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DINESH\"/>
    </mc:Choice>
  </mc:AlternateContent>
  <bookViews>
    <workbookView xWindow="0" yWindow="0" windowWidth="20490" windowHeight="7620" activeTab="1"/>
  </bookViews>
  <sheets>
    <sheet name="Sheet1" sheetId="2" r:id="rId1"/>
    <sheet name="Salesworkload1" sheetId="1" r:id="rId2"/>
  </sheets>
  <calcPr calcId="162913"/>
  <pivotCaches>
    <pivotCache cacheId="0" r:id="rId3"/>
  </pivotCaches>
</workbook>
</file>

<file path=xl/calcChain.xml><?xml version="1.0" encoding="utf-8"?>
<calcChain xmlns="http://schemas.openxmlformats.org/spreadsheetml/2006/main">
  <c r="J7669" i="1" l="1"/>
  <c r="K7669" i="1"/>
  <c r="H7669" i="1"/>
  <c r="I7669" i="1"/>
  <c r="G7669" i="1"/>
  <c r="F7669" i="1"/>
  <c r="E7669" i="1"/>
  <c r="D7669" i="1"/>
  <c r="C7669" i="1"/>
  <c r="B7669" i="1"/>
  <c r="A7669" i="1"/>
  <c r="M7666" i="1"/>
  <c r="N7666" i="1"/>
  <c r="K7666" i="1"/>
  <c r="J7666" i="1"/>
  <c r="I7666" i="1"/>
  <c r="F7666" i="1"/>
  <c r="E7666" i="1"/>
  <c r="C7666" i="1"/>
  <c r="B7666" i="1"/>
  <c r="D7666" i="1"/>
  <c r="G7666" i="1"/>
  <c r="H7666" i="1"/>
  <c r="L7666" i="1"/>
  <c r="A7666" i="1"/>
  <c r="B7665" i="1"/>
  <c r="C7665" i="1"/>
  <c r="D7665" i="1"/>
  <c r="E7665" i="1"/>
  <c r="F7665" i="1"/>
  <c r="G7665" i="1"/>
  <c r="H7665" i="1"/>
  <c r="I7665" i="1"/>
  <c r="J7665" i="1"/>
  <c r="K7665" i="1"/>
  <c r="L7665" i="1"/>
  <c r="M7665" i="1"/>
  <c r="N7665" i="1"/>
  <c r="A7665" i="1"/>
  <c r="D7664" i="1"/>
  <c r="E7664" i="1"/>
  <c r="F7664" i="1"/>
  <c r="G7664" i="1"/>
  <c r="H7664" i="1"/>
  <c r="I7664" i="1"/>
  <c r="J7664" i="1"/>
  <c r="K7664" i="1"/>
  <c r="L7664" i="1"/>
  <c r="M7664" i="1"/>
  <c r="N7664" i="1"/>
  <c r="B7664" i="1"/>
  <c r="C7664" i="1"/>
  <c r="A7664" i="1"/>
  <c r="B7663" i="1"/>
  <c r="C7663" i="1"/>
  <c r="D7663" i="1"/>
  <c r="E7663" i="1"/>
  <c r="F7663" i="1"/>
  <c r="G7663" i="1"/>
  <c r="H7663" i="1"/>
  <c r="I7663" i="1"/>
  <c r="J7663" i="1"/>
  <c r="K7663" i="1"/>
  <c r="L7663" i="1"/>
  <c r="M7663" i="1"/>
  <c r="N7663" i="1"/>
  <c r="A7663" i="1"/>
  <c r="K7662" i="1"/>
  <c r="J7662" i="1"/>
  <c r="I7662" i="1"/>
  <c r="H7662" i="1"/>
  <c r="F7662" i="1"/>
  <c r="D7662" i="1"/>
  <c r="B7662" i="1"/>
  <c r="I7661" i="1"/>
  <c r="J7661" i="1"/>
  <c r="K7661" i="1"/>
  <c r="H7661" i="1"/>
  <c r="F7661" i="1"/>
  <c r="D7661" i="1"/>
  <c r="B7661" i="1"/>
  <c r="J7660" i="1"/>
  <c r="K7660" i="1"/>
  <c r="I7660" i="1"/>
  <c r="H7660" i="1"/>
  <c r="F7660" i="1"/>
  <c r="D7660" i="1"/>
  <c r="B7660" i="1"/>
</calcChain>
</file>

<file path=xl/sharedStrings.xml><?xml version="1.0" encoding="utf-8"?>
<sst xmlns="http://schemas.openxmlformats.org/spreadsheetml/2006/main" count="31492" uniqueCount="116">
  <si>
    <t>MonthYear</t>
  </si>
  <si>
    <t>Time index</t>
  </si>
  <si>
    <t>Country</t>
  </si>
  <si>
    <t>StoreID</t>
  </si>
  <si>
    <t>City</t>
  </si>
  <si>
    <t>Dept_ID</t>
  </si>
  <si>
    <t>Dept. Name</t>
  </si>
  <si>
    <t>HoursOwn</t>
  </si>
  <si>
    <t>HoursLease</t>
  </si>
  <si>
    <t>Sales units</t>
  </si>
  <si>
    <t>Turnover</t>
  </si>
  <si>
    <t>Customer</t>
  </si>
  <si>
    <t>Area (m2)</t>
  </si>
  <si>
    <t>Opening hours</t>
  </si>
  <si>
    <t>United Kingdom</t>
  </si>
  <si>
    <t>London (I)</t>
  </si>
  <si>
    <t>Dry</t>
  </si>
  <si>
    <t>Type A</t>
  </si>
  <si>
    <t>Frozen</t>
  </si>
  <si>
    <t>other</t>
  </si>
  <si>
    <t>Fish</t>
  </si>
  <si>
    <t>Fruits &amp; Vegetables</t>
  </si>
  <si>
    <t>Meat</t>
  </si>
  <si>
    <t>Food</t>
  </si>
  <si>
    <t>Clothing</t>
  </si>
  <si>
    <t>Household</t>
  </si>
  <si>
    <t>Hardware</t>
  </si>
  <si>
    <t>Non Food</t>
  </si>
  <si>
    <t>Admin</t>
  </si>
  <si>
    <t>Checkout</t>
  </si>
  <si>
    <t>Customer Services</t>
  </si>
  <si>
    <t>Delivery</t>
  </si>
  <si>
    <t>others</t>
  </si>
  <si>
    <t>all</t>
  </si>
  <si>
    <t>Manchester</t>
  </si>
  <si>
    <t>Liverpool</t>
  </si>
  <si>
    <t>Birmingham</t>
  </si>
  <si>
    <t>Leicester</t>
  </si>
  <si>
    <t>Type B</t>
  </si>
  <si>
    <t>London (II)</t>
  </si>
  <si>
    <t>Poland</t>
  </si>
  <si>
    <t>Warsaw (I)</t>
  </si>
  <si>
    <t>Warsaw (II)</t>
  </si>
  <si>
    <t>Poznan</t>
  </si>
  <si>
    <t>Krakow</t>
  </si>
  <si>
    <t>The Netherlands</t>
  </si>
  <si>
    <t>Amsterdam</t>
  </si>
  <si>
    <t>Den Haag</t>
  </si>
  <si>
    <t>Rotterdam</t>
  </si>
  <si>
    <t>Groningen</t>
  </si>
  <si>
    <t>Czech Republic</t>
  </si>
  <si>
    <t>Prague (I)</t>
  </si>
  <si>
    <t>Brno</t>
  </si>
  <si>
    <t>Ostrava</t>
  </si>
  <si>
    <t>Prague (II)</t>
  </si>
  <si>
    <t>Denmark</t>
  </si>
  <si>
    <t>Copenhagen (I)</t>
  </si>
  <si>
    <t>Copenhagen (II)</t>
  </si>
  <si>
    <t>Aalborg (I)</t>
  </si>
  <si>
    <t>Aalborg (II)</t>
  </si>
  <si>
    <t>Spain</t>
  </si>
  <si>
    <t>Madrid (I)</t>
  </si>
  <si>
    <t>Madrid (II)</t>
  </si>
  <si>
    <t>Barcelona (I)</t>
  </si>
  <si>
    <t>Barcelona (II)</t>
  </si>
  <si>
    <t>Bilbao</t>
  </si>
  <si>
    <t>Italy</t>
  </si>
  <si>
    <t>Rome (I)</t>
  </si>
  <si>
    <t>Rome (II)</t>
  </si>
  <si>
    <t>Milano</t>
  </si>
  <si>
    <t>Type C</t>
  </si>
  <si>
    <t>Bologna</t>
  </si>
  <si>
    <t>Napoli</t>
  </si>
  <si>
    <t>Germany</t>
  </si>
  <si>
    <t>Berlin (I)</t>
  </si>
  <si>
    <t>Berlin (II)</t>
  </si>
  <si>
    <t>Munich</t>
  </si>
  <si>
    <t>Hamburg</t>
  </si>
  <si>
    <t>Frankfurt</t>
  </si>
  <si>
    <t>Cologne</t>
  </si>
  <si>
    <t>France</t>
  </si>
  <si>
    <t>Paris (I)</t>
  </si>
  <si>
    <t>Paris (II)</t>
  </si>
  <si>
    <t>Marseille</t>
  </si>
  <si>
    <t>Lyon</t>
  </si>
  <si>
    <t>Bordeaux</t>
  </si>
  <si>
    <t>Nantes</t>
  </si>
  <si>
    <t>Belgium</t>
  </si>
  <si>
    <t>Brussels (I)</t>
  </si>
  <si>
    <t>Brussels (II)</t>
  </si>
  <si>
    <t>Antwerp</t>
  </si>
  <si>
    <t>Sweden</t>
  </si>
  <si>
    <t>Stockholm</t>
  </si>
  <si>
    <t>Malmö</t>
  </si>
  <si>
    <t>Gothenburg</t>
  </si>
  <si>
    <t xml:space="preserve"> - - - - </t>
  </si>
  <si>
    <t>?</t>
  </si>
  <si>
    <t>#NV</t>
  </si>
  <si>
    <t>SUM()</t>
  </si>
  <si>
    <t>AVERAGE()</t>
  </si>
  <si>
    <t>SUM IF()</t>
  </si>
  <si>
    <t>CONCATENATE()</t>
  </si>
  <si>
    <t>LEN()</t>
  </si>
  <si>
    <t>COUNT()</t>
  </si>
  <si>
    <t>COUNTA()</t>
  </si>
  <si>
    <t>IF()</t>
  </si>
  <si>
    <t>IFERROR()</t>
  </si>
  <si>
    <t>FIND/SEARCH()</t>
  </si>
  <si>
    <t>LEFT/RIGHT()</t>
  </si>
  <si>
    <t>DAYS()</t>
  </si>
  <si>
    <t>NETWORKDAYS()</t>
  </si>
  <si>
    <t>&gt;6369</t>
  </si>
  <si>
    <t>(blank)</t>
  </si>
  <si>
    <t>Grand Total</t>
  </si>
  <si>
    <t>Column Labels</t>
  </si>
  <si>
    <t>Count of Sales units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</si>
</sst>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33" borderId="10" xfId="0" applyFill="1" applyBorder="1" applyAlignment="1">
      <alignment horizontal="left"/>
    </xf>
    <xf numFmtId="0" fontId="0" fillId="0" borderId="10" xfId="0" applyBorder="1"/>
    <xf numFmtId="0" fontId="0" fillId="0" borderId="0" xfId="0" pivotButton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[Salesworkload1 (Autosaved).xlsx]Sheet1!PivotTable1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Sheet1!$B$5</c:f>
              <c:numCache>
                <c:formatCode>General</c:formatCode>
                <c:ptCount val="1"/>
                <c:pt idx="0">
                  <c:v>850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8E-4A90-8690-4C7BECFE1354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Sheet1!$C$5</c:f>
              <c:numCache>
                <c:formatCode>General</c:formatCode>
                <c:ptCount val="1"/>
                <c:pt idx="0">
                  <c:v>850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8E-4A90-8690-4C7BECFE1354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Sheet1!$D$5</c:f>
              <c:numCache>
                <c:formatCode>General</c:formatCode>
                <c:ptCount val="1"/>
                <c:pt idx="0">
                  <c:v>850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8E-4A90-8690-4C7BECFE1354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Sheet1!$E$5</c:f>
              <c:numCache>
                <c:formatCode>General</c:formatCode>
                <c:ptCount val="1"/>
                <c:pt idx="0">
                  <c:v>850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48E-4A90-8690-4C7BECFE1354}"/>
            </c:ext>
          </c:extLst>
        </c:ser>
        <c:ser>
          <c:idx val="4"/>
          <c:order val="4"/>
          <c:tx>
            <c:strRef>
              <c:f>Sheet1!$F$3:$F$4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Sheet1!$F$5</c:f>
              <c:numCache>
                <c:formatCode>General</c:formatCode>
                <c:ptCount val="1"/>
                <c:pt idx="0">
                  <c:v>850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48E-4A90-8690-4C7BECFE1354}"/>
            </c:ext>
          </c:extLst>
        </c:ser>
        <c:ser>
          <c:idx val="5"/>
          <c:order val="5"/>
          <c:tx>
            <c:strRef>
              <c:f>Sheet1!$G$3:$G$4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Sheet1!$G$5</c:f>
              <c:numCache>
                <c:formatCode>General</c:formatCode>
                <c:ptCount val="1"/>
                <c:pt idx="0">
                  <c:v>850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48E-4A90-8690-4C7BECFE1354}"/>
            </c:ext>
          </c:extLst>
        </c:ser>
        <c:ser>
          <c:idx val="6"/>
          <c:order val="6"/>
          <c:tx>
            <c:strRef>
              <c:f>Sheet1!$H$3:$H$4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Sheet1!$H$5</c:f>
              <c:numCache>
                <c:formatCode>General</c:formatCode>
                <c:ptCount val="1"/>
                <c:pt idx="0">
                  <c:v>850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48E-4A90-8690-4C7BECFE1354}"/>
            </c:ext>
          </c:extLst>
        </c:ser>
        <c:ser>
          <c:idx val="7"/>
          <c:order val="7"/>
          <c:tx>
            <c:strRef>
              <c:f>Sheet1!$I$3:$I$4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Sheet1!$I$5</c:f>
              <c:numCache>
                <c:formatCode>General</c:formatCode>
                <c:ptCount val="1"/>
                <c:pt idx="0">
                  <c:v>850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48E-4A90-8690-4C7BECFE1354}"/>
            </c:ext>
          </c:extLst>
        </c:ser>
        <c:ser>
          <c:idx val="8"/>
          <c:order val="8"/>
          <c:tx>
            <c:strRef>
              <c:f>Sheet1!$J$3:$J$4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Sheet1!$J$5</c:f>
              <c:numCache>
                <c:formatCode>General</c:formatCode>
                <c:ptCount val="1"/>
                <c:pt idx="0">
                  <c:v>850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48E-4A90-8690-4C7BECFE1354}"/>
            </c:ext>
          </c:extLst>
        </c:ser>
        <c:ser>
          <c:idx val="9"/>
          <c:order val="9"/>
          <c:tx>
            <c:strRef>
              <c:f>Sheet1!$K$3:$K$4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Sheet1!$K$5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9-B48E-4A90-8690-4C7BECFE13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6156232"/>
        <c:axId val="376159184"/>
      </c:barChart>
      <c:catAx>
        <c:axId val="376156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159184"/>
        <c:crosses val="autoZero"/>
        <c:auto val="1"/>
        <c:lblAlgn val="ctr"/>
        <c:lblOffset val="100"/>
        <c:noMultiLvlLbl val="0"/>
      </c:catAx>
      <c:valAx>
        <c:axId val="37615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156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42862</xdr:colOff>
      <xdr:row>7</xdr:row>
      <xdr:rowOff>142875</xdr:rowOff>
    </xdr:from>
    <xdr:to>
      <xdr:col>14</xdr:col>
      <xdr:colOff>557212</xdr:colOff>
      <xdr:row>22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5125.675148148148" createdVersion="6" refreshedVersion="6" minRefreshableVersion="3" recordCount="7658">
  <cacheSource type="worksheet">
    <worksheetSource ref="A1:N7659" sheet="Salesworkload1"/>
  </cacheSource>
  <cacheFields count="14">
    <cacheField name="MonthYear" numFmtId="0">
      <sharedItems containsMixedTypes="1" containsNumber="1" minValue="1.2017" maxValue="12.201599999999999"/>
    </cacheField>
    <cacheField name="Time index" numFmtId="0">
      <sharedItems containsString="0" containsBlank="1" containsNumber="1" containsInteger="1" minValue="1" maxValue="9" count="10">
        <n v="1"/>
        <m/>
        <n v="2"/>
        <n v="3"/>
        <n v="4"/>
        <n v="5"/>
        <n v="6"/>
        <n v="7"/>
        <n v="8"/>
        <n v="9"/>
      </sharedItems>
    </cacheField>
    <cacheField name="Country" numFmtId="0">
      <sharedItems containsBlank="1"/>
    </cacheField>
    <cacheField name="StoreID" numFmtId="0">
      <sharedItems containsString="0" containsBlank="1" containsNumber="1" containsInteger="1" minValue="12227" maxValue="98422"/>
    </cacheField>
    <cacheField name="City" numFmtId="0">
      <sharedItems containsBlank="1"/>
    </cacheField>
    <cacheField name="Dept_ID" numFmtId="0">
      <sharedItems containsString="0" containsBlank="1" containsNumber="1" containsInteger="1" minValue="1" maxValue="18"/>
    </cacheField>
    <cacheField name="Dept. Name" numFmtId="0">
      <sharedItems containsBlank="1"/>
    </cacheField>
    <cacheField name="HoursOwn" numFmtId="0">
      <sharedItems containsBlank="1" containsMixedTypes="1" containsNumber="1" minValue="0" maxValue="93783.747000000003"/>
    </cacheField>
    <cacheField name="HoursLease" numFmtId="0">
      <sharedItems containsString="0" containsBlank="1" containsNumber="1" containsInteger="1" minValue="0" maxValue="3984"/>
    </cacheField>
    <cacheField name="Sales units" numFmtId="0">
      <sharedItems containsString="0" containsBlank="1" containsNumber="1" containsInteger="1" minValue="0" maxValue="11242955" count="5659">
        <n v="398560"/>
        <n v="82725"/>
        <n v="438400"/>
        <n v="309425"/>
        <n v="165515"/>
        <n v="1713310"/>
        <n v="3107935"/>
        <n v="213680"/>
        <n v="54915"/>
        <n v="59260"/>
        <n v="327855"/>
        <n v="0"/>
        <n v="3435790"/>
        <n v="754600"/>
        <n v="216925"/>
        <n v="1111835"/>
        <n v="918270"/>
        <n v="507295"/>
        <n v="3408220"/>
        <n v="6917145"/>
        <n v="421280"/>
        <n v="82835"/>
        <n v="55420"/>
        <n v="559535"/>
        <n v="5"/>
        <n v="7476680"/>
        <n v="120"/>
        <n v="532855"/>
        <n v="167015"/>
        <n v="896495"/>
        <n v="485250"/>
        <n v="309260"/>
        <n v="3142355"/>
        <n v="5533230"/>
        <n v="305310"/>
        <n v="76875"/>
        <n v="64370"/>
        <n v="446555"/>
        <n v="10"/>
        <n v="5979785"/>
        <n v="2795"/>
        <n v="400965"/>
        <n v="58920"/>
        <n v="372615"/>
        <n v="253660"/>
        <n v="130240"/>
        <n v="1034295"/>
        <n v="2250695"/>
        <n v="144460"/>
        <n v="48085"/>
        <n v="41520"/>
        <n v="234065"/>
        <n v="15"/>
        <n v="2484760"/>
        <n v="923245"/>
        <n v="502530"/>
        <n v="177730"/>
        <n v="749240"/>
        <n v="446150"/>
        <n v="181105"/>
        <n v="1804690"/>
        <n v="3861445"/>
        <n v="235375"/>
        <n v="52015"/>
        <n v="53330"/>
        <n v="340720"/>
        <n v="20"/>
        <n v="4202165"/>
        <n v="437630"/>
        <n v="465035"/>
        <n v="93235"/>
        <n v="489115"/>
        <n v="343925"/>
        <n v="155465"/>
        <n v="1413965"/>
        <n v="2960740"/>
        <n v="204515"/>
        <n v="51965"/>
        <n v="45020"/>
        <n v="301500"/>
        <n v="25"/>
        <n v="3262240"/>
        <n v="843615"/>
        <n v="363010"/>
        <n v="57840"/>
        <n v="350710"/>
        <n v="225950"/>
        <n v="137900"/>
        <n v="926260"/>
        <n v="2061670"/>
        <n v="163225"/>
        <n v="40755"/>
        <n v="53435"/>
        <n v="257415"/>
        <n v="30"/>
        <n v="2319085"/>
        <n v="581385"/>
        <n v="291855"/>
        <n v="78975"/>
        <n v="361025"/>
        <n v="272195"/>
        <n v="125760"/>
        <n v="965090"/>
        <n v="2094900"/>
        <n v="152415"/>
        <n v="42195"/>
        <n v="41235"/>
        <n v="235845"/>
        <n v="35"/>
        <n v="2330745"/>
        <n v="229405"/>
        <n v="478610"/>
        <n v="94495"/>
        <n v="552135"/>
        <n v="309200"/>
        <n v="211835"/>
        <n v="1747845"/>
        <n v="3394120"/>
        <n v="188120"/>
        <n v="49060"/>
        <n v="52030"/>
        <n v="289210"/>
        <n v="40"/>
        <n v="3683330"/>
        <n v="511825"/>
        <n v="103060"/>
        <n v="586860"/>
        <n v="327430"/>
        <n v="232645"/>
        <n v="1794550"/>
        <n v="3556370"/>
        <n v="207540"/>
        <n v="56610"/>
        <n v="42100"/>
        <n v="306250"/>
        <n v="45"/>
        <n v="3862620"/>
        <n v="465450"/>
        <n v="392560"/>
        <n v="83780"/>
        <n v="414080"/>
        <n v="232125"/>
        <n v="173950"/>
        <n v="1760825"/>
        <n v="3057320"/>
        <n v="166735"/>
        <n v="39410"/>
        <n v="32040"/>
        <n v="238185"/>
        <n v="50"/>
        <n v="3295505"/>
        <n v="105"/>
        <n v="667785"/>
        <n v="88195"/>
        <n v="624085"/>
        <n v="391325"/>
        <n v="213155"/>
        <n v="2155475"/>
        <n v="4140020"/>
        <n v="247650"/>
        <n v="58615"/>
        <n v="63985"/>
        <n v="370250"/>
        <n v="55"/>
        <n v="4510270"/>
        <n v="529600"/>
        <n v="428475"/>
        <n v="78580"/>
        <n v="380905"/>
        <n v="234735"/>
        <n v="181455"/>
        <n v="1684675"/>
        <n v="2988825"/>
        <n v="183610"/>
        <n v="49450"/>
        <n v="46905"/>
        <n v="279965"/>
        <n v="60"/>
        <n v="3268790"/>
        <n v="335630"/>
        <n v="356635"/>
        <n v="71055"/>
        <n v="381620"/>
        <n v="228915"/>
        <n v="172250"/>
        <n v="1670405"/>
        <n v="2880880"/>
        <n v="176735"/>
        <n v="52645"/>
        <n v="45505"/>
        <n v="274885"/>
        <n v="65"/>
        <n v="3155765"/>
        <n v="480"/>
        <n v="429580"/>
        <n v="96245"/>
        <n v="390445"/>
        <n v="269430"/>
        <n v="176785"/>
        <n v="1970770"/>
        <n v="3333255"/>
        <n v="192730"/>
        <n v="47720"/>
        <n v="44655"/>
        <n v="285105"/>
        <n v="70"/>
        <n v="3618360"/>
        <n v="246355"/>
        <n v="426895"/>
        <n v="89065"/>
        <n v="439570"/>
        <n v="245170"/>
        <n v="170410"/>
        <n v="1874290"/>
        <n v="3245400"/>
        <n v="168565"/>
        <n v="39850"/>
        <n v="40375"/>
        <n v="248790"/>
        <n v="75"/>
        <n v="3494190"/>
        <n v="375170"/>
        <n v="110195"/>
        <n v="484215"/>
        <n v="334065"/>
        <n v="131270"/>
        <n v="1436990"/>
        <n v="2871905"/>
        <n v="171850"/>
        <n v="46430"/>
        <n v="39930"/>
        <n v="258210"/>
        <n v="80"/>
        <n v="3130115"/>
        <n v="518315"/>
        <n v="410920"/>
        <n v="109850"/>
        <n v="403515"/>
        <n v="309810"/>
        <n v="143755"/>
        <n v="1296645"/>
        <n v="2674495"/>
        <n v="214990"/>
        <n v="55635"/>
        <n v="59385"/>
        <n v="330010"/>
        <n v="85"/>
        <n v="3004505"/>
        <n v="409715"/>
        <n v="452495"/>
        <n v="56600"/>
        <n v="378655"/>
        <n v="249590"/>
        <n v="116605"/>
        <n v="1026200"/>
        <n v="2280145"/>
        <n v="141770"/>
        <n v="52810"/>
        <n v="35820"/>
        <n v="230400"/>
        <n v="90"/>
        <n v="2510545"/>
        <n v="387060"/>
        <n v="387510"/>
        <n v="93765"/>
        <n v="414520"/>
        <n v="285030"/>
        <n v="143110"/>
        <n v="1219060"/>
        <n v="2542995"/>
        <n v="151020"/>
        <n v="46360"/>
        <n v="31865"/>
        <n v="229245"/>
        <n v="95"/>
        <n v="2772240"/>
        <n v="624840"/>
        <n v="433200"/>
        <n v="81335"/>
        <n v="511535"/>
        <n v="344950"/>
        <n v="160100"/>
        <n v="1295295"/>
        <n v="2826415"/>
        <n v="170955"/>
        <n v="56410"/>
        <n v="41120"/>
        <n v="268485"/>
        <n v="100"/>
        <n v="3094900"/>
        <n v="860585"/>
        <n v="381390"/>
        <n v="130235"/>
        <n v="715825"/>
        <n v="455140"/>
        <n v="234265"/>
        <n v="2211085"/>
        <n v="4127940"/>
        <n v="198600"/>
        <n v="46540"/>
        <n v="35355"/>
        <n v="280495"/>
        <n v="4408435"/>
        <n v="1265"/>
        <n v="458090"/>
        <n v="135130"/>
        <n v="630375"/>
        <n v="402245"/>
        <n v="208540"/>
        <n v="1678015"/>
        <n v="3512395"/>
        <n v="200200"/>
        <n v="67200"/>
        <n v="58120"/>
        <n v="325520"/>
        <n v="110"/>
        <n v="3837915"/>
        <n v="455180"/>
        <n v="99475"/>
        <n v="611135"/>
        <n v="343135"/>
        <n v="227915"/>
        <n v="2189090"/>
        <n v="3925930"/>
        <n v="208580"/>
        <n v="65120"/>
        <n v="64435"/>
        <n v="338135"/>
        <n v="115"/>
        <n v="4264065"/>
        <n v="634995"/>
        <n v="440775"/>
        <n v="86555"/>
        <n v="496800"/>
        <n v="422315"/>
        <n v="224600"/>
        <n v="1944590"/>
        <n v="3615635"/>
        <n v="200500"/>
        <n v="57105"/>
        <n v="53275"/>
        <n v="310880"/>
        <n v="3926515"/>
        <n v="888355"/>
        <n v="143660"/>
        <n v="1052890"/>
        <n v="698205"/>
        <n v="317705"/>
        <n v="2471160"/>
        <n v="5571975"/>
        <n v="334715"/>
        <n v="78000"/>
        <n v="99645"/>
        <n v="512360"/>
        <n v="125"/>
        <n v="6084335"/>
        <n v="408445"/>
        <n v="930585"/>
        <n v="146955"/>
        <n v="1443425"/>
        <n v="553855"/>
        <n v="386450"/>
        <n v="2383785"/>
        <n v="5845055"/>
        <n v="302515"/>
        <n v="62520"/>
        <n v="71015"/>
        <n v="436050"/>
        <n v="130"/>
        <n v="6281105"/>
        <n v="594365"/>
        <n v="106055"/>
        <n v="561710"/>
        <n v="379650"/>
        <n v="213800"/>
        <n v="1593820"/>
        <n v="3449400"/>
        <n v="249195"/>
        <n v="54575"/>
        <n v="51420"/>
        <n v="355190"/>
        <n v="135"/>
        <n v="3804590"/>
        <n v="376055"/>
        <n v="729745"/>
        <n v="161810"/>
        <n v="846800"/>
        <n v="555470"/>
        <n v="335465"/>
        <n v="2308975"/>
        <n v="4938265"/>
        <n v="331240"/>
        <n v="85675"/>
        <n v="71875"/>
        <n v="488790"/>
        <n v="140"/>
        <n v="5427055"/>
        <n v="506660"/>
        <n v="692935"/>
        <n v="168440"/>
        <n v="743810"/>
        <n v="488405"/>
        <n v="246885"/>
        <n v="2087720"/>
        <n v="4428195"/>
        <n v="287440"/>
        <n v="65330"/>
        <n v="74895"/>
        <n v="427665"/>
        <n v="145"/>
        <n v="4855860"/>
        <n v="527500"/>
        <n v="786745"/>
        <n v="122660"/>
        <n v="983015"/>
        <n v="579675"/>
        <n v="285295"/>
        <n v="2501665"/>
        <n v="5259055"/>
        <n v="356040"/>
        <n v="87285"/>
        <n v="114245"/>
        <n v="557570"/>
        <n v="150"/>
        <n v="5816625"/>
        <n v="712240"/>
        <n v="694405"/>
        <n v="147295"/>
        <n v="738115"/>
        <n v="536880"/>
        <n v="305550"/>
        <n v="2335765"/>
        <n v="4758010"/>
        <n v="285280"/>
        <n v="58565"/>
        <n v="53655"/>
        <n v="397500"/>
        <n v="155"/>
        <n v="5155510"/>
        <n v="693540"/>
        <n v="180305"/>
        <n v="849600"/>
        <n v="485630"/>
        <n v="369165"/>
        <n v="2778355"/>
        <n v="5356595"/>
        <n v="385470"/>
        <n v="105165"/>
        <n v="61765"/>
        <n v="552400"/>
        <n v="160"/>
        <n v="5908995"/>
        <n v="682975"/>
        <n v="170015"/>
        <n v="934425"/>
        <n v="493850"/>
        <n v="320215"/>
        <n v="2515430"/>
        <n v="5116910"/>
        <n v="326765"/>
        <n v="87420"/>
        <n v="50705"/>
        <n v="464890"/>
        <n v="165"/>
        <n v="5581800"/>
        <n v="290"/>
        <n v="889325"/>
        <n v="150305"/>
        <n v="726755"/>
        <n v="514885"/>
        <n v="298355"/>
        <n v="2272645"/>
        <n v="4852270"/>
        <n v="324980"/>
        <n v="89685"/>
        <n v="87120"/>
        <n v="501785"/>
        <n v="170"/>
        <n v="5354055"/>
        <n v="699390"/>
        <n v="765200"/>
        <n v="200570"/>
        <n v="958315"/>
        <n v="588890"/>
        <n v="368610"/>
        <n v="2660965"/>
        <n v="5542550"/>
        <n v="321110"/>
        <n v="100890"/>
        <n v="73275"/>
        <n v="495275"/>
        <n v="175"/>
        <n v="6037825"/>
        <n v="405"/>
        <n v="828795"/>
        <n v="140615"/>
        <n v="615635"/>
        <n v="435865"/>
        <n v="252920"/>
        <n v="1877400"/>
        <n v="4151230"/>
        <n v="281765"/>
        <n v="70595"/>
        <n v="64550"/>
        <n v="416910"/>
        <n v="180"/>
        <n v="4568140"/>
        <n v="401025"/>
        <n v="765495"/>
        <n v="141590"/>
        <n v="690755"/>
        <n v="491735"/>
        <n v="263170"/>
        <n v="2006350"/>
        <n v="4359095"/>
        <n v="303980"/>
        <n v="70505"/>
        <n v="60375"/>
        <n v="434860"/>
        <n v="185"/>
        <n v="4793955"/>
        <n v="435590"/>
        <n v="474755"/>
        <n v="119500"/>
        <n v="535920"/>
        <n v="310815"/>
        <n v="210290"/>
        <n v="1496055"/>
        <n v="3147335"/>
        <n v="234040"/>
        <n v="58800"/>
        <n v="68500"/>
        <n v="361340"/>
        <n v="190"/>
        <n v="3508675"/>
        <n v="437845"/>
        <n v="450750"/>
        <n v="77385"/>
        <n v="523480"/>
        <n v="312845"/>
        <n v="198955"/>
        <n v="1908160"/>
        <n v="3471575"/>
        <n v="192845"/>
        <n v="44615"/>
        <n v="60380"/>
        <n v="297840"/>
        <n v="195"/>
        <n v="3769415"/>
        <n v="216220"/>
        <n v="485230"/>
        <n v="118250"/>
        <n v="554265"/>
        <n v="424190"/>
        <n v="239810"/>
        <n v="2312885"/>
        <n v="4134630"/>
        <n v="295855"/>
        <n v="63265"/>
        <n v="69130"/>
        <n v="428250"/>
        <n v="200"/>
        <n v="4562880"/>
        <n v="707770"/>
        <n v="697860"/>
        <n v="130355"/>
        <n v="688590"/>
        <n v="436465"/>
        <n v="261800"/>
        <n v="1819470"/>
        <n v="4034540"/>
        <n v="292985"/>
        <n v="68870"/>
        <n v="86825"/>
        <n v="448680"/>
        <n v="205"/>
        <n v="4483220"/>
        <n v="747695"/>
        <n v="830075"/>
        <n v="152355"/>
        <n v="737605"/>
        <n v="537145"/>
        <n v="350615"/>
        <n v="2402850"/>
        <n v="5010645"/>
        <n v="349315"/>
        <n v="84055"/>
        <n v="87045"/>
        <n v="520415"/>
        <n v="210"/>
        <n v="5531060"/>
        <n v="421070"/>
        <n v="368740"/>
        <n v="105245"/>
        <n v="468750"/>
        <n v="228205"/>
        <n v="162525"/>
        <n v="1331985"/>
        <n v="2665450"/>
        <n v="139735"/>
        <n v="30565"/>
        <n v="29450"/>
        <n v="199750"/>
        <n v="215"/>
        <n v="2865200"/>
        <n v="26365"/>
        <n v="392510"/>
        <n v="74085"/>
        <n v="618060"/>
        <n v="354430"/>
        <n v="188965"/>
        <n v="1616430"/>
        <n v="3244480"/>
        <n v="203355"/>
        <n v="44025"/>
        <n v="30740"/>
        <n v="278120"/>
        <n v="220"/>
        <n v="3522600"/>
        <n v="691370"/>
        <n v="126875"/>
        <n v="982460"/>
        <n v="572200"/>
        <n v="326705"/>
        <n v="2394265"/>
        <n v="5093875"/>
        <n v="313740"/>
        <n v="65690"/>
        <n v="63800"/>
        <n v="443230"/>
        <n v="225"/>
        <n v="5537105"/>
        <n v="890055"/>
        <n v="182250"/>
        <n v="1079500"/>
        <n v="592270"/>
        <n v="374000"/>
        <n v="2623190"/>
        <n v="5741265"/>
        <n v="318340"/>
        <n v="67590"/>
        <n v="53175"/>
        <n v="439105"/>
        <n v="230"/>
        <n v="6180370"/>
        <n v="801540"/>
        <n v="240530"/>
        <n v="1102800"/>
        <n v="833160"/>
        <n v="429640"/>
        <n v="3626215"/>
        <n v="7033885"/>
        <n v="429815"/>
        <n v="88175"/>
        <n v="65800"/>
        <n v="583790"/>
        <n v="235"/>
        <n v="7617675"/>
        <n v="632735"/>
        <n v="127270"/>
        <n v="599715"/>
        <n v="417930"/>
        <n v="260065"/>
        <n v="1918150"/>
        <n v="3955865"/>
        <n v="240425"/>
        <n v="63115"/>
        <n v="59765"/>
        <n v="363305"/>
        <n v="240"/>
        <n v="4319170"/>
        <n v="448490"/>
        <n v="91405"/>
        <n v="505220"/>
        <n v="310635"/>
        <n v="228865"/>
        <n v="1761530"/>
        <n v="3346145"/>
        <n v="227855"/>
        <n v="58130"/>
        <n v="52075"/>
        <n v="338060"/>
        <n v="245"/>
        <n v="3684205"/>
        <m/>
        <n v="422280"/>
        <n v="87965"/>
        <n v="470325"/>
        <n v="314465"/>
        <n v="191945"/>
        <n v="2379725"/>
        <n v="3866705"/>
        <n v="227090"/>
        <n v="123335"/>
        <n v="57045"/>
        <n v="407470"/>
        <n v="4274175"/>
        <n v="809050"/>
        <n v="236310"/>
        <n v="1186240"/>
        <n v="996890"/>
        <n v="498035"/>
        <n v="3948660"/>
        <n v="7675185"/>
        <n v="487605"/>
        <n v="129870"/>
        <n v="58420"/>
        <n v="675895"/>
        <n v="8351080"/>
        <n v="601350"/>
        <n v="162400"/>
        <n v="899030"/>
        <n v="522385"/>
        <n v="331695"/>
        <n v="3391910"/>
        <n v="5908770"/>
        <n v="388480"/>
        <n v="152130"/>
        <n v="62075"/>
        <n v="602685"/>
        <n v="6511455"/>
        <n v="7370"/>
        <n v="398050"/>
        <n v="62795"/>
        <n v="399420"/>
        <n v="300250"/>
        <n v="153250"/>
        <n v="1428665"/>
        <n v="2742430"/>
        <n v="193550"/>
        <n v="103115"/>
        <n v="45540"/>
        <n v="342205"/>
        <n v="3084635"/>
        <n v="967405"/>
        <n v="631160"/>
        <n v="190820"/>
        <n v="798430"/>
        <n v="517700"/>
        <n v="209095"/>
        <n v="2410850"/>
        <n v="4758055"/>
        <n v="302210"/>
        <n v="114380"/>
        <n v="62260"/>
        <n v="478850"/>
        <n v="5236905"/>
        <n v="466430"/>
        <n v="547020"/>
        <n v="129830"/>
        <n v="550225"/>
        <n v="445935"/>
        <n v="179880"/>
        <n v="1991725"/>
        <n v="3844615"/>
        <n v="268135"/>
        <n v="114320"/>
        <n v="63205"/>
        <n v="445660"/>
        <n v="4290275"/>
        <n v="1094540"/>
        <n v="452920"/>
        <n v="64155"/>
        <n v="364255"/>
        <n v="269545"/>
        <n v="149745"/>
        <n v="1523175"/>
        <n v="2823795"/>
        <n v="191935"/>
        <n v="100695"/>
        <n v="60040"/>
        <n v="352670"/>
        <n v="3176465"/>
        <n v="639185"/>
        <n v="360125"/>
        <n v="92660"/>
        <n v="430490"/>
        <n v="281635"/>
        <n v="146410"/>
        <n v="1195080"/>
        <n v="2506400"/>
        <n v="186190"/>
        <n v="96835"/>
        <n v="50245"/>
        <n v="333270"/>
        <n v="2839670"/>
        <n v="244100"/>
        <n v="488095"/>
        <n v="114720"/>
        <n v="568530"/>
        <n v="339815"/>
        <n v="227215"/>
        <n v="2087210"/>
        <n v="3825585"/>
        <n v="249370"/>
        <n v="94725"/>
        <n v="48905"/>
        <n v="393000"/>
        <n v="4218585"/>
        <n v="556970"/>
        <n v="599030"/>
        <n v="374285"/>
        <n v="273080"/>
        <n v="2158000"/>
        <n v="4075685"/>
        <n v="240910"/>
        <n v="104610"/>
        <n v="41275"/>
        <n v="386795"/>
        <n v="4462480"/>
        <n v="471110"/>
        <n v="405145"/>
        <n v="93310"/>
        <n v="428795"/>
        <n v="231625"/>
        <n v="201815"/>
        <n v="2092370"/>
        <n v="3453060"/>
        <n v="199380"/>
        <n v="72095"/>
        <n v="34860"/>
        <n v="306335"/>
        <n v="3759395"/>
        <n v="320"/>
        <n v="724355"/>
        <n v="94120"/>
        <n v="676305"/>
        <n v="403425"/>
        <n v="230060"/>
        <n v="2252980"/>
        <n v="4381245"/>
        <n v="301305"/>
        <n v="99390"/>
        <n v="64170"/>
        <n v="464865"/>
        <n v="4846110"/>
        <n v="508920"/>
        <n v="445605"/>
        <n v="84060"/>
        <n v="396200"/>
        <n v="257805"/>
        <n v="198730"/>
        <n v="2025485"/>
        <n v="3407885"/>
        <n v="207040"/>
        <n v="98870"/>
        <n v="57645"/>
        <n v="363555"/>
        <n v="3771440"/>
        <n v="373055"/>
        <n v="411440"/>
        <n v="70405"/>
        <n v="397160"/>
        <n v="254695"/>
        <n v="184925"/>
        <n v="1816750"/>
        <n v="3135375"/>
        <n v="211325"/>
        <n v="104890"/>
        <n v="53440"/>
        <n v="369655"/>
        <n v="3505030"/>
        <n v="945"/>
        <n v="494345"/>
        <n v="98050"/>
        <n v="460140"/>
        <n v="293150"/>
        <n v="171900"/>
        <n v="2046840"/>
        <n v="3564425"/>
        <n v="214535"/>
        <n v="85285"/>
        <n v="48830"/>
        <n v="348650"/>
        <n v="3913075"/>
        <n v="247805"/>
        <n v="459535"/>
        <n v="94070"/>
        <n v="397860"/>
        <n v="242325"/>
        <n v="188370"/>
        <n v="2074570"/>
        <n v="3456730"/>
        <n v="191595"/>
        <n v="75000"/>
        <n v="41685"/>
        <n v="308280"/>
        <n v="3765010"/>
        <n v="469380"/>
        <n v="115730"/>
        <n v="534840"/>
        <n v="362060"/>
        <n v="158890"/>
        <n v="1777450"/>
        <n v="3418350"/>
        <n v="236945"/>
        <n v="98465"/>
        <n v="46590"/>
        <n v="382000"/>
        <n v="3800350"/>
        <n v="538455"/>
        <n v="427595"/>
        <n v="124130"/>
        <n v="453380"/>
        <n v="345660"/>
        <n v="175695"/>
        <n v="1604880"/>
        <n v="3131340"/>
        <n v="240170"/>
        <n v="102580"/>
        <n v="65260"/>
        <n v="408010"/>
        <n v="3539350"/>
        <n v="393700"/>
        <n v="555335"/>
        <n v="64585"/>
        <n v="431765"/>
        <n v="282745"/>
        <n v="134745"/>
        <n v="1411750"/>
        <n v="2880925"/>
        <n v="171200"/>
        <n v="114740"/>
        <n v="38575"/>
        <n v="324515"/>
        <n v="3205440"/>
        <n v="525805"/>
        <n v="467370"/>
        <n v="96480"/>
        <n v="448565"/>
        <n v="331765"/>
        <n v="184340"/>
        <n v="1689145"/>
        <n v="3217665"/>
        <n v="228210"/>
        <n v="101270"/>
        <n v="36965"/>
        <n v="366445"/>
        <n v="3584110"/>
        <n v="649840"/>
        <n v="498005"/>
        <n v="90330"/>
        <n v="547450"/>
        <n v="426480"/>
        <n v="171395"/>
        <n v="1805315"/>
        <n v="3538975"/>
        <n v="237050"/>
        <n v="122655"/>
        <n v="54905"/>
        <n v="414610"/>
        <n v="3953585"/>
        <n v="978265"/>
        <n v="479545"/>
        <n v="147865"/>
        <n v="701105"/>
        <n v="498765"/>
        <n v="300170"/>
        <n v="2770890"/>
        <n v="4898340"/>
        <n v="246550"/>
        <n v="87440"/>
        <n v="41060"/>
        <n v="375050"/>
        <n v="5273390"/>
        <n v="3850"/>
        <n v="553850"/>
        <n v="149410"/>
        <n v="706270"/>
        <n v="436215"/>
        <n v="256315"/>
        <n v="2444035"/>
        <n v="4546095"/>
        <n v="259060"/>
        <n v="128310"/>
        <n v="71285"/>
        <n v="458655"/>
        <n v="5004750"/>
        <n v="557495"/>
        <n v="109605"/>
        <n v="625245"/>
        <n v="389355"/>
        <n v="243510"/>
        <n v="2862850"/>
        <n v="4788060"/>
        <n v="234820"/>
        <n v="124670"/>
        <n v="77995"/>
        <n v="437485"/>
        <n v="5225545"/>
        <n v="657745"/>
        <n v="513700"/>
        <n v="101940"/>
        <n v="593530"/>
        <n v="447545"/>
        <n v="261750"/>
        <n v="2641215"/>
        <n v="4559680"/>
        <n v="246670"/>
        <n v="129050"/>
        <n v="60985"/>
        <n v="436705"/>
        <n v="4996385"/>
        <n v="902265"/>
        <n v="181615"/>
        <n v="970405"/>
        <n v="686215"/>
        <n v="359095"/>
        <n v="3224515"/>
        <n v="6324110"/>
        <n v="399165"/>
        <n v="158120"/>
        <n v="90530"/>
        <n v="647815"/>
        <n v="6971925"/>
        <n v="443895"/>
        <n v="961965"/>
        <n v="143285"/>
        <n v="1400680"/>
        <n v="500565"/>
        <n v="413580"/>
        <n v="2439125"/>
        <n v="5859200"/>
        <n v="349215"/>
        <n v="124760"/>
        <n v="70750"/>
        <n v="544725"/>
        <n v="6403925"/>
        <n v="607800"/>
        <n v="120160"/>
        <n v="577055"/>
        <n v="369925"/>
        <n v="232985"/>
        <n v="1859760"/>
        <n v="3767685"/>
        <n v="276005"/>
        <n v="100180"/>
        <n v="58655"/>
        <n v="434840"/>
        <n v="4202525"/>
        <n v="406515"/>
        <n v="808890"/>
        <n v="776780"/>
        <n v="575125"/>
        <n v="353145"/>
        <n v="2629655"/>
        <n v="5313610"/>
        <n v="383675"/>
        <n v="137330"/>
        <n v="80730"/>
        <n v="601735"/>
        <n v="5915345"/>
        <n v="446645"/>
        <n v="667740"/>
        <n v="180395"/>
        <n v="720645"/>
        <n v="501580"/>
        <n v="252145"/>
        <n v="2424330"/>
        <n v="4746835"/>
        <n v="331610"/>
        <n v="113880"/>
        <n v="74765"/>
        <n v="520255"/>
        <n v="5267090"/>
        <n v="505660"/>
        <n v="799730"/>
        <n v="117005"/>
        <n v="843645"/>
        <n v="571015"/>
        <n v="285875"/>
        <n v="2887125"/>
        <n v="5504395"/>
        <n v="381405"/>
        <n v="161485"/>
        <n v="130330"/>
        <n v="673220"/>
        <n v="6177615"/>
        <n v="670260"/>
        <n v="677260"/>
        <n v="152530"/>
        <n v="713015"/>
        <n v="516185"/>
        <n v="310540"/>
        <n v="2298330"/>
        <n v="4667860"/>
        <n v="281350"/>
        <n v="124110"/>
        <n v="54570"/>
        <n v="460030"/>
        <n v="5127890"/>
        <n v="715900"/>
        <n v="191110"/>
        <n v="872115"/>
        <n v="536695"/>
        <n v="399685"/>
        <n v="3637800"/>
        <n v="6353305"/>
        <n v="448305"/>
        <n v="185355"/>
        <n v="69360"/>
        <n v="703020"/>
        <n v="7056325"/>
        <n v="739855"/>
        <n v="170695"/>
        <n v="896330"/>
        <n v="562030"/>
        <n v="366120"/>
        <n v="2938210"/>
        <n v="5673240"/>
        <n v="334980"/>
        <n v="160410"/>
        <n v="63750"/>
        <n v="559140"/>
        <n v="6232380"/>
        <n v="395"/>
        <n v="935635"/>
        <n v="163825"/>
        <n v="752660"/>
        <n v="502370"/>
        <n v="317185"/>
        <n v="2988220"/>
        <n v="5659895"/>
        <n v="386610"/>
        <n v="181450"/>
        <n v="99050"/>
        <n v="667110"/>
        <n v="6327005"/>
        <n v="729340"/>
        <n v="838795"/>
        <n v="199255"/>
        <n v="1044360"/>
        <n v="655705"/>
        <n v="400725"/>
        <n v="3134060"/>
        <n v="6272900"/>
        <n v="189935"/>
        <n v="86720"/>
        <n v="683170"/>
        <n v="6956070"/>
        <n v="798330"/>
        <n v="148585"/>
        <n v="650805"/>
        <n v="439350"/>
        <n v="234080"/>
        <n v="2143205"/>
        <n v="4414355"/>
        <n v="332230"/>
        <n v="136675"/>
        <n v="68775"/>
        <n v="537680"/>
        <n v="4952035"/>
        <n v="405255"/>
        <n v="768690"/>
        <n v="139725"/>
        <n v="708785"/>
        <n v="502885"/>
        <n v="292235"/>
        <n v="2637310"/>
        <n v="5049630"/>
        <n v="345955"/>
        <n v="148600"/>
        <n v="68435"/>
        <n v="562990"/>
        <n v="5612620"/>
        <n v="380775"/>
        <n v="541240"/>
        <n v="130345"/>
        <n v="505625"/>
        <n v="332835"/>
        <n v="218700"/>
        <n v="1744115"/>
        <n v="3472860"/>
        <n v="274405"/>
        <n v="117435"/>
        <n v="79600"/>
        <n v="471440"/>
        <n v="3944300"/>
        <n v="494000"/>
        <n v="456535"/>
        <n v="92455"/>
        <n v="532050"/>
        <n v="316675"/>
        <n v="192915"/>
        <n v="2158685"/>
        <n v="3749315"/>
        <n v="230680"/>
        <n v="95535"/>
        <n v="64390"/>
        <n v="390605"/>
        <n v="4139920"/>
        <n v="240580"/>
        <n v="505870"/>
        <n v="112320"/>
        <n v="569445"/>
        <n v="442535"/>
        <n v="253345"/>
        <n v="2798995"/>
        <n v="4682510"/>
        <n v="360725"/>
        <n v="128850"/>
        <n v="80525"/>
        <n v="570100"/>
        <n v="5252610"/>
        <n v="825880"/>
        <n v="669060"/>
        <n v="148800"/>
        <n v="600175"/>
        <n v="409295"/>
        <n v="257820"/>
        <n v="1989440"/>
        <n v="4074590"/>
        <n v="340195"/>
        <n v="144360"/>
        <n v="96010"/>
        <n v="580565"/>
        <n v="4655155"/>
        <n v="576675"/>
        <n v="798025"/>
        <n v="153660"/>
        <n v="779820"/>
        <n v="575930"/>
        <n v="364530"/>
        <n v="3132845"/>
        <n v="5804810"/>
        <n v="421835"/>
        <n v="171415"/>
        <n v="92685"/>
        <n v="685935"/>
        <n v="6490745"/>
        <n v="348740"/>
        <n v="442255"/>
        <n v="118330"/>
        <n v="521700"/>
        <n v="246345"/>
        <n v="195840"/>
        <n v="1645220"/>
        <n v="3169690"/>
        <n v="152660"/>
        <n v="66270"/>
        <n v="31100"/>
        <n v="250030"/>
        <n v="3419720"/>
        <n v="29235"/>
        <n v="467240"/>
        <n v="727380"/>
        <n v="377855"/>
        <n v="216965"/>
        <n v="2044005"/>
        <n v="3920270"/>
        <n v="236300"/>
        <n v="79160"/>
        <n v="33000"/>
        <n v="348460"/>
        <n v="4268730"/>
        <n v="733635"/>
        <n v="145390"/>
        <n v="930935"/>
        <n v="649265"/>
        <n v="353395"/>
        <n v="2905690"/>
        <n v="5718310"/>
        <n v="326930"/>
        <n v="117095"/>
        <n v="76195"/>
        <n v="520220"/>
        <n v="6238530"/>
        <n v="903050"/>
        <n v="196295"/>
        <n v="1093530"/>
        <n v="663890"/>
        <n v="402160"/>
        <n v="3158015"/>
        <n v="6416940"/>
        <n v="367785"/>
        <n v="139925"/>
        <n v="61060"/>
        <n v="568770"/>
        <n v="6985710"/>
        <n v="914675"/>
        <n v="241200"/>
        <n v="1228520"/>
        <n v="893600"/>
        <n v="501540"/>
        <n v="4160695"/>
        <n v="7940230"/>
        <n v="499105"/>
        <n v="154555"/>
        <n v="75870"/>
        <n v="729530"/>
        <n v="8669760"/>
        <n v="684660"/>
        <n v="134550"/>
        <n v="690765"/>
        <n v="419690"/>
        <n v="273510"/>
        <n v="2289675"/>
        <n v="4492850"/>
        <n v="268450"/>
        <n v="117345"/>
        <n v="64905"/>
        <n v="450700"/>
        <n v="4943550"/>
        <n v="1425"/>
        <n v="459150"/>
        <n v="101880"/>
        <n v="538385"/>
        <n v="339150"/>
        <n v="240680"/>
        <n v="2049725"/>
        <n v="3728970"/>
        <n v="237650"/>
        <n v="106870"/>
        <n v="57505"/>
        <n v="402025"/>
        <n v="4130995"/>
        <n v="593545"/>
        <n v="142310"/>
        <n v="630510"/>
        <n v="465830"/>
        <n v="256625"/>
        <n v="2518075"/>
        <n v="4606895"/>
        <n v="286165"/>
        <n v="203885"/>
        <n v="81650"/>
        <n v="571700"/>
        <n v="5178595"/>
        <n v="967025"/>
        <n v="307740"/>
        <n v="1367265"/>
        <n v="1203415"/>
        <n v="629320"/>
        <n v="4510185"/>
        <n v="8984950"/>
        <n v="512875"/>
        <n v="245605"/>
        <n v="82800"/>
        <n v="841280"/>
        <n v="9826230"/>
        <n v="752320"/>
        <n v="246555"/>
        <n v="1047100"/>
        <n v="782030"/>
        <n v="427250"/>
        <n v="3990920"/>
        <n v="7246175"/>
        <n v="434025"/>
        <n v="271235"/>
        <n v="100375"/>
        <n v="805635"/>
        <n v="8051810"/>
        <n v="5405"/>
        <n v="566200"/>
        <n v="100045"/>
        <n v="493320"/>
        <n v="416765"/>
        <n v="224700"/>
        <n v="1674925"/>
        <n v="3475955"/>
        <n v="206925"/>
        <n v="221920"/>
        <n v="66025"/>
        <n v="494870"/>
        <n v="3970825"/>
        <n v="836270"/>
        <n v="695870"/>
        <n v="248565"/>
        <n v="959350"/>
        <n v="682640"/>
        <n v="286655"/>
        <n v="2595035"/>
        <n v="5468115"/>
        <n v="331660"/>
        <n v="230080"/>
        <n v="91860"/>
        <n v="653600"/>
        <n v="6121715"/>
        <n v="452885"/>
        <n v="682245"/>
        <n v="190110"/>
        <n v="654300"/>
        <n v="551080"/>
        <n v="254370"/>
        <n v="2232425"/>
        <n v="4564530"/>
        <n v="286510"/>
        <n v="207240"/>
        <n v="90150"/>
        <n v="583900"/>
        <n v="5148430"/>
        <n v="961865"/>
        <n v="594350"/>
        <n v="121435"/>
        <n v="496415"/>
        <n v="397225"/>
        <n v="221335"/>
        <n v="1871965"/>
        <n v="3702725"/>
        <n v="239955"/>
        <n v="180025"/>
        <n v="95725"/>
        <n v="515705"/>
        <n v="4218430"/>
        <n v="603430"/>
        <n v="466845"/>
        <n v="136740"/>
        <n v="528790"/>
        <n v="389615"/>
        <n v="196180"/>
        <n v="1641915"/>
        <n v="3360085"/>
        <n v="235545"/>
        <n v="176945"/>
        <n v="76780"/>
        <n v="489270"/>
        <n v="3849355"/>
        <n v="199400"/>
        <n v="684520"/>
        <n v="180255"/>
        <n v="751505"/>
        <n v="499985"/>
        <n v="322395"/>
        <n v="2437555"/>
        <n v="4876215"/>
        <n v="273615"/>
        <n v="170320"/>
        <n v="79355"/>
        <n v="523290"/>
        <n v="5399505"/>
        <n v="738260"/>
        <n v="181025"/>
        <n v="765385"/>
        <n v="476820"/>
        <n v="389105"/>
        <n v="3101650"/>
        <n v="5652245"/>
        <n v="305615"/>
        <n v="196735"/>
        <n v="66780"/>
        <n v="569130"/>
        <n v="6221375"/>
        <n v="414035"/>
        <n v="574310"/>
        <n v="139405"/>
        <n v="552750"/>
        <n v="360080"/>
        <n v="247430"/>
        <n v="2526265"/>
        <n v="4400240"/>
        <n v="224470"/>
        <n v="136340"/>
        <n v="50900"/>
        <n v="411710"/>
        <n v="4811950"/>
        <n v="861995"/>
        <n v="158710"/>
        <n v="847870"/>
        <n v="596400"/>
        <n v="348620"/>
        <n v="2861285"/>
        <n v="5674880"/>
        <n v="332400"/>
        <n v="181520"/>
        <n v="100545"/>
        <n v="614465"/>
        <n v="6289345"/>
        <n v="435155"/>
        <n v="674610"/>
        <n v="158535"/>
        <n v="563445"/>
        <n v="366930"/>
        <n v="307495"/>
        <n v="2577620"/>
        <n v="4648635"/>
        <n v="260805"/>
        <n v="167125"/>
        <n v="83420"/>
        <n v="511350"/>
        <n v="5159985"/>
        <n v="344820"/>
        <n v="579145"/>
        <n v="129890"/>
        <n v="578385"/>
        <n v="374635"/>
        <n v="274040"/>
        <n v="2168010"/>
        <n v="4104105"/>
        <n v="267935"/>
        <n v="177660"/>
        <n v="76325"/>
        <n v="521920"/>
        <n v="4626025"/>
        <n v="860"/>
        <n v="690270"/>
        <n v="170535"/>
        <n v="563825"/>
        <n v="450490"/>
        <n v="262460"/>
        <n v="2689190"/>
        <n v="4826770"/>
        <n v="263565"/>
        <n v="174830"/>
        <n v="74150"/>
        <n v="512545"/>
        <n v="5339315"/>
        <n v="208835"/>
        <n v="618995"/>
        <n v="130430"/>
        <n v="570450"/>
        <n v="392915"/>
        <n v="300540"/>
        <n v="2298900"/>
        <n v="4312230"/>
        <n v="246400"/>
        <n v="69955"/>
        <n v="465155"/>
        <n v="4777385"/>
        <n v="514260"/>
        <n v="148395"/>
        <n v="659365"/>
        <n v="512110"/>
        <n v="229575"/>
        <n v="1953585"/>
        <n v="4017290"/>
        <n v="267005"/>
        <n v="179770"/>
        <n v="71680"/>
        <n v="518455"/>
        <n v="4535745"/>
        <n v="519450"/>
        <n v="609005"/>
        <n v="187610"/>
        <n v="573640"/>
        <n v="526845"/>
        <n v="247275"/>
        <n v="2155935"/>
        <n v="4300310"/>
        <n v="288070"/>
        <n v="181570"/>
        <n v="98815"/>
        <n v="568455"/>
        <n v="4868765"/>
        <n v="370775"/>
        <n v="652085"/>
        <n v="129245"/>
        <n v="572965"/>
        <n v="415595"/>
        <n v="184960"/>
        <n v="1744715"/>
        <n v="3699565"/>
        <n v="222825"/>
        <n v="202715"/>
        <n v="53875"/>
        <n v="479415"/>
        <n v="4178980"/>
        <n v="393135"/>
        <n v="568405"/>
        <n v="145480"/>
        <n v="596040"/>
        <n v="458140"/>
        <n v="238940"/>
        <n v="1869090"/>
        <n v="3876095"/>
        <n v="191250"/>
        <n v="56685"/>
        <n v="509735"/>
        <n v="4385830"/>
        <n v="582775"/>
        <n v="623200"/>
        <n v="137030"/>
        <n v="675730"/>
        <n v="537400"/>
        <n v="269740"/>
        <n v="2157765"/>
        <n v="4400865"/>
        <n v="270785"/>
        <n v="232180"/>
        <n v="78060"/>
        <n v="581025"/>
        <n v="4981890"/>
        <n v="949645"/>
        <n v="570585"/>
        <n v="183010"/>
        <n v="932270"/>
        <n v="674415"/>
        <n v="348070"/>
        <n v="3131820"/>
        <n v="5840170"/>
        <n v="286545"/>
        <n v="184760"/>
        <n v="44740"/>
        <n v="516045"/>
        <n v="6356215"/>
        <n v="1765"/>
        <n v="754200"/>
        <n v="227440"/>
        <n v="835060"/>
        <n v="722215"/>
        <n v="320120"/>
        <n v="2759525"/>
        <n v="5618560"/>
        <n v="263750"/>
        <n v="234095"/>
        <n v="89480"/>
        <n v="587325"/>
        <n v="6205885"/>
        <n v="673605"/>
        <n v="191075"/>
        <n v="840890"/>
        <n v="611845"/>
        <n v="340225"/>
        <n v="3305520"/>
        <n v="5963160"/>
        <n v="320600"/>
        <n v="234175"/>
        <n v="112215"/>
        <n v="666990"/>
        <n v="6630150"/>
        <n v="505890"/>
        <n v="682355"/>
        <n v="157945"/>
        <n v="845395"/>
        <n v="616565"/>
        <n v="357640"/>
        <n v="2873570"/>
        <n v="5533470"/>
        <n v="299560"/>
        <n v="207470"/>
        <n v="89095"/>
        <n v="596125"/>
        <n v="6129595"/>
        <n v="1232805"/>
        <n v="266540"/>
        <n v="1322025"/>
        <n v="1005960"/>
        <n v="477970"/>
        <n v="4095385"/>
        <n v="8400685"/>
        <n v="475620"/>
        <n v="268625"/>
        <n v="153695"/>
        <n v="897940"/>
        <n v="9298625"/>
        <n v="388225"/>
        <n v="1327345"/>
        <n v="252205"/>
        <n v="1616920"/>
        <n v="732925"/>
        <n v="598365"/>
        <n v="3111140"/>
        <n v="7638900"/>
        <n v="411895"/>
        <n v="223505"/>
        <n v="102780"/>
        <n v="738180"/>
        <n v="8377080"/>
        <n v="793715"/>
        <n v="191060"/>
        <n v="721575"/>
        <n v="535775"/>
        <n v="342925"/>
        <n v="2315040"/>
        <n v="4900090"/>
        <n v="352830"/>
        <n v="186855"/>
        <n v="93985"/>
        <n v="633670"/>
        <n v="5533760"/>
        <n v="493665"/>
        <n v="1085625"/>
        <n v="271575"/>
        <n v="1197815"/>
        <n v="887690"/>
        <n v="500905"/>
        <n v="3379130"/>
        <n v="7322740"/>
        <n v="470805"/>
        <n v="238635"/>
        <n v="141710"/>
        <n v="851150"/>
        <n v="8173890"/>
        <n v="529150"/>
        <n v="1020790"/>
        <n v="280805"/>
        <n v="1002400"/>
        <n v="785595"/>
        <n v="391100"/>
        <n v="3030790"/>
        <n v="6511480"/>
        <n v="412510"/>
        <n v="230615"/>
        <n v="123200"/>
        <n v="766325"/>
        <n v="7277805"/>
        <n v="443560"/>
        <n v="1039745"/>
        <n v="201425"/>
        <n v="1132900"/>
        <n v="879520"/>
        <n v="455155"/>
        <n v="3398435"/>
        <n v="7107180"/>
        <n v="514375"/>
        <n v="258265"/>
        <n v="181710"/>
        <n v="954350"/>
        <n v="8061530"/>
        <n v="587650"/>
        <n v="946885"/>
        <n v="278320"/>
        <n v="927825"/>
        <n v="783845"/>
        <n v="529340"/>
        <n v="3185000"/>
        <n v="6651215"/>
        <n v="393200"/>
        <n v="238685"/>
        <n v="91755"/>
        <n v="723640"/>
        <n v="7374855"/>
        <n v="1105485"/>
        <n v="381070"/>
        <n v="1355440"/>
        <n v="924295"/>
        <n v="656535"/>
        <n v="4071430"/>
        <n v="8494255"/>
        <n v="527945"/>
        <n v="321535"/>
        <n v="101820"/>
        <n v="951300"/>
        <n v="9445555"/>
        <n v="1076550"/>
        <n v="352880"/>
        <n v="1193295"/>
        <n v="890865"/>
        <n v="588845"/>
        <n v="3573350"/>
        <n v="7675785"/>
        <n v="437825"/>
        <n v="266175"/>
        <n v="86365"/>
        <n v="790365"/>
        <n v="8466150"/>
        <n v="1092115"/>
        <n v="271445"/>
        <n v="914295"/>
        <n v="822615"/>
        <n v="490565"/>
        <n v="3332610"/>
        <n v="6923645"/>
        <n v="486610"/>
        <n v="284910"/>
        <n v="172020"/>
        <n v="943540"/>
        <n v="7867185"/>
        <n v="644695"/>
        <n v="1194555"/>
        <n v="362795"/>
        <n v="1244495"/>
        <n v="933810"/>
        <n v="573880"/>
        <n v="3793940"/>
        <n v="8103475"/>
        <n v="425480"/>
        <n v="357760"/>
        <n v="111740"/>
        <n v="894980"/>
        <n v="8998455"/>
        <n v="952445"/>
        <n v="253705"/>
        <n v="854015"/>
        <n v="672285"/>
        <n v="355500"/>
        <n v="2801000"/>
        <n v="5888950"/>
        <n v="377340"/>
        <n v="245600"/>
        <n v="116360"/>
        <n v="739300"/>
        <n v="6628250"/>
        <n v="360030"/>
        <n v="1006685"/>
        <n v="260310"/>
        <n v="891230"/>
        <n v="719240"/>
        <n v="431240"/>
        <n v="3061770"/>
        <n v="6370475"/>
        <n v="428710"/>
        <n v="240785"/>
        <n v="772610"/>
        <n v="7143085"/>
        <n v="377180"/>
        <n v="749210"/>
        <n v="200185"/>
        <n v="714325"/>
        <n v="482160"/>
        <n v="316740"/>
        <n v="2220890"/>
        <n v="4683510"/>
        <n v="329715"/>
        <n v="209395"/>
        <n v="103605"/>
        <n v="642715"/>
        <n v="5326225"/>
        <n v="394140"/>
        <n v="684900"/>
        <n v="172860"/>
        <n v="727245"/>
        <n v="503370"/>
        <n v="328970"/>
        <n v="2843495"/>
        <n v="5260840"/>
        <n v="283215"/>
        <n v="213960"/>
        <n v="94275"/>
        <n v="591450"/>
        <n v="5852290"/>
        <n v="188340"/>
        <n v="707410"/>
        <n v="193120"/>
        <n v="792940"/>
        <n v="664955"/>
        <n v="359395"/>
        <n v="3191880"/>
        <n v="5909700"/>
        <n v="415335"/>
        <n v="239715"/>
        <n v="114880"/>
        <n v="769930"/>
        <n v="6679630"/>
        <n v="801690"/>
        <n v="940495"/>
        <n v="227370"/>
        <n v="809500"/>
        <n v="641200"/>
        <n v="390845"/>
        <n v="2740410"/>
        <n v="5749820"/>
        <n v="389885"/>
        <n v="245495"/>
        <n v="151685"/>
        <n v="787065"/>
        <n v="6536885"/>
        <n v="508845"/>
        <n v="1156210"/>
        <n v="286850"/>
        <n v="1000220"/>
        <n v="722190"/>
        <n v="519205"/>
        <n v="3656330"/>
        <n v="7341005"/>
        <n v="489420"/>
        <n v="298910"/>
        <n v="143015"/>
        <n v="931345"/>
        <n v="8272350"/>
        <n v="289995"/>
        <n v="607375"/>
        <n v="213545"/>
        <n v="663575"/>
        <n v="343200"/>
        <n v="284935"/>
        <n v="1904260"/>
        <n v="4016890"/>
        <n v="194265"/>
        <n v="134680"/>
        <n v="48250"/>
        <n v="377195"/>
        <n v="4394085"/>
        <n v="20320"/>
        <n v="544745"/>
        <n v="133835"/>
        <n v="803565"/>
        <n v="501475"/>
        <n v="2302405"/>
        <n v="4536055"/>
        <n v="275695"/>
        <n v="142775"/>
        <n v="51390"/>
        <n v="469860"/>
        <n v="5005915"/>
        <n v="963775"/>
        <n v="211785"/>
        <n v="1181900"/>
        <n v="802490"/>
        <n v="433435"/>
        <n v="3208405"/>
        <n v="6801790"/>
        <n v="395170"/>
        <n v="210655"/>
        <n v="111180"/>
        <n v="717005"/>
        <n v="7518795"/>
        <n v="1221300"/>
        <n v="294060"/>
        <n v="1194065"/>
        <n v="837120"/>
        <n v="519900"/>
        <n v="3560050"/>
        <n v="7626495"/>
        <n v="391220"/>
        <n v="250410"/>
        <n v="99015"/>
        <n v="740645"/>
        <n v="8367140"/>
        <n v="1261140"/>
        <n v="407730"/>
        <n v="1604905"/>
        <n v="1227315"/>
        <n v="740615"/>
        <n v="4966530"/>
        <n v="10208235"/>
        <n v="600790"/>
        <n v="319225"/>
        <n v="114705"/>
        <n v="1034720"/>
        <n v="11242955"/>
        <n v="985170"/>
        <n v="232130"/>
        <n v="870470"/>
        <n v="644925"/>
        <n v="403575"/>
        <n v="3162445"/>
        <n v="6298715"/>
        <n v="318485"/>
        <n v="218110"/>
        <n v="90405"/>
        <n v="627000"/>
        <n v="6925715"/>
        <n v="704390"/>
        <n v="177960"/>
        <n v="824990"/>
        <n v="500635"/>
        <n v="364855"/>
        <n v="3028930"/>
        <n v="5601760"/>
        <n v="333780"/>
        <n v="230695"/>
        <n v="100065"/>
        <n v="664540"/>
        <n v="6266300"/>
        <n v="321045"/>
        <n v="67465"/>
        <n v="410245"/>
        <n v="272065"/>
        <n v="1561510"/>
        <n v="2771735"/>
        <n v="180660"/>
        <n v="36910"/>
        <n v="50785"/>
        <n v="268355"/>
        <n v="3040090"/>
        <n v="645885"/>
        <n v="178505"/>
        <n v="1053655"/>
        <n v="933645"/>
        <n v="394510"/>
        <n v="3107630"/>
        <n v="6313830"/>
        <n v="366410"/>
        <n v="57245"/>
        <n v="50975"/>
        <n v="474630"/>
        <n v="6788460"/>
        <n v="470655"/>
        <n v="167915"/>
        <n v="742295"/>
        <n v="475470"/>
        <n v="257435"/>
        <n v="2571790"/>
        <n v="4685560"/>
        <n v="270190"/>
        <n v="47230"/>
        <n v="62705"/>
        <n v="380125"/>
        <n v="5065685"/>
        <n v="10965"/>
        <n v="272740"/>
        <n v="50745"/>
        <n v="316875"/>
        <n v="240550"/>
        <n v="113125"/>
        <n v="945795"/>
        <n v="1939830"/>
        <n v="142210"/>
        <n v="29430"/>
        <n v="36970"/>
        <n v="208610"/>
        <n v="2148440"/>
        <n v="680075"/>
        <n v="426655"/>
        <n v="160240"/>
        <n v="672660"/>
        <n v="429095"/>
        <n v="169585"/>
        <n v="1546175"/>
        <n v="3404410"/>
        <n v="222025"/>
        <n v="40765"/>
        <n v="55970"/>
        <n v="318760"/>
        <n v="3723170"/>
        <n v="480430"/>
        <n v="83525"/>
        <n v="438925"/>
        <n v="131945"/>
        <n v="1170605"/>
        <n v="2669685"/>
        <n v="184865"/>
        <n v="32110"/>
        <n v="44395"/>
        <n v="261370"/>
        <n v="2931055"/>
        <n v="735165"/>
        <n v="389250"/>
        <n v="50575"/>
        <n v="273205"/>
        <n v="229350"/>
        <n v="117745"/>
        <n v="928060"/>
        <n v="1988185"/>
        <n v="144725"/>
        <n v="35225"/>
        <n v="48255"/>
        <n v="2216390"/>
        <n v="454090"/>
        <n v="242830"/>
        <n v="69275"/>
        <n v="339365"/>
        <n v="248395"/>
        <n v="103775"/>
        <n v="805005"/>
        <n v="1808645"/>
        <n v="145690"/>
        <n v="35545"/>
        <n v="40705"/>
        <n v="221940"/>
        <n v="2030585"/>
        <n v="204340"/>
        <n v="399520"/>
        <n v="81815"/>
        <n v="470295"/>
        <n v="296390"/>
        <n v="183625"/>
        <n v="1464620"/>
        <n v="2896265"/>
        <n v="175120"/>
        <n v="40910"/>
        <n v="49980"/>
        <n v="266010"/>
        <n v="3162275"/>
        <n v="435480"/>
        <n v="85375"/>
        <n v="483775"/>
        <n v="304180"/>
        <n v="210535"/>
        <n v="1623410"/>
        <n v="3142755"/>
        <n v="188810"/>
        <n v="36710"/>
        <n v="43190"/>
        <n v="268710"/>
        <n v="3411465"/>
        <n v="411525"/>
        <n v="355510"/>
        <n v="70920"/>
        <n v="339580"/>
        <n v="220320"/>
        <n v="139045"/>
        <n v="1497580"/>
        <n v="2622955"/>
        <n v="136450"/>
        <n v="50760"/>
        <n v="31885"/>
        <n v="219095"/>
        <n v="2842050"/>
        <n v="570835"/>
        <n v="74060"/>
        <n v="529920"/>
        <n v="351140"/>
        <n v="174260"/>
        <n v="1901715"/>
        <n v="3601930"/>
        <n v="231630"/>
        <n v="54140"/>
        <n v="60890"/>
        <n v="346660"/>
        <n v="3948590"/>
        <n v="461000"/>
        <n v="347975"/>
        <n v="69340"/>
        <n v="348735"/>
        <n v="239975"/>
        <n v="160635"/>
        <n v="1386735"/>
        <n v="2553395"/>
        <n v="163350"/>
        <n v="35295"/>
        <n v="48685"/>
        <n v="247330"/>
        <n v="2800725"/>
        <n v="287880"/>
        <n v="295205"/>
        <n v="51585"/>
        <n v="345135"/>
        <n v="214880"/>
        <n v="137220"/>
        <n v="1293530"/>
        <n v="2337555"/>
        <n v="158675"/>
        <n v="42060"/>
        <n v="48000"/>
        <n v="248735"/>
        <n v="2586290"/>
        <n v="1245"/>
        <n v="418220"/>
        <n v="78320"/>
        <n v="383425"/>
        <n v="272725"/>
        <n v="140325"/>
        <n v="1619265"/>
        <n v="2912280"/>
        <n v="175755"/>
        <n v="37335"/>
        <n v="46245"/>
        <n v="259335"/>
        <n v="3171615"/>
        <n v="222720"/>
        <n v="365900"/>
        <n v="67575"/>
        <n v="366355"/>
        <n v="248400"/>
        <n v="148625"/>
        <n v="1654415"/>
        <n v="2851270"/>
        <n v="153100"/>
        <n v="38235"/>
        <n v="38240"/>
        <n v="3080845"/>
        <n v="317050"/>
        <n v="84985"/>
        <n v="408905"/>
        <n v="316580"/>
        <n v="124770"/>
        <n v="1088930"/>
        <n v="2341220"/>
        <n v="148825"/>
        <n v="35530"/>
        <n v="39015"/>
        <n v="223370"/>
        <n v="2564590"/>
        <n v="411535"/>
        <n v="346610"/>
        <n v="96495"/>
        <n v="349685"/>
        <n v="316505"/>
        <n v="117730"/>
        <n v="1068365"/>
        <n v="2295390"/>
        <n v="201575"/>
        <n v="36230"/>
        <n v="53525"/>
        <n v="291330"/>
        <n v="2586720"/>
        <n v="310920"/>
        <n v="411175"/>
        <n v="347970"/>
        <n v="243390"/>
        <n v="95910"/>
        <n v="866505"/>
        <n v="2015735"/>
        <n v="123425"/>
        <n v="32830"/>
        <n v="30345"/>
        <n v="186600"/>
        <n v="2202335"/>
        <n v="367795"/>
        <n v="341850"/>
        <n v="82185"/>
        <n v="356580"/>
        <n v="292905"/>
        <n v="135395"/>
        <n v="1107445"/>
        <n v="2316360"/>
        <n v="147825"/>
        <n v="46350"/>
        <n v="32640"/>
        <n v="226815"/>
        <n v="2543175"/>
        <n v="545500"/>
        <n v="340750"/>
        <n v="73280"/>
        <n v="391485"/>
        <n v="341050"/>
        <n v="129370"/>
        <n v="1006810"/>
        <n v="2282745"/>
        <n v="162340"/>
        <n v="38680"/>
        <n v="38220"/>
        <n v="239240"/>
        <n v="2521985"/>
        <n v="752535"/>
        <n v="371730"/>
        <n v="121220"/>
        <n v="632770"/>
        <n v="440130"/>
        <n v="212280"/>
        <n v="1837290"/>
        <n v="3615420"/>
        <n v="184605"/>
        <n v="36360"/>
        <n v="32990"/>
        <n v="253955"/>
        <n v="3869375"/>
        <n v="565"/>
        <n v="419775"/>
        <n v="114805"/>
        <n v="629140"/>
        <n v="428165"/>
        <n v="175875"/>
        <n v="1481310"/>
        <n v="3249070"/>
        <n v="168505"/>
        <n v="47860"/>
        <n v="54770"/>
        <n v="271135"/>
        <n v="3520205"/>
        <n v="411450"/>
        <n v="79515"/>
        <n v="506650"/>
        <n v="331470"/>
        <n v="182270"/>
        <n v="1829660"/>
        <n v="3341015"/>
        <n v="184915"/>
        <n v="36455"/>
        <n v="54885"/>
        <n v="276255"/>
        <n v="3617270"/>
        <n v="544140"/>
        <n v="384600"/>
        <n v="77295"/>
        <n v="500150"/>
        <n v="399150"/>
        <n v="219310"/>
        <n v="1799675"/>
        <n v="3380180"/>
        <n v="181055"/>
        <n v="34730"/>
        <n v="51495"/>
        <n v="267280"/>
        <n v="3647460"/>
        <n v="753615"/>
        <n v="147460"/>
        <n v="848500"/>
        <n v="651030"/>
        <n v="287515"/>
        <n v="2264915"/>
        <n v="4953035"/>
        <n v="318545"/>
        <n v="87640"/>
        <n v="464305"/>
        <n v="5417340"/>
        <n v="363140"/>
        <n v="760865"/>
        <n v="128655"/>
        <n v="1231160"/>
        <n v="476210"/>
        <n v="308510"/>
        <n v="1861990"/>
        <n v="4767390"/>
        <n v="254020"/>
        <n v="46610"/>
        <n v="67570"/>
        <n v="368200"/>
        <n v="5135590"/>
        <n v="489850"/>
        <n v="85660"/>
        <n v="488630"/>
        <n v="333125"/>
        <n v="170075"/>
        <n v="1387140"/>
        <n v="2954480"/>
        <n v="217700"/>
        <n v="52950"/>
        <n v="48170"/>
        <n v="318820"/>
        <n v="3273300"/>
        <n v="497915"/>
        <n v="611880"/>
        <n v="119930"/>
        <n v="741080"/>
        <n v="514985"/>
        <n v="278435"/>
        <n v="1961600"/>
        <n v="4227910"/>
        <n v="288460"/>
        <n v="56150"/>
        <n v="62445"/>
        <n v="407055"/>
        <n v="4634965"/>
        <n v="452155"/>
        <n v="571760"/>
        <n v="129210"/>
        <n v="649625"/>
        <n v="422900"/>
        <n v="201135"/>
        <n v="1602655"/>
        <n v="3577285"/>
        <n v="245305"/>
        <n v="41490"/>
        <n v="63040"/>
        <n v="349835"/>
        <n v="3927120"/>
        <n v="410055"/>
        <n v="568800"/>
        <n v="104110"/>
        <n v="773865"/>
        <n v="520925"/>
        <n v="238335"/>
        <n v="2177620"/>
        <n v="4383655"/>
        <n v="309720"/>
        <n v="62270"/>
        <n v="99675"/>
        <n v="471665"/>
        <n v="4855320"/>
        <n v="646450"/>
        <n v="120485"/>
        <n v="561110"/>
        <n v="482845"/>
        <n v="250245"/>
        <n v="1671205"/>
        <n v="3615810"/>
        <n v="211475"/>
        <n v="41410"/>
        <n v="48030"/>
        <n v="300915"/>
        <n v="3916725"/>
        <n v="634030"/>
        <n v="154615"/>
        <n v="780735"/>
        <n v="490435"/>
        <n v="310500"/>
        <n v="2585225"/>
        <n v="4955540"/>
        <n v="313395"/>
        <n v="60250"/>
        <n v="57090"/>
        <n v="430735"/>
        <n v="5386275"/>
        <n v="575875"/>
        <n v="159675"/>
        <n v="747865"/>
        <n v="552955"/>
        <n v="277595"/>
        <n v="2069895"/>
        <n v="4383860"/>
        <n v="272425"/>
        <n v="46920"/>
        <n v="52725"/>
        <n v="372070"/>
        <n v="4755930"/>
        <n v="763075"/>
        <n v="124715"/>
        <n v="601620"/>
        <n v="522310"/>
        <n v="238500"/>
        <n v="1898175"/>
        <n v="4148395"/>
        <n v="298585"/>
        <n v="67485"/>
        <n v="84470"/>
        <n v="450540"/>
        <n v="4598935"/>
        <n v="615400"/>
        <n v="723760"/>
        <n v="178455"/>
        <n v="906400"/>
        <n v="594805"/>
        <n v="332570"/>
        <n v="2180750"/>
        <n v="4916740"/>
        <n v="288525"/>
        <n v="83275"/>
        <n v="68545"/>
        <n v="440345"/>
        <n v="5357085"/>
        <n v="726525"/>
        <n v="127765"/>
        <n v="532285"/>
        <n v="418725"/>
        <n v="196490"/>
        <n v="1442550"/>
        <n v="3444340"/>
        <n v="245385"/>
        <n v="59840"/>
        <n v="60270"/>
        <n v="365495"/>
        <n v="3809835"/>
        <n v="356905"/>
        <n v="599565"/>
        <n v="125995"/>
        <n v="599855"/>
        <n v="460410"/>
        <n v="239675"/>
        <n v="1817205"/>
        <n v="3842705"/>
        <n v="277570"/>
        <n v="50945"/>
        <n v="62155"/>
        <n v="390670"/>
        <n v="4233375"/>
        <n v="306340"/>
        <n v="402945"/>
        <n v="99325"/>
        <n v="410555"/>
        <n v="277295"/>
        <n v="172905"/>
        <n v="1208355"/>
        <n v="2571380"/>
        <n v="196160"/>
        <n v="36550"/>
        <n v="61985"/>
        <n v="294695"/>
        <n v="2866075"/>
        <n v="394300"/>
        <n v="360345"/>
        <n v="68995"/>
        <n v="423935"/>
        <n v="277955"/>
        <n v="173805"/>
        <n v="1464515"/>
        <n v="2769550"/>
        <n v="174985"/>
        <n v="43755"/>
        <n v="52445"/>
        <n v="271185"/>
        <n v="3040735"/>
        <n v="192380"/>
        <n v="416920"/>
        <n v="98090"/>
        <n v="521990"/>
        <n v="377775"/>
        <n v="192675"/>
        <n v="1986330"/>
        <n v="3593780"/>
        <n v="272405"/>
        <n v="55855"/>
        <n v="65755"/>
        <n v="394015"/>
        <n v="3987795"/>
        <n v="701465"/>
        <n v="530415"/>
        <n v="111990"/>
        <n v="467985"/>
        <n v="392030"/>
        <n v="211885"/>
        <n v="1347065"/>
        <n v="3061370"/>
        <n v="236600"/>
        <n v="40580"/>
        <n v="70720"/>
        <n v="347900"/>
        <n v="3409270"/>
        <n v="493515"/>
        <n v="638775"/>
        <n v="129015"/>
        <n v="604280"/>
        <n v="482425"/>
        <n v="278225"/>
        <n v="2126265"/>
        <n v="4258985"/>
        <n v="317415"/>
        <n v="78735"/>
        <n v="75685"/>
        <n v="471835"/>
        <n v="4730820"/>
        <n v="532610"/>
        <n v="356780"/>
        <n v="88585"/>
        <n v="449245"/>
        <n v="221020"/>
        <n v="144905"/>
        <n v="1124480"/>
        <n v="2385015"/>
        <n v="125810"/>
        <n v="24480"/>
        <n v="28500"/>
        <n v="178790"/>
        <n v="2563805"/>
        <n v="25800"/>
        <n v="365565"/>
        <n v="70045"/>
        <n v="626270"/>
        <n v="365240"/>
        <n v="154515"/>
        <n v="1572895"/>
        <n v="3154530"/>
        <n v="185045"/>
        <n v="34235"/>
        <n v="34995"/>
        <n v="254275"/>
        <n v="3408805"/>
        <n v="581580"/>
        <n v="117520"/>
        <n v="862725"/>
        <n v="568520"/>
        <n v="278925"/>
        <n v="2304970"/>
        <n v="4714240"/>
        <n v="276185"/>
        <n v="47005"/>
        <n v="69720"/>
        <n v="392910"/>
        <n v="5107150"/>
        <n v="747490"/>
        <n v="139440"/>
        <n v="918325"/>
        <n v="540335"/>
        <n v="269285"/>
        <n v="2151750"/>
        <n v="4766625"/>
        <n v="254805"/>
        <n v="62885"/>
        <n v="48100"/>
        <n v="365790"/>
        <n v="5132415"/>
        <n v="722260"/>
        <n v="202850"/>
        <n v="1054655"/>
        <n v="856225"/>
        <n v="432390"/>
        <n v="3237950"/>
        <n v="6506330"/>
        <n v="419840"/>
        <n v="57025"/>
        <n v="68940"/>
        <n v="545805"/>
        <n v="7052135"/>
        <n v="603555"/>
        <n v="109090"/>
        <n v="508270"/>
        <n v="396585"/>
        <n v="241245"/>
        <n v="1619895"/>
        <n v="3478640"/>
        <n v="201055"/>
        <n v="54335"/>
        <n v="303250"/>
        <n v="3781890"/>
        <n v="378990"/>
        <n v="78865"/>
        <n v="449085"/>
        <n v="286185"/>
        <n v="1561810"/>
        <n v="2955120"/>
        <n v="194985"/>
        <n v="44255"/>
        <n v="54505"/>
        <n v="293745"/>
        <n v="3248865"/>
        <n v="313065"/>
        <n v="71560"/>
        <n v="418885"/>
        <n v="249415"/>
        <n v="135665"/>
        <n v="1491505"/>
        <n v="2680095"/>
        <n v="142285"/>
        <n v="30340"/>
        <n v="48770"/>
        <n v="221395"/>
        <n v="2901490"/>
        <n v="603810"/>
        <n v="201825"/>
        <n v="1058490"/>
        <n v="863470"/>
        <n v="412635"/>
        <n v="3011770"/>
        <n v="6152000"/>
        <n v="374150"/>
        <n v="45220"/>
        <n v="50465"/>
        <n v="469835"/>
        <n v="6621835"/>
        <n v="402550"/>
        <n v="141085"/>
        <n v="758970"/>
        <n v="428120"/>
        <n v="221355"/>
        <n v="2728630"/>
        <n v="4680710"/>
        <n v="224800"/>
        <n v="34985"/>
        <n v="51870"/>
        <n v="311655"/>
        <n v="4992365"/>
        <n v="3360"/>
        <n v="290585"/>
        <n v="55775"/>
        <n v="322385"/>
        <n v="235990"/>
        <n v="113665"/>
        <n v="790940"/>
        <n v="1809340"/>
        <n v="108555"/>
        <n v="30305"/>
        <n v="36420"/>
        <n v="175280"/>
        <n v="1984620"/>
        <n v="688190"/>
        <n v="397010"/>
        <n v="160380"/>
        <n v="623125"/>
        <n v="454605"/>
        <n v="164505"/>
        <n v="1636980"/>
        <n v="3436605"/>
        <n v="196720"/>
        <n v="36215"/>
        <n v="52835"/>
        <n v="285770"/>
        <n v="3722375"/>
        <n v="363785"/>
        <n v="424140"/>
        <n v="86120"/>
        <n v="451760"/>
        <n v="373995"/>
        <n v="1344070"/>
        <n v="2811355"/>
        <n v="167565"/>
        <n v="30480"/>
        <n v="49775"/>
        <n v="247820"/>
        <n v="3059175"/>
        <n v="791770"/>
        <n v="353300"/>
        <n v="50100"/>
        <n v="298805"/>
        <n v="244040"/>
        <n v="118225"/>
        <n v="929335"/>
        <n v="1993805"/>
        <n v="27280"/>
        <n v="45770"/>
        <n v="202920"/>
        <n v="2196725"/>
        <n v="443075"/>
        <n v="245080"/>
        <n v="73505"/>
        <n v="326035"/>
        <n v="255865"/>
        <n v="102975"/>
        <n v="861095"/>
        <n v="1864555"/>
        <n v="107765"/>
        <n v="26965"/>
        <n v="41585"/>
        <n v="176315"/>
        <n v="2040870"/>
        <n v="176930"/>
        <n v="341205"/>
        <n v="90875"/>
        <n v="500645"/>
        <n v="307200"/>
        <n v="184515"/>
        <n v="1585745"/>
        <n v="3010185"/>
        <n v="153075"/>
        <n v="37675"/>
        <n v="49415"/>
        <n v="240165"/>
        <n v="3250350"/>
        <n v="466120"/>
        <n v="93150"/>
        <n v="496295"/>
        <n v="300445"/>
        <n v="199260"/>
        <n v="1686575"/>
        <n v="3241845"/>
        <n v="36955"/>
        <n v="39200"/>
        <n v="251435"/>
        <n v="3493280"/>
        <n v="357720"/>
        <n v="344040"/>
        <n v="69535"/>
        <n v="377125"/>
        <n v="220920"/>
        <n v="154535"/>
        <n v="1661290"/>
        <n v="2827445"/>
        <n v="128890"/>
        <n v="38195"/>
        <n v="31770"/>
        <n v="198855"/>
        <n v="3026300"/>
        <n v="494660"/>
        <n v="73795"/>
        <n v="514200"/>
        <n v="341695"/>
        <n v="197275"/>
        <n v="2198075"/>
        <n v="3819700"/>
        <n v="208640"/>
        <n v="54665"/>
        <n v="59310"/>
        <n v="322615"/>
        <n v="4142315"/>
        <n v="439060"/>
        <n v="378150"/>
        <n v="74380"/>
        <n v="347790"/>
        <n v="221955"/>
        <n v="158750"/>
        <n v="1499545"/>
        <n v="2680570"/>
        <n v="147400"/>
        <n v="49795"/>
        <n v="232190"/>
        <n v="2912760"/>
        <n v="272330"/>
        <n v="295445"/>
        <n v="66755"/>
        <n v="343715"/>
        <n v="212480"/>
        <n v="156850"/>
        <n v="1365670"/>
        <n v="2440915"/>
        <n v="140085"/>
        <n v="34760"/>
        <n v="49565"/>
        <n v="224410"/>
        <n v="2665325"/>
        <n v="80770"/>
        <n v="361455"/>
        <n v="259260"/>
        <n v="156375"/>
        <n v="1705970"/>
        <n v="2941170"/>
        <n v="157575"/>
        <n v="31765"/>
        <n v="48555"/>
        <n v="237895"/>
        <n v="3179065"/>
        <n v="235515"/>
        <n v="336450"/>
        <n v="75875"/>
        <n v="373680"/>
        <n v="260105"/>
        <n v="148770"/>
        <n v="1829555"/>
        <n v="3024435"/>
        <n v="146255"/>
        <n v="32290"/>
        <n v="46045"/>
        <n v="224590"/>
        <n v="3249025"/>
        <n v="306645"/>
        <n v="98400"/>
        <n v="397120"/>
        <n v="298320"/>
        <n v="116765"/>
        <n v="1052700"/>
        <n v="2269950"/>
        <n v="133105"/>
        <n v="31170"/>
        <n v="37355"/>
        <n v="201630"/>
        <n v="2471580"/>
        <n v="407965"/>
        <n v="341020"/>
        <n v="108160"/>
        <n v="377815"/>
        <n v="322715"/>
        <n v="131535"/>
        <n v="1177225"/>
        <n v="2458470"/>
        <n v="168315"/>
        <n v="33765"/>
        <n v="54455"/>
        <n v="256535"/>
        <n v="2715005"/>
        <n v="297105"/>
        <n v="353965"/>
        <n v="55180"/>
        <n v="338355"/>
        <n v="227360"/>
        <n v="101540"/>
        <n v="864190"/>
        <n v="1940590"/>
        <n v="102695"/>
        <n v="27590"/>
        <n v="157565"/>
        <n v="2098155"/>
        <n v="358040"/>
        <n v="312800"/>
        <n v="83005"/>
        <n v="352265"/>
        <n v="292925"/>
        <n v="130665"/>
        <n v="1010100"/>
        <n v="2181760"/>
        <n v="132095"/>
        <n v="30715"/>
        <n v="36430"/>
        <n v="199240"/>
        <n v="2381000"/>
        <n v="496220"/>
        <n v="328950"/>
        <n v="77235"/>
        <n v="355240"/>
        <n v="129560"/>
        <n v="1016615"/>
        <n v="2340800"/>
        <n v="135735"/>
        <n v="37985"/>
        <n v="46585"/>
        <n v="220305"/>
        <n v="2561105"/>
        <n v="715255"/>
        <n v="351605"/>
        <n v="120860"/>
        <n v="638370"/>
        <n v="433415"/>
        <n v="221905"/>
        <n v="2088425"/>
        <n v="3854580"/>
        <n v="167725"/>
        <n v="28290"/>
        <n v="31875"/>
        <n v="227890"/>
        <n v="4082470"/>
        <n v="360"/>
        <n v="388755"/>
        <n v="126060"/>
        <n v="591910"/>
        <n v="435005"/>
        <n v="204700"/>
        <n v="1514590"/>
        <n v="3261020"/>
        <n v="162570"/>
        <n v="35630"/>
        <n v="55750"/>
        <n v="253950"/>
        <n v="3514970"/>
        <n v="376920"/>
        <n v="93400"/>
        <n v="524185"/>
        <n v="358370"/>
        <n v="193755"/>
        <n v="1788715"/>
        <n v="3335345"/>
        <n v="159335"/>
        <n v="39895"/>
        <n v="57885"/>
        <n v="257115"/>
        <n v="3592460"/>
        <n v="440105"/>
        <n v="367085"/>
        <n v="84250"/>
        <n v="528770"/>
        <n v="412965"/>
        <n v="204725"/>
        <n v="1589640"/>
        <n v="3187435"/>
        <n v="152540"/>
        <n v="32220"/>
        <n v="58150"/>
        <n v="242910"/>
        <n v="3430345"/>
        <n v="709595"/>
        <n v="165290"/>
        <n v="898030"/>
        <n v="677740"/>
        <n v="283025"/>
        <n v="2263325"/>
        <n v="4997005"/>
        <n v="280175"/>
        <n v="55320"/>
        <n v="81260"/>
        <n v="416755"/>
        <n v="5413760"/>
        <n v="344315"/>
        <n v="710065"/>
        <n v="145985"/>
        <n v="1243995"/>
        <n v="499375"/>
        <n v="324840"/>
        <n v="1890955"/>
        <n v="4815215"/>
        <n v="229485"/>
        <n v="46735"/>
        <n v="66715"/>
        <n v="342935"/>
        <n v="5158150"/>
        <n v="455875"/>
        <n v="101990"/>
        <n v="438180"/>
        <n v="324365"/>
        <n v="178715"/>
        <n v="1505760"/>
        <n v="3004885"/>
        <n v="197190"/>
        <n v="51375"/>
        <n v="58985"/>
        <n v="307550"/>
        <n v="3312435"/>
        <n v="459445"/>
        <n v="575160"/>
        <n v="71275"/>
        <n v="710200"/>
        <n v="454145"/>
        <n v="1876745"/>
        <n v="3944060"/>
        <n v="240340"/>
        <n v="54605"/>
        <n v="51395"/>
        <n v="346340"/>
        <n v="4290400"/>
        <n v="412130"/>
        <n v="555550"/>
        <n v="147280"/>
        <n v="662025"/>
        <n v="450120"/>
        <n v="208110"/>
        <n v="1768840"/>
        <n v="3791925"/>
        <n v="217950"/>
        <n v="42385"/>
        <n v="65070"/>
        <n v="325405"/>
        <n v="4117330"/>
        <n v="403770"/>
        <n v="630725"/>
        <n v="115605"/>
        <n v="886100"/>
        <n v="541300"/>
        <n v="257930"/>
        <n v="2254530"/>
        <n v="4686190"/>
        <n v="273795"/>
        <n v="78340"/>
        <n v="96565"/>
        <n v="448700"/>
        <n v="5134890"/>
        <n v="620365"/>
        <n v="508730"/>
        <n v="146385"/>
        <n v="616670"/>
        <n v="464000"/>
        <n v="275580"/>
        <n v="2023850"/>
        <n v="4035215"/>
        <n v="212920"/>
        <n v="47030"/>
        <n v="51575"/>
        <n v="311525"/>
        <n v="4346740"/>
        <n v="612435"/>
        <n v="182445"/>
        <n v="818770"/>
        <n v="510075"/>
        <n v="347855"/>
        <n v="2626655"/>
        <n v="5098235"/>
        <n v="282735"/>
        <n v="61875"/>
        <n v="56135"/>
        <n v="400745"/>
        <n v="5498980"/>
        <n v="606740"/>
        <n v="176195"/>
        <n v="767695"/>
        <n v="546295"/>
        <n v="317310"/>
        <n v="2299000"/>
        <n v="4713235"/>
        <n v="250415"/>
        <n v="50860"/>
        <n v="355730"/>
        <n v="5068965"/>
        <n v="720675"/>
        <n v="139705"/>
        <n v="635765"/>
        <n v="540175"/>
        <n v="245575"/>
        <n v="1981390"/>
        <n v="4263285"/>
        <n v="262465"/>
        <n v="59805"/>
        <n v="83510"/>
        <n v="405780"/>
        <n v="4669065"/>
        <n v="595410"/>
        <n v="693380"/>
        <n v="185790"/>
        <n v="870415"/>
        <n v="569190"/>
        <n v="344650"/>
        <n v="2425685"/>
        <n v="5089110"/>
        <n v="287925"/>
        <n v="70815"/>
        <n v="66015"/>
        <n v="424755"/>
        <n v="5513865"/>
        <n v="700715"/>
        <n v="143600"/>
        <n v="541720"/>
        <n v="407645"/>
        <n v="199855"/>
        <n v="1684010"/>
        <n v="3677545"/>
        <n v="214450"/>
        <n v="56420"/>
        <n v="61005"/>
        <n v="331875"/>
        <n v="4009420"/>
        <n v="365500"/>
        <n v="638650"/>
        <n v="144205"/>
        <n v="594685"/>
        <n v="485060"/>
        <n v="229080"/>
        <n v="1819545"/>
        <n v="3911225"/>
        <n v="244005"/>
        <n v="48385"/>
        <n v="60875"/>
        <n v="353265"/>
        <n v="4264490"/>
        <n v="291545"/>
        <n v="425445"/>
        <n v="114445"/>
        <n v="401835"/>
        <n v="289395"/>
        <n v="177560"/>
        <n v="1258145"/>
        <n v="2666825"/>
        <n v="177085"/>
        <n v="45480"/>
        <n v="60560"/>
        <n v="283125"/>
        <n v="2949950"/>
        <n v="363405"/>
        <n v="375610"/>
        <n v="75460"/>
        <n v="408170"/>
        <n v="284060"/>
        <n v="180875"/>
        <n v="1861745"/>
        <n v="3185920"/>
        <n v="168290"/>
        <n v="57835"/>
        <n v="58350"/>
        <n v="284475"/>
        <n v="3470395"/>
        <n v="186375"/>
        <n v="442860"/>
        <n v="99255"/>
        <n v="392480"/>
        <n v="211930"/>
        <n v="2150310"/>
        <n v="3817055"/>
        <n v="237725"/>
        <n v="72015"/>
        <n v="64990"/>
        <n v="374730"/>
        <n v="4191785"/>
        <n v="525975"/>
        <n v="501965"/>
        <n v="135485"/>
        <n v="534490"/>
        <n v="362975"/>
        <n v="191240"/>
        <n v="1600740"/>
        <n v="3326895"/>
        <n v="191175"/>
        <n v="53495"/>
        <n v="51145"/>
        <n v="295815"/>
        <n v="3622710"/>
        <n v="458070"/>
        <n v="634435"/>
        <n v="140525"/>
        <n v="730480"/>
        <n v="492155"/>
        <n v="299080"/>
        <n v="2519650"/>
        <n v="4816325"/>
        <n v="290345"/>
        <n v="129470"/>
        <n v="84005"/>
        <n v="503820"/>
        <n v="5320145"/>
        <n v="432265"/>
        <n v="317060"/>
        <n v="97440"/>
        <n v="479125"/>
        <n v="223095"/>
        <n v="156635"/>
        <n v="1206235"/>
        <n v="2479590"/>
        <n v="100000"/>
        <n v="23975"/>
        <n v="28360"/>
        <n v="152335"/>
        <n v="2631925"/>
        <n v="320090"/>
        <n v="77705"/>
        <n v="581300"/>
        <n v="337485"/>
        <n v="159940"/>
        <n v="1653055"/>
        <n v="3129575"/>
        <n v="167120"/>
        <n v="24575"/>
        <n v="34795"/>
        <n v="226490"/>
        <n v="3356065"/>
        <n v="584180"/>
        <n v="132240"/>
        <n v="861750"/>
        <n v="589395"/>
        <n v="284040"/>
        <n v="2388005"/>
        <n v="4839610"/>
        <n v="241190"/>
        <n v="50710"/>
        <n v="68660"/>
        <n v="360560"/>
        <n v="5200170"/>
        <n v="768590"/>
        <n v="166370"/>
        <n v="892280"/>
        <n v="605255"/>
        <n v="299270"/>
        <n v="2357810"/>
        <n v="5089575"/>
        <n v="232615"/>
        <n v="70055"/>
        <n v="53860"/>
        <n v="356530"/>
        <n v="5446105"/>
        <n v="713515"/>
        <n v="220040"/>
        <n v="1014685"/>
        <n v="836905"/>
        <n v="404800"/>
        <n v="3198325"/>
        <n v="6388270"/>
        <n v="348395"/>
        <n v="65930"/>
        <n v="491710"/>
        <n v="6879980"/>
        <n v="547405"/>
        <n v="109230"/>
        <n v="536435"/>
        <n v="353295"/>
        <n v="224330"/>
        <n v="1774810"/>
        <n v="3545505"/>
        <n v="173915"/>
        <n v="57495"/>
        <n v="284360"/>
        <n v="3829865"/>
        <n v="382475"/>
        <n v="87085"/>
        <n v="543835"/>
        <n v="280230"/>
        <n v="212010"/>
        <n v="1731170"/>
        <n v="3236805"/>
        <n v="170580"/>
        <n v="59755"/>
        <n v="60470"/>
        <n v="290805"/>
        <n v="3527610"/>
        <n v="355580"/>
        <n v="79930"/>
        <n v="418815"/>
        <n v="290175"/>
        <n v="155190"/>
        <n v="1780695"/>
        <n v="3080385"/>
        <n v="158000"/>
        <n v="52595"/>
        <n v="55035"/>
        <n v="265630"/>
        <n v="3346015"/>
        <n v="649550"/>
        <n v="214580"/>
        <n v="1242220"/>
        <n v="1005660"/>
        <n v="483725"/>
        <n v="3273700"/>
        <n v="6869435"/>
        <n v="359535"/>
        <n v="65395"/>
        <n v="49310"/>
        <n v="474240"/>
        <n v="7343675"/>
        <n v="444370"/>
        <n v="137445"/>
        <n v="797865"/>
        <n v="497425"/>
        <n v="268690"/>
        <n v="2636840"/>
        <n v="4782635"/>
        <n v="270595"/>
        <n v="60500"/>
        <n v="49705"/>
        <n v="380800"/>
        <n v="5163435"/>
        <n v="8810"/>
        <n v="314060"/>
        <n v="65695"/>
        <n v="358930"/>
        <n v="265220"/>
        <n v="123395"/>
        <n v="973940"/>
        <n v="2101240"/>
        <n v="122200"/>
        <n v="49420"/>
        <n v="40140"/>
        <n v="211760"/>
        <n v="2313000"/>
        <n v="738635"/>
        <n v="422940"/>
        <n v="176690"/>
        <n v="670005"/>
        <n v="496565"/>
        <n v="187945"/>
        <n v="1833185"/>
        <n v="3787330"/>
        <n v="203615"/>
        <n v="57810"/>
        <n v="63405"/>
        <n v="324830"/>
        <n v="4112160"/>
        <n v="343655"/>
        <n v="428145"/>
        <n v="106735"/>
        <n v="446185"/>
        <n v="460565"/>
        <n v="145025"/>
        <n v="1359715"/>
        <n v="2946370"/>
        <n v="185095"/>
        <n v="43035"/>
        <n v="49465"/>
        <n v="3223965"/>
        <n v="742665"/>
        <n v="344165"/>
        <n v="57140"/>
        <n v="324645"/>
        <n v="275875"/>
        <n v="129150"/>
        <n v="993835"/>
        <n v="2124810"/>
        <n v="140750"/>
        <n v="41195"/>
        <n v="56835"/>
        <n v="238780"/>
        <n v="2363590"/>
        <n v="509420"/>
        <n v="243280"/>
        <n v="81830"/>
        <n v="368540"/>
        <n v="306095"/>
        <n v="121655"/>
        <n v="964305"/>
        <n v="2085705"/>
        <n v="133465"/>
        <n v="43895"/>
        <n v="48320"/>
        <n v="225680"/>
        <n v="2311385"/>
        <n v="229155"/>
        <n v="381325"/>
        <n v="101835"/>
        <n v="537995"/>
        <n v="361965"/>
        <n v="206670"/>
        <n v="1663515"/>
        <n v="3253305"/>
        <n v="158880"/>
        <n v="46405"/>
        <n v="53595"/>
        <n v="258880"/>
        <n v="3512185"/>
        <n v="427945"/>
        <n v="100915"/>
        <n v="506595"/>
        <n v="348590"/>
        <n v="238755"/>
        <n v="1755320"/>
        <n v="3378120"/>
        <n v="181800"/>
        <n v="48440"/>
        <n v="40655"/>
        <n v="270895"/>
        <n v="3649015"/>
        <n v="351915"/>
        <n v="357755"/>
        <n v="77815"/>
        <n v="401465"/>
        <n v="247685"/>
        <n v="182080"/>
        <n v="1539140"/>
        <n v="2805940"/>
        <n v="143095"/>
        <n v="39570"/>
        <n v="32065"/>
        <n v="214730"/>
        <n v="3020670"/>
        <n v="474110"/>
        <n v="86035"/>
        <n v="552890"/>
        <n v="375430"/>
        <n v="198125"/>
        <n v="1691545"/>
        <n v="3378135"/>
        <n v="195855"/>
        <n v="51070"/>
        <n v="64780"/>
        <n v="311705"/>
        <n v="3689840"/>
        <n v="452680"/>
        <n v="339995"/>
        <n v="88565"/>
        <n v="376085"/>
        <n v="261585"/>
        <n v="171770"/>
        <n v="1607990"/>
        <n v="2845990"/>
        <n v="148725"/>
        <n v="42730"/>
        <n v="51545"/>
        <n v="243000"/>
        <n v="3088990"/>
        <n v="295545"/>
        <n v="315660"/>
        <n v="67845"/>
        <n v="372915"/>
        <n v="250150"/>
        <n v="153255"/>
        <n v="1493045"/>
        <n v="2652870"/>
        <n v="138890"/>
        <n v="40015"/>
        <n v="233410"/>
        <n v="2886280"/>
        <n v="250"/>
        <n v="378975"/>
        <n v="92175"/>
        <n v="410540"/>
        <n v="298615"/>
        <n v="156285"/>
        <n v="1593785"/>
        <n v="2930375"/>
        <n v="43335"/>
        <n v="48430"/>
        <n v="248615"/>
        <n v="3178990"/>
        <n v="239655"/>
        <n v="340925"/>
        <n v="82820"/>
        <n v="457520"/>
        <n v="271720"/>
        <n v="185360"/>
        <n v="1815165"/>
        <n v="3153510"/>
        <n v="139410"/>
        <n v="35670"/>
        <n v="57260"/>
        <n v="232340"/>
        <n v="3385850"/>
        <n v="7210"/>
        <n v="319150"/>
        <n v="109830"/>
        <n v="446320"/>
        <n v="378540"/>
        <n v="142955"/>
        <n v="1346870"/>
        <n v="2743665"/>
        <n v="147490"/>
        <n v="49155"/>
        <n v="36680"/>
        <n v="233325"/>
        <n v="2976990"/>
        <n v="453820"/>
        <n v="362235"/>
        <n v="111915"/>
        <n v="411545"/>
        <n v="355130"/>
        <n v="148000"/>
        <n v="1239460"/>
        <n v="2628285"/>
        <n v="168335"/>
        <n v="51945"/>
        <n v="56140"/>
        <n v="276420"/>
        <n v="2904705"/>
        <n v="328210"/>
        <n v="386060"/>
        <n v="56050"/>
        <n v="352650"/>
        <n v="277315"/>
        <n v="101995"/>
        <n v="908360"/>
        <n v="2082430"/>
        <n v="108840"/>
        <n v="41320"/>
        <n v="31115"/>
        <n v="181275"/>
        <n v="2263705"/>
        <n v="355560"/>
        <n v="345670"/>
        <n v="95635"/>
        <n v="398855"/>
        <n v="351255"/>
        <n v="151485"/>
        <n v="1072200"/>
        <n v="2415100"/>
        <n v="129910"/>
        <n v="47770"/>
        <n v="35380"/>
        <n v="213060"/>
        <n v="2628160"/>
        <n v="556665"/>
        <n v="334660"/>
        <n v="83330"/>
        <n v="464755"/>
        <n v="425640"/>
        <n v="151415"/>
        <n v="1132775"/>
        <n v="2592575"/>
        <n v="141410"/>
        <n v="49560"/>
        <n v="47885"/>
        <n v="238855"/>
        <n v="2831430"/>
        <n v="788925"/>
        <n v="366820"/>
        <n v="129390"/>
        <n v="651445"/>
        <n v="506845"/>
        <n v="220845"/>
        <n v="2030085"/>
        <n v="3905430"/>
        <n v="183760"/>
        <n v="35345"/>
        <n v="259760"/>
        <n v="4165190"/>
        <n v="413550"/>
        <n v="147690"/>
        <n v="616330"/>
        <n v="493080"/>
        <n v="196960"/>
        <n v="1763410"/>
        <n v="3631020"/>
        <n v="151595"/>
        <n v="52615"/>
        <n v="264050"/>
        <n v="3895070"/>
        <n v="426005"/>
        <n v="96095"/>
        <n v="553135"/>
        <n v="380835"/>
        <n v="214940"/>
        <n v="1875595"/>
        <n v="3546605"/>
        <n v="178985"/>
        <n v="64560"/>
        <n v="292230"/>
        <n v="3838835"/>
        <n v="533610"/>
        <n v="385090"/>
        <n v="95595"/>
        <n v="534450"/>
        <n v="456070"/>
        <n v="222675"/>
        <n v="1923505"/>
        <n v="3617385"/>
        <n v="157900"/>
        <n v="52035"/>
        <n v="60030"/>
        <n v="269965"/>
        <n v="3887350"/>
        <n v="773990"/>
        <n v="164045"/>
        <n v="994860"/>
        <n v="754195"/>
        <n v="328595"/>
        <n v="2296870"/>
        <n v="5312555"/>
        <n v="264045"/>
        <n v="65365"/>
        <n v="82090"/>
        <n v="411500"/>
        <n v="5724055"/>
        <n v="351920"/>
        <n v="771595"/>
        <n v="161505"/>
        <n v="1373790"/>
        <n v="541595"/>
        <n v="2079520"/>
        <n v="5288130"/>
        <n v="266810"/>
        <n v="54150"/>
        <n v="64450"/>
        <n v="385410"/>
        <n v="5673540"/>
        <n v="441605"/>
        <n v="99010"/>
        <n v="486980"/>
        <n v="429280"/>
        <n v="186510"/>
        <n v="1402905"/>
        <n v="3046290"/>
        <n v="185210"/>
        <n v="59285"/>
        <n v="48815"/>
        <n v="293310"/>
        <n v="3339600"/>
        <n v="609630"/>
        <n v="89505"/>
        <n v="755890"/>
        <n v="498180"/>
        <n v="287575"/>
        <n v="2045290"/>
        <n v="4286070"/>
        <n v="244960"/>
        <n v="63360"/>
        <n v="50415"/>
        <n v="358735"/>
        <n v="4644805"/>
        <n v="449730"/>
        <n v="609345"/>
        <n v="177280"/>
        <n v="658535"/>
        <n v="552685"/>
        <n v="226420"/>
        <n v="1769030"/>
        <n v="3993295"/>
        <n v="245250"/>
        <n v="62875"/>
        <n v="60730"/>
        <n v="368855"/>
        <n v="4362150"/>
        <n v="429495"/>
        <n v="623245"/>
        <n v="120400"/>
        <n v="592965"/>
        <n v="258220"/>
        <n v="2163635"/>
        <n v="4584345"/>
        <n v="278790"/>
        <n v="65060"/>
        <n v="97545"/>
        <n v="441395"/>
        <n v="5025740"/>
        <n v="612995"/>
        <n v="557900"/>
        <n v="164135"/>
        <n v="638235"/>
        <n v="532540"/>
        <n v="269690"/>
        <n v="2111940"/>
        <n v="4274440"/>
        <n v="222810"/>
        <n v="56215"/>
        <n v="53565"/>
        <n v="332590"/>
        <n v="4607030"/>
        <n v="657420"/>
        <n v="204580"/>
        <n v="846725"/>
        <n v="641010"/>
        <n v="347265"/>
        <n v="2698280"/>
        <n v="5395280"/>
        <n v="316625"/>
        <n v="96440"/>
        <n v="64880"/>
        <n v="477945"/>
        <n v="5873225"/>
        <n v="651350"/>
        <n v="203205"/>
        <n v="907190"/>
        <n v="612835"/>
        <n v="343890"/>
        <n v="2262625"/>
        <n v="4981095"/>
        <n v="251335"/>
        <n v="72755"/>
        <n v="52635"/>
        <n v="376725"/>
        <n v="5357820"/>
        <n v="779755"/>
        <n v="154605"/>
        <n v="749445"/>
        <n v="615660"/>
        <n v="274150"/>
        <n v="2168730"/>
        <n v="4742345"/>
        <n v="281735"/>
        <n v="94675"/>
        <n v="79065"/>
        <n v="455475"/>
        <n v="5197820"/>
        <n v="668275"/>
        <n v="810055"/>
        <n v="205850"/>
        <n v="905215"/>
        <n v="622800"/>
        <n v="364445"/>
        <n v="2534390"/>
        <n v="5442755"/>
        <n v="269420"/>
        <n v="94090"/>
        <n v="67925"/>
        <n v="431435"/>
        <n v="5874190"/>
        <n v="718295"/>
        <n v="162770"/>
        <n v="563200"/>
        <n v="444310"/>
        <n v="214115"/>
        <n v="1656545"/>
        <n v="3759235"/>
        <n v="230995"/>
        <n v="63890"/>
        <n v="60170"/>
        <n v="355055"/>
        <n v="4114290"/>
        <n v="341335"/>
        <n v="600910"/>
        <n v="149995"/>
        <n v="645395"/>
        <n v="564405"/>
        <n v="262755"/>
        <n v="1864320"/>
        <n v="4087780"/>
        <n v="250360"/>
        <n v="74385"/>
        <n v="58365"/>
        <n v="383110"/>
        <n v="4470890"/>
        <n v="323820"/>
        <n v="410015"/>
        <n v="124385"/>
        <n v="453010"/>
        <n v="325535"/>
        <n v="184610"/>
        <n v="1287065"/>
        <n v="2784620"/>
        <n v="176520"/>
        <n v="54035"/>
        <n v="60190"/>
        <n v="290745"/>
        <n v="3075365"/>
        <n v="403320"/>
        <n v="369825"/>
        <n v="93545"/>
        <n v="474355"/>
        <n v="318400"/>
        <n v="176805"/>
        <n v="1714215"/>
        <n v="3147145"/>
        <n v="154550"/>
        <n v="51895"/>
        <n v="54060"/>
        <n v="260505"/>
        <n v="3407650"/>
        <n v="197510"/>
        <n v="412925"/>
        <n v="120050"/>
        <n v="509185"/>
        <n v="477475"/>
        <n v="218760"/>
        <n v="2136150"/>
        <n v="3874545"/>
        <n v="251440"/>
        <n v="55780"/>
        <n v="63065"/>
        <n v="370285"/>
        <n v="4244830"/>
        <n v="483060"/>
        <n v="496555"/>
        <n v="138175"/>
        <n v="529470"/>
        <n v="435565"/>
        <n v="208410"/>
        <n v="1432315"/>
        <n v="3240490"/>
        <n v="220515"/>
        <n v="49065"/>
        <n v="48745"/>
        <n v="318325"/>
        <n v="3558815"/>
        <n v="437090"/>
        <n v="630440"/>
        <n v="179065"/>
        <n v="685850"/>
        <n v="567700"/>
        <n v="305675"/>
        <n v="2070610"/>
        <n v="4439340"/>
        <n v="292620"/>
        <n v="83845"/>
        <n v="462500"/>
        <n v="4901840"/>
        <n v="376650"/>
        <n v="118960"/>
        <n v="456755"/>
        <n v="257395"/>
        <n v="173270"/>
        <n v="1244970"/>
        <n v="2628000"/>
        <n v="116955"/>
        <n v="30535"/>
        <n v="29520"/>
        <n v="177010"/>
        <n v="2805010"/>
        <n v="32915"/>
        <n v="411885"/>
        <n v="88205"/>
        <n v="634455"/>
        <n v="444365"/>
        <n v="201710"/>
        <n v="1728770"/>
        <n v="3509390"/>
        <n v="170145"/>
        <n v="42920"/>
        <n v="33190"/>
        <n v="246255"/>
        <n v="3755645"/>
        <n v="650350"/>
        <n v="138520"/>
        <n v="918045"/>
        <n v="692410"/>
        <n v="294995"/>
        <n v="2599650"/>
        <n v="5293970"/>
        <n v="243100"/>
        <n v="68180"/>
        <n v="63860"/>
        <n v="375140"/>
        <n v="5669110"/>
        <n v="778935"/>
        <n v="193010"/>
        <n v="920225"/>
        <n v="705085"/>
        <n v="340210"/>
        <n v="2285595"/>
        <n v="5223060"/>
        <n v="237630"/>
        <n v="63925"/>
        <n v="53530"/>
        <n v="355085"/>
        <n v="5578145"/>
        <n v="742300"/>
        <n v="267510"/>
        <n v="1145510"/>
        <n v="977255"/>
        <n v="477870"/>
        <n v="3414945"/>
        <n v="7025390"/>
        <n v="388295"/>
        <n v="78400"/>
        <n v="58290"/>
        <n v="524985"/>
        <n v="7550375"/>
        <n v="583445"/>
        <n v="138340"/>
        <n v="589035"/>
        <n v="433790"/>
        <n v="248055"/>
        <n v="1777655"/>
        <n v="3770320"/>
        <n v="178805"/>
        <n v="57130"/>
        <n v="58255"/>
        <n v="294190"/>
        <n v="4064510"/>
        <n v="401505"/>
        <n v="93045"/>
        <n v="547840"/>
        <n v="322475"/>
        <n v="221575"/>
        <n v="1572905"/>
        <n v="3159345"/>
        <n v="174490"/>
        <n v="59715"/>
        <n v="57760"/>
        <n v="291965"/>
        <n v="3451310"/>
        <n v="403135"/>
        <n v="83560"/>
        <n v="445140"/>
        <n v="385965"/>
        <n v="164595"/>
        <n v="1912775"/>
        <n v="3395170"/>
        <n v="179740"/>
        <n v="75215"/>
        <n v="60780"/>
        <n v="315735"/>
        <n v="3710905"/>
        <n v="768480"/>
        <n v="222225"/>
        <n v="1322310"/>
        <n v="1199715"/>
        <n v="527990"/>
        <n v="3558975"/>
        <n v="7599695"/>
        <n v="411870"/>
        <n v="57330"/>
        <n v="554875"/>
        <n v="8154570"/>
        <n v="562750"/>
        <n v="141600"/>
        <n v="849815"/>
        <n v="638355"/>
        <n v="291135"/>
        <n v="3257880"/>
        <n v="5741535"/>
        <n v="272825"/>
        <n v="96685"/>
        <n v="53180"/>
        <n v="422690"/>
        <n v="6164225"/>
        <n v="4300"/>
        <n v="453630"/>
        <n v="75005"/>
        <n v="424275"/>
        <n v="324920"/>
        <n v="155185"/>
        <n v="1135045"/>
        <n v="2568060"/>
        <n v="144960"/>
        <n v="75700"/>
        <n v="46390"/>
        <n v="267050"/>
        <n v="2835110"/>
        <n v="902000"/>
        <n v="523125"/>
        <n v="174440"/>
        <n v="783620"/>
        <n v="566335"/>
        <n v="202635"/>
        <n v="1990545"/>
        <n v="4240700"/>
        <n v="228765"/>
        <n v="70440"/>
        <n v="57745"/>
        <n v="356950"/>
        <n v="4597650"/>
        <n v="405400"/>
        <n v="551405"/>
        <n v="114765"/>
        <n v="521345"/>
        <n v="437625"/>
        <n v="162910"/>
        <n v="1555020"/>
        <n v="3343070"/>
        <n v="210785"/>
        <n v="58685"/>
        <n v="57425"/>
        <n v="326895"/>
        <n v="3669965"/>
        <n v="871635"/>
        <n v="458370"/>
        <n v="62655"/>
        <n v="366790"/>
        <n v="305210"/>
        <n v="141480"/>
        <n v="1134465"/>
        <n v="2468970"/>
        <n v="137795"/>
        <n v="60060"/>
        <n v="56595"/>
        <n v="254450"/>
        <n v="2723420"/>
        <n v="613260"/>
        <n v="320690"/>
        <n v="81550"/>
        <n v="386265"/>
        <n v="351305"/>
        <n v="122860"/>
        <n v="1042540"/>
        <n v="2305210"/>
        <n v="68595"/>
        <n v="48985"/>
        <n v="258330"/>
        <n v="2563540"/>
        <n v="199670"/>
        <n v="452735"/>
        <n v="100825"/>
        <n v="577210"/>
        <n v="387275"/>
        <n v="209835"/>
        <n v="1952305"/>
        <n v="3680185"/>
        <n v="184235"/>
        <n v="59420"/>
        <n v="54985"/>
        <n v="298640"/>
        <n v="3978825"/>
        <n v="491330"/>
        <n v="111995"/>
        <n v="534970"/>
        <n v="401580"/>
        <n v="244430"/>
        <n v="2038965"/>
        <n v="3823270"/>
        <n v="188860"/>
        <n v="70690"/>
        <n v="43545"/>
        <n v="303095"/>
        <n v="4126365"/>
        <n v="396735"/>
        <n v="409415"/>
        <n v="80175"/>
        <n v="410405"/>
        <n v="286410"/>
        <n v="206320"/>
        <n v="1954110"/>
        <n v="3346835"/>
        <n v="165335"/>
        <n v="51675"/>
        <n v="35965"/>
        <n v="252975"/>
        <n v="3599810"/>
        <n v="1720"/>
        <n v="642000"/>
        <n v="90900"/>
        <n v="641850"/>
        <n v="451845"/>
        <n v="229070"/>
        <n v="2049330"/>
        <n v="4104995"/>
        <n v="227885"/>
        <n v="61775"/>
        <n v="69440"/>
        <n v="359100"/>
        <n v="4464095"/>
        <n v="557110"/>
        <n v="408570"/>
        <n v="90715"/>
        <n v="414175"/>
        <n v="295535"/>
        <n v="196630"/>
        <n v="1797345"/>
        <n v="3202970"/>
        <n v="166505"/>
        <n v="60020"/>
        <n v="55305"/>
        <n v="281830"/>
        <n v="3484800"/>
        <n v="296485"/>
        <n v="367525"/>
        <n v="75275"/>
        <n v="428570"/>
        <n v="287615"/>
        <n v="169915"/>
        <n v="1659415"/>
        <n v="2988315"/>
        <n v="164330"/>
        <n v="59590"/>
        <n v="53010"/>
        <n v="276930"/>
        <n v="3265245"/>
        <n v="452875"/>
        <n v="99780"/>
        <n v="453470"/>
        <n v="310445"/>
        <n v="177790"/>
        <n v="2017980"/>
        <n v="3512340"/>
        <n v="165595"/>
        <n v="56770"/>
        <n v="44360"/>
        <n v="266725"/>
        <n v="3779065"/>
        <n v="251355"/>
        <n v="428620"/>
        <n v="467330"/>
        <n v="319580"/>
        <n v="191475"/>
        <n v="2007950"/>
        <n v="3498800"/>
        <n v="140560"/>
        <n v="48950"/>
        <n v="46425"/>
        <n v="235935"/>
        <n v="3734735"/>
        <n v="19375"/>
        <n v="404910"/>
        <n v="119575"/>
        <n v="513315"/>
        <n v="430355"/>
        <n v="163510"/>
        <n v="1466400"/>
        <n v="3098065"/>
        <n v="171135"/>
        <n v="59610"/>
        <n v="49410"/>
        <n v="280155"/>
        <n v="3378220"/>
        <n v="570170"/>
        <n v="443685"/>
        <n v="118500"/>
        <n v="433460"/>
        <n v="409825"/>
        <n v="164155"/>
        <n v="1481445"/>
        <n v="3051070"/>
        <n v="191135"/>
        <n v="66825"/>
        <n v="64380"/>
        <n v="322340"/>
        <n v="3373410"/>
        <n v="392330"/>
        <n v="508405"/>
        <n v="62535"/>
        <n v="437925"/>
        <n v="325060"/>
        <n v="134335"/>
        <n v="1172135"/>
        <n v="2640395"/>
        <n v="123130"/>
        <n v="68475"/>
        <n v="40590"/>
        <n v="232195"/>
        <n v="2872590"/>
        <n v="409245"/>
        <n v="449560"/>
        <n v="105655"/>
        <n v="470150"/>
        <n v="418190"/>
        <n v="182715"/>
        <n v="1486095"/>
        <n v="3112365"/>
        <n v="146250"/>
        <n v="61745"/>
        <n v="32850"/>
        <n v="240845"/>
        <n v="3353210"/>
        <n v="558460"/>
        <n v="449755"/>
        <n v="83450"/>
        <n v="530680"/>
        <n v="504505"/>
        <n v="171115"/>
        <n v="1467420"/>
        <n v="3206925"/>
        <n v="162025"/>
        <n v="71935"/>
        <n v="61495"/>
        <n v="295455"/>
        <n v="3502380"/>
        <n v="879985"/>
        <n v="442565"/>
        <n v="135415"/>
        <n v="765820"/>
        <n v="559670"/>
        <n v="255745"/>
        <n v="2315580"/>
        <n v="4474795"/>
        <n v="220445"/>
        <n v="58770"/>
        <n v="40460"/>
        <n v="319675"/>
        <n v="4794470"/>
        <n v="5025"/>
        <n v="546800"/>
        <n v="147595"/>
        <n v="665900"/>
        <n v="537120"/>
        <n v="231985"/>
        <n v="2101765"/>
        <n v="4231165"/>
        <n v="181030"/>
        <n v="95930"/>
        <n v="65735"/>
        <n v="342695"/>
        <n v="4573860"/>
        <n v="509110"/>
        <n v="104680"/>
        <n v="601950"/>
        <n v="466440"/>
        <n v="227290"/>
        <n v="2318735"/>
        <n v="4228205"/>
        <n v="203515"/>
        <n v="78640"/>
        <n v="63220"/>
        <n v="345375"/>
        <n v="4573580"/>
        <n v="688935"/>
        <n v="467700"/>
        <n v="107560"/>
        <n v="665460"/>
        <n v="537820"/>
        <n v="250915"/>
        <n v="2270300"/>
        <n v="4299755"/>
        <n v="184470"/>
        <n v="98880"/>
        <n v="73130"/>
        <n v="356480"/>
        <n v="4656235"/>
        <n v="897615"/>
        <n v="182505"/>
        <n v="862005"/>
        <n v="371835"/>
        <n v="2887345"/>
        <n v="6241050"/>
        <n v="304770"/>
        <n v="88575"/>
        <n v="93795"/>
        <n v="487140"/>
        <n v="6728190"/>
        <n v="385730"/>
        <n v="963435"/>
        <n v="188455"/>
        <n v="1438575"/>
        <n v="610445"/>
        <n v="394100"/>
        <n v="2462060"/>
        <n v="6057070"/>
        <n v="262565"/>
        <n v="73535"/>
        <n v="90525"/>
        <n v="426625"/>
        <n v="6483695"/>
        <n v="526880"/>
        <n v="107665"/>
        <n v="484740"/>
        <n v="211715"/>
        <n v="1689160"/>
        <n v="3594040"/>
        <n v="224125"/>
        <n v="70570"/>
        <n v="63295"/>
        <n v="357990"/>
        <n v="3952030"/>
        <n v="550995"/>
        <n v="766200"/>
        <n v="181435"/>
        <n v="903225"/>
        <n v="650120"/>
        <n v="329280"/>
        <n v="2557535"/>
        <n v="5387795"/>
        <n v="316165"/>
        <n v="62320"/>
        <n v="463470"/>
        <n v="5851265"/>
        <n v="530525"/>
        <n v="695465"/>
        <n v="185725"/>
        <n v="716990"/>
        <n v="619325"/>
        <n v="248775"/>
        <n v="2093400"/>
        <n v="250610"/>
        <n v="84425"/>
        <n v="74250"/>
        <n v="409285"/>
        <n v="4968965"/>
        <n v="527495"/>
        <n v="743530"/>
        <n v="149570"/>
        <n v="1026435"/>
        <n v="731330"/>
        <n v="296950"/>
        <n v="2886325"/>
        <n v="5834140"/>
        <n v="329270"/>
        <n v="95645"/>
        <n v="127155"/>
        <n v="552070"/>
        <n v="6386210"/>
        <n v="712550"/>
        <n v="699980"/>
        <n v="185230"/>
        <n v="782630"/>
        <n v="665490"/>
        <n v="312210"/>
        <n v="2395610"/>
        <n v="5041150"/>
        <n v="236430"/>
        <n v="74790"/>
        <n v="60235"/>
        <n v="371455"/>
        <n v="5412605"/>
        <n v="786880"/>
        <n v="241210"/>
        <n v="960420"/>
        <n v="631155"/>
        <n v="3338555"/>
        <n v="6351420"/>
        <n v="330365"/>
        <n v="130025"/>
        <n v="72090"/>
        <n v="532480"/>
        <n v="6883900"/>
        <n v="729370"/>
        <n v="204990"/>
        <n v="908000"/>
        <n v="697090"/>
        <n v="354690"/>
        <n v="2888180"/>
        <n v="5782320"/>
        <n v="287115"/>
        <n v="102355"/>
        <n v="64305"/>
        <n v="453775"/>
        <n v="6236095"/>
        <n v="921645"/>
        <n v="180670"/>
        <n v="640270"/>
        <n v="308485"/>
        <n v="2550570"/>
        <n v="5367025"/>
        <n v="294715"/>
        <n v="97760"/>
        <n v="517245"/>
        <n v="5884270"/>
        <n v="820305"/>
        <n v="833165"/>
        <n v="206870"/>
        <n v="966600"/>
        <n v="664420"/>
        <n v="395820"/>
        <n v="2762510"/>
        <n v="5829385"/>
        <n v="299670"/>
        <n v="113690"/>
        <n v="83900"/>
        <n v="497260"/>
        <n v="6326645"/>
        <n v="880710"/>
        <n v="186820"/>
        <n v="663440"/>
        <n v="531050"/>
        <n v="242435"/>
        <n v="2009085"/>
        <n v="4513540"/>
        <n v="262920"/>
        <n v="92610"/>
        <n v="70555"/>
        <n v="426085"/>
        <n v="4939625"/>
        <n v="388730"/>
        <n v="809640"/>
        <n v="157335"/>
        <n v="804790"/>
        <n v="625555"/>
        <n v="277870"/>
        <n v="2371265"/>
        <n v="5046455"/>
        <n v="287670"/>
        <n v="69620"/>
        <n v="451410"/>
        <n v="5497865"/>
        <n v="367255"/>
        <n v="535535"/>
        <n v="129260"/>
        <n v="500455"/>
        <n v="392220"/>
        <n v="207625"/>
        <n v="1570025"/>
        <n v="3335120"/>
        <n v="210870"/>
        <n v="76240"/>
        <n v="68645"/>
        <n v="355755"/>
        <n v="3690875"/>
        <n v="452085"/>
        <n v="385615"/>
        <n v="87770"/>
        <n v="531090"/>
        <n v="385255"/>
        <n v="221605"/>
        <n v="1967900"/>
        <n v="3579235"/>
        <n v="160005"/>
        <n v="66365"/>
        <n v="59735"/>
        <n v="286105"/>
        <n v="3865340"/>
        <n v="227125"/>
        <n v="496300"/>
        <n v="114665"/>
        <n v="603495"/>
        <n v="494900"/>
        <n v="257410"/>
        <n v="2404095"/>
        <n v="4370865"/>
        <n v="271860"/>
        <n v="80755"/>
        <n v="73545"/>
        <n v="426160"/>
        <n v="4797025"/>
        <n v="555130"/>
        <n v="745830"/>
        <n v="143695"/>
        <n v="671885"/>
        <n v="585140"/>
        <n v="1896515"/>
        <n v="4314300"/>
        <n v="279430"/>
        <n v="77915"/>
        <n v="58925"/>
        <n v="416270"/>
        <n v="4730570"/>
        <n v="694660"/>
        <n v="807055"/>
        <n v="161235"/>
        <n v="797990"/>
        <n v="655365"/>
        <n v="362855"/>
        <n v="2717135"/>
        <n v="5501635"/>
        <n v="305560"/>
        <n v="119425"/>
        <n v="97400"/>
        <n v="6024020"/>
        <n v="375495"/>
        <n v="459945"/>
        <n v="122965"/>
        <n v="528260"/>
        <n v="283155"/>
        <n v="191385"/>
        <n v="1426530"/>
        <n v="3012240"/>
        <n v="122310"/>
        <n v="47185"/>
        <n v="33080"/>
        <n v="202575"/>
        <n v="3214815"/>
        <n v="22450"/>
        <n v="521055"/>
        <n v="93465"/>
        <n v="687720"/>
        <n v="517880"/>
        <n v="220235"/>
        <n v="1989490"/>
        <n v="4029845"/>
        <n v="182945"/>
        <n v="54155"/>
        <n v="40795"/>
        <n v="277895"/>
        <n v="4307740"/>
        <n v="729420"/>
        <n v="149490"/>
        <n v="982655"/>
        <n v="681355"/>
        <n v="335000"/>
        <n v="2543015"/>
        <n v="5420935"/>
        <n v="271670"/>
        <n v="84400"/>
        <n v="68390"/>
        <n v="424460"/>
        <n v="5845395"/>
        <n v="925210"/>
        <n v="189930"/>
        <n v="1047855"/>
        <n v="748860"/>
        <n v="359185"/>
        <n v="2969840"/>
        <n v="6240880"/>
        <n v="288925"/>
        <n v="59515"/>
        <n v="434115"/>
        <n v="6674995"/>
        <n v="792660"/>
        <n v="264215"/>
        <n v="1173820"/>
        <n v="1003770"/>
        <n v="474070"/>
        <n v="3643770"/>
        <n v="7352305"/>
        <n v="373745"/>
        <n v="93735"/>
        <n v="71590"/>
        <n v="539070"/>
        <n v="7891375"/>
        <n v="718080"/>
        <n v="126525"/>
        <n v="643225"/>
        <n v="500690"/>
        <n v="273785"/>
        <n v="2035365"/>
        <n v="4297670"/>
        <n v="198025"/>
        <n v="78050"/>
        <n v="57460"/>
        <n v="333535"/>
        <n v="4631205"/>
        <n v="521715"/>
        <n v="99870"/>
        <n v="574520"/>
        <n v="403195"/>
        <n v="254875"/>
        <n v="2054760"/>
        <n v="3908935"/>
        <n v="192235"/>
        <n v="72530"/>
        <n v="60885"/>
        <n v="325650"/>
        <n v="4234585"/>
        <n v="384410"/>
        <n v="67210"/>
        <n v="470790"/>
        <n v="361365"/>
        <n v="176605"/>
        <n v="1820550"/>
        <n v="3280930"/>
        <n v="165210"/>
        <n v="52310"/>
        <n v="54125"/>
        <n v="271645"/>
        <n v="3552575"/>
        <n v="762885"/>
        <n v="221615"/>
        <n v="1260010"/>
        <n v="1140020"/>
        <n v="519580"/>
        <n v="3481515"/>
        <n v="7385625"/>
        <n v="402275"/>
        <n v="68965"/>
        <n v="45690"/>
        <n v="516930"/>
        <n v="7902555"/>
        <n v="554625"/>
        <n v="141475"/>
        <n v="827685"/>
        <n v="610770"/>
        <n v="276810"/>
        <n v="3016735"/>
        <n v="5428100"/>
        <n v="255570"/>
        <n v="62555"/>
        <n v="46890"/>
        <n v="365015"/>
        <n v="5793115"/>
        <n v="412175"/>
        <n v="68705"/>
        <n v="393465"/>
        <n v="303655"/>
        <n v="969775"/>
        <n v="2293255"/>
        <n v="128275"/>
        <n v="49475"/>
        <n v="40040"/>
        <n v="217790"/>
        <n v="2511045"/>
        <n v="737280"/>
        <n v="524495"/>
        <n v="169425"/>
        <n v="710730"/>
        <n v="560920"/>
        <n v="198145"/>
        <n v="1836795"/>
        <n v="4000510"/>
        <n v="223860"/>
        <n v="52210"/>
        <n v="55025"/>
        <n v="331095"/>
        <n v="4331605"/>
        <n v="385680"/>
        <n v="519215"/>
        <n v="94530"/>
        <n v="499385"/>
        <n v="437635"/>
        <n v="150950"/>
        <n v="1469865"/>
        <n v="3171580"/>
        <n v="181180"/>
        <n v="44370"/>
        <n v="47275"/>
        <n v="3444405"/>
        <n v="793070"/>
        <n v="421100"/>
        <n v="55710"/>
        <n v="345800"/>
        <n v="299680"/>
        <n v="133250"/>
        <n v="1073250"/>
        <n v="2328790"/>
        <n v="140835"/>
        <n v="45530"/>
        <n v="52165"/>
        <n v="238530"/>
        <n v="2567320"/>
        <n v="587155"/>
        <n v="330270"/>
        <n v="73020"/>
        <n v="368050"/>
        <n v="353260"/>
        <n v="130395"/>
        <n v="939290"/>
        <n v="2194285"/>
        <n v="131290"/>
        <n v="42945"/>
        <n v="47905"/>
        <n v="222140"/>
        <n v="2416425"/>
        <n v="213700"/>
        <n v="422500"/>
        <n v="85570"/>
        <n v="498800"/>
        <n v="361705"/>
        <n v="214365"/>
        <n v="1785995"/>
        <n v="3368935"/>
        <n v="157675"/>
        <n v="39955"/>
        <n v="46745"/>
        <n v="244375"/>
        <n v="3613310"/>
        <n v="542615"/>
        <n v="99865"/>
        <n v="502965"/>
        <n v="409945"/>
        <n v="239730"/>
        <n v="1787020"/>
        <n v="3582140"/>
        <n v="174510"/>
        <n v="45470"/>
        <n v="38360"/>
        <n v="258340"/>
        <n v="3840480"/>
        <n v="419835"/>
        <n v="418495"/>
        <n v="72585"/>
        <n v="409585"/>
        <n v="263765"/>
        <n v="187965"/>
        <n v="1865505"/>
        <n v="3217900"/>
        <n v="136905"/>
        <n v="38970"/>
        <n v="28100"/>
        <n v="203975"/>
        <n v="3421875"/>
        <n v="310"/>
        <n v="615150"/>
        <n v="83980"/>
        <n v="591795"/>
        <n v="477180"/>
        <n v="212465"/>
        <n v="2027775"/>
        <n v="4008345"/>
        <n v="231680"/>
        <n v="48050"/>
        <n v="67060"/>
        <n v="346790"/>
        <n v="4355135"/>
        <n v="474615"/>
        <n v="414765"/>
        <n v="70740"/>
        <n v="343840"/>
        <n v="280260"/>
        <n v="181320"/>
        <n v="1562015"/>
        <n v="2852940"/>
        <n v="149135"/>
        <n v="43230"/>
        <n v="46090"/>
        <n v="238455"/>
        <n v="3091395"/>
        <n v="303780"/>
        <n v="340540"/>
        <n v="57560"/>
        <n v="369080"/>
        <n v="262210"/>
        <n v="166895"/>
        <n v="1629090"/>
        <n v="2825375"/>
        <n v="42045"/>
        <n v="46305"/>
        <n v="235840"/>
        <n v="3061215"/>
        <n v="462795"/>
        <n v="83435"/>
        <n v="403215"/>
        <n v="315765"/>
        <n v="162615"/>
        <n v="1963285"/>
        <n v="3391110"/>
        <n v="171935"/>
        <n v="48445"/>
        <n v="35220"/>
        <n v="255600"/>
        <n v="3646710"/>
        <n v="251405"/>
        <n v="371755"/>
        <n v="71125"/>
        <n v="439275"/>
        <n v="303825"/>
        <n v="182745"/>
        <n v="1721410"/>
        <n v="3090135"/>
        <n v="139370"/>
        <n v="34790"/>
        <n v="39715"/>
        <n v="213875"/>
        <n v="3304010"/>
        <n v="17120"/>
        <n v="416530"/>
        <n v="104495"/>
        <n v="468500"/>
        <n v="437565"/>
        <n v="167235"/>
        <n v="1319500"/>
        <n v="2913825"/>
        <n v="154900"/>
        <n v="41300"/>
        <n v="41790"/>
        <n v="237990"/>
        <n v="3151815"/>
        <n v="579400"/>
        <n v="388025"/>
        <n v="102260"/>
        <n v="417880"/>
        <n v="423380"/>
        <n v="146130"/>
        <n v="1301430"/>
        <n v="2779105"/>
        <n v="177620"/>
        <n v="49375"/>
        <n v="55655"/>
        <n v="282650"/>
        <n v="3061755"/>
        <n v="449000"/>
        <n v="492690"/>
        <n v="55815"/>
        <n v="456810"/>
        <n v="133550"/>
        <n v="1102765"/>
        <n v="2550830"/>
        <n v="115380"/>
        <n v="43750"/>
        <n v="34535"/>
        <n v="193665"/>
        <n v="2744495"/>
        <n v="423000"/>
        <n v="411595"/>
        <n v="87430"/>
        <n v="460510"/>
        <n v="379830"/>
        <n v="171195"/>
        <n v="1169425"/>
        <n v="2679985"/>
        <n v="153010"/>
        <n v="45000"/>
        <n v="36775"/>
        <n v="234785"/>
        <n v="2914770"/>
        <n v="559750"/>
        <n v="416415"/>
        <n v="73915"/>
        <n v="473855"/>
        <n v="435085"/>
        <n v="163925"/>
        <n v="1229970"/>
        <n v="2793165"/>
        <n v="143480"/>
        <n v="51800"/>
        <n v="46120"/>
        <n v="241400"/>
        <n v="3034565"/>
        <n v="884125"/>
        <n v="126485"/>
        <n v="712540"/>
        <n v="530895"/>
        <n v="245820"/>
        <n v="2115595"/>
        <n v="4149830"/>
        <n v="195485"/>
        <n v="46860"/>
        <n v="31385"/>
        <n v="273730"/>
        <n v="4423560"/>
        <n v="4845"/>
        <n v="493430"/>
        <n v="135300"/>
        <n v="670535"/>
        <n v="554770"/>
        <n v="204620"/>
        <n v="1688860"/>
        <n v="3747515"/>
        <n v="178815"/>
        <n v="57235"/>
        <n v="56415"/>
        <n v="292465"/>
        <n v="4039980"/>
        <n v="469900"/>
        <n v="90460"/>
        <n v="566985"/>
        <n v="439830"/>
        <n v="231860"/>
        <n v="2095415"/>
        <n v="3894450"/>
        <n v="167965"/>
        <n v="56795"/>
        <n v="60805"/>
        <n v="285565"/>
        <n v="4180015"/>
        <n v="623170"/>
        <n v="469080"/>
        <n v="569125"/>
        <n v="561820"/>
        <n v="2053420"/>
        <n v="3986180"/>
        <n v="163570"/>
        <n v="62845"/>
        <n v="56285"/>
        <n v="282700"/>
        <n v="4268880"/>
        <n v="872025"/>
        <n v="151150"/>
        <n v="1016625"/>
        <n v="768300"/>
        <n v="309980"/>
        <n v="2497510"/>
        <n v="5615590"/>
        <n v="271005"/>
        <n v="61970"/>
        <n v="93165"/>
        <n v="426140"/>
        <n v="6041730"/>
        <n v="411090"/>
        <n v="847735"/>
        <n v="138445"/>
        <n v="1396090"/>
        <n v="618385"/>
        <n v="370835"/>
        <n v="2111830"/>
        <n v="5483320"/>
        <n v="253420"/>
        <n v="54370"/>
        <n v="62905"/>
        <n v="370695"/>
        <n v="5854015"/>
        <n v="480195"/>
        <n v="87600"/>
        <n v="521525"/>
        <n v="450860"/>
        <n v="177990"/>
        <n v="1622580"/>
        <n v="3340750"/>
        <n v="194080"/>
        <n v="54485"/>
        <n v="51765"/>
        <n v="300330"/>
        <n v="3641080"/>
        <n v="622875"/>
        <n v="740870"/>
        <n v="138185"/>
        <n v="805660"/>
        <n v="613950"/>
        <n v="316650"/>
        <n v="2266275"/>
        <n v="4881590"/>
        <n v="279565"/>
        <n v="57520"/>
        <n v="385525"/>
        <n v="5267115"/>
        <n v="534955"/>
        <n v="651270"/>
        <n v="149970"/>
        <n v="556990"/>
        <n v="246915"/>
        <n v="1829590"/>
        <n v="4129395"/>
        <n v="229580"/>
        <n v="56200"/>
        <n v="66225"/>
        <n v="352005"/>
        <n v="4481400"/>
        <n v="485800"/>
        <n v="677160"/>
        <n v="111370"/>
        <n v="955140"/>
        <n v="687260"/>
        <n v="2244275"/>
        <n v="4974475"/>
        <n v="67800"/>
        <n v="94160"/>
        <n v="456655"/>
        <n v="5431130"/>
        <n v="685525"/>
        <n v="643010"/>
        <n v="137845"/>
        <n v="736660"/>
        <n v="631015"/>
        <n v="309225"/>
        <n v="2182530"/>
        <n v="4640285"/>
        <n v="226745"/>
        <n v="54900"/>
        <n v="50965"/>
        <n v="332610"/>
        <n v="4972895"/>
        <n v="666885"/>
        <n v="178125"/>
        <n v="816305"/>
        <n v="639550"/>
        <n v="397740"/>
        <n v="2908705"/>
        <n v="5607310"/>
        <n v="319475"/>
        <n v="95900"/>
        <n v="63425"/>
        <n v="478800"/>
        <n v="6086110"/>
        <n v="741270"/>
        <n v="170990"/>
        <n v="915895"/>
        <n v="686340"/>
        <n v="335725"/>
        <n v="2441930"/>
        <n v="5292150"/>
        <n v="279435"/>
        <n v="78665"/>
        <n v="48975"/>
        <n v="407075"/>
        <n v="5699225"/>
        <n v="863290"/>
        <n v="130660"/>
        <n v="751745"/>
        <n v="668855"/>
        <n v="302870"/>
        <n v="2055930"/>
        <n v="4773350"/>
        <n v="271705"/>
        <n v="90090"/>
        <n v="448620"/>
        <n v="5221970"/>
        <n v="849970"/>
        <n v="829930"/>
        <n v="172075"/>
        <n v="958755"/>
        <n v="657395"/>
        <n v="2460300"/>
        <n v="5438535"/>
        <n v="284830"/>
        <n v="83800"/>
        <n v="72180"/>
        <n v="440810"/>
        <n v="5879345"/>
        <n v="510"/>
        <n v="810610"/>
        <n v="139085"/>
        <n v="603060"/>
        <n v="503410"/>
        <n v="236320"/>
        <n v="1761145"/>
        <n v="4053630"/>
        <n v="240395"/>
        <n v="58665"/>
        <n v="364860"/>
        <n v="4418490"/>
        <n v="384925"/>
        <n v="675950"/>
        <n v="131575"/>
        <n v="749520"/>
        <n v="603100"/>
        <n v="278490"/>
        <n v="2008890"/>
        <n v="4447525"/>
        <n v="263740"/>
        <n v="68195"/>
        <n v="64110"/>
        <n v="396045"/>
        <n v="4843570"/>
        <n v="363025"/>
        <n v="507770"/>
        <n v="113920"/>
        <n v="480160"/>
        <n v="354770"/>
        <n v="213135"/>
        <n v="1476255"/>
        <n v="3146010"/>
        <n v="200680"/>
        <n v="51510"/>
        <n v="55100"/>
        <n v="307290"/>
        <n v="3453300"/>
        <n v="434855"/>
        <n v="425320"/>
        <n v="69205"/>
        <n v="466000"/>
        <n v="334480"/>
        <n v="212435"/>
        <n v="1702185"/>
        <n v="3209625"/>
        <n v="163615"/>
        <n v="47680"/>
        <n v="53950"/>
        <n v="265245"/>
        <n v="3474870"/>
        <n v="220490"/>
        <n v="515410"/>
        <n v="104430"/>
        <n v="567300"/>
        <n v="471500"/>
        <n v="234455"/>
        <n v="1999535"/>
        <n v="3892630"/>
        <n v="274050"/>
        <n v="51665"/>
        <n v="65970"/>
        <n v="391685"/>
        <n v="4284315"/>
        <n v="589640"/>
        <n v="641240"/>
        <n v="117450"/>
        <n v="618835"/>
        <n v="498365"/>
        <n v="266190"/>
        <n v="1624055"/>
        <n v="3766135"/>
        <n v="250255"/>
        <n v="52205"/>
        <n v="56590"/>
        <n v="359050"/>
        <n v="4125185"/>
        <n v="623450"/>
        <n v="801505"/>
        <n v="142075"/>
        <n v="732040"/>
        <n v="653070"/>
        <n v="356265"/>
        <n v="2386305"/>
        <n v="5071260"/>
        <n v="84025"/>
        <n v="82900"/>
        <n v="476645"/>
        <n v="5547905"/>
        <n v="329410"/>
        <n v="481970"/>
        <n v="102070"/>
        <n v="517260"/>
        <n v="306590"/>
        <n v="185390"/>
        <n v="1357770"/>
        <n v="2951050"/>
        <n v="121575"/>
        <n v="32875"/>
        <n v="29500"/>
        <n v="183950"/>
        <n v="3135000"/>
        <n v="447425"/>
        <n v="78785"/>
        <n v="701775"/>
        <n v="482170"/>
        <n v="220160"/>
        <n v="1873100"/>
        <n v="3803415"/>
        <n v="39485"/>
        <n v="31665"/>
        <n v="242285"/>
        <n v="4045700"/>
        <n v="666995"/>
        <n v="126325"/>
        <n v="957190"/>
        <n v="748495"/>
        <n v="342625"/>
        <n v="2374020"/>
        <n v="5215650"/>
        <n v="269375"/>
        <n v="67510"/>
        <n v="61375"/>
        <n v="398260"/>
        <n v="5613910"/>
        <n v="915750"/>
        <n v="181065"/>
        <n v="970870"/>
        <n v="729615"/>
        <n v="380210"/>
        <n v="2454385"/>
        <n v="5631895"/>
        <n v="274740"/>
        <n v="66250"/>
        <n v="46015"/>
        <n v="387005"/>
        <n v="6018900"/>
        <n v="803405"/>
        <n v="223050"/>
        <n v="1144075"/>
        <n v="946535"/>
        <n v="491105"/>
        <n v="3384025"/>
        <n v="6992195"/>
        <n v="367740"/>
        <n v="63155"/>
        <n v="506765"/>
        <n v="7498960"/>
        <n v="670190"/>
        <n v="103830"/>
        <n v="580320"/>
        <n v="459735"/>
        <n v="272565"/>
        <n v="1916770"/>
        <n v="4003410"/>
        <n v="195315"/>
        <n v="56920"/>
        <n v="48300"/>
        <n v="300535"/>
        <n v="4303945"/>
        <n v="453610"/>
        <n v="82640"/>
        <n v="563615"/>
        <n v="363720"/>
        <n v="258090"/>
        <n v="1775580"/>
        <n v="3497255"/>
        <n v="189360"/>
        <n v="55240"/>
        <n v="296265"/>
        <n v="3793520"/>
        <n v="341220"/>
        <n v="70670"/>
        <n v="456405"/>
        <n v="374335"/>
        <n v="199445"/>
        <n v="1809770"/>
        <n v="3251845"/>
        <n v="180260"/>
        <n v="57250"/>
        <n v="68710"/>
        <n v="306220"/>
        <n v="3558065"/>
        <n v="682205"/>
        <n v="199485"/>
        <n v="1099270"/>
        <n v="1081120"/>
        <n v="507315"/>
        <n v="3237600"/>
        <n v="6806995"/>
        <n v="370850"/>
        <n v="67505"/>
        <n v="61685"/>
        <n v="500040"/>
        <n v="7307035"/>
        <n v="486570"/>
        <n v="128425"/>
        <n v="757455"/>
        <n v="593615"/>
        <n v="294550"/>
        <n v="2918835"/>
        <n v="5179450"/>
        <n v="256210"/>
        <n v="63745"/>
        <n v="61485"/>
        <n v="381440"/>
        <n v="5560890"/>
        <n v="375570"/>
        <n v="64000"/>
        <n v="396065"/>
        <n v="303685"/>
        <n v="162940"/>
        <n v="1116845"/>
        <n v="2419105"/>
        <n v="138755"/>
        <n v="45490"/>
        <n v="48530"/>
        <n v="232775"/>
        <n v="2651880"/>
        <n v="709390"/>
        <n v="462480"/>
        <n v="155065"/>
        <n v="709690"/>
        <n v="543990"/>
        <n v="210665"/>
        <n v="1845110"/>
        <n v="3927000"/>
        <n v="230940"/>
        <n v="53980"/>
        <n v="67645"/>
        <n v="352565"/>
        <n v="4279565"/>
        <n v="312875"/>
        <n v="417705"/>
        <n v="85155"/>
        <n v="459110"/>
        <n v="461445"/>
        <n v="158985"/>
        <n v="1366090"/>
        <n v="2948490"/>
        <n v="191745"/>
        <n v="44585"/>
        <n v="64060"/>
        <n v="300390"/>
        <n v="3248880"/>
        <n v="708535"/>
        <n v="352760"/>
        <n v="57065"/>
        <n v="306705"/>
        <n v="286755"/>
        <n v="143895"/>
        <n v="1051510"/>
        <n v="2198690"/>
        <n v="138655"/>
        <n v="42250"/>
        <n v="59630"/>
        <n v="240535"/>
        <n v="2439225"/>
        <n v="596605"/>
        <n v="248170"/>
        <n v="64200"/>
        <n v="298310"/>
        <n v="304465"/>
        <n v="122800"/>
        <n v="919200"/>
        <n v="1957145"/>
        <n v="132325"/>
        <n v="49240"/>
        <n v="47335"/>
        <n v="228900"/>
        <n v="2186045"/>
        <n v="200795"/>
        <n v="385245"/>
        <n v="84100"/>
        <n v="458875"/>
        <n v="351285"/>
        <n v="230515"/>
        <n v="1720775"/>
        <n v="3230795"/>
        <n v="160285"/>
        <n v="47815"/>
        <n v="54835"/>
        <n v="262935"/>
        <n v="3493730"/>
        <n v="460980"/>
        <n v="91320"/>
        <n v="499950"/>
        <n v="373350"/>
        <n v="247565"/>
        <n v="1876705"/>
        <n v="3549870"/>
        <n v="182075"/>
        <n v="54050"/>
        <n v="51120"/>
        <n v="287245"/>
        <n v="3837115"/>
        <n v="391370"/>
        <n v="363045"/>
        <n v="72600"/>
        <n v="384360"/>
        <n v="276330"/>
        <n v="202780"/>
        <n v="1792885"/>
        <n v="3092000"/>
        <n v="140105"/>
        <n v="37560"/>
        <n v="37160"/>
        <n v="214825"/>
        <n v="3306825"/>
        <n v="355"/>
        <n v="546720"/>
        <n v="71450"/>
        <n v="497765"/>
        <n v="427395"/>
        <n v="231075"/>
        <n v="1983180"/>
        <n v="3757585"/>
        <n v="228405"/>
        <n v="60835"/>
        <n v="75400"/>
        <n v="364640"/>
        <n v="4122225"/>
        <n v="490395"/>
        <n v="355005"/>
        <n v="67055"/>
        <n v="345000"/>
        <n v="202215"/>
        <n v="1619490"/>
        <n v="2860000"/>
        <n v="158350"/>
        <n v="44565"/>
        <n v="53160"/>
        <n v="256075"/>
        <n v="3116075"/>
        <n v="305605"/>
        <n v="298210"/>
        <n v="54400"/>
        <n v="328360"/>
        <n v="262745"/>
        <n v="169025"/>
        <n v="1448295"/>
        <n v="2561035"/>
        <n v="152235"/>
        <n v="43660"/>
        <n v="61740"/>
        <n v="257635"/>
        <n v="2818670"/>
        <n v="391725"/>
        <n v="81575"/>
        <n v="361205"/>
        <n v="314800"/>
        <n v="172725"/>
        <n v="1806305"/>
        <n v="3128335"/>
        <n v="152785"/>
        <n v="46935"/>
        <n v="57790"/>
        <n v="257510"/>
        <n v="3385845"/>
        <n v="245705"/>
        <n v="357570"/>
        <n v="69145"/>
        <n v="406875"/>
        <n v="290780"/>
        <n v="210110"/>
        <n v="1904450"/>
        <n v="3238930"/>
        <n v="140675"/>
        <n v="39565"/>
        <n v="49035"/>
        <n v="229275"/>
        <n v="3468205"/>
        <n v="22640"/>
        <n v="345995"/>
        <n v="108480"/>
        <n v="414650"/>
        <n v="403360"/>
        <n v="169500"/>
        <n v="1121395"/>
        <n v="2563380"/>
        <n v="167795"/>
        <n v="38245"/>
        <n v="48290"/>
        <n v="254330"/>
        <n v="2817710"/>
        <n v="562115"/>
        <n v="383255"/>
        <n v="97075"/>
        <n v="384065"/>
        <n v="419585"/>
        <n v="164270"/>
        <n v="1231545"/>
        <n v="2679795"/>
        <n v="175485"/>
        <n v="49660"/>
        <n v="63120"/>
        <n v="288265"/>
        <n v="2968060"/>
        <n v="381900"/>
        <n v="429630"/>
        <n v="55540"/>
        <n v="402280"/>
        <n v="303285"/>
        <n v="129835"/>
        <n v="995545"/>
        <n v="2316115"/>
        <n v="124750"/>
        <n v="40440"/>
        <n v="40265"/>
        <n v="205455"/>
        <n v="2521570"/>
        <n v="362525"/>
        <n v="88955"/>
        <n v="407290"/>
        <n v="363145"/>
        <n v="160275"/>
        <n v="1168550"/>
        <n v="2550740"/>
        <n v="150905"/>
        <n v="40160"/>
        <n v="33735"/>
        <n v="2775540"/>
        <n v="569315"/>
        <n v="336340"/>
        <n v="75540"/>
        <n v="454635"/>
        <n v="414275"/>
        <n v="162160"/>
        <n v="1108500"/>
        <n v="2551450"/>
        <n v="145010"/>
        <n v="47065"/>
        <n v="53145"/>
        <n v="245220"/>
        <n v="2796670"/>
        <n v="824265"/>
        <n v="423010"/>
        <n v="119955"/>
        <n v="635775"/>
        <n v="523715"/>
        <n v="260400"/>
        <n v="2071410"/>
        <n v="4034265"/>
        <n v="204970"/>
        <n v="46755"/>
        <n v="38655"/>
        <n v="290380"/>
        <n v="4324645"/>
        <n v="280"/>
        <n v="460760"/>
        <n v="128065"/>
        <n v="622210"/>
        <n v="548550"/>
        <n v="231640"/>
        <n v="1640740"/>
        <n v="3631965"/>
        <n v="185995"/>
        <n v="68190"/>
        <n v="316445"/>
        <n v="3948410"/>
        <n v="465150"/>
        <n v="93395"/>
        <n v="507495"/>
        <n v="447825"/>
        <n v="237795"/>
        <n v="2080465"/>
        <n v="3832125"/>
        <n v="182110"/>
        <n v="56865"/>
        <n v="71340"/>
        <n v="310315"/>
        <n v="4142440"/>
        <n v="577580"/>
        <n v="443980"/>
        <n v="90435"/>
        <n v="543900"/>
        <n v="509015"/>
        <n v="258070"/>
        <n v="1908040"/>
        <n v="3753440"/>
        <n v="163655"/>
        <n v="63970"/>
        <n v="66045"/>
        <n v="293670"/>
        <n v="4047110"/>
        <n v="703110"/>
        <n v="137465"/>
        <n v="844325"/>
        <n v="666500"/>
        <n v="297465"/>
        <n v="2241320"/>
        <n v="4890185"/>
        <n v="270555"/>
        <n v="68795"/>
        <n v="96000"/>
        <n v="435350"/>
        <n v="5325535"/>
        <n v="323790"/>
        <n v="813235"/>
        <n v="122795"/>
        <n v="1429955"/>
        <n v="581225"/>
        <n v="378755"/>
        <n v="2139090"/>
        <n v="5465055"/>
        <n v="244850"/>
        <n v="53220"/>
        <n v="83400"/>
        <n v="381470"/>
        <n v="5846525"/>
        <n v="437995"/>
        <n v="83915"/>
        <n v="478675"/>
        <n v="413770"/>
        <n v="194165"/>
        <n v="1521160"/>
        <n v="3129680"/>
        <n v="210705"/>
        <n v="59500"/>
        <n v="324265"/>
        <n v="3453945"/>
        <n v="549310"/>
        <n v="659700"/>
        <n v="115220"/>
        <n v="726280"/>
        <n v="585965"/>
        <n v="302350"/>
        <n v="1982935"/>
        <n v="4372450"/>
        <n v="278465"/>
        <n v="60830"/>
        <n v="64495"/>
        <n v="403790"/>
        <n v="4776240"/>
        <n v="527290"/>
        <n v="558410"/>
        <n v="139950"/>
        <n v="561250"/>
        <n v="475095"/>
        <n v="202945"/>
        <n v="1779605"/>
        <n v="3717255"/>
        <n v="61790"/>
        <n v="77255"/>
        <n v="366335"/>
        <n v="4083590"/>
        <n v="362790"/>
        <n v="613690"/>
        <n v="98235"/>
        <n v="905330"/>
        <n v="634990"/>
        <n v="258025"/>
        <n v="2186390"/>
        <n v="4696660"/>
        <n v="256800"/>
        <n v="71460"/>
        <n v="113655"/>
        <n v="441915"/>
        <n v="5138575"/>
        <n v="672195"/>
        <n v="597400"/>
        <n v="129525"/>
        <n v="643740"/>
        <n v="570235"/>
        <n v="296785"/>
        <n v="2085595"/>
        <n v="4323280"/>
        <n v="229890"/>
        <n v="56935"/>
        <n v="63770"/>
        <n v="350595"/>
        <n v="4673875"/>
        <n v="677045"/>
        <n v="157250"/>
        <n v="753825"/>
        <n v="598545"/>
        <n v="385175"/>
        <n v="2319280"/>
        <n v="4891120"/>
        <n v="296935"/>
        <n v="116655"/>
        <n v="482295"/>
        <n v="5373415"/>
        <n v="707010"/>
        <n v="157670"/>
        <n v="769450"/>
        <n v="600725"/>
        <n v="372060"/>
        <n v="2070035"/>
        <n v="4676950"/>
        <n v="248900"/>
        <n v="87000"/>
        <n v="55995"/>
        <n v="391895"/>
        <n v="5068845"/>
        <n v="816055"/>
        <n v="124705"/>
        <n v="701040"/>
        <n v="616180"/>
        <n v="286500"/>
        <n v="2091075"/>
        <n v="4635555"/>
        <n v="279920"/>
        <n v="85620"/>
        <n v="103750"/>
        <n v="469290"/>
        <n v="5104845"/>
        <n v="737275"/>
        <n v="800795"/>
        <n v="157885"/>
        <n v="879895"/>
        <n v="633200"/>
        <n v="391545"/>
        <n v="2287545"/>
        <n v="5150865"/>
        <n v="286205"/>
        <n v="88720"/>
        <n v="74645"/>
        <n v="449570"/>
        <n v="5600435"/>
        <n v="763565"/>
        <n v="130970"/>
        <n v="581090"/>
        <n v="471995"/>
        <n v="239370"/>
        <n v="1592445"/>
        <n v="3779435"/>
        <n v="226770"/>
        <n v="71605"/>
        <n v="75865"/>
        <n v="374240"/>
        <n v="4153675"/>
        <n v="428360"/>
        <n v="635495"/>
        <n v="117655"/>
        <n v="615445"/>
        <n v="547170"/>
        <n v="272075"/>
        <n v="1953375"/>
        <n v="4141215"/>
        <n v="238270"/>
        <n v="74470"/>
        <n v="74155"/>
        <n v="386895"/>
        <n v="4528110"/>
        <n v="322470"/>
        <n v="442770"/>
        <n v="96430"/>
        <n v="424790"/>
        <n v="359485"/>
        <n v="205170"/>
        <n v="1375740"/>
        <n v="2904385"/>
        <n v="196580"/>
        <n v="55605"/>
        <n v="72705"/>
        <n v="324890"/>
        <n v="3229275"/>
        <n v="414070"/>
        <n v="404090"/>
        <n v="79845"/>
        <n v="433040"/>
        <n v="328340"/>
        <n v="228540"/>
        <n v="2000790"/>
        <n v="3474645"/>
        <n v="181240"/>
        <n v="51905"/>
        <n v="70985"/>
        <n v="304130"/>
        <n v="3778775"/>
        <n v="197600"/>
        <n v="475925"/>
        <n v="93915"/>
        <n v="526025"/>
        <n v="486870"/>
        <n v="266610"/>
        <n v="2084810"/>
        <n v="3934155"/>
        <n v="253710"/>
        <n v="60145"/>
        <n v="77880"/>
        <n v="391735"/>
        <n v="4325890"/>
        <n v="551340"/>
        <n v="626370"/>
        <n v="110790"/>
        <n v="614760"/>
        <n v="518410"/>
        <n v="271425"/>
        <n v="1847195"/>
        <n v="3988950"/>
        <n v="228885"/>
        <n v="53630"/>
        <n v="66420"/>
        <n v="348935"/>
        <n v="4337885"/>
        <n v="652565"/>
        <n v="747495"/>
        <n v="130405"/>
        <n v="713275"/>
        <n v="665625"/>
        <n v="363945"/>
        <n v="2442880"/>
        <n v="5063625"/>
        <n v="303475"/>
        <n v="95495"/>
        <n v="98515"/>
        <n v="497485"/>
        <n v="5561110"/>
        <n v="337400"/>
        <n v="406325"/>
        <n v="101325"/>
        <n v="466745"/>
        <n v="279830"/>
        <n v="188705"/>
        <n v="1179245"/>
        <n v="2622175"/>
        <n v="129290"/>
        <n v="34545"/>
        <n v="39465"/>
        <n v="203300"/>
        <n v="2825475"/>
        <n v="393215"/>
        <n v="76105"/>
        <n v="659310"/>
        <n v="449295"/>
        <n v="232780"/>
        <n v="1622905"/>
        <n v="3433610"/>
        <n v="184345"/>
        <n v="36280"/>
        <n v="43300"/>
        <n v="263925"/>
        <n v="3697535"/>
        <n v="644900"/>
        <n v="119745"/>
        <n v="887395"/>
        <n v="344485"/>
        <n v="2501420"/>
        <n v="5157310"/>
        <n v="300725"/>
        <n v="65015"/>
        <n v="86245"/>
        <n v="451985"/>
        <n v="5609295"/>
        <n v="799290"/>
        <n v="164835"/>
        <n v="997130"/>
        <n v="759570"/>
        <n v="374320"/>
        <n v="2516120"/>
        <n v="5611265"/>
        <n v="272980"/>
        <n v="70515"/>
        <n v="71090"/>
        <n v="414585"/>
        <n v="6025850"/>
        <n v="806315"/>
        <n v="218610"/>
        <n v="1030140"/>
        <n v="1024495"/>
        <n v="512510"/>
        <n v="3417030"/>
        <n v="7009100"/>
        <n v="352195"/>
        <n v="79840"/>
        <n v="82455"/>
        <n v="514490"/>
        <n v="7523590"/>
        <n v="642870"/>
        <n v="123460"/>
        <n v="587805"/>
        <n v="462915"/>
        <n v="290655"/>
        <n v="1947665"/>
        <n v="4055370"/>
        <n v="187480"/>
        <n v="58755"/>
        <n v="61525"/>
        <n v="307760"/>
        <n v="4363130"/>
        <n v="79500"/>
        <n v="511770"/>
        <n v="270165"/>
        <n v="1895090"/>
        <n v="3573680"/>
        <n v="183700"/>
        <n v="58045"/>
        <n v="71105"/>
        <n v="312850"/>
        <n v="3886530"/>
      </sharedItems>
    </cacheField>
    <cacheField name="Turnover" numFmtId="0">
      <sharedItems containsString="0" containsBlank="1" containsNumber="1" containsInteger="1" minValue="0" maxValue="42717390"/>
    </cacheField>
    <cacheField name="Customer" numFmtId="0">
      <sharedItems containsNonDate="0" containsString="0" containsBlank="1"/>
    </cacheField>
    <cacheField name="Area (m2)" numFmtId="0">
      <sharedItems containsBlank="1" containsMixedTypes="1" containsNumber="1" minValue="0" maxValue="40853.040000000001"/>
    </cacheField>
    <cacheField name="Opening hour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658">
  <r>
    <n v="10.201599999999999"/>
    <x v="0"/>
    <s v="United Kingdom"/>
    <n v="88253"/>
    <s v="London (I)"/>
    <n v="1"/>
    <s v="Dry"/>
    <n v="3184.7640000000001"/>
    <n v="0"/>
    <x v="0"/>
    <n v="1226244"/>
    <m/>
    <n v="953.04"/>
    <s v="Type A"/>
  </r>
  <r>
    <n v="10.201599999999999"/>
    <x v="0"/>
    <s v="United Kingdom"/>
    <n v="88253"/>
    <s v="London (I)"/>
    <n v="2"/>
    <s v="Frozen"/>
    <n v="1582.941"/>
    <n v="0"/>
    <x v="1"/>
    <n v="387810"/>
    <m/>
    <n v="720.48"/>
    <s v="Type A"/>
  </r>
  <r>
    <n v="10.201599999999999"/>
    <x v="0"/>
    <s v="United Kingdom"/>
    <n v="88253"/>
    <s v="London (I)"/>
    <n v="3"/>
    <s v="other"/>
    <n v="47.204999999999998"/>
    <n v="0"/>
    <x v="2"/>
    <n v="654657"/>
    <m/>
    <n v="966.72"/>
    <s v="Type A"/>
  </r>
  <r>
    <n v="10.201599999999999"/>
    <x v="0"/>
    <s v="United Kingdom"/>
    <n v="88253"/>
    <s v="London (I)"/>
    <n v="4"/>
    <s v="Fish"/>
    <n v="1623.8520000000001"/>
    <n v="0"/>
    <x v="3"/>
    <n v="499434"/>
    <m/>
    <n v="1053.3599999999999"/>
    <s v="Type A"/>
  </r>
  <r>
    <n v="10.201599999999999"/>
    <x v="0"/>
    <s v="United Kingdom"/>
    <n v="88253"/>
    <s v="London (I)"/>
    <n v="5"/>
    <s v="Fruits &amp; Vegetables"/>
    <n v="1759.173"/>
    <n v="0"/>
    <x v="4"/>
    <n v="329397"/>
    <m/>
    <n v="1053.3599999999999"/>
    <s v="Type A"/>
  </r>
  <r>
    <n v="10.201599999999999"/>
    <x v="0"/>
    <s v="United Kingdom"/>
    <n v="88253"/>
    <s v="London (I)"/>
    <n v="6"/>
    <s v="Meat"/>
    <n v="8270.3160000000007"/>
    <n v="0"/>
    <x v="5"/>
    <n v="5617137"/>
    <m/>
    <n v="11735.16"/>
    <s v="Type A"/>
  </r>
  <r>
    <n v="10.201599999999999"/>
    <x v="0"/>
    <s v="United Kingdom"/>
    <n v="88253"/>
    <s v="London (I)"/>
    <n v="13"/>
    <s v="Food"/>
    <n v="16468.251"/>
    <n v="0"/>
    <x v="6"/>
    <n v="8714679"/>
    <m/>
    <n v="19865.64"/>
    <s v="Type A"/>
  </r>
  <r>
    <n v="10.201599999999999"/>
    <x v="0"/>
    <s v="United Kingdom"/>
    <n v="88253"/>
    <s v="London (I)"/>
    <n v="7"/>
    <s v="Clothing"/>
    <n v="4698.4709999999995"/>
    <n v="0"/>
    <x v="7"/>
    <n v="1615341"/>
    <m/>
    <n v="8513.52"/>
    <s v="Type A"/>
  </r>
  <r>
    <n v="10.201599999999999"/>
    <x v="0"/>
    <s v="United Kingdom"/>
    <n v="88253"/>
    <s v="London (I)"/>
    <n v="8"/>
    <s v="Household"/>
    <n v="1183.2719999999999"/>
    <n v="0"/>
    <x v="8"/>
    <n v="290400"/>
    <m/>
    <n v="4842.72"/>
    <s v="Type A"/>
  </r>
  <r>
    <n v="10.201599999999999"/>
    <x v="0"/>
    <s v="United Kingdom"/>
    <n v="88253"/>
    <s v="London (I)"/>
    <n v="9"/>
    <s v="Hardware"/>
    <n v="2029.8150000000001"/>
    <n v="0"/>
    <x v="9"/>
    <n v="450015"/>
    <m/>
    <n v="5608.8"/>
    <s v="Type A"/>
  </r>
  <r>
    <n v="10.201599999999999"/>
    <x v="0"/>
    <s v="United Kingdom"/>
    <n v="88253"/>
    <s v="London (I)"/>
    <n v="14"/>
    <s v="Non Food"/>
    <n v="7911.558"/>
    <n v="0"/>
    <x v="10"/>
    <n v="2355756"/>
    <m/>
    <n v="19238.64"/>
    <s v="Type A"/>
  </r>
  <r>
    <n v="10.201599999999999"/>
    <x v="0"/>
    <s v="United Kingdom"/>
    <n v="88253"/>
    <s v="London (I)"/>
    <n v="15"/>
    <s v="Admin"/>
    <n v="4308.2430000000004"/>
    <n v="0"/>
    <x v="11"/>
    <n v="0"/>
    <m/>
    <n v="0"/>
    <s v="Type A"/>
  </r>
  <r>
    <n v="10.201599999999999"/>
    <x v="0"/>
    <s v="United Kingdom"/>
    <n v="88253"/>
    <s v="London (I)"/>
    <n v="12"/>
    <s v="Checkout"/>
    <n v="5825.0969999999998"/>
    <n v="0"/>
    <x v="12"/>
    <n v="11070435"/>
    <m/>
    <n v="39104.28"/>
    <s v="Type A"/>
  </r>
  <r>
    <n v="10.201599999999999"/>
    <x v="0"/>
    <s v="United Kingdom"/>
    <n v="88253"/>
    <s v="London (I)"/>
    <n v="16"/>
    <s v="Customer Services"/>
    <n v="3320.085"/>
    <n v="0"/>
    <x v="11"/>
    <n v="0"/>
    <m/>
    <n v="0"/>
    <s v="Type A"/>
  </r>
  <r>
    <n v="10.201599999999999"/>
    <x v="0"/>
    <s v="United Kingdom"/>
    <n v="88253"/>
    <s v="London (I)"/>
    <n v="11"/>
    <s v="Delivery"/>
    <n v="0"/>
    <n v="0"/>
    <x v="11"/>
    <n v="0"/>
    <m/>
    <n v="0"/>
    <s v="Type A"/>
  </r>
  <r>
    <n v="10.201599999999999"/>
    <x v="0"/>
    <s v="United Kingdom"/>
    <n v="88253"/>
    <s v="London (I)"/>
    <n v="17"/>
    <s v="others"/>
    <n v="2253.252"/>
    <n v="0"/>
    <x v="11"/>
    <n v="0"/>
    <m/>
    <n v="0"/>
    <s v="Type A"/>
  </r>
  <r>
    <n v="10.201599999999999"/>
    <x v="0"/>
    <s v="United Kingdom"/>
    <n v="88253"/>
    <s v="London (I)"/>
    <n v="18"/>
    <s v="all"/>
    <n v="40086.485999999997"/>
    <n v="0"/>
    <x v="12"/>
    <n v="11070435"/>
    <m/>
    <n v="39104.28"/>
    <s v="Type A"/>
  </r>
  <r>
    <n v="10.201599999999999"/>
    <x v="0"/>
    <s v="United Kingdom"/>
    <n v="38976"/>
    <s v="Manchester"/>
    <n v="1"/>
    <s v="Dry"/>
    <n v="2583.6869999999999"/>
    <n v="0"/>
    <x v="13"/>
    <n v="2648175"/>
    <m/>
    <n v="1404.48"/>
    <s v="Type A"/>
  </r>
  <r>
    <n v="10.201599999999999"/>
    <x v="0"/>
    <s v="United Kingdom"/>
    <n v="38976"/>
    <s v="Manchester"/>
    <n v="2"/>
    <s v="Frozen"/>
    <n v="5145.3450000000003"/>
    <n v="0"/>
    <x v="14"/>
    <n v="1291830"/>
    <m/>
    <n v="1057.92"/>
    <s v="Type A"/>
  </r>
  <r>
    <n v="10.201599999999999"/>
    <x v="0"/>
    <s v="United Kingdom"/>
    <n v="38976"/>
    <s v="Manchester"/>
    <n v="3"/>
    <s v="other"/>
    <n v="47.204999999999998"/>
    <n v="0"/>
    <x v="15"/>
    <n v="1822749"/>
    <m/>
    <n v="1235.76"/>
    <s v="Type A"/>
  </r>
  <r>
    <n v="10.201599999999999"/>
    <x v="0"/>
    <s v="United Kingdom"/>
    <n v="38976"/>
    <s v="Manchester"/>
    <n v="4"/>
    <s v="Fish"/>
    <n v="3008.5320000000002"/>
    <n v="0"/>
    <x v="16"/>
    <n v="170775"/>
    <m/>
    <n v="843.6"/>
    <s v="Type A"/>
  </r>
  <r>
    <n v="10.201599999999999"/>
    <x v="0"/>
    <s v="United Kingdom"/>
    <n v="38976"/>
    <s v="Manchester"/>
    <n v="5"/>
    <s v="Fruits &amp; Vegetables"/>
    <n v="8909.1569999999992"/>
    <n v="0"/>
    <x v="17"/>
    <n v="1068444"/>
    <m/>
    <n v="1479.72"/>
    <s v="Type A"/>
  </r>
  <r>
    <n v="10.201599999999999"/>
    <x v="0"/>
    <s v="United Kingdom"/>
    <n v="38976"/>
    <s v="Manchester"/>
    <n v="6"/>
    <s v="Meat"/>
    <n v="15779.058000000001"/>
    <n v="0"/>
    <x v="18"/>
    <n v="12831339"/>
    <m/>
    <n v="10633.92"/>
    <s v="Type A"/>
  </r>
  <r>
    <n v="10.201599999999999"/>
    <x v="0"/>
    <s v="United Kingdom"/>
    <n v="38976"/>
    <s v="Manchester"/>
    <n v="13"/>
    <s v="Food"/>
    <n v="35472.983999999997"/>
    <n v="0"/>
    <x v="19"/>
    <n v="21423312"/>
    <m/>
    <n v="17521.8"/>
    <s v="Type A"/>
  </r>
  <r>
    <n v="10.201599999999999"/>
    <x v="0"/>
    <s v="United Kingdom"/>
    <n v="38976"/>
    <s v="Manchester"/>
    <n v="7"/>
    <s v="Clothing"/>
    <n v="7889.5290000000005"/>
    <n v="0"/>
    <x v="20"/>
    <n v="3390450"/>
    <m/>
    <n v="6256.32"/>
    <s v="Type A"/>
  </r>
  <r>
    <n v="10.201599999999999"/>
    <x v="0"/>
    <s v="United Kingdom"/>
    <n v="38976"/>
    <s v="Manchester"/>
    <n v="8"/>
    <s v="Household"/>
    <n v="1762.32"/>
    <n v="0"/>
    <x v="21"/>
    <n v="382380"/>
    <m/>
    <n v="3556.8"/>
    <s v="Type A"/>
  </r>
  <r>
    <n v="10.201599999999999"/>
    <x v="0"/>
    <s v="United Kingdom"/>
    <n v="38976"/>
    <s v="Manchester"/>
    <n v="9"/>
    <s v="Hardware"/>
    <n v="2797.683"/>
    <n v="0"/>
    <x v="22"/>
    <n v="523590"/>
    <m/>
    <n v="4119.96"/>
    <s v="Type A"/>
  </r>
  <r>
    <n v="10.201599999999999"/>
    <x v="0"/>
    <s v="United Kingdom"/>
    <n v="38976"/>
    <s v="Manchester"/>
    <n v="14"/>
    <s v="Non Food"/>
    <n v="12449.531999999999"/>
    <n v="0"/>
    <x v="23"/>
    <n v="4296420"/>
    <m/>
    <n v="15346.68"/>
    <s v="Type A"/>
  </r>
  <r>
    <n v="10.201599999999999"/>
    <x v="0"/>
    <s v="United Kingdom"/>
    <n v="38976"/>
    <s v="Manchester"/>
    <n v="15"/>
    <s v="Admin"/>
    <n v="6967.4579999999996"/>
    <n v="0"/>
    <x v="24"/>
    <n v="0"/>
    <m/>
    <n v="0"/>
    <s v="Type A"/>
  </r>
  <r>
    <n v="10.201599999999999"/>
    <x v="0"/>
    <s v="United Kingdom"/>
    <n v="38976"/>
    <s v="Manchester"/>
    <n v="12"/>
    <s v="Checkout"/>
    <n v="11719.428"/>
    <n v="0"/>
    <x v="25"/>
    <n v="25719732"/>
    <m/>
    <n v="32868.480000000003"/>
    <s v="Type A"/>
  </r>
  <r>
    <n v="10.201599999999999"/>
    <x v="0"/>
    <s v="United Kingdom"/>
    <n v="38976"/>
    <s v="Manchester"/>
    <n v="16"/>
    <s v="Customer Services"/>
    <n v="5491.5150000000003"/>
    <n v="0"/>
    <x v="24"/>
    <n v="0"/>
    <m/>
    <n v="0"/>
    <s v="Type A"/>
  </r>
  <r>
    <n v="10.201599999999999"/>
    <x v="0"/>
    <s v="United Kingdom"/>
    <n v="38976"/>
    <s v="Manchester"/>
    <n v="11"/>
    <s v="Delivery"/>
    <n v="0"/>
    <n v="0"/>
    <x v="26"/>
    <n v="243"/>
    <m/>
    <n v="0"/>
    <s v="Type A"/>
  </r>
  <r>
    <n v="10.201599999999999"/>
    <x v="0"/>
    <s v="United Kingdom"/>
    <n v="38976"/>
    <s v="Manchester"/>
    <n v="17"/>
    <s v="others"/>
    <n v="2300.4569999999999"/>
    <n v="0"/>
    <x v="24"/>
    <n v="0"/>
    <m/>
    <n v="0"/>
    <s v="Type A"/>
  </r>
  <r>
    <n v="10.201599999999999"/>
    <x v="0"/>
    <s v="United Kingdom"/>
    <n v="38976"/>
    <s v="Manchester"/>
    <n v="18"/>
    <s v="all"/>
    <n v="74401.373999999996"/>
    <n v="0"/>
    <x v="25"/>
    <n v="25719732"/>
    <m/>
    <n v="32868.480000000003"/>
    <s v="Type A"/>
  </r>
  <r>
    <n v="10.201599999999999"/>
    <x v="0"/>
    <s v="United Kingdom"/>
    <n v="17647"/>
    <s v="Liverpool"/>
    <n v="1"/>
    <s v="Dry"/>
    <n v="2341.3679999999999"/>
    <n v="0"/>
    <x v="27"/>
    <n v="1853250"/>
    <m/>
    <n v="1158.24"/>
    <s v="Type A"/>
  </r>
  <r>
    <n v="10.201599999999999"/>
    <x v="0"/>
    <s v="United Kingdom"/>
    <n v="17647"/>
    <s v="Liverpool"/>
    <n v="2"/>
    <s v="Frozen"/>
    <n v="3077.7660000000001"/>
    <n v="184"/>
    <x v="28"/>
    <n v="859218"/>
    <m/>
    <n v="262.2"/>
    <s v="Type A"/>
  </r>
  <r>
    <n v="10.201599999999999"/>
    <x v="0"/>
    <s v="United Kingdom"/>
    <n v="17647"/>
    <s v="Liverpool"/>
    <n v="3"/>
    <s v="other"/>
    <n v="47.204999999999998"/>
    <n v="0"/>
    <x v="29"/>
    <n v="140016"/>
    <m/>
    <n v="1096.68"/>
    <s v="Type A"/>
  </r>
  <r>
    <n v="10.201599999999999"/>
    <x v="0"/>
    <s v="United Kingdom"/>
    <n v="17647"/>
    <s v="Liverpool"/>
    <n v="4"/>
    <s v="Fish"/>
    <n v="2196.6060000000002"/>
    <n v="210"/>
    <x v="30"/>
    <n v="825447"/>
    <m/>
    <n v="987.24"/>
    <s v="Type A"/>
  </r>
  <r>
    <n v="10.201599999999999"/>
    <x v="0"/>
    <s v="United Kingdom"/>
    <n v="17647"/>
    <s v="Liverpool"/>
    <n v="5"/>
    <s v="Fruits &amp; Vegetables"/>
    <n v="3383.0250000000001"/>
    <n v="0"/>
    <x v="31"/>
    <n v="583395"/>
    <m/>
    <n v="1842.24"/>
    <s v="Type A"/>
  </r>
  <r>
    <n v="10.201599999999999"/>
    <x v="0"/>
    <s v="United Kingdom"/>
    <n v="17647"/>
    <s v="Liverpool"/>
    <n v="6"/>
    <s v="Meat"/>
    <n v="16493.427"/>
    <n v="758"/>
    <x v="32"/>
    <n v="10552749"/>
    <m/>
    <n v="11979.12"/>
    <s v="Type A"/>
  </r>
  <r>
    <n v="10.201599999999999"/>
    <x v="0"/>
    <s v="United Kingdom"/>
    <n v="17647"/>
    <s v="Liverpool"/>
    <n v="13"/>
    <s v="Food"/>
    <n v="27539.397000000001"/>
    <n v="1152"/>
    <x v="33"/>
    <n v="16134075"/>
    <m/>
    <n v="18543.240000000002"/>
    <s v="Type A"/>
  </r>
  <r>
    <n v="10.201599999999999"/>
    <x v="0"/>
    <s v="United Kingdom"/>
    <n v="17647"/>
    <s v="Liverpool"/>
    <n v="7"/>
    <s v="Clothing"/>
    <n v="8528.3700000000008"/>
    <n v="0"/>
    <x v="34"/>
    <n v="2621853"/>
    <m/>
    <n v="7337.04"/>
    <s v="Type A"/>
  </r>
  <r>
    <n v="10.201599999999999"/>
    <x v="0"/>
    <s v="United Kingdom"/>
    <n v="17647"/>
    <s v="Liverpool"/>
    <n v="8"/>
    <s v="Household"/>
    <n v="1957.434"/>
    <n v="0"/>
    <x v="35"/>
    <n v="369015"/>
    <m/>
    <n v="5540.4"/>
    <s v="Type A"/>
  </r>
  <r>
    <n v="10.201599999999999"/>
    <x v="0"/>
    <s v="United Kingdom"/>
    <n v="17647"/>
    <s v="Liverpool"/>
    <n v="9"/>
    <s v="Hardware"/>
    <n v="2580.54"/>
    <n v="0"/>
    <x v="36"/>
    <n v="573678"/>
    <m/>
    <n v="5326.08"/>
    <s v="Type A"/>
  </r>
  <r>
    <n v="10.201599999999999"/>
    <x v="0"/>
    <s v="United Kingdom"/>
    <n v="17647"/>
    <s v="Liverpool"/>
    <n v="14"/>
    <s v="Non Food"/>
    <n v="13066.343999999999"/>
    <n v="0"/>
    <x v="37"/>
    <n v="3564546"/>
    <m/>
    <n v="18230.88"/>
    <s v="Type A"/>
  </r>
  <r>
    <n v="10.201599999999999"/>
    <x v="0"/>
    <s v="United Kingdom"/>
    <n v="17647"/>
    <s v="Liverpool"/>
    <n v="15"/>
    <s v="Admin"/>
    <n v="4947.0839999999998"/>
    <n v="0"/>
    <x v="38"/>
    <n v="0"/>
    <m/>
    <n v="0"/>
    <s v="Type A"/>
  </r>
  <r>
    <n v="10.201599999999999"/>
    <x v="0"/>
    <s v="United Kingdom"/>
    <n v="17647"/>
    <s v="Liverpool"/>
    <n v="12"/>
    <s v="Checkout"/>
    <n v="8965.8029999999999"/>
    <n v="660"/>
    <x v="39"/>
    <n v="19698621"/>
    <m/>
    <n v="36774.120000000003"/>
    <s v="Type A"/>
  </r>
  <r>
    <n v="10.201599999999999"/>
    <x v="0"/>
    <s v="United Kingdom"/>
    <n v="17647"/>
    <s v="Liverpool"/>
    <n v="16"/>
    <s v="Customer Services"/>
    <n v="3584.433"/>
    <n v="0"/>
    <x v="38"/>
    <n v="0"/>
    <m/>
    <n v="0"/>
    <s v="Type A"/>
  </r>
  <r>
    <n v="10.201599999999999"/>
    <x v="0"/>
    <s v="United Kingdom"/>
    <n v="17647"/>
    <s v="Liverpool"/>
    <n v="11"/>
    <s v="Delivery"/>
    <n v="0"/>
    <n v="0"/>
    <x v="40"/>
    <n v="3150"/>
    <m/>
    <n v="0"/>
    <s v="Type A"/>
  </r>
  <r>
    <n v="10.201599999999999"/>
    <x v="0"/>
    <s v="United Kingdom"/>
    <n v="17647"/>
    <s v="Liverpool"/>
    <n v="17"/>
    <s v="others"/>
    <n v="2624.598"/>
    <n v="84"/>
    <x v="38"/>
    <n v="0"/>
    <m/>
    <n v="0"/>
    <s v="Type A"/>
  </r>
  <r>
    <n v="10.201599999999999"/>
    <x v="0"/>
    <s v="United Kingdom"/>
    <n v="17647"/>
    <s v="Liverpool"/>
    <n v="18"/>
    <s v="all"/>
    <n v="60727.659"/>
    <n v="1896"/>
    <x v="39"/>
    <n v="19698621"/>
    <m/>
    <n v="36774.120000000003"/>
    <s v="Type A"/>
  </r>
  <r>
    <n v="10.201599999999999"/>
    <x v="0"/>
    <s v="United Kingdom"/>
    <n v="22117"/>
    <s v="Birmingham"/>
    <n v="1"/>
    <s v="Dry"/>
    <n v="1976.316"/>
    <n v="0"/>
    <x v="41"/>
    <n v="1155525"/>
    <m/>
    <n v="882.36"/>
    <s v="Type A"/>
  </r>
  <r>
    <n v="10.201599999999999"/>
    <x v="0"/>
    <s v="United Kingdom"/>
    <n v="22117"/>
    <s v="Birmingham"/>
    <n v="2"/>
    <s v="Frozen"/>
    <n v="903.18899999999996"/>
    <n v="0"/>
    <x v="42"/>
    <n v="313425"/>
    <m/>
    <n v="907.44"/>
    <s v="Type A"/>
  </r>
  <r>
    <n v="10.201599999999999"/>
    <x v="0"/>
    <s v="United Kingdom"/>
    <n v="22117"/>
    <s v="Birmingham"/>
    <n v="3"/>
    <s v="other"/>
    <n v="47.204999999999998"/>
    <n v="0"/>
    <x v="43"/>
    <n v="511839"/>
    <m/>
    <n v="889.2"/>
    <s v="Type A"/>
  </r>
  <r>
    <n v="10.201599999999999"/>
    <x v="0"/>
    <s v="United Kingdom"/>
    <n v="22117"/>
    <s v="Birmingham"/>
    <n v="4"/>
    <s v="Fish"/>
    <n v="1542.03"/>
    <n v="0"/>
    <x v="44"/>
    <n v="444939"/>
    <m/>
    <n v="574.55999999999995"/>
    <s v="Type A"/>
  </r>
  <r>
    <n v="10.201599999999999"/>
    <x v="0"/>
    <s v="United Kingdom"/>
    <n v="22117"/>
    <s v="Birmingham"/>
    <n v="5"/>
    <s v="Fruits &amp; Vegetables"/>
    <n v="2111.6370000000002"/>
    <n v="0"/>
    <x v="45"/>
    <n v="272001"/>
    <m/>
    <n v="433.2"/>
    <s v="Type A"/>
  </r>
  <r>
    <n v="10.201599999999999"/>
    <x v="0"/>
    <s v="United Kingdom"/>
    <n v="22117"/>
    <s v="Birmingham"/>
    <n v="6"/>
    <s v="Meat"/>
    <n v="5850.2730000000001"/>
    <n v="0"/>
    <x v="46"/>
    <n v="2824530"/>
    <m/>
    <n v="6963.12"/>
    <s v="Type A"/>
  </r>
  <r>
    <n v="10.201599999999999"/>
    <x v="0"/>
    <s v="United Kingdom"/>
    <n v="22117"/>
    <s v="Birmingham"/>
    <n v="13"/>
    <s v="Food"/>
    <n v="12430.65"/>
    <n v="0"/>
    <x v="47"/>
    <n v="5522259"/>
    <m/>
    <n v="12063.48"/>
    <s v="Type A"/>
  </r>
  <r>
    <n v="10.201599999999999"/>
    <x v="0"/>
    <s v="United Kingdom"/>
    <n v="22117"/>
    <s v="Birmingham"/>
    <n v="7"/>
    <s v="Clothing"/>
    <n v="3162.7350000000001"/>
    <n v="0"/>
    <x v="48"/>
    <n v="1335438"/>
    <m/>
    <n v="6609.72"/>
    <s v="Type A"/>
  </r>
  <r>
    <n v="10.201599999999999"/>
    <x v="0"/>
    <s v="United Kingdom"/>
    <n v="22117"/>
    <s v="Birmingham"/>
    <n v="8"/>
    <s v="Household"/>
    <n v="1579.7940000000001"/>
    <n v="0"/>
    <x v="49"/>
    <n v="264981"/>
    <m/>
    <n v="4347.96"/>
    <s v="Type A"/>
  </r>
  <r>
    <n v="10.201599999999999"/>
    <x v="0"/>
    <s v="United Kingdom"/>
    <n v="22117"/>
    <s v="Birmingham"/>
    <n v="9"/>
    <s v="Hardware"/>
    <n v="1954.287"/>
    <n v="0"/>
    <x v="50"/>
    <n v="364386"/>
    <m/>
    <n v="5866.44"/>
    <s v="Type A"/>
  </r>
  <r>
    <n v="10.201599999999999"/>
    <x v="0"/>
    <s v="United Kingdom"/>
    <n v="22117"/>
    <s v="Birmingham"/>
    <n v="14"/>
    <s v="Non Food"/>
    <n v="6696.8159999999998"/>
    <n v="0"/>
    <x v="51"/>
    <n v="1964805"/>
    <m/>
    <n v="18123.72"/>
    <s v="Type A"/>
  </r>
  <r>
    <n v="10.201599999999999"/>
    <x v="0"/>
    <s v="United Kingdom"/>
    <n v="22117"/>
    <s v="Birmingham"/>
    <n v="15"/>
    <s v="Admin"/>
    <n v="3581.2860000000001"/>
    <n v="0"/>
    <x v="52"/>
    <n v="0"/>
    <m/>
    <n v="0"/>
    <s v="Type A"/>
  </r>
  <r>
    <n v="10.201599999999999"/>
    <x v="0"/>
    <s v="United Kingdom"/>
    <n v="22117"/>
    <s v="Birmingham"/>
    <n v="12"/>
    <s v="Checkout"/>
    <n v="3738.636"/>
    <n v="0"/>
    <x v="53"/>
    <n v="7487064"/>
    <m/>
    <n v="30187.200000000001"/>
    <s v="Type A"/>
  </r>
  <r>
    <n v="10.201599999999999"/>
    <x v="0"/>
    <s v="United Kingdom"/>
    <n v="22117"/>
    <s v="Birmingham"/>
    <n v="16"/>
    <s v="Customer Services"/>
    <n v="2435.7779999999998"/>
    <n v="0"/>
    <x v="52"/>
    <n v="0"/>
    <m/>
    <n v="0"/>
    <s v="Type A"/>
  </r>
  <r>
    <n v="10.201599999999999"/>
    <x v="0"/>
    <s v="United Kingdom"/>
    <n v="22117"/>
    <s v="Birmingham"/>
    <n v="11"/>
    <s v="Delivery"/>
    <n v="6621.2879999999996"/>
    <n v="0"/>
    <x v="54"/>
    <n v="2366745"/>
    <m/>
    <n v="0"/>
    <s v="Type A"/>
  </r>
  <r>
    <n v="10.201599999999999"/>
    <x v="0"/>
    <s v="United Kingdom"/>
    <n v="22117"/>
    <s v="Birmingham"/>
    <n v="17"/>
    <s v="others"/>
    <n v="31.47"/>
    <n v="0"/>
    <x v="52"/>
    <n v="0"/>
    <m/>
    <n v="0"/>
    <s v="Type A"/>
  </r>
  <r>
    <n v="10.201599999999999"/>
    <x v="0"/>
    <s v="United Kingdom"/>
    <n v="22117"/>
    <s v="Birmingham"/>
    <n v="18"/>
    <s v="all"/>
    <n v="35535.923999999999"/>
    <n v="0"/>
    <x v="53"/>
    <n v="7487064"/>
    <m/>
    <n v="30187.200000000001"/>
    <s v="Type A"/>
  </r>
  <r>
    <n v="10.201599999999999"/>
    <x v="0"/>
    <s v="United Kingdom"/>
    <n v="73949"/>
    <s v="Leicester"/>
    <n v="1"/>
    <s v="Dry"/>
    <n v="2489.277"/>
    <n v="324"/>
    <x v="55"/>
    <n v="2031642"/>
    <m/>
    <n v="834.48"/>
    <s v="Type B"/>
  </r>
  <r>
    <n v="10.201599999999999"/>
    <x v="0"/>
    <s v="United Kingdom"/>
    <n v="73949"/>
    <s v="Leicester"/>
    <n v="2"/>
    <s v="Frozen"/>
    <n v="2939.2979999999998"/>
    <n v="0"/>
    <x v="56"/>
    <n v="1085793"/>
    <m/>
    <n v="506.16"/>
    <s v="Type B"/>
  </r>
  <r>
    <n v="10.201599999999999"/>
    <x v="0"/>
    <s v="United Kingdom"/>
    <n v="73949"/>
    <s v="Leicester"/>
    <n v="3"/>
    <s v="other"/>
    <n v="47.204999999999998"/>
    <n v="0"/>
    <x v="57"/>
    <n v="1225689"/>
    <m/>
    <n v="868.68"/>
    <s v="Type B"/>
  </r>
  <r>
    <n v="10.201599999999999"/>
    <x v="0"/>
    <s v="United Kingdom"/>
    <n v="73949"/>
    <s v="Leicester"/>
    <n v="4"/>
    <s v="Fish"/>
    <n v="1589.2349999999999"/>
    <n v="0"/>
    <x v="58"/>
    <n v="842403"/>
    <m/>
    <n v="950.76"/>
    <s v="Type B"/>
  </r>
  <r>
    <n v="10.201599999999999"/>
    <x v="0"/>
    <s v="United Kingdom"/>
    <n v="73949"/>
    <s v="Leicester"/>
    <n v="5"/>
    <s v="Fruits &amp; Vegetables"/>
    <n v="2092.7550000000001"/>
    <n v="0"/>
    <x v="59"/>
    <n v="451797"/>
    <m/>
    <n v="905.16"/>
    <s v="Type B"/>
  </r>
  <r>
    <n v="10.201599999999999"/>
    <x v="0"/>
    <s v="United Kingdom"/>
    <n v="73949"/>
    <s v="Leicester"/>
    <n v="6"/>
    <s v="Meat"/>
    <n v="10643.154"/>
    <n v="0"/>
    <x v="60"/>
    <n v="8395014"/>
    <m/>
    <n v="9959.0400000000009"/>
    <s v="Type B"/>
  </r>
  <r>
    <n v="10.201599999999999"/>
    <x v="0"/>
    <s v="United Kingdom"/>
    <n v="73949"/>
    <s v="Leicester"/>
    <n v="13"/>
    <s v="Food"/>
    <n v="19800.923999999999"/>
    <n v="324"/>
    <x v="61"/>
    <n v="14032338"/>
    <m/>
    <n v="16402.32"/>
    <s v="Type B"/>
  </r>
  <r>
    <n v="10.201599999999999"/>
    <x v="0"/>
    <s v="United Kingdom"/>
    <n v="73949"/>
    <s v="Leicester"/>
    <n v="7"/>
    <s v="Clothing"/>
    <n v="5104.4340000000002"/>
    <n v="0"/>
    <x v="62"/>
    <n v="1752483"/>
    <m/>
    <n v="7195.68"/>
    <s v="Type B"/>
  </r>
  <r>
    <n v="10.201599999999999"/>
    <x v="0"/>
    <s v="United Kingdom"/>
    <n v="73949"/>
    <s v="Leicester"/>
    <n v="8"/>
    <s v="Household"/>
    <n v="1450.7670000000001"/>
    <n v="0"/>
    <x v="63"/>
    <n v="311598"/>
    <m/>
    <n v="4509.84"/>
    <s v="Type B"/>
  </r>
  <r>
    <n v="10.201599999999999"/>
    <x v="0"/>
    <s v="United Kingdom"/>
    <n v="73949"/>
    <s v="Leicester"/>
    <n v="9"/>
    <s v="Hardware"/>
    <n v="874.86599999999999"/>
    <n v="0"/>
    <x v="64"/>
    <n v="453528"/>
    <m/>
    <n v="5686.32"/>
    <s v="Type B"/>
  </r>
  <r>
    <n v="10.201599999999999"/>
    <x v="0"/>
    <s v="United Kingdom"/>
    <n v="73949"/>
    <s v="Leicester"/>
    <n v="14"/>
    <s v="Non Food"/>
    <n v="7430.067"/>
    <n v="0"/>
    <x v="65"/>
    <n v="251709"/>
    <m/>
    <n v="19051.68"/>
    <s v="Type B"/>
  </r>
  <r>
    <n v="10.201599999999999"/>
    <x v="0"/>
    <s v="United Kingdom"/>
    <n v="73949"/>
    <s v="Leicester"/>
    <n v="15"/>
    <s v="Admin"/>
    <n v="3801.576"/>
    <n v="0"/>
    <x v="66"/>
    <n v="0"/>
    <m/>
    <n v="0"/>
    <s v="Type B"/>
  </r>
  <r>
    <n v="10.201599999999999"/>
    <x v="0"/>
    <s v="United Kingdom"/>
    <n v="73949"/>
    <s v="Leicester"/>
    <n v="12"/>
    <s v="Checkout"/>
    <n v="9654.9959999999992"/>
    <n v="186"/>
    <x v="67"/>
    <n v="16549947"/>
    <m/>
    <n v="35454"/>
    <s v="Type B"/>
  </r>
  <r>
    <n v="10.201599999999999"/>
    <x v="0"/>
    <s v="United Kingdom"/>
    <n v="73949"/>
    <s v="Leicester"/>
    <n v="16"/>
    <s v="Customer Services"/>
    <n v="2586.8339999999998"/>
    <n v="0"/>
    <x v="66"/>
    <n v="0"/>
    <m/>
    <n v="0"/>
    <s v="Type B"/>
  </r>
  <r>
    <n v="10.201599999999999"/>
    <x v="0"/>
    <s v="United Kingdom"/>
    <n v="73949"/>
    <s v="Leicester"/>
    <n v="11"/>
    <s v="Delivery"/>
    <n v="3634.7849999999999"/>
    <n v="0"/>
    <x v="68"/>
    <n v="1610880"/>
    <m/>
    <n v="0"/>
    <s v="Type B"/>
  </r>
  <r>
    <n v="10.201599999999999"/>
    <x v="0"/>
    <s v="United Kingdom"/>
    <n v="73949"/>
    <s v="Leicester"/>
    <n v="17"/>
    <s v="others"/>
    <n v="2152.5479999999998"/>
    <n v="0"/>
    <x v="66"/>
    <n v="0"/>
    <m/>
    <n v="0"/>
    <s v="Type B"/>
  </r>
  <r>
    <n v="10.201599999999999"/>
    <x v="0"/>
    <s v="United Kingdom"/>
    <n v="73949"/>
    <s v="Leicester"/>
    <n v="18"/>
    <s v="all"/>
    <n v="49061.73"/>
    <n v="510"/>
    <x v="67"/>
    <n v="16549947"/>
    <m/>
    <n v="35454"/>
    <s v="Type B"/>
  </r>
  <r>
    <n v="10.201599999999999"/>
    <x v="0"/>
    <s v="United Kingdom"/>
    <n v="18808"/>
    <s v="London (II)"/>
    <n v="1"/>
    <s v="Dry"/>
    <n v="3773.2530000000002"/>
    <n v="0"/>
    <x v="69"/>
    <n v="1659288"/>
    <m/>
    <n v="864.12"/>
    <s v="Type B"/>
  </r>
  <r>
    <n v="10.201599999999999"/>
    <x v="0"/>
    <s v="United Kingdom"/>
    <n v="18808"/>
    <s v="London (II)"/>
    <n v="2"/>
    <s v="Frozen"/>
    <n v="1633.2929999999999"/>
    <n v="0"/>
    <x v="70"/>
    <n v="57204"/>
    <m/>
    <n v="542.64"/>
    <s v="Type B"/>
  </r>
  <r>
    <n v="10.201599999999999"/>
    <x v="0"/>
    <s v="United Kingdom"/>
    <n v="18808"/>
    <s v="London (II)"/>
    <n v="3"/>
    <s v="other"/>
    <n v="47.204999999999998"/>
    <n v="0"/>
    <x v="71"/>
    <n v="767496"/>
    <m/>
    <n v="1078.44"/>
    <s v="Type B"/>
  </r>
  <r>
    <n v="10.201599999999999"/>
    <x v="0"/>
    <s v="United Kingdom"/>
    <n v="18808"/>
    <s v="London (II)"/>
    <n v="4"/>
    <s v="Fish"/>
    <n v="1988.904"/>
    <n v="0"/>
    <x v="72"/>
    <n v="655371"/>
    <m/>
    <n v="800.28"/>
    <s v="Type B"/>
  </r>
  <r>
    <n v="10.201599999999999"/>
    <x v="0"/>
    <s v="United Kingdom"/>
    <n v="18808"/>
    <s v="London (II)"/>
    <n v="5"/>
    <s v="Fruits &amp; Vegetables"/>
    <n v="2105.3429999999998"/>
    <n v="0"/>
    <x v="73"/>
    <n v="351723"/>
    <m/>
    <n v="989.52"/>
    <s v="Type B"/>
  </r>
  <r>
    <n v="10.201599999999999"/>
    <x v="0"/>
    <s v="United Kingdom"/>
    <n v="18808"/>
    <s v="London (II)"/>
    <n v="6"/>
    <s v="Meat"/>
    <n v="7168.866"/>
    <n v="0"/>
    <x v="74"/>
    <n v="5834997"/>
    <m/>
    <n v="8869.2000000000007"/>
    <s v="Type B"/>
  </r>
  <r>
    <n v="10.201599999999999"/>
    <x v="0"/>
    <s v="United Kingdom"/>
    <n v="18808"/>
    <s v="London (II)"/>
    <n v="13"/>
    <s v="Food"/>
    <n v="16716.864000000001"/>
    <n v="0"/>
    <x v="75"/>
    <n v="9841479"/>
    <m/>
    <n v="13121.4"/>
    <s v="Type B"/>
  </r>
  <r>
    <n v="10.201599999999999"/>
    <x v="0"/>
    <s v="United Kingdom"/>
    <n v="18808"/>
    <s v="London (II)"/>
    <n v="7"/>
    <s v="Clothing"/>
    <n v="4097.3940000000002"/>
    <n v="0"/>
    <x v="76"/>
    <n v="1653018"/>
    <m/>
    <n v="5928"/>
    <s v="Type B"/>
  </r>
  <r>
    <n v="10.201599999999999"/>
    <x v="0"/>
    <s v="United Kingdom"/>
    <n v="18808"/>
    <s v="London (II)"/>
    <n v="8"/>
    <s v="Household"/>
    <n v="1749.732"/>
    <n v="0"/>
    <x v="77"/>
    <n v="290823"/>
    <m/>
    <n v="5709.12"/>
    <s v="Type B"/>
  </r>
  <r>
    <n v="10.201599999999999"/>
    <x v="0"/>
    <s v="United Kingdom"/>
    <n v="18808"/>
    <s v="London (II)"/>
    <n v="9"/>
    <s v="Hardware"/>
    <n v="1970.0219999999999"/>
    <n v="0"/>
    <x v="78"/>
    <n v="375876"/>
    <m/>
    <n v="6117.24"/>
    <s v="Type B"/>
  </r>
  <r>
    <n v="10.201599999999999"/>
    <x v="0"/>
    <s v="United Kingdom"/>
    <n v="18808"/>
    <s v="London (II)"/>
    <n v="14"/>
    <s v="Non Food"/>
    <n v="7817.1480000000001"/>
    <n v="0"/>
    <x v="79"/>
    <n v="2319717"/>
    <m/>
    <n v="18930.84"/>
    <s v="Type B"/>
  </r>
  <r>
    <n v="10.201599999999999"/>
    <x v="0"/>
    <s v="United Kingdom"/>
    <n v="18808"/>
    <s v="London (II)"/>
    <n v="15"/>
    <s v="Admin"/>
    <n v="5110.7280000000001"/>
    <n v="0"/>
    <x v="80"/>
    <n v="0"/>
    <m/>
    <n v="0"/>
    <s v="Type B"/>
  </r>
  <r>
    <n v="10.201599999999999"/>
    <x v="0"/>
    <s v="United Kingdom"/>
    <n v="18808"/>
    <s v="London (II)"/>
    <n v="12"/>
    <s v="Checkout"/>
    <n v="6209.0309999999999"/>
    <n v="0"/>
    <x v="81"/>
    <n v="12161196"/>
    <m/>
    <n v="32052.240000000002"/>
    <s v="Type B"/>
  </r>
  <r>
    <n v="10.201599999999999"/>
    <x v="0"/>
    <s v="United Kingdom"/>
    <n v="18808"/>
    <s v="London (II)"/>
    <n v="16"/>
    <s v="Customer Services"/>
    <n v="3115.53"/>
    <n v="0"/>
    <x v="80"/>
    <n v="0"/>
    <m/>
    <n v="0"/>
    <s v="Type B"/>
  </r>
  <r>
    <n v="10.201599999999999"/>
    <x v="0"/>
    <s v="United Kingdom"/>
    <n v="18808"/>
    <s v="London (II)"/>
    <n v="11"/>
    <s v="Delivery"/>
    <n v="7209.777"/>
    <n v="246"/>
    <x v="82"/>
    <n v="2204589"/>
    <m/>
    <n v="0"/>
    <s v="Type B"/>
  </r>
  <r>
    <n v="10.201599999999999"/>
    <x v="0"/>
    <s v="United Kingdom"/>
    <n v="18808"/>
    <s v="London (II)"/>
    <n v="17"/>
    <s v="others"/>
    <n v="2017.2270000000001"/>
    <n v="0"/>
    <x v="80"/>
    <n v="0"/>
    <m/>
    <n v="0"/>
    <s v="Type B"/>
  </r>
  <r>
    <n v="10.201599999999999"/>
    <x v="0"/>
    <s v="United Kingdom"/>
    <n v="18808"/>
    <s v="London (II)"/>
    <n v="18"/>
    <s v="all"/>
    <n v="48196.305"/>
    <n v="246"/>
    <x v="81"/>
    <n v="12161196"/>
    <m/>
    <n v="32052.240000000002"/>
    <s v="Type B"/>
  </r>
  <r>
    <n v="10.201599999999999"/>
    <x v="0"/>
    <s v="Poland"/>
    <n v="71991"/>
    <s v="Warsaw (I)"/>
    <n v="1"/>
    <s v="Dry"/>
    <n v="1963.7280000000001"/>
    <n v="0"/>
    <x v="83"/>
    <n v="1220469"/>
    <m/>
    <n v="649.79999999999995"/>
    <s v="Type A"/>
  </r>
  <r>
    <n v="10.201599999999999"/>
    <x v="0"/>
    <s v="Poland"/>
    <n v="71991"/>
    <s v="Warsaw (I)"/>
    <n v="2"/>
    <s v="Frozen"/>
    <n v="978.71699999999998"/>
    <n v="0"/>
    <x v="84"/>
    <n v="31590"/>
    <m/>
    <n v="424.08"/>
    <s v="Type A"/>
  </r>
  <r>
    <n v="10.201599999999999"/>
    <x v="0"/>
    <s v="Poland"/>
    <n v="71991"/>
    <s v="Warsaw (I)"/>
    <n v="3"/>
    <s v="other"/>
    <n v="47.204999999999998"/>
    <n v="0"/>
    <x v="85"/>
    <n v="543843"/>
    <m/>
    <n v="836.76"/>
    <s v="Type A"/>
  </r>
  <r>
    <n v="10.201599999999999"/>
    <x v="0"/>
    <s v="Poland"/>
    <n v="71991"/>
    <s v="Warsaw (I)"/>
    <n v="4"/>
    <s v="Fish"/>
    <n v="1696.2329999999999"/>
    <n v="0"/>
    <x v="86"/>
    <n v="436104"/>
    <m/>
    <n v="611.04"/>
    <s v="Type A"/>
  </r>
  <r>
    <n v="10.201599999999999"/>
    <x v="0"/>
    <s v="Poland"/>
    <n v="71991"/>
    <s v="Warsaw (I)"/>
    <n v="5"/>
    <s v="Fruits &amp; Vegetables"/>
    <n v="1916.5229999999999"/>
    <n v="0"/>
    <x v="87"/>
    <n v="244293"/>
    <m/>
    <n v="820.8"/>
    <s v="Type A"/>
  </r>
  <r>
    <n v="10.201599999999999"/>
    <x v="0"/>
    <s v="Poland"/>
    <n v="71991"/>
    <s v="Warsaw (I)"/>
    <n v="6"/>
    <s v="Meat"/>
    <n v="4132.0110000000004"/>
    <n v="0"/>
    <x v="88"/>
    <n v="3093915"/>
    <m/>
    <n v="8337.9599999999991"/>
    <s v="Type A"/>
  </r>
  <r>
    <n v="10.201599999999999"/>
    <x v="0"/>
    <s v="Poland"/>
    <n v="71991"/>
    <s v="Warsaw (I)"/>
    <n v="13"/>
    <s v="Food"/>
    <n v="10734.416999999999"/>
    <n v="0"/>
    <x v="89"/>
    <n v="5854584"/>
    <m/>
    <n v="14172.48"/>
    <s v="Type A"/>
  </r>
  <r>
    <n v="10.201599999999999"/>
    <x v="0"/>
    <s v="Poland"/>
    <n v="71991"/>
    <s v="Warsaw (I)"/>
    <n v="7"/>
    <s v="Clothing"/>
    <n v="5132.7569999999996"/>
    <n v="0"/>
    <x v="90"/>
    <n v="1421565"/>
    <m/>
    <n v="4658.04"/>
    <s v="Type A"/>
  </r>
  <r>
    <n v="10.201599999999999"/>
    <x v="0"/>
    <s v="Poland"/>
    <n v="71991"/>
    <s v="Warsaw (I)"/>
    <n v="8"/>
    <s v="Household"/>
    <n v="1438.1790000000001"/>
    <n v="0"/>
    <x v="91"/>
    <n v="238281"/>
    <m/>
    <n v="3800.76"/>
    <s v="Type A"/>
  </r>
  <r>
    <n v="10.201599999999999"/>
    <x v="0"/>
    <s v="Poland"/>
    <n v="71991"/>
    <s v="Warsaw (I)"/>
    <n v="9"/>
    <s v="Hardware"/>
    <n v="531.84299999999996"/>
    <n v="0"/>
    <x v="92"/>
    <n v="416229"/>
    <m/>
    <n v="3914.76"/>
    <s v="Type A"/>
  </r>
  <r>
    <n v="10.201599999999999"/>
    <x v="0"/>
    <s v="Poland"/>
    <n v="71991"/>
    <s v="Warsaw (I)"/>
    <n v="14"/>
    <s v="Non Food"/>
    <n v="7102.7790000000005"/>
    <n v="0"/>
    <x v="93"/>
    <n v="207075"/>
    <m/>
    <n v="12095.4"/>
    <s v="Type A"/>
  </r>
  <r>
    <n v="10.201599999999999"/>
    <x v="0"/>
    <s v="Poland"/>
    <n v="71991"/>
    <s v="Warsaw (I)"/>
    <n v="15"/>
    <s v="Admin"/>
    <n v="3634.7849999999999"/>
    <n v="0"/>
    <x v="94"/>
    <n v="0"/>
    <m/>
    <n v="0"/>
    <s v="Type A"/>
  </r>
  <r>
    <n v="10.201599999999999"/>
    <x v="0"/>
    <s v="Poland"/>
    <n v="71991"/>
    <s v="Warsaw (I)"/>
    <n v="12"/>
    <s v="Checkout"/>
    <n v="3490.0230000000001"/>
    <n v="0"/>
    <x v="95"/>
    <n v="7930659"/>
    <m/>
    <n v="26267.88"/>
    <s v="Type A"/>
  </r>
  <r>
    <n v="10.201599999999999"/>
    <x v="0"/>
    <s v="Poland"/>
    <n v="71991"/>
    <s v="Warsaw (I)"/>
    <n v="16"/>
    <s v="Customer Services"/>
    <n v="2124.2249999999999"/>
    <n v="0"/>
    <x v="94"/>
    <n v="0"/>
    <m/>
    <n v="0"/>
    <s v="Type A"/>
  </r>
  <r>
    <n v="10.201599999999999"/>
    <x v="0"/>
    <s v="Poland"/>
    <n v="71991"/>
    <s v="Warsaw (I)"/>
    <n v="11"/>
    <s v="Delivery"/>
    <n v="6294"/>
    <n v="0"/>
    <x v="96"/>
    <n v="2152989"/>
    <m/>
    <n v="0"/>
    <s v="Type A"/>
  </r>
  <r>
    <n v="10.201599999999999"/>
    <x v="0"/>
    <s v="Poland"/>
    <n v="71991"/>
    <s v="Warsaw (I)"/>
    <n v="17"/>
    <s v="others"/>
    <n v="1708.8209999999999"/>
    <n v="0"/>
    <x v="94"/>
    <n v="0"/>
    <m/>
    <n v="0"/>
    <s v="Type A"/>
  </r>
  <r>
    <n v="10.201599999999999"/>
    <x v="0"/>
    <s v="Poland"/>
    <n v="71991"/>
    <s v="Warsaw (I)"/>
    <n v="18"/>
    <s v="all"/>
    <n v="35089.050000000003"/>
    <n v="0"/>
    <x v="95"/>
    <n v="7930659"/>
    <m/>
    <n v="26267.88"/>
    <s v="Type A"/>
  </r>
  <r>
    <n v="10.201599999999999"/>
    <x v="0"/>
    <s v="Poland"/>
    <n v="86208"/>
    <s v="Warsaw (II)"/>
    <n v="1"/>
    <s v="Dry"/>
    <n v="1866.171"/>
    <n v="0"/>
    <x v="97"/>
    <n v="1088295"/>
    <m/>
    <n v="832.2"/>
    <s v="Type B"/>
  </r>
  <r>
    <n v="10.201599999999999"/>
    <x v="0"/>
    <s v="Poland"/>
    <n v="86208"/>
    <s v="Warsaw (II)"/>
    <n v="2"/>
    <s v="Frozen"/>
    <n v="1560.912"/>
    <n v="0"/>
    <x v="98"/>
    <n v="409440"/>
    <m/>
    <n v="656.64"/>
    <s v="Type B"/>
  </r>
  <r>
    <n v="10.201599999999999"/>
    <x v="0"/>
    <s v="Poland"/>
    <n v="86208"/>
    <s v="Warsaw (II)"/>
    <n v="3"/>
    <s v="other"/>
    <n v="47.204999999999998"/>
    <n v="0"/>
    <x v="99"/>
    <n v="532497"/>
    <m/>
    <n v="784.32"/>
    <s v="Type B"/>
  </r>
  <r>
    <n v="10.201599999999999"/>
    <x v="0"/>
    <s v="Poland"/>
    <n v="86208"/>
    <s v="Warsaw (II)"/>
    <n v="4"/>
    <s v="Fish"/>
    <n v="1642.7339999999999"/>
    <n v="0"/>
    <x v="100"/>
    <n v="437895"/>
    <m/>
    <n v="759.24"/>
    <s v="Type B"/>
  </r>
  <r>
    <n v="10.201599999999999"/>
    <x v="0"/>
    <s v="Poland"/>
    <n v="86208"/>
    <s v="Warsaw (II)"/>
    <n v="5"/>
    <s v="Fruits &amp; Vegetables"/>
    <n v="1249.3589999999999"/>
    <n v="0"/>
    <x v="101"/>
    <n v="269742"/>
    <m/>
    <n v="1023.72"/>
    <s v="Type B"/>
  </r>
  <r>
    <n v="10.201599999999999"/>
    <x v="0"/>
    <s v="Poland"/>
    <n v="86208"/>
    <s v="Warsaw (II)"/>
    <n v="6"/>
    <s v="Meat"/>
    <n v="5677.1880000000001"/>
    <n v="0"/>
    <x v="102"/>
    <n v="3335847"/>
    <m/>
    <n v="7938.96"/>
    <s v="Type B"/>
  </r>
  <r>
    <n v="10.201599999999999"/>
    <x v="0"/>
    <s v="Poland"/>
    <n v="86208"/>
    <s v="Warsaw (II)"/>
    <n v="13"/>
    <s v="Food"/>
    <n v="12043.569"/>
    <n v="0"/>
    <x v="103"/>
    <n v="73716"/>
    <m/>
    <n v="14535"/>
    <s v="Type B"/>
  </r>
  <r>
    <n v="10.201599999999999"/>
    <x v="0"/>
    <s v="Poland"/>
    <n v="86208"/>
    <s v="Warsaw (II)"/>
    <n v="7"/>
    <s v="Clothing"/>
    <n v="2816.5650000000001"/>
    <n v="0"/>
    <x v="104"/>
    <n v="1411821"/>
    <m/>
    <n v="5189.28"/>
    <s v="Type B"/>
  </r>
  <r>
    <n v="10.201599999999999"/>
    <x v="0"/>
    <s v="Poland"/>
    <n v="86208"/>
    <s v="Warsaw (II)"/>
    <n v="8"/>
    <s v="Household"/>
    <n v="956.68799999999999"/>
    <n v="0"/>
    <x v="105"/>
    <n v="234666"/>
    <m/>
    <n v="4072.08"/>
    <s v="Type B"/>
  </r>
  <r>
    <n v="10.201599999999999"/>
    <x v="0"/>
    <s v="Poland"/>
    <n v="86208"/>
    <s v="Warsaw (II)"/>
    <n v="9"/>
    <s v="Hardware"/>
    <n v="1365.798"/>
    <n v="0"/>
    <x v="106"/>
    <n v="371061"/>
    <m/>
    <n v="4154.16"/>
    <s v="Type B"/>
  </r>
  <r>
    <n v="10.201599999999999"/>
    <x v="0"/>
    <s v="Poland"/>
    <n v="86208"/>
    <s v="Warsaw (II)"/>
    <n v="14"/>
    <s v="Non Food"/>
    <n v="5139.0510000000004"/>
    <n v="0"/>
    <x v="107"/>
    <n v="2017548"/>
    <m/>
    <n v="14088.12"/>
    <s v="Type B"/>
  </r>
  <r>
    <n v="10.201599999999999"/>
    <x v="0"/>
    <s v="Poland"/>
    <n v="86208"/>
    <s v="Warsaw (II)"/>
    <n v="15"/>
    <s v="Admin"/>
    <n v="1545.1769999999999"/>
    <n v="0"/>
    <x v="108"/>
    <n v="0"/>
    <m/>
    <n v="0"/>
    <s v="Type B"/>
  </r>
  <r>
    <n v="10.201599999999999"/>
    <x v="0"/>
    <s v="Poland"/>
    <n v="86208"/>
    <s v="Warsaw (II)"/>
    <n v="12"/>
    <s v="Checkout"/>
    <n v="5563.8959999999997"/>
    <n v="200"/>
    <x v="109"/>
    <n v="8091264"/>
    <m/>
    <n v="28623.119999999999"/>
    <s v="Type B"/>
  </r>
  <r>
    <n v="10.201599999999999"/>
    <x v="0"/>
    <s v="Poland"/>
    <n v="86208"/>
    <s v="Warsaw (II)"/>
    <n v="16"/>
    <s v="Customer Services"/>
    <n v="2567.9520000000002"/>
    <n v="214"/>
    <x v="108"/>
    <n v="0"/>
    <m/>
    <n v="0"/>
    <s v="Type B"/>
  </r>
  <r>
    <n v="10.201599999999999"/>
    <x v="0"/>
    <s v="Poland"/>
    <n v="86208"/>
    <s v="Warsaw (II)"/>
    <n v="11"/>
    <s v="Delivery"/>
    <n v="1435.0319999999999"/>
    <n v="124"/>
    <x v="110"/>
    <n v="614721"/>
    <m/>
    <n v="0"/>
    <s v="Type B"/>
  </r>
  <r>
    <n v="10.201599999999999"/>
    <x v="0"/>
    <s v="Poland"/>
    <n v="86208"/>
    <s v="Warsaw (II)"/>
    <n v="17"/>
    <s v="others"/>
    <n v="31.47"/>
    <n v="0"/>
    <x v="108"/>
    <n v="0"/>
    <m/>
    <n v="0"/>
    <s v="Type B"/>
  </r>
  <r>
    <n v="10.201599999999999"/>
    <x v="0"/>
    <s v="Poland"/>
    <n v="86208"/>
    <s v="Warsaw (II)"/>
    <n v="18"/>
    <s v="all"/>
    <n v="28326.147000000001"/>
    <n v="538"/>
    <x v="109"/>
    <n v="8091264"/>
    <m/>
    <n v="28623.119999999999"/>
    <s v="Type B"/>
  </r>
  <r>
    <n v="10.201599999999999"/>
    <x v="0"/>
    <s v="Poland"/>
    <n v="23623"/>
    <s v="Poznan"/>
    <n v="1"/>
    <s v="Dry"/>
    <n v="2482.9830000000002"/>
    <n v="0"/>
    <x v="111"/>
    <n v="1811124"/>
    <m/>
    <n v="900.6"/>
    <s v="Type A"/>
  </r>
  <r>
    <n v="10.201599999999999"/>
    <x v="0"/>
    <s v="Poland"/>
    <n v="23623"/>
    <s v="Poznan"/>
    <n v="2"/>
    <s v="Frozen"/>
    <n v="2206.047"/>
    <n v="0"/>
    <x v="112"/>
    <n v="528216"/>
    <m/>
    <n v="674.88"/>
    <s v="Type A"/>
  </r>
  <r>
    <n v="10.201599999999999"/>
    <x v="0"/>
    <s v="Poland"/>
    <n v="23623"/>
    <s v="Poznan"/>
    <n v="3"/>
    <s v="other"/>
    <n v="47.204999999999998"/>
    <n v="0"/>
    <x v="113"/>
    <n v="831594"/>
    <m/>
    <n v="1044.24"/>
    <s v="Type A"/>
  </r>
  <r>
    <n v="10.201599999999999"/>
    <x v="0"/>
    <s v="Poland"/>
    <n v="23623"/>
    <s v="Poznan"/>
    <n v="4"/>
    <s v="Fish"/>
    <n v="1211.595"/>
    <n v="0"/>
    <x v="114"/>
    <n v="526554"/>
    <m/>
    <n v="987.24"/>
    <s v="Type A"/>
  </r>
  <r>
    <n v="10.201599999999999"/>
    <x v="0"/>
    <s v="Poland"/>
    <n v="23623"/>
    <s v="Poznan"/>
    <n v="5"/>
    <s v="Fruits &amp; Vegetables"/>
    <n v="2423.19"/>
    <n v="0"/>
    <x v="115"/>
    <n v="433497"/>
    <m/>
    <n v="1000.92"/>
    <s v="Type A"/>
  </r>
  <r>
    <n v="10.201599999999999"/>
    <x v="0"/>
    <s v="Poland"/>
    <n v="23623"/>
    <s v="Poznan"/>
    <n v="6"/>
    <s v="Meat"/>
    <n v="7697.5619999999999"/>
    <n v="0"/>
    <x v="116"/>
    <n v="9478086"/>
    <m/>
    <n v="9129.1200000000008"/>
    <s v="Type A"/>
  </r>
  <r>
    <n v="10.201599999999999"/>
    <x v="0"/>
    <s v="Poland"/>
    <n v="23623"/>
    <s v="Poznan"/>
    <n v="13"/>
    <s v="Food"/>
    <n v="16068.582"/>
    <n v="0"/>
    <x v="117"/>
    <n v="1309071"/>
    <m/>
    <n v="15960"/>
    <s v="Type A"/>
  </r>
  <r>
    <n v="10.201599999999999"/>
    <x v="0"/>
    <s v="Poland"/>
    <n v="23623"/>
    <s v="Poznan"/>
    <n v="7"/>
    <s v="Clothing"/>
    <n v="3288.6149999999998"/>
    <n v="0"/>
    <x v="118"/>
    <n v="108657"/>
    <m/>
    <n v="6078.48"/>
    <s v="Type A"/>
  </r>
  <r>
    <n v="10.201599999999999"/>
    <x v="0"/>
    <s v="Poland"/>
    <n v="23623"/>
    <s v="Poznan"/>
    <n v="8"/>
    <s v="Household"/>
    <n v="1441.326"/>
    <n v="0"/>
    <x v="119"/>
    <n v="234051"/>
    <m/>
    <n v="3923.88"/>
    <s v="Type A"/>
  </r>
  <r>
    <n v="10.201599999999999"/>
    <x v="0"/>
    <s v="Poland"/>
    <n v="23623"/>
    <s v="Poznan"/>
    <n v="9"/>
    <s v="Hardware"/>
    <n v="1447.62"/>
    <n v="0"/>
    <x v="120"/>
    <n v="374298"/>
    <m/>
    <n v="4067.52"/>
    <s v="Type A"/>
  </r>
  <r>
    <n v="10.201599999999999"/>
    <x v="0"/>
    <s v="Poland"/>
    <n v="23623"/>
    <s v="Poznan"/>
    <n v="14"/>
    <s v="Non Food"/>
    <n v="6177.5609999999997"/>
    <n v="0"/>
    <x v="121"/>
    <n v="2217006"/>
    <m/>
    <n v="15257.76"/>
    <s v="Type A"/>
  </r>
  <r>
    <n v="10.201599999999999"/>
    <x v="0"/>
    <s v="Poland"/>
    <n v="23623"/>
    <s v="Poznan"/>
    <n v="15"/>
    <s v="Admin"/>
    <n v="3609.6089999999999"/>
    <n v="0"/>
    <x v="122"/>
    <n v="0"/>
    <m/>
    <n v="0"/>
    <s v="Type A"/>
  </r>
  <r>
    <n v="10.201599999999999"/>
    <x v="0"/>
    <s v="Poland"/>
    <n v="23623"/>
    <s v="Poznan"/>
    <n v="12"/>
    <s v="Checkout"/>
    <n v="6611.8469999999998"/>
    <n v="0"/>
    <x v="123"/>
    <n v="1582077"/>
    <m/>
    <n v="31217.759999999998"/>
    <s v="Type A"/>
  </r>
  <r>
    <n v="10.201599999999999"/>
    <x v="0"/>
    <s v="Poland"/>
    <n v="23623"/>
    <s v="Poznan"/>
    <n v="16"/>
    <s v="Customer Services"/>
    <n v="1982.61"/>
    <n v="0"/>
    <x v="122"/>
    <n v="0"/>
    <m/>
    <n v="0"/>
    <s v="Type A"/>
  </r>
  <r>
    <n v="10.201599999999999"/>
    <x v="0"/>
    <s v="Poland"/>
    <n v="23623"/>
    <s v="Poznan"/>
    <n v="11"/>
    <s v="Delivery"/>
    <n v="538.13699999999994"/>
    <n v="0"/>
    <x v="11"/>
    <n v="0"/>
    <m/>
    <n v="0"/>
    <s v="Type A"/>
  </r>
  <r>
    <n v="10.201599999999999"/>
    <x v="0"/>
    <s v="Poland"/>
    <n v="23623"/>
    <s v="Poznan"/>
    <n v="17"/>
    <s v="others"/>
    <n v="1526.2950000000001"/>
    <n v="0"/>
    <x v="122"/>
    <n v="0"/>
    <m/>
    <n v="0"/>
    <s v="Type A"/>
  </r>
  <r>
    <n v="10.201599999999999"/>
    <x v="0"/>
    <s v="Poland"/>
    <n v="23623"/>
    <s v="Poznan"/>
    <n v="18"/>
    <s v="all"/>
    <n v="36514.641000000003"/>
    <n v="0"/>
    <x v="123"/>
    <n v="1582077"/>
    <m/>
    <n v="31217.759999999998"/>
    <s v="Type A"/>
  </r>
  <r>
    <n v="10.201599999999999"/>
    <x v="0"/>
    <s v="Poland"/>
    <n v="19769"/>
    <s v="Krakow"/>
    <n v="1"/>
    <s v="Dry"/>
    <n v="2398.0140000000001"/>
    <n v="0"/>
    <x v="124"/>
    <n v="1824675"/>
    <m/>
    <n v="1112.6400000000001"/>
    <s v="Type A"/>
  </r>
  <r>
    <n v="10.201599999999999"/>
    <x v="0"/>
    <s v="Poland"/>
    <n v="19769"/>
    <s v="Krakow"/>
    <n v="2"/>
    <s v="Frozen"/>
    <n v="1727.703"/>
    <n v="0"/>
    <x v="125"/>
    <n v="543321"/>
    <m/>
    <n v="827.64"/>
    <s v="Type A"/>
  </r>
  <r>
    <n v="10.201599999999999"/>
    <x v="0"/>
    <s v="Poland"/>
    <n v="19769"/>
    <s v="Krakow"/>
    <n v="3"/>
    <s v="other"/>
    <n v="47.204999999999998"/>
    <n v="0"/>
    <x v="126"/>
    <n v="807081"/>
    <m/>
    <n v="841.32"/>
    <s v="Type A"/>
  </r>
  <r>
    <n v="10.201599999999999"/>
    <x v="0"/>
    <s v="Poland"/>
    <n v="19769"/>
    <s v="Krakow"/>
    <n v="4"/>
    <s v="Fish"/>
    <n v="1475.943"/>
    <n v="0"/>
    <x v="127"/>
    <n v="580704"/>
    <m/>
    <n v="909.72"/>
    <s v="Type A"/>
  </r>
  <r>
    <n v="10.201599999999999"/>
    <x v="0"/>
    <s v="Poland"/>
    <n v="19769"/>
    <s v="Krakow"/>
    <n v="5"/>
    <s v="Fruits &amp; Vegetables"/>
    <n v="3515.1990000000001"/>
    <n v="0"/>
    <x v="128"/>
    <n v="46020"/>
    <m/>
    <n v="1244.8800000000001"/>
    <s v="Type A"/>
  </r>
  <r>
    <n v="10.201599999999999"/>
    <x v="0"/>
    <s v="Poland"/>
    <n v="19769"/>
    <s v="Krakow"/>
    <n v="6"/>
    <s v="Meat"/>
    <n v="7782.5309999999999"/>
    <n v="130"/>
    <x v="129"/>
    <n v="9855219"/>
    <m/>
    <n v="7608.36"/>
    <s v="Type A"/>
  </r>
  <r>
    <n v="10.201599999999999"/>
    <x v="0"/>
    <s v="Poland"/>
    <n v="19769"/>
    <s v="Krakow"/>
    <n v="13"/>
    <s v="Food"/>
    <n v="16946.595000000001"/>
    <n v="130"/>
    <x v="130"/>
    <n v="14077020"/>
    <m/>
    <n v="14997.84"/>
    <s v="Type A"/>
  </r>
  <r>
    <n v="10.201599999999999"/>
    <x v="0"/>
    <s v="Poland"/>
    <n v="19769"/>
    <s v="Krakow"/>
    <n v="7"/>
    <s v="Clothing"/>
    <n v="4465.5929999999998"/>
    <n v="0"/>
    <x v="131"/>
    <n v="1885902"/>
    <m/>
    <n v="5592.84"/>
    <s v="Type A"/>
  </r>
  <r>
    <n v="10.201599999999999"/>
    <x v="0"/>
    <s v="Poland"/>
    <n v="19769"/>
    <s v="Krakow"/>
    <n v="8"/>
    <s v="Household"/>
    <n v="1674.204"/>
    <n v="0"/>
    <x v="132"/>
    <n v="303327"/>
    <m/>
    <n v="2637.96"/>
    <s v="Type A"/>
  </r>
  <r>
    <n v="10.201599999999999"/>
    <x v="0"/>
    <s v="Poland"/>
    <n v="19769"/>
    <s v="Krakow"/>
    <n v="9"/>
    <s v="Hardware"/>
    <n v="1195.8599999999999"/>
    <n v="0"/>
    <x v="133"/>
    <n v="338625"/>
    <m/>
    <n v="2083.92"/>
    <s v="Type A"/>
  </r>
  <r>
    <n v="10.201599999999999"/>
    <x v="0"/>
    <s v="Poland"/>
    <n v="19769"/>
    <s v="Krakow"/>
    <n v="14"/>
    <s v="Non Food"/>
    <n v="7335.6570000000002"/>
    <n v="0"/>
    <x v="134"/>
    <n v="2527854"/>
    <m/>
    <n v="11482.08"/>
    <s v="Type A"/>
  </r>
  <r>
    <n v="10.201599999999999"/>
    <x v="0"/>
    <s v="Poland"/>
    <n v="19769"/>
    <s v="Krakow"/>
    <n v="15"/>
    <s v="Admin"/>
    <n v="5006.8770000000004"/>
    <n v="0"/>
    <x v="135"/>
    <n v="0"/>
    <m/>
    <n v="0"/>
    <s v="Type A"/>
  </r>
  <r>
    <n v="10.201599999999999"/>
    <x v="0"/>
    <s v="Poland"/>
    <n v="19769"/>
    <s v="Krakow"/>
    <n v="12"/>
    <s v="Checkout"/>
    <n v="6507.9960000000001"/>
    <n v="0"/>
    <x v="136"/>
    <n v="1604874"/>
    <m/>
    <n v="26479.919999999998"/>
    <s v="Type A"/>
  </r>
  <r>
    <n v="10.201599999999999"/>
    <x v="0"/>
    <s v="Poland"/>
    <n v="19769"/>
    <s v="Krakow"/>
    <n v="16"/>
    <s v="Customer Services"/>
    <n v="2876.3580000000002"/>
    <n v="0"/>
    <x v="135"/>
    <n v="0"/>
    <m/>
    <n v="0"/>
    <s v="Type A"/>
  </r>
  <r>
    <n v="10.201599999999999"/>
    <x v="0"/>
    <s v="Poland"/>
    <n v="19769"/>
    <s v="Krakow"/>
    <n v="11"/>
    <s v="Delivery"/>
    <n v="2895.24"/>
    <n v="0"/>
    <x v="137"/>
    <n v="1466886"/>
    <m/>
    <n v="0"/>
    <s v="Type A"/>
  </r>
  <r>
    <n v="10.201599999999999"/>
    <x v="0"/>
    <s v="Poland"/>
    <n v="19769"/>
    <s v="Krakow"/>
    <n v="17"/>
    <s v="others"/>
    <n v="1796.9369999999999"/>
    <n v="0"/>
    <x v="135"/>
    <n v="0"/>
    <m/>
    <n v="0"/>
    <s v="Type A"/>
  </r>
  <r>
    <n v="10.201599999999999"/>
    <x v="0"/>
    <s v="Poland"/>
    <n v="19769"/>
    <s v="Krakow"/>
    <n v="18"/>
    <s v="all"/>
    <n v="43365.66"/>
    <n v="130"/>
    <x v="136"/>
    <n v="1604874"/>
    <m/>
    <n v="26479.919999999998"/>
    <s v="Type A"/>
  </r>
  <r>
    <n v="10.201599999999999"/>
    <x v="0"/>
    <s v="The Netherlands"/>
    <n v="15552"/>
    <s v="Amsterdam"/>
    <n v="1"/>
    <s v="Dry"/>
    <n v="2964.4740000000002"/>
    <n v="0"/>
    <x v="138"/>
    <n v="1527234"/>
    <m/>
    <n v="902.88"/>
    <s v="Type A"/>
  </r>
  <r>
    <n v="10.201599999999999"/>
    <x v="0"/>
    <s v="The Netherlands"/>
    <n v="15552"/>
    <s v="Amsterdam"/>
    <n v="2"/>
    <s v="Frozen"/>
    <n v="1762.32"/>
    <n v="0"/>
    <x v="139"/>
    <n v="445008"/>
    <m/>
    <n v="627"/>
    <s v="Type A"/>
  </r>
  <r>
    <n v="10.201599999999999"/>
    <x v="0"/>
    <s v="The Netherlands"/>
    <n v="15552"/>
    <s v="Amsterdam"/>
    <n v="3"/>
    <s v="other"/>
    <n v="47.204999999999998"/>
    <n v="0"/>
    <x v="140"/>
    <n v="572946"/>
    <m/>
    <n v="795.72"/>
    <s v="Type A"/>
  </r>
  <r>
    <n v="10.201599999999999"/>
    <x v="0"/>
    <s v="The Netherlands"/>
    <n v="15552"/>
    <s v="Amsterdam"/>
    <n v="4"/>
    <s v="Fish"/>
    <n v="1406.7090000000001"/>
    <n v="0"/>
    <x v="141"/>
    <n v="413961"/>
    <m/>
    <n v="855"/>
    <s v="Type A"/>
  </r>
  <r>
    <n v="10.201599999999999"/>
    <x v="0"/>
    <s v="The Netherlands"/>
    <n v="15552"/>
    <s v="Amsterdam"/>
    <n v="5"/>
    <s v="Fruits &amp; Vegetables"/>
    <n v="1954.287"/>
    <n v="0"/>
    <x v="142"/>
    <n v="370719"/>
    <m/>
    <n v="1208.4000000000001"/>
    <s v="Type A"/>
  </r>
  <r>
    <n v="10.201599999999999"/>
    <x v="0"/>
    <s v="The Netherlands"/>
    <n v="15552"/>
    <s v="Amsterdam"/>
    <n v="6"/>
    <s v="Meat"/>
    <n v="8500.0470000000005"/>
    <n v="0"/>
    <x v="143"/>
    <n v="10023513"/>
    <m/>
    <n v="9870.1200000000008"/>
    <s v="Type A"/>
  </r>
  <r>
    <n v="10.201599999999999"/>
    <x v="0"/>
    <s v="The Netherlands"/>
    <n v="15552"/>
    <s v="Amsterdam"/>
    <n v="13"/>
    <s v="Food"/>
    <n v="16635.042000000001"/>
    <n v="0"/>
    <x v="144"/>
    <n v="13353381"/>
    <m/>
    <n v="14906.64"/>
    <s v="Type A"/>
  </r>
  <r>
    <n v="10.201599999999999"/>
    <x v="0"/>
    <s v="The Netherlands"/>
    <n v="15552"/>
    <s v="Amsterdam"/>
    <n v="7"/>
    <s v="Clothing"/>
    <n v="3244.5569999999998"/>
    <n v="0"/>
    <x v="145"/>
    <n v="1390467"/>
    <m/>
    <n v="5950.8"/>
    <s v="Type A"/>
  </r>
  <r>
    <n v="10.201599999999999"/>
    <x v="0"/>
    <s v="The Netherlands"/>
    <n v="15552"/>
    <s v="Amsterdam"/>
    <n v="8"/>
    <s v="Household"/>
    <n v="1306.0050000000001"/>
    <n v="0"/>
    <x v="146"/>
    <n v="208956"/>
    <m/>
    <n v="3771.12"/>
    <s v="Type A"/>
  </r>
  <r>
    <n v="10.201599999999999"/>
    <x v="0"/>
    <s v="The Netherlands"/>
    <n v="15552"/>
    <s v="Amsterdam"/>
    <n v="9"/>
    <s v="Hardware"/>
    <n v="2061.2849999999999"/>
    <n v="0"/>
    <x v="147"/>
    <n v="261039"/>
    <m/>
    <n v="2074.8000000000002"/>
    <s v="Type A"/>
  </r>
  <r>
    <n v="10.201599999999999"/>
    <x v="0"/>
    <s v="The Netherlands"/>
    <n v="15552"/>
    <s v="Amsterdam"/>
    <n v="14"/>
    <s v="Non Food"/>
    <n v="6611.8469999999998"/>
    <n v="0"/>
    <x v="148"/>
    <n v="180462"/>
    <m/>
    <n v="12330.24"/>
    <s v="Type A"/>
  </r>
  <r>
    <n v="10.201599999999999"/>
    <x v="0"/>
    <s v="The Netherlands"/>
    <n v="15552"/>
    <s v="Amsterdam"/>
    <n v="15"/>
    <s v="Admin"/>
    <n v="5013.1710000000003"/>
    <n v="0"/>
    <x v="149"/>
    <n v="0"/>
    <m/>
    <n v="0"/>
    <s v="Type A"/>
  </r>
  <r>
    <n v="10.201599999999999"/>
    <x v="0"/>
    <s v="The Netherlands"/>
    <n v="15552"/>
    <s v="Amsterdam"/>
    <n v="12"/>
    <s v="Checkout"/>
    <n v="6564.6419999999998"/>
    <n v="0"/>
    <x v="150"/>
    <n v="15213843"/>
    <m/>
    <n v="27236.880000000001"/>
    <s v="Type A"/>
  </r>
  <r>
    <n v="10.201599999999999"/>
    <x v="0"/>
    <s v="The Netherlands"/>
    <n v="15552"/>
    <s v="Amsterdam"/>
    <n v="16"/>
    <s v="Customer Services"/>
    <n v="2589.9810000000002"/>
    <n v="0"/>
    <x v="149"/>
    <n v="0"/>
    <m/>
    <n v="0"/>
    <s v="Type A"/>
  </r>
  <r>
    <n v="10.201599999999999"/>
    <x v="0"/>
    <s v="The Netherlands"/>
    <n v="15552"/>
    <s v="Amsterdam"/>
    <n v="11"/>
    <s v="Delivery"/>
    <n v="0"/>
    <n v="0"/>
    <x v="151"/>
    <n v="3855"/>
    <m/>
    <n v="0"/>
    <s v="Type A"/>
  </r>
  <r>
    <n v="10.201599999999999"/>
    <x v="0"/>
    <s v="The Netherlands"/>
    <n v="15552"/>
    <s v="Amsterdam"/>
    <n v="17"/>
    <s v="others"/>
    <n v="31.47"/>
    <n v="0"/>
    <x v="149"/>
    <n v="0"/>
    <m/>
    <n v="0"/>
    <s v="Type A"/>
  </r>
  <r>
    <n v="10.201599999999999"/>
    <x v="0"/>
    <s v="The Netherlands"/>
    <n v="15552"/>
    <s v="Amsterdam"/>
    <n v="18"/>
    <s v="all"/>
    <n v="37446.152999999998"/>
    <n v="0"/>
    <x v="150"/>
    <n v="15213843"/>
    <m/>
    <n v="27236.880000000001"/>
    <s v="Type A"/>
  </r>
  <r>
    <n v="10.201599999999999"/>
    <x v="0"/>
    <s v="The Netherlands"/>
    <n v="95434"/>
    <s v="Den Haag"/>
    <n v="1"/>
    <s v="Dry"/>
    <n v="2914.1219999999998"/>
    <n v="0"/>
    <x v="152"/>
    <n v="2416566"/>
    <m/>
    <n v="825.36"/>
    <s v="Type B"/>
  </r>
  <r>
    <n v="10.201599999999999"/>
    <x v="0"/>
    <s v="The Netherlands"/>
    <n v="95434"/>
    <s v="Den Haag"/>
    <n v="2"/>
    <s v="Frozen"/>
    <n v="2407.4549999999999"/>
    <n v="0"/>
    <x v="153"/>
    <n v="493581"/>
    <m/>
    <n v="533.52"/>
    <s v="Type B"/>
  </r>
  <r>
    <n v="10.201599999999999"/>
    <x v="0"/>
    <s v="The Netherlands"/>
    <n v="95434"/>
    <s v="Den Haag"/>
    <n v="3"/>
    <s v="other"/>
    <n v="47.204999999999998"/>
    <n v="0"/>
    <x v="154"/>
    <n v="1047645"/>
    <m/>
    <n v="902.88"/>
    <s v="Type B"/>
  </r>
  <r>
    <n v="10.201599999999999"/>
    <x v="0"/>
    <s v="The Netherlands"/>
    <n v="95434"/>
    <s v="Den Haag"/>
    <n v="4"/>
    <s v="Fish"/>
    <n v="1022.775"/>
    <n v="0"/>
    <x v="155"/>
    <n v="711483"/>
    <m/>
    <n v="631.55999999999995"/>
    <s v="Type B"/>
  </r>
  <r>
    <n v="10.201599999999999"/>
    <x v="0"/>
    <s v="The Netherlands"/>
    <n v="95434"/>
    <s v="Den Haag"/>
    <n v="5"/>
    <s v="Fruits &amp; Vegetables"/>
    <n v="1759.173"/>
    <n v="0"/>
    <x v="156"/>
    <n v="47016"/>
    <m/>
    <n v="880.08"/>
    <s v="Type B"/>
  </r>
  <r>
    <n v="10.201599999999999"/>
    <x v="0"/>
    <s v="The Netherlands"/>
    <n v="95434"/>
    <s v="Den Haag"/>
    <n v="6"/>
    <s v="Meat"/>
    <n v="8298.6389999999992"/>
    <n v="0"/>
    <x v="157"/>
    <n v="10217331"/>
    <m/>
    <n v="8046.12"/>
    <s v="Type B"/>
  </r>
  <r>
    <n v="10.201599999999999"/>
    <x v="0"/>
    <s v="The Netherlands"/>
    <n v="95434"/>
    <s v="Den Haag"/>
    <n v="13"/>
    <s v="Food"/>
    <n v="16449.368999999999"/>
    <n v="0"/>
    <x v="158"/>
    <n v="15362622"/>
    <m/>
    <n v="13276.44"/>
    <s v="Type B"/>
  </r>
  <r>
    <n v="10.201599999999999"/>
    <x v="0"/>
    <s v="The Netherlands"/>
    <n v="95434"/>
    <s v="Den Haag"/>
    <n v="7"/>
    <s v="Clothing"/>
    <n v="5601.66"/>
    <n v="0"/>
    <x v="159"/>
    <n v="210282"/>
    <m/>
    <n v="6030.6"/>
    <s v="Type B"/>
  </r>
  <r>
    <n v="10.201599999999999"/>
    <x v="0"/>
    <s v="The Netherlands"/>
    <n v="95434"/>
    <s v="Den Haag"/>
    <n v="8"/>
    <s v="Household"/>
    <n v="2127.3719999999998"/>
    <n v="0"/>
    <x v="160"/>
    <n v="27960"/>
    <m/>
    <n v="3853.2"/>
    <s v="Type B"/>
  </r>
  <r>
    <n v="10.201599999999999"/>
    <x v="0"/>
    <s v="The Netherlands"/>
    <n v="95434"/>
    <s v="Den Haag"/>
    <n v="9"/>
    <s v="Hardware"/>
    <n v="2158.8420000000001"/>
    <n v="0"/>
    <x v="161"/>
    <n v="554325"/>
    <m/>
    <n v="4721.88"/>
    <s v="Type B"/>
  </r>
  <r>
    <n v="10.201599999999999"/>
    <x v="0"/>
    <s v="The Netherlands"/>
    <n v="95434"/>
    <s v="Den Haag"/>
    <n v="14"/>
    <s v="Non Food"/>
    <n v="9887.8739999999998"/>
    <n v="0"/>
    <x v="162"/>
    <n v="2994267"/>
    <m/>
    <n v="16032.96"/>
    <s v="Type B"/>
  </r>
  <r>
    <n v="10.201599999999999"/>
    <x v="0"/>
    <s v="The Netherlands"/>
    <n v="95434"/>
    <s v="Den Haag"/>
    <n v="15"/>
    <s v="Admin"/>
    <n v="5589.0720000000001"/>
    <n v="0"/>
    <x v="163"/>
    <n v="0"/>
    <m/>
    <n v="0"/>
    <s v="Type B"/>
  </r>
  <r>
    <n v="10.201599999999999"/>
    <x v="0"/>
    <s v="The Netherlands"/>
    <n v="95434"/>
    <s v="Den Haag"/>
    <n v="12"/>
    <s v="Checkout"/>
    <n v="6781.7849999999999"/>
    <n v="0"/>
    <x v="164"/>
    <n v="18356889"/>
    <m/>
    <n v="29309.4"/>
    <s v="Type B"/>
  </r>
  <r>
    <n v="10.201599999999999"/>
    <x v="0"/>
    <s v="The Netherlands"/>
    <n v="95434"/>
    <s v="Den Haag"/>
    <n v="16"/>
    <s v="Customer Services"/>
    <n v="5472.6329999999998"/>
    <n v="0"/>
    <x v="163"/>
    <n v="0"/>
    <m/>
    <n v="0"/>
    <s v="Type B"/>
  </r>
  <r>
    <n v="10.201599999999999"/>
    <x v="0"/>
    <s v="The Netherlands"/>
    <n v="95434"/>
    <s v="Den Haag"/>
    <n v="11"/>
    <s v="Delivery"/>
    <n v="5186.2560000000003"/>
    <n v="0"/>
    <x v="165"/>
    <n v="1740627"/>
    <m/>
    <n v="0"/>
    <s v="Type B"/>
  </r>
  <r>
    <n v="10.201599999999999"/>
    <x v="0"/>
    <s v="The Netherlands"/>
    <n v="95434"/>
    <s v="Den Haag"/>
    <n v="17"/>
    <s v="others"/>
    <n v="1803.231"/>
    <n v="0"/>
    <x v="163"/>
    <n v="0"/>
    <m/>
    <n v="0"/>
    <s v="Type B"/>
  </r>
  <r>
    <n v="10.201599999999999"/>
    <x v="0"/>
    <s v="The Netherlands"/>
    <n v="95434"/>
    <s v="Den Haag"/>
    <n v="18"/>
    <s v="all"/>
    <n v="51170.22"/>
    <n v="0"/>
    <x v="164"/>
    <n v="18356889"/>
    <m/>
    <n v="29309.4"/>
    <s v="Type B"/>
  </r>
  <r>
    <n v="10.201599999999999"/>
    <x v="0"/>
    <s v="The Netherlands"/>
    <n v="93033"/>
    <s v="Rotterdam"/>
    <n v="1"/>
    <s v="Dry"/>
    <n v="2785.0949999999998"/>
    <n v="0"/>
    <x v="166"/>
    <n v="1715685"/>
    <m/>
    <n v="921.12"/>
    <s v="Type A"/>
  </r>
  <r>
    <n v="10.201599999999999"/>
    <x v="0"/>
    <s v="The Netherlands"/>
    <n v="93033"/>
    <s v="Rotterdam"/>
    <n v="2"/>
    <s v="Frozen"/>
    <n v="1611.2639999999999"/>
    <n v="0"/>
    <x v="167"/>
    <n v="445098"/>
    <m/>
    <n v="665.76"/>
    <s v="Type A"/>
  </r>
  <r>
    <n v="10.201599999999999"/>
    <x v="0"/>
    <s v="The Netherlands"/>
    <n v="93033"/>
    <s v="Rotterdam"/>
    <n v="3"/>
    <s v="other"/>
    <n v="47.204999999999998"/>
    <n v="0"/>
    <x v="168"/>
    <n v="573381"/>
    <m/>
    <n v="921.12"/>
    <s v="Type A"/>
  </r>
  <r>
    <n v="10.201599999999999"/>
    <x v="0"/>
    <s v="The Netherlands"/>
    <n v="93033"/>
    <s v="Rotterdam"/>
    <n v="4"/>
    <s v="Fish"/>
    <n v="1422.444"/>
    <n v="0"/>
    <x v="169"/>
    <n v="434904"/>
    <m/>
    <n v="829.92"/>
    <s v="Type A"/>
  </r>
  <r>
    <n v="10.201599999999999"/>
    <x v="0"/>
    <s v="The Netherlands"/>
    <n v="93033"/>
    <s v="Rotterdam"/>
    <n v="5"/>
    <s v="Fruits &amp; Vegetables"/>
    <n v="2262.6930000000002"/>
    <n v="0"/>
    <x v="170"/>
    <n v="362778"/>
    <m/>
    <n v="1231.2"/>
    <s v="Type A"/>
  </r>
  <r>
    <n v="10.201599999999999"/>
    <x v="0"/>
    <s v="The Netherlands"/>
    <n v="93033"/>
    <s v="Rotterdam"/>
    <n v="6"/>
    <s v="Meat"/>
    <n v="10740.710999999999"/>
    <n v="0"/>
    <x v="171"/>
    <n v="8688264"/>
    <m/>
    <n v="11771.64"/>
    <s v="Type A"/>
  </r>
  <r>
    <n v="10.201599999999999"/>
    <x v="0"/>
    <s v="The Netherlands"/>
    <n v="93033"/>
    <s v="Rotterdam"/>
    <n v="13"/>
    <s v="Food"/>
    <n v="18869.412"/>
    <n v="0"/>
    <x v="172"/>
    <n v="12220110"/>
    <m/>
    <n v="20189.400000000001"/>
    <s v="Type A"/>
  </r>
  <r>
    <n v="10.201599999999999"/>
    <x v="0"/>
    <s v="The Netherlands"/>
    <n v="93033"/>
    <s v="Rotterdam"/>
    <n v="7"/>
    <s v="Clothing"/>
    <n v="3943.1909999999998"/>
    <n v="0"/>
    <x v="173"/>
    <n v="1611792"/>
    <m/>
    <n v="7179.72"/>
    <s v="Type A"/>
  </r>
  <r>
    <n v="10.201599999999999"/>
    <x v="0"/>
    <s v="The Netherlands"/>
    <n v="93033"/>
    <s v="Rotterdam"/>
    <n v="8"/>
    <s v="Household"/>
    <n v="1346.9159999999999"/>
    <n v="0"/>
    <x v="174"/>
    <n v="248172"/>
    <m/>
    <n v="4012.8"/>
    <s v="Type A"/>
  </r>
  <r>
    <n v="10.201599999999999"/>
    <x v="0"/>
    <s v="The Netherlands"/>
    <n v="93033"/>
    <s v="Rotterdam"/>
    <n v="9"/>
    <s v="Hardware"/>
    <n v="1623.8520000000001"/>
    <n v="0"/>
    <x v="175"/>
    <n v="361035"/>
    <m/>
    <n v="4468.8"/>
    <s v="Type A"/>
  </r>
  <r>
    <n v="10.201599999999999"/>
    <x v="0"/>
    <s v="The Netherlands"/>
    <n v="93033"/>
    <s v="Rotterdam"/>
    <n v="14"/>
    <s v="Non Food"/>
    <n v="6913.9589999999998"/>
    <n v="0"/>
    <x v="176"/>
    <n v="2220999"/>
    <m/>
    <n v="16461.599999999999"/>
    <s v="Type A"/>
  </r>
  <r>
    <n v="10.201599999999999"/>
    <x v="0"/>
    <s v="The Netherlands"/>
    <n v="93033"/>
    <s v="Rotterdam"/>
    <n v="15"/>
    <s v="Admin"/>
    <n v="3562.404"/>
    <n v="0"/>
    <x v="177"/>
    <n v="0"/>
    <m/>
    <n v="0"/>
    <s v="Type A"/>
  </r>
  <r>
    <n v="10.201599999999999"/>
    <x v="0"/>
    <s v="The Netherlands"/>
    <n v="93033"/>
    <s v="Rotterdam"/>
    <n v="12"/>
    <s v="Checkout"/>
    <n v="6407.2920000000004"/>
    <n v="0"/>
    <x v="178"/>
    <n v="14441109"/>
    <m/>
    <n v="36651"/>
    <s v="Type A"/>
  </r>
  <r>
    <n v="10.201599999999999"/>
    <x v="0"/>
    <s v="The Netherlands"/>
    <n v="93033"/>
    <s v="Rotterdam"/>
    <n v="16"/>
    <s v="Customer Services"/>
    <n v="2102.1959999999999"/>
    <n v="0"/>
    <x v="177"/>
    <n v="0"/>
    <m/>
    <n v="0"/>
    <s v="Type A"/>
  </r>
  <r>
    <n v="10.201599999999999"/>
    <x v="0"/>
    <s v="The Netherlands"/>
    <n v="93033"/>
    <s v="Rotterdam"/>
    <n v="11"/>
    <s v="Delivery"/>
    <n v="2826.0059999999999"/>
    <n v="0"/>
    <x v="179"/>
    <n v="1275486"/>
    <m/>
    <n v="0"/>
    <s v="Type A"/>
  </r>
  <r>
    <n v="10.201599999999999"/>
    <x v="0"/>
    <s v="The Netherlands"/>
    <n v="93033"/>
    <s v="Rotterdam"/>
    <n v="17"/>
    <s v="others"/>
    <n v="31.47"/>
    <n v="0"/>
    <x v="177"/>
    <n v="0"/>
    <m/>
    <n v="0"/>
    <s v="Type A"/>
  </r>
  <r>
    <n v="10.201599999999999"/>
    <x v="0"/>
    <s v="The Netherlands"/>
    <n v="93033"/>
    <s v="Rotterdam"/>
    <n v="18"/>
    <s v="all"/>
    <n v="40712.739000000001"/>
    <n v="0"/>
    <x v="178"/>
    <n v="14441109"/>
    <m/>
    <n v="36651"/>
    <s v="Type A"/>
  </r>
  <r>
    <n v="10.201599999999999"/>
    <x v="0"/>
    <s v="The Netherlands"/>
    <n v="85321"/>
    <s v="Groningen"/>
    <n v="1"/>
    <s v="Dry"/>
    <n v="3153.2939999999999"/>
    <n v="0"/>
    <x v="180"/>
    <n v="1391514"/>
    <m/>
    <n v="834.48"/>
    <s v="Type A"/>
  </r>
  <r>
    <n v="10.201599999999999"/>
    <x v="0"/>
    <s v="The Netherlands"/>
    <n v="85321"/>
    <s v="Groningen"/>
    <n v="2"/>
    <s v="Frozen"/>
    <n v="1381.5329999999999"/>
    <n v="0"/>
    <x v="181"/>
    <n v="340404"/>
    <m/>
    <n v="554.04"/>
    <s v="Type A"/>
  </r>
  <r>
    <n v="10.201599999999999"/>
    <x v="0"/>
    <s v="The Netherlands"/>
    <n v="85321"/>
    <s v="Groningen"/>
    <n v="3"/>
    <s v="other"/>
    <n v="47.204999999999998"/>
    <n v="0"/>
    <x v="182"/>
    <n v="570252"/>
    <m/>
    <n v="1030.56"/>
    <s v="Type A"/>
  </r>
  <r>
    <n v="10.201599999999999"/>
    <x v="0"/>
    <s v="The Netherlands"/>
    <n v="85321"/>
    <s v="Groningen"/>
    <n v="4"/>
    <s v="Fish"/>
    <n v="830.80799999999999"/>
    <n v="0"/>
    <x v="183"/>
    <n v="417330"/>
    <m/>
    <n v="720.48"/>
    <s v="Type A"/>
  </r>
  <r>
    <n v="10.201599999999999"/>
    <x v="0"/>
    <s v="The Netherlands"/>
    <n v="85321"/>
    <s v="Groningen"/>
    <n v="5"/>
    <s v="Fruits &amp; Vegetables"/>
    <n v="1951.14"/>
    <n v="0"/>
    <x v="184"/>
    <n v="293781"/>
    <m/>
    <n v="1185.5999999999999"/>
    <s v="Type A"/>
  </r>
  <r>
    <n v="10.201599999999999"/>
    <x v="0"/>
    <s v="The Netherlands"/>
    <n v="85321"/>
    <s v="Groningen"/>
    <n v="6"/>
    <s v="Meat"/>
    <n v="5705.5110000000004"/>
    <n v="0"/>
    <x v="185"/>
    <n v="8428599"/>
    <m/>
    <n v="8451.9599999999991"/>
    <s v="Type A"/>
  </r>
  <r>
    <n v="10.201599999999999"/>
    <x v="0"/>
    <s v="The Netherlands"/>
    <n v="85321"/>
    <s v="Groningen"/>
    <n v="13"/>
    <s v="Food"/>
    <n v="13069.491"/>
    <n v="0"/>
    <x v="186"/>
    <n v="11441880"/>
    <m/>
    <n v="13912.56"/>
    <s v="Type A"/>
  </r>
  <r>
    <n v="10.201599999999999"/>
    <x v="0"/>
    <s v="The Netherlands"/>
    <n v="85321"/>
    <s v="Groningen"/>
    <n v="7"/>
    <s v="Clothing"/>
    <n v="5730.6869999999999"/>
    <n v="0"/>
    <x v="187"/>
    <n v="1635663"/>
    <m/>
    <n v="6723.72"/>
    <s v="Type A"/>
  </r>
  <r>
    <n v="10.201599999999999"/>
    <x v="0"/>
    <s v="The Netherlands"/>
    <n v="85321"/>
    <s v="Groningen"/>
    <n v="8"/>
    <s v="Household"/>
    <n v="2363.3969999999999"/>
    <n v="0"/>
    <x v="188"/>
    <n v="286221"/>
    <m/>
    <n v="4183.8"/>
    <s v="Type A"/>
  </r>
  <r>
    <n v="10.201599999999999"/>
    <x v="0"/>
    <s v="The Netherlands"/>
    <n v="85321"/>
    <s v="Groningen"/>
    <n v="9"/>
    <s v="Hardware"/>
    <n v="2206.047"/>
    <n v="0"/>
    <x v="189"/>
    <n v="363876"/>
    <m/>
    <n v="3882.84"/>
    <s v="Type A"/>
  </r>
  <r>
    <n v="10.201599999999999"/>
    <x v="0"/>
    <s v="The Netherlands"/>
    <n v="85321"/>
    <s v="Groningen"/>
    <n v="14"/>
    <s v="Non Food"/>
    <n v="10300.130999999999"/>
    <n v="0"/>
    <x v="190"/>
    <n v="228570"/>
    <m/>
    <n v="16833.240000000002"/>
    <s v="Type A"/>
  </r>
  <r>
    <n v="10.201599999999999"/>
    <x v="0"/>
    <s v="The Netherlands"/>
    <n v="85321"/>
    <s v="Groningen"/>
    <n v="15"/>
    <s v="Admin"/>
    <n v="3332.6729999999998"/>
    <n v="0"/>
    <x v="191"/>
    <n v="0"/>
    <m/>
    <n v="0"/>
    <s v="Type A"/>
  </r>
  <r>
    <n v="10.201599999999999"/>
    <x v="0"/>
    <s v="The Netherlands"/>
    <n v="85321"/>
    <s v="Groningen"/>
    <n v="12"/>
    <s v="Checkout"/>
    <n v="6898.2240000000002"/>
    <n v="0"/>
    <x v="192"/>
    <n v="13727640"/>
    <m/>
    <n v="30745.8"/>
    <s v="Type A"/>
  </r>
  <r>
    <n v="10.201599999999999"/>
    <x v="0"/>
    <s v="The Netherlands"/>
    <n v="85321"/>
    <s v="Groningen"/>
    <n v="16"/>
    <s v="Customer Services"/>
    <n v="2017.2270000000001"/>
    <n v="0"/>
    <x v="191"/>
    <n v="0"/>
    <m/>
    <n v="0"/>
    <s v="Type A"/>
  </r>
  <r>
    <n v="10.201599999999999"/>
    <x v="0"/>
    <s v="The Netherlands"/>
    <n v="85321"/>
    <s v="Groningen"/>
    <n v="11"/>
    <s v="Delivery"/>
    <n v="0"/>
    <n v="0"/>
    <x v="193"/>
    <n v="1938"/>
    <m/>
    <n v="0"/>
    <s v="Type A"/>
  </r>
  <r>
    <n v="10.201599999999999"/>
    <x v="0"/>
    <s v="The Netherlands"/>
    <n v="85321"/>
    <s v="Groningen"/>
    <n v="17"/>
    <s v="others"/>
    <n v="31.47"/>
    <n v="0"/>
    <x v="191"/>
    <n v="0"/>
    <m/>
    <n v="0"/>
    <s v="Type A"/>
  </r>
  <r>
    <n v="10.201599999999999"/>
    <x v="0"/>
    <s v="The Netherlands"/>
    <n v="85321"/>
    <s v="Groningen"/>
    <n v="18"/>
    <s v="all"/>
    <n v="35649.216"/>
    <n v="0"/>
    <x v="192"/>
    <n v="13727640"/>
    <m/>
    <n v="30745.8"/>
    <s v="Type A"/>
  </r>
  <r>
    <n v="10.201599999999999"/>
    <x v="0"/>
    <s v="Czech Republic"/>
    <n v="38560"/>
    <s v="Prague (I)"/>
    <n v="1"/>
    <s v="Dry"/>
    <n v="2275.2809999999999"/>
    <n v="0"/>
    <x v="194"/>
    <n v="1614990"/>
    <m/>
    <n v="889.2"/>
    <s v="Type A"/>
  </r>
  <r>
    <n v="10.201599999999999"/>
    <x v="0"/>
    <s v="Czech Republic"/>
    <n v="38560"/>
    <s v="Prague (I)"/>
    <n v="2"/>
    <s v="Frozen"/>
    <n v="1885.0530000000001"/>
    <n v="0"/>
    <x v="195"/>
    <n v="575613"/>
    <m/>
    <n v="647.52"/>
    <s v="Type A"/>
  </r>
  <r>
    <n v="10.201599999999999"/>
    <x v="0"/>
    <s v="Czech Republic"/>
    <n v="38560"/>
    <s v="Prague (I)"/>
    <n v="3"/>
    <s v="other"/>
    <n v="47.204999999999998"/>
    <n v="0"/>
    <x v="196"/>
    <n v="623241"/>
    <m/>
    <n v="779.76"/>
    <s v="Type A"/>
  </r>
  <r>
    <n v="10.201599999999999"/>
    <x v="0"/>
    <s v="Czech Republic"/>
    <n v="38560"/>
    <s v="Prague (I)"/>
    <n v="4"/>
    <s v="Fish"/>
    <n v="1088.8620000000001"/>
    <n v="0"/>
    <x v="197"/>
    <n v="537672"/>
    <m/>
    <n v="896.04"/>
    <s v="Type A"/>
  </r>
  <r>
    <n v="10.201599999999999"/>
    <x v="0"/>
    <s v="Czech Republic"/>
    <n v="38560"/>
    <s v="Prague (I)"/>
    <n v="5"/>
    <s v="Fruits &amp; Vegetables"/>
    <n v="2684.3910000000001"/>
    <n v="0"/>
    <x v="198"/>
    <n v="356346"/>
    <m/>
    <n v="1233.48"/>
    <s v="Type A"/>
  </r>
  <r>
    <n v="10.201599999999999"/>
    <x v="0"/>
    <s v="Czech Republic"/>
    <n v="38560"/>
    <s v="Prague (I)"/>
    <n v="6"/>
    <s v="Meat"/>
    <n v="5224.0200000000004"/>
    <n v="0"/>
    <x v="199"/>
    <n v="11669511"/>
    <m/>
    <n v="9861"/>
    <s v="Type A"/>
  </r>
  <r>
    <n v="10.201599999999999"/>
    <x v="0"/>
    <s v="Czech Republic"/>
    <n v="38560"/>
    <s v="Prague (I)"/>
    <n v="13"/>
    <s v="Food"/>
    <n v="13204.812"/>
    <n v="0"/>
    <x v="200"/>
    <n v="15377373"/>
    <m/>
    <n v="16044.36"/>
    <s v="Type A"/>
  </r>
  <r>
    <n v="10.201599999999999"/>
    <x v="0"/>
    <s v="Czech Republic"/>
    <n v="38560"/>
    <s v="Prague (I)"/>
    <n v="7"/>
    <s v="Clothing"/>
    <n v="4185.51"/>
    <n v="0"/>
    <x v="201"/>
    <n v="1643274"/>
    <m/>
    <n v="7813.56"/>
    <s v="Type A"/>
  </r>
  <r>
    <n v="10.201599999999999"/>
    <x v="0"/>
    <s v="Czech Republic"/>
    <n v="38560"/>
    <s v="Prague (I)"/>
    <n v="8"/>
    <s v="Household"/>
    <n v="950.39400000000001"/>
    <n v="0"/>
    <x v="202"/>
    <n v="283104"/>
    <m/>
    <n v="3321.96"/>
    <s v="Type A"/>
  </r>
  <r>
    <n v="10.201599999999999"/>
    <x v="0"/>
    <s v="Czech Republic"/>
    <n v="38560"/>
    <s v="Prague (I)"/>
    <n v="9"/>
    <s v="Hardware"/>
    <n v="1966.875"/>
    <n v="0"/>
    <x v="203"/>
    <n v="3090"/>
    <m/>
    <n v="2948.04"/>
    <s v="Type A"/>
  </r>
  <r>
    <n v="10.201599999999999"/>
    <x v="0"/>
    <s v="Czech Republic"/>
    <n v="38560"/>
    <s v="Prague (I)"/>
    <n v="14"/>
    <s v="Non Food"/>
    <n v="7102.7790000000005"/>
    <n v="0"/>
    <x v="204"/>
    <n v="2287338"/>
    <m/>
    <n v="15362.64"/>
    <s v="Type A"/>
  </r>
  <r>
    <n v="10.201599999999999"/>
    <x v="0"/>
    <s v="Czech Republic"/>
    <n v="38560"/>
    <s v="Prague (I)"/>
    <n v="15"/>
    <s v="Admin"/>
    <n v="4453.0050000000001"/>
    <n v="0"/>
    <x v="205"/>
    <n v="0"/>
    <m/>
    <n v="0"/>
    <s v="Type A"/>
  </r>
  <r>
    <n v="10.201599999999999"/>
    <x v="0"/>
    <s v="Czech Republic"/>
    <n v="38560"/>
    <s v="Prague (I)"/>
    <n v="12"/>
    <s v="Checkout"/>
    <n v="6659.0519999999997"/>
    <n v="0"/>
    <x v="206"/>
    <n v="17664711"/>
    <m/>
    <n v="31407"/>
    <s v="Type A"/>
  </r>
  <r>
    <n v="10.201599999999999"/>
    <x v="0"/>
    <s v="Czech Republic"/>
    <n v="38560"/>
    <s v="Prague (I)"/>
    <n v="16"/>
    <s v="Customer Services"/>
    <n v="2555.364"/>
    <n v="0"/>
    <x v="205"/>
    <n v="0"/>
    <m/>
    <n v="0"/>
    <s v="Type A"/>
  </r>
  <r>
    <n v="10.201599999999999"/>
    <x v="0"/>
    <s v="Czech Republic"/>
    <n v="38560"/>
    <s v="Prague (I)"/>
    <n v="11"/>
    <s v="Delivery"/>
    <n v="2391.7199999999998"/>
    <n v="0"/>
    <x v="207"/>
    <n v="769671"/>
    <m/>
    <n v="0"/>
    <s v="Type A"/>
  </r>
  <r>
    <n v="10.201599999999999"/>
    <x v="0"/>
    <s v="Czech Republic"/>
    <n v="38560"/>
    <s v="Prague (I)"/>
    <n v="17"/>
    <s v="others"/>
    <n v="213.99600000000001"/>
    <n v="0"/>
    <x v="205"/>
    <n v="0"/>
    <m/>
    <n v="0"/>
    <s v="Type A"/>
  </r>
  <r>
    <n v="10.201599999999999"/>
    <x v="0"/>
    <s v="Czech Republic"/>
    <n v="38560"/>
    <s v="Prague (I)"/>
    <n v="18"/>
    <s v="all"/>
    <n v="36580.728000000003"/>
    <n v="0"/>
    <x v="206"/>
    <n v="17664711"/>
    <m/>
    <n v="31407"/>
    <s v="Type A"/>
  </r>
  <r>
    <n v="10.201599999999999"/>
    <x v="0"/>
    <s v="Czech Republic"/>
    <n v="20891"/>
    <s v="Brno"/>
    <n v="1"/>
    <s v="Dry"/>
    <n v="2231.223"/>
    <n v="0"/>
    <x v="208"/>
    <n v="1583880"/>
    <m/>
    <n v="800.28"/>
    <s v="Type A"/>
  </r>
  <r>
    <n v="10.201599999999999"/>
    <x v="0"/>
    <s v="Czech Republic"/>
    <n v="20891"/>
    <s v="Brno"/>
    <n v="2"/>
    <s v="Frozen"/>
    <n v="1186.4190000000001"/>
    <n v="0"/>
    <x v="209"/>
    <n v="472146"/>
    <m/>
    <n v="681.72"/>
    <s v="Type A"/>
  </r>
  <r>
    <n v="10.201599999999999"/>
    <x v="0"/>
    <s v="Czech Republic"/>
    <n v="20891"/>
    <s v="Brno"/>
    <n v="3"/>
    <s v="other"/>
    <n v="47.204999999999998"/>
    <n v="0"/>
    <x v="210"/>
    <n v="674406"/>
    <m/>
    <n v="861.84"/>
    <s v="Type A"/>
  </r>
  <r>
    <n v="10.201599999999999"/>
    <x v="0"/>
    <s v="Czech Republic"/>
    <n v="20891"/>
    <s v="Brno"/>
    <n v="4"/>
    <s v="Fish"/>
    <n v="975.57"/>
    <n v="0"/>
    <x v="211"/>
    <n v="444798"/>
    <m/>
    <n v="640.67999999999995"/>
    <s v="Type A"/>
  </r>
  <r>
    <n v="10.201599999999999"/>
    <x v="0"/>
    <s v="Czech Republic"/>
    <n v="20891"/>
    <s v="Brno"/>
    <n v="5"/>
    <s v="Fruits &amp; Vegetables"/>
    <n v="2322.4859999999999"/>
    <n v="0"/>
    <x v="212"/>
    <n v="345897"/>
    <m/>
    <n v="841.32"/>
    <s v="Type A"/>
  </r>
  <r>
    <n v="10.201599999999999"/>
    <x v="0"/>
    <s v="Czech Republic"/>
    <n v="20891"/>
    <s v="Brno"/>
    <n v="6"/>
    <s v="Meat"/>
    <n v="4673.2950000000001"/>
    <n v="0"/>
    <x v="213"/>
    <n v="11981109"/>
    <m/>
    <n v="9701.4"/>
    <s v="Type A"/>
  </r>
  <r>
    <n v="10.201599999999999"/>
    <x v="0"/>
    <s v="Czech Republic"/>
    <n v="20891"/>
    <s v="Brno"/>
    <n v="13"/>
    <s v="Food"/>
    <n v="11436.198"/>
    <n v="0"/>
    <x v="214"/>
    <n v="15502236"/>
    <m/>
    <n v="13896.6"/>
    <s v="Type A"/>
  </r>
  <r>
    <n v="10.201599999999999"/>
    <x v="0"/>
    <s v="Czech Republic"/>
    <n v="20891"/>
    <s v="Brno"/>
    <n v="7"/>
    <s v="Clothing"/>
    <n v="4396.3590000000004"/>
    <n v="0"/>
    <x v="215"/>
    <n v="1413192"/>
    <m/>
    <n v="5574.6"/>
    <s v="Type A"/>
  </r>
  <r>
    <n v="10.201599999999999"/>
    <x v="0"/>
    <s v="Czech Republic"/>
    <n v="20891"/>
    <s v="Brno"/>
    <n v="8"/>
    <s v="Household"/>
    <n v="1211.595"/>
    <n v="0"/>
    <x v="216"/>
    <n v="227286"/>
    <m/>
    <n v="4238.5200000000004"/>
    <s v="Type A"/>
  </r>
  <r>
    <n v="10.201599999999999"/>
    <x v="0"/>
    <s v="Czech Republic"/>
    <n v="20891"/>
    <s v="Brno"/>
    <n v="9"/>
    <s v="Hardware"/>
    <n v="1806.3779999999999"/>
    <n v="0"/>
    <x v="217"/>
    <n v="329298"/>
    <m/>
    <n v="4694.5200000000004"/>
    <s v="Type A"/>
  </r>
  <r>
    <n v="10.201599999999999"/>
    <x v="0"/>
    <s v="Czech Republic"/>
    <n v="20891"/>
    <s v="Brno"/>
    <n v="14"/>
    <s v="Non Food"/>
    <n v="7414.3320000000003"/>
    <n v="0"/>
    <x v="218"/>
    <n v="1969776"/>
    <m/>
    <n v="15556.44"/>
    <s v="Type A"/>
  </r>
  <r>
    <n v="10.201599999999999"/>
    <x v="0"/>
    <s v="Czech Republic"/>
    <n v="20891"/>
    <s v="Brno"/>
    <n v="15"/>
    <s v="Admin"/>
    <n v="4276.7730000000001"/>
    <n v="0"/>
    <x v="219"/>
    <n v="0"/>
    <m/>
    <n v="0"/>
    <s v="Type A"/>
  </r>
  <r>
    <n v="10.201599999999999"/>
    <x v="0"/>
    <s v="Czech Republic"/>
    <n v="20891"/>
    <s v="Brno"/>
    <n v="12"/>
    <s v="Checkout"/>
    <n v="5932.0950000000003"/>
    <n v="0"/>
    <x v="220"/>
    <n v="17472012"/>
    <m/>
    <n v="29453.040000000001"/>
    <s v="Type A"/>
  </r>
  <r>
    <n v="10.201599999999999"/>
    <x v="0"/>
    <s v="Czech Republic"/>
    <n v="20891"/>
    <s v="Brno"/>
    <n v="16"/>
    <s v="Customer Services"/>
    <n v="2678.0970000000002"/>
    <n v="0"/>
    <x v="219"/>
    <n v="0"/>
    <m/>
    <n v="0"/>
    <s v="Type A"/>
  </r>
  <r>
    <n v="10.201599999999999"/>
    <x v="0"/>
    <s v="Czech Republic"/>
    <n v="20891"/>
    <s v="Brno"/>
    <n v="11"/>
    <s v="Delivery"/>
    <n v="0"/>
    <n v="0"/>
    <x v="11"/>
    <n v="0"/>
    <m/>
    <n v="0"/>
    <s v="Type A"/>
  </r>
  <r>
    <n v="10.201599999999999"/>
    <x v="0"/>
    <s v="Czech Republic"/>
    <n v="20891"/>
    <s v="Brno"/>
    <n v="17"/>
    <s v="others"/>
    <n v="31.47"/>
    <n v="228"/>
    <x v="219"/>
    <n v="0"/>
    <m/>
    <n v="0"/>
    <s v="Type A"/>
  </r>
  <r>
    <n v="10.201599999999999"/>
    <x v="0"/>
    <s v="Czech Republic"/>
    <n v="20891"/>
    <s v="Brno"/>
    <n v="18"/>
    <s v="all"/>
    <n v="31768.965"/>
    <n v="228"/>
    <x v="220"/>
    <n v="17472012"/>
    <m/>
    <n v="29453.040000000001"/>
    <s v="Type A"/>
  </r>
  <r>
    <n v="10.201599999999999"/>
    <x v="0"/>
    <s v="Czech Republic"/>
    <n v="45583"/>
    <s v="Ostrava"/>
    <n v="1"/>
    <s v="Dry"/>
    <n v="1847.289"/>
    <n v="0"/>
    <x v="221"/>
    <n v="128220"/>
    <m/>
    <n v="807.12"/>
    <s v="Type A"/>
  </r>
  <r>
    <n v="10.201599999999999"/>
    <x v="0"/>
    <s v="Czech Republic"/>
    <n v="45583"/>
    <s v="Ostrava"/>
    <n v="2"/>
    <s v="Frozen"/>
    <n v="1957.434"/>
    <n v="0"/>
    <x v="222"/>
    <n v="58092"/>
    <m/>
    <n v="697.68"/>
    <s v="Type A"/>
  </r>
  <r>
    <n v="10.201599999999999"/>
    <x v="0"/>
    <s v="Czech Republic"/>
    <n v="45583"/>
    <s v="Ostrava"/>
    <n v="3"/>
    <s v="other"/>
    <n v="47.204999999999998"/>
    <n v="0"/>
    <x v="223"/>
    <n v="719304"/>
    <m/>
    <n v="1060.2"/>
    <s v="Type A"/>
  </r>
  <r>
    <n v="10.201599999999999"/>
    <x v="0"/>
    <s v="Czech Republic"/>
    <n v="45583"/>
    <s v="Ostrava"/>
    <n v="4"/>
    <s v="Fish"/>
    <n v="994.452"/>
    <n v="0"/>
    <x v="224"/>
    <n v="559281"/>
    <m/>
    <n v="597.36"/>
    <s v="Type A"/>
  </r>
  <r>
    <n v="10.201599999999999"/>
    <x v="0"/>
    <s v="Czech Republic"/>
    <n v="45583"/>
    <s v="Ostrava"/>
    <n v="5"/>
    <s v="Fruits &amp; Vegetables"/>
    <n v="2401.1610000000001"/>
    <n v="0"/>
    <x v="225"/>
    <n v="299256"/>
    <m/>
    <n v="1151.4000000000001"/>
    <s v="Type A"/>
  </r>
  <r>
    <n v="10.201599999999999"/>
    <x v="0"/>
    <s v="Czech Republic"/>
    <n v="45583"/>
    <s v="Ostrava"/>
    <n v="6"/>
    <s v="Meat"/>
    <n v="7414.3320000000003"/>
    <n v="0"/>
    <x v="226"/>
    <n v="3980922"/>
    <m/>
    <n v="9211.2000000000007"/>
    <s v="Type A"/>
  </r>
  <r>
    <n v="10.201599999999999"/>
    <x v="0"/>
    <s v="Czech Republic"/>
    <n v="45583"/>
    <s v="Ostrava"/>
    <n v="13"/>
    <s v="Food"/>
    <n v="14661.873"/>
    <n v="0"/>
    <x v="227"/>
    <n v="7427115"/>
    <m/>
    <n v="15891.6"/>
    <s v="Type A"/>
  </r>
  <r>
    <n v="10.201599999999999"/>
    <x v="0"/>
    <s v="Czech Republic"/>
    <n v="45583"/>
    <s v="Ostrava"/>
    <n v="7"/>
    <s v="Clothing"/>
    <n v="7234.9530000000004"/>
    <n v="0"/>
    <x v="228"/>
    <n v="1572966"/>
    <m/>
    <n v="6026.04"/>
    <s v="Type A"/>
  </r>
  <r>
    <n v="10.201599999999999"/>
    <x v="0"/>
    <s v="Czech Republic"/>
    <n v="45583"/>
    <s v="Ostrava"/>
    <n v="8"/>
    <s v="Household"/>
    <n v="62.94"/>
    <n v="0"/>
    <x v="229"/>
    <n v="249579"/>
    <m/>
    <n v="3768.84"/>
    <s v="Type A"/>
  </r>
  <r>
    <n v="10.201599999999999"/>
    <x v="0"/>
    <s v="Czech Republic"/>
    <n v="45583"/>
    <s v="Ostrava"/>
    <n v="9"/>
    <s v="Hardware"/>
    <n v="78.674999999999997"/>
    <n v="0"/>
    <x v="230"/>
    <n v="378627"/>
    <m/>
    <n v="3262.68"/>
    <s v="Type A"/>
  </r>
  <r>
    <n v="10.201599999999999"/>
    <x v="0"/>
    <s v="Czech Republic"/>
    <n v="45583"/>
    <s v="Ostrava"/>
    <n v="14"/>
    <s v="Non Food"/>
    <n v="7376.5680000000002"/>
    <n v="0"/>
    <x v="231"/>
    <n v="2201172"/>
    <m/>
    <n v="14151.96"/>
    <s v="Type A"/>
  </r>
  <r>
    <n v="10.201599999999999"/>
    <x v="0"/>
    <s v="Czech Republic"/>
    <n v="45583"/>
    <s v="Ostrava"/>
    <n v="15"/>
    <s v="Admin"/>
    <n v="3109.2359999999999"/>
    <n v="0"/>
    <x v="232"/>
    <n v="0"/>
    <m/>
    <n v="0"/>
    <s v="Type A"/>
  </r>
  <r>
    <n v="10.201599999999999"/>
    <x v="0"/>
    <s v="Czech Republic"/>
    <n v="45583"/>
    <s v="Ostrava"/>
    <n v="12"/>
    <s v="Checkout"/>
    <n v="5434.8689999999997"/>
    <n v="0"/>
    <x v="233"/>
    <n v="9628287"/>
    <m/>
    <n v="30043.56"/>
    <s v="Type A"/>
  </r>
  <r>
    <n v="10.201599999999999"/>
    <x v="0"/>
    <s v="Czech Republic"/>
    <n v="45583"/>
    <s v="Ostrava"/>
    <n v="16"/>
    <s v="Customer Services"/>
    <n v="2246.9580000000001"/>
    <n v="0"/>
    <x v="232"/>
    <n v="0"/>
    <m/>
    <n v="0"/>
    <s v="Type A"/>
  </r>
  <r>
    <n v="10.201599999999999"/>
    <x v="0"/>
    <s v="Czech Republic"/>
    <n v="45583"/>
    <s v="Ostrava"/>
    <n v="11"/>
    <s v="Delivery"/>
    <n v="4198.098"/>
    <n v="0"/>
    <x v="234"/>
    <n v="1543872"/>
    <m/>
    <n v="0"/>
    <s v="Type A"/>
  </r>
  <r>
    <n v="10.201599999999999"/>
    <x v="0"/>
    <s v="Czech Republic"/>
    <n v="45583"/>
    <s v="Ostrava"/>
    <n v="17"/>
    <s v="others"/>
    <n v="31.47"/>
    <n v="0"/>
    <x v="232"/>
    <n v="0"/>
    <m/>
    <n v="0"/>
    <s v="Type A"/>
  </r>
  <r>
    <n v="10.201599999999999"/>
    <x v="0"/>
    <s v="Czech Republic"/>
    <n v="45583"/>
    <s v="Ostrava"/>
    <n v="18"/>
    <s v="all"/>
    <n v="37059.072"/>
    <n v="0"/>
    <x v="233"/>
    <n v="9628287"/>
    <m/>
    <n v="30043.56"/>
    <s v="Type A"/>
  </r>
  <r>
    <n v="10.201599999999999"/>
    <x v="0"/>
    <s v="Czech Republic"/>
    <n v="85696"/>
    <s v="Prague (II)"/>
    <n v="1"/>
    <s v="Dry"/>
    <n v="3461.7"/>
    <n v="0"/>
    <x v="235"/>
    <n v="1301481"/>
    <m/>
    <n v="756.96"/>
    <s v="Type B"/>
  </r>
  <r>
    <n v="10.201599999999999"/>
    <x v="0"/>
    <s v="Czech Republic"/>
    <n v="85696"/>
    <s v="Prague (II)"/>
    <n v="2"/>
    <s v="Frozen"/>
    <n v="2737.89"/>
    <n v="0"/>
    <x v="236"/>
    <n v="647499"/>
    <m/>
    <n v="558.6"/>
    <s v="Type B"/>
  </r>
  <r>
    <n v="10.201599999999999"/>
    <x v="0"/>
    <s v="Czech Republic"/>
    <n v="85696"/>
    <s v="Prague (II)"/>
    <n v="3"/>
    <s v="other"/>
    <n v="47.204999999999998"/>
    <n v="0"/>
    <x v="237"/>
    <n v="637053"/>
    <m/>
    <n v="843.6"/>
    <s v="Type B"/>
  </r>
  <r>
    <n v="10.201599999999999"/>
    <x v="0"/>
    <s v="Czech Republic"/>
    <n v="85696"/>
    <s v="Prague (II)"/>
    <n v="4"/>
    <s v="Fish"/>
    <n v="1350.0630000000001"/>
    <n v="0"/>
    <x v="238"/>
    <n v="574836"/>
    <m/>
    <n v="766.08"/>
    <s v="Type B"/>
  </r>
  <r>
    <n v="10.201599999999999"/>
    <x v="0"/>
    <s v="Czech Republic"/>
    <n v="85696"/>
    <s v="Prague (II)"/>
    <n v="5"/>
    <s v="Fruits &amp; Vegetables"/>
    <n v="2599.422"/>
    <n v="0"/>
    <x v="239"/>
    <n v="300153"/>
    <m/>
    <n v="914.28"/>
    <s v="Type B"/>
  </r>
  <r>
    <n v="10.201599999999999"/>
    <x v="0"/>
    <s v="Czech Republic"/>
    <n v="85696"/>
    <s v="Prague (II)"/>
    <n v="6"/>
    <s v="Meat"/>
    <n v="7713.2969999999996"/>
    <n v="0"/>
    <x v="240"/>
    <n v="4432539"/>
    <m/>
    <n v="10394.52"/>
    <s v="Type B"/>
  </r>
  <r>
    <n v="10.201599999999999"/>
    <x v="0"/>
    <s v="Czech Republic"/>
    <n v="85696"/>
    <s v="Prague (II)"/>
    <n v="13"/>
    <s v="Food"/>
    <n v="17909.577000000001"/>
    <n v="0"/>
    <x v="241"/>
    <n v="7893561"/>
    <m/>
    <n v="16673.64"/>
    <s v="Type B"/>
  </r>
  <r>
    <n v="10.201599999999999"/>
    <x v="0"/>
    <s v="Czech Republic"/>
    <n v="85696"/>
    <s v="Prague (II)"/>
    <n v="7"/>
    <s v="Clothing"/>
    <n v="5057.2290000000003"/>
    <n v="132"/>
    <x v="242"/>
    <n v="1997556"/>
    <m/>
    <n v="6586.92"/>
    <s v="Type B"/>
  </r>
  <r>
    <n v="10.201599999999999"/>
    <x v="0"/>
    <s v="Czech Republic"/>
    <n v="85696"/>
    <s v="Prague (II)"/>
    <n v="8"/>
    <s v="Household"/>
    <n v="830.80799999999999"/>
    <n v="0"/>
    <x v="243"/>
    <n v="284877"/>
    <m/>
    <n v="4719.6000000000004"/>
    <s v="Type B"/>
  </r>
  <r>
    <n v="10.201599999999999"/>
    <x v="0"/>
    <s v="Czech Republic"/>
    <n v="85696"/>
    <s v="Prague (II)"/>
    <n v="9"/>
    <s v="Hardware"/>
    <n v="1592.3820000000001"/>
    <n v="274"/>
    <x v="244"/>
    <n v="535170"/>
    <m/>
    <n v="5690.88"/>
    <s v="Type B"/>
  </r>
  <r>
    <n v="10.201599999999999"/>
    <x v="0"/>
    <s v="Czech Republic"/>
    <n v="85696"/>
    <s v="Prague (II)"/>
    <n v="14"/>
    <s v="Non Food"/>
    <n v="7480.4189999999999"/>
    <n v="406"/>
    <x v="245"/>
    <n v="281703"/>
    <m/>
    <n v="18297"/>
    <s v="Type B"/>
  </r>
  <r>
    <n v="10.201599999999999"/>
    <x v="0"/>
    <s v="Czech Republic"/>
    <n v="85696"/>
    <s v="Prague (II)"/>
    <n v="15"/>
    <s v="Admin"/>
    <n v="3776.4"/>
    <n v="0"/>
    <x v="246"/>
    <n v="0"/>
    <m/>
    <n v="0"/>
    <s v="Type B"/>
  </r>
  <r>
    <n v="10.201599999999999"/>
    <x v="0"/>
    <s v="Czech Republic"/>
    <n v="85696"/>
    <s v="Prague (II)"/>
    <n v="12"/>
    <s v="Checkout"/>
    <n v="6127.2089999999998"/>
    <n v="0"/>
    <x v="247"/>
    <n v="10711164"/>
    <m/>
    <n v="34970.639999999999"/>
    <s v="Type B"/>
  </r>
  <r>
    <n v="10.201599999999999"/>
    <x v="0"/>
    <s v="Czech Republic"/>
    <n v="85696"/>
    <s v="Prague (II)"/>
    <n v="16"/>
    <s v="Customer Services"/>
    <n v="2517.6"/>
    <n v="0"/>
    <x v="246"/>
    <n v="0"/>
    <m/>
    <n v="0"/>
    <s v="Type B"/>
  </r>
  <r>
    <n v="10.201599999999999"/>
    <x v="0"/>
    <s v="Czech Republic"/>
    <n v="85696"/>
    <s v="Prague (II)"/>
    <n v="11"/>
    <s v="Delivery"/>
    <n v="4301.9489999999996"/>
    <n v="0"/>
    <x v="248"/>
    <n v="1618191"/>
    <m/>
    <n v="0"/>
    <s v="Type B"/>
  </r>
  <r>
    <n v="10.201599999999999"/>
    <x v="0"/>
    <s v="Czech Republic"/>
    <n v="85696"/>
    <s v="Prague (II)"/>
    <n v="17"/>
    <s v="others"/>
    <n v="2615.1570000000002"/>
    <n v="0"/>
    <x v="246"/>
    <n v="0"/>
    <m/>
    <n v="0"/>
    <s v="Type B"/>
  </r>
  <r>
    <n v="10.201599999999999"/>
    <x v="0"/>
    <s v="Czech Republic"/>
    <n v="85696"/>
    <s v="Prague (II)"/>
    <n v="18"/>
    <s v="all"/>
    <n v="44728.311000000002"/>
    <n v="406"/>
    <x v="247"/>
    <n v="10711164"/>
    <m/>
    <n v="34970.639999999999"/>
    <s v="Type B"/>
  </r>
  <r>
    <n v="10.201599999999999"/>
    <x v="0"/>
    <s v="Denmark"/>
    <n v="32949"/>
    <s v="Copenhagen (I)"/>
    <n v="1"/>
    <s v="Dry"/>
    <n v="2007.7860000000001"/>
    <n v="0"/>
    <x v="249"/>
    <n v="1226517"/>
    <m/>
    <n v="729.6"/>
    <s v="Type A"/>
  </r>
  <r>
    <n v="10.201599999999999"/>
    <x v="0"/>
    <s v="Denmark"/>
    <n v="32949"/>
    <s v="Copenhagen (I)"/>
    <n v="2"/>
    <s v="Frozen"/>
    <n v="1881.9059999999999"/>
    <n v="0"/>
    <x v="250"/>
    <n v="275292"/>
    <m/>
    <n v="528.96"/>
    <s v="Type A"/>
  </r>
  <r>
    <n v="10.201599999999999"/>
    <x v="0"/>
    <s v="Denmark"/>
    <n v="32949"/>
    <s v="Copenhagen (I)"/>
    <n v="3"/>
    <s v="other"/>
    <n v="47.204999999999998"/>
    <n v="0"/>
    <x v="251"/>
    <n v="549279"/>
    <m/>
    <n v="693.12"/>
    <s v="Type A"/>
  </r>
  <r>
    <n v="10.201599999999999"/>
    <x v="0"/>
    <s v="Denmark"/>
    <n v="32949"/>
    <s v="Copenhagen (I)"/>
    <n v="4"/>
    <s v="Fish"/>
    <n v="1441.326"/>
    <n v="0"/>
    <x v="252"/>
    <n v="425790"/>
    <m/>
    <n v="579.12"/>
    <s v="Type A"/>
  </r>
  <r>
    <n v="10.201599999999999"/>
    <x v="0"/>
    <s v="Denmark"/>
    <n v="32949"/>
    <s v="Copenhagen (I)"/>
    <n v="5"/>
    <s v="Fruits &amp; Vegetables"/>
    <n v="1730.85"/>
    <n v="0"/>
    <x v="253"/>
    <n v="237552"/>
    <m/>
    <n v="590.52"/>
    <s v="Type A"/>
  </r>
  <r>
    <n v="10.201599999999999"/>
    <x v="0"/>
    <s v="Denmark"/>
    <n v="32949"/>
    <s v="Copenhagen (I)"/>
    <n v="6"/>
    <s v="Meat"/>
    <n v="5365.6350000000002"/>
    <n v="0"/>
    <x v="254"/>
    <n v="2881971"/>
    <m/>
    <n v="8657.16"/>
    <s v="Type A"/>
  </r>
  <r>
    <n v="10.201599999999999"/>
    <x v="0"/>
    <s v="Denmark"/>
    <n v="32949"/>
    <s v="Copenhagen (I)"/>
    <n v="13"/>
    <s v="Food"/>
    <n v="12474.708000000001"/>
    <n v="0"/>
    <x v="255"/>
    <n v="5596401"/>
    <m/>
    <n v="12843.24"/>
    <s v="Type A"/>
  </r>
  <r>
    <n v="10.201599999999999"/>
    <x v="0"/>
    <s v="Denmark"/>
    <n v="32949"/>
    <s v="Copenhagen (I)"/>
    <n v="7"/>
    <s v="Clothing"/>
    <n v="3169.029"/>
    <n v="0"/>
    <x v="256"/>
    <n v="1237728"/>
    <m/>
    <n v="6112.68"/>
    <s v="Type A"/>
  </r>
  <r>
    <n v="10.201599999999999"/>
    <x v="0"/>
    <s v="Denmark"/>
    <n v="32949"/>
    <s v="Copenhagen (I)"/>
    <n v="8"/>
    <s v="Household"/>
    <n v="1727.703"/>
    <n v="0"/>
    <x v="257"/>
    <n v="265347"/>
    <m/>
    <n v="4683.12"/>
    <s v="Type A"/>
  </r>
  <r>
    <n v="10.201599999999999"/>
    <x v="0"/>
    <s v="Denmark"/>
    <n v="32949"/>
    <s v="Copenhagen (I)"/>
    <n v="9"/>
    <s v="Hardware"/>
    <n v="1085.7149999999999"/>
    <n v="0"/>
    <x v="258"/>
    <n v="295494"/>
    <m/>
    <n v="4503"/>
    <s v="Type A"/>
  </r>
  <r>
    <n v="10.201599999999999"/>
    <x v="0"/>
    <s v="Denmark"/>
    <n v="32949"/>
    <s v="Copenhagen (I)"/>
    <n v="14"/>
    <s v="Non Food"/>
    <n v="5982.4470000000001"/>
    <n v="0"/>
    <x v="259"/>
    <n v="1798569"/>
    <m/>
    <n v="16400.04"/>
    <s v="Type A"/>
  </r>
  <r>
    <n v="10.201599999999999"/>
    <x v="0"/>
    <s v="Denmark"/>
    <n v="32949"/>
    <s v="Copenhagen (I)"/>
    <n v="15"/>
    <s v="Admin"/>
    <n v="3187.9110000000001"/>
    <n v="0"/>
    <x v="260"/>
    <n v="0"/>
    <m/>
    <n v="0"/>
    <s v="Type A"/>
  </r>
  <r>
    <n v="10.201599999999999"/>
    <x v="0"/>
    <s v="Denmark"/>
    <n v="32949"/>
    <s v="Copenhagen (I)"/>
    <n v="12"/>
    <s v="Checkout"/>
    <n v="6010.77"/>
    <n v="0"/>
    <x v="261"/>
    <n v="7394970"/>
    <m/>
    <n v="29243.279999999999"/>
    <s v="Type A"/>
  </r>
  <r>
    <n v="10.201599999999999"/>
    <x v="0"/>
    <s v="Denmark"/>
    <n v="32949"/>
    <s v="Copenhagen (I)"/>
    <n v="16"/>
    <s v="Customer Services"/>
    <n v="1756.0260000000001"/>
    <n v="0"/>
    <x v="260"/>
    <n v="0"/>
    <m/>
    <n v="0"/>
    <s v="Type A"/>
  </r>
  <r>
    <n v="10.201599999999999"/>
    <x v="0"/>
    <s v="Denmark"/>
    <n v="32949"/>
    <s v="Copenhagen (I)"/>
    <n v="11"/>
    <s v="Delivery"/>
    <n v="3291.7620000000002"/>
    <n v="0"/>
    <x v="262"/>
    <n v="1269906"/>
    <m/>
    <n v="0"/>
    <s v="Type A"/>
  </r>
  <r>
    <n v="10.201599999999999"/>
    <x v="0"/>
    <s v="Denmark"/>
    <n v="32949"/>
    <s v="Copenhagen (I)"/>
    <n v="17"/>
    <s v="others"/>
    <n v="31.47"/>
    <n v="0"/>
    <x v="260"/>
    <n v="0"/>
    <m/>
    <n v="0"/>
    <s v="Type A"/>
  </r>
  <r>
    <n v="10.201599999999999"/>
    <x v="0"/>
    <s v="Denmark"/>
    <n v="32949"/>
    <s v="Copenhagen (I)"/>
    <n v="18"/>
    <s v="all"/>
    <n v="32735.094000000001"/>
    <n v="0"/>
    <x v="261"/>
    <n v="7394970"/>
    <m/>
    <n v="29243.279999999999"/>
    <s v="Type A"/>
  </r>
  <r>
    <n v="10.201599999999999"/>
    <x v="0"/>
    <s v="Denmark"/>
    <n v="96857"/>
    <s v="Copenhagen (II)"/>
    <n v="1"/>
    <s v="Dry"/>
    <n v="3005.3850000000002"/>
    <n v="0"/>
    <x v="263"/>
    <n v="1064772"/>
    <m/>
    <n v="1231.2"/>
    <s v="Type A"/>
  </r>
  <r>
    <n v="10.201599999999999"/>
    <x v="0"/>
    <s v="Denmark"/>
    <n v="96857"/>
    <s v="Copenhagen (II)"/>
    <n v="2"/>
    <s v="Frozen"/>
    <n v="1897.6410000000001"/>
    <n v="0"/>
    <x v="264"/>
    <n v="498378"/>
    <m/>
    <n v="556.32000000000005"/>
    <s v="Type A"/>
  </r>
  <r>
    <n v="10.201599999999999"/>
    <x v="0"/>
    <s v="Denmark"/>
    <n v="96857"/>
    <s v="Copenhagen (II)"/>
    <n v="3"/>
    <s v="other"/>
    <n v="47.204999999999998"/>
    <n v="0"/>
    <x v="265"/>
    <n v="691092"/>
    <m/>
    <n v="946.2"/>
    <s v="Type A"/>
  </r>
  <r>
    <n v="10.201599999999999"/>
    <x v="0"/>
    <s v="Denmark"/>
    <n v="96857"/>
    <s v="Copenhagen (II)"/>
    <n v="4"/>
    <s v="Fish"/>
    <n v="1142.3610000000001"/>
    <n v="0"/>
    <x v="266"/>
    <n v="501222"/>
    <m/>
    <n v="595.08000000000004"/>
    <s v="Type A"/>
  </r>
  <r>
    <n v="10.201599999999999"/>
    <x v="0"/>
    <s v="Denmark"/>
    <n v="96857"/>
    <s v="Copenhagen (II)"/>
    <n v="5"/>
    <s v="Fruits &amp; Vegetables"/>
    <n v="1825.26"/>
    <n v="0"/>
    <x v="267"/>
    <n v="285876"/>
    <m/>
    <n v="1039.68"/>
    <s v="Type A"/>
  </r>
  <r>
    <n v="10.201599999999999"/>
    <x v="0"/>
    <s v="Denmark"/>
    <n v="96857"/>
    <s v="Copenhagen (II)"/>
    <n v="6"/>
    <s v="Meat"/>
    <n v="7530.7709999999997"/>
    <n v="0"/>
    <x v="268"/>
    <n v="4104978"/>
    <m/>
    <n v="10228.08"/>
    <s v="Type A"/>
  </r>
  <r>
    <n v="10.201599999999999"/>
    <x v="0"/>
    <s v="Denmark"/>
    <n v="96857"/>
    <s v="Copenhagen (II)"/>
    <n v="13"/>
    <s v="Food"/>
    <n v="15448.623"/>
    <n v="0"/>
    <x v="269"/>
    <n v="7146318"/>
    <m/>
    <n v="15048"/>
    <s v="Type A"/>
  </r>
  <r>
    <n v="10.201599999999999"/>
    <x v="0"/>
    <s v="Denmark"/>
    <n v="96857"/>
    <s v="Copenhagen (II)"/>
    <n v="7"/>
    <s v="Clothing"/>
    <n v="4408.9470000000001"/>
    <n v="0"/>
    <x v="270"/>
    <n v="1330116"/>
    <m/>
    <n v="5668.08"/>
    <s v="Type A"/>
  </r>
  <r>
    <n v="10.201599999999999"/>
    <x v="0"/>
    <s v="Denmark"/>
    <n v="96857"/>
    <s v="Copenhagen (II)"/>
    <n v="8"/>
    <s v="Household"/>
    <n v="1888.2"/>
    <n v="0"/>
    <x v="271"/>
    <n v="238581"/>
    <m/>
    <n v="3730.08"/>
    <s v="Type A"/>
  </r>
  <r>
    <n v="10.201599999999999"/>
    <x v="0"/>
    <s v="Denmark"/>
    <n v="96857"/>
    <s v="Copenhagen (II)"/>
    <n v="9"/>
    <s v="Hardware"/>
    <n v="1891.347"/>
    <n v="0"/>
    <x v="272"/>
    <n v="280443"/>
    <m/>
    <n v="3312.84"/>
    <s v="Type A"/>
  </r>
  <r>
    <n v="10.201599999999999"/>
    <x v="0"/>
    <s v="Denmark"/>
    <n v="96857"/>
    <s v="Copenhagen (II)"/>
    <n v="14"/>
    <s v="Non Food"/>
    <n v="8188.4939999999997"/>
    <n v="0"/>
    <x v="273"/>
    <n v="1849140"/>
    <m/>
    <n v="13244.52"/>
    <s v="Type A"/>
  </r>
  <r>
    <n v="10.201599999999999"/>
    <x v="0"/>
    <s v="Denmark"/>
    <n v="96857"/>
    <s v="Copenhagen (II)"/>
    <n v="15"/>
    <s v="Admin"/>
    <n v="3877.1039999999998"/>
    <n v="0"/>
    <x v="274"/>
    <n v="0"/>
    <m/>
    <n v="0"/>
    <s v="Type A"/>
  </r>
  <r>
    <n v="10.201599999999999"/>
    <x v="0"/>
    <s v="Denmark"/>
    <n v="96857"/>
    <s v="Copenhagen (II)"/>
    <n v="12"/>
    <s v="Checkout"/>
    <n v="6026.5050000000001"/>
    <n v="0"/>
    <x v="275"/>
    <n v="8995458"/>
    <m/>
    <n v="28292.52"/>
    <s v="Type A"/>
  </r>
  <r>
    <n v="10.201599999999999"/>
    <x v="0"/>
    <s v="Denmark"/>
    <n v="96857"/>
    <s v="Copenhagen (II)"/>
    <n v="16"/>
    <s v="Customer Services"/>
    <n v="1494.825"/>
    <n v="0"/>
    <x v="274"/>
    <n v="0"/>
    <m/>
    <n v="0"/>
    <s v="Type A"/>
  </r>
  <r>
    <n v="10.201599999999999"/>
    <x v="0"/>
    <s v="Denmark"/>
    <n v="96857"/>
    <s v="Copenhagen (II)"/>
    <n v="11"/>
    <s v="Delivery"/>
    <n v="5359.3410000000003"/>
    <n v="0"/>
    <x v="276"/>
    <n v="1892613"/>
    <m/>
    <n v="0"/>
    <s v="Type A"/>
  </r>
  <r>
    <n v="10.201599999999999"/>
    <x v="0"/>
    <s v="Denmark"/>
    <n v="96857"/>
    <s v="Copenhagen (II)"/>
    <n v="17"/>
    <s v="others"/>
    <n v="31.47"/>
    <n v="902"/>
    <x v="274"/>
    <n v="0"/>
    <m/>
    <n v="0"/>
    <s v="Type A"/>
  </r>
  <r>
    <n v="10.201599999999999"/>
    <x v="0"/>
    <s v="Denmark"/>
    <n v="96857"/>
    <s v="Copenhagen (II)"/>
    <n v="18"/>
    <s v="all"/>
    <n v="40426.362000000001"/>
    <n v="902"/>
    <x v="275"/>
    <n v="8995458"/>
    <m/>
    <n v="28292.52"/>
    <s v="Type A"/>
  </r>
  <r>
    <n v="10.201599999999999"/>
    <x v="0"/>
    <s v="Denmark"/>
    <n v="87703"/>
    <s v="Aalborg (I)"/>
    <n v="1"/>
    <s v="Dry"/>
    <n v="2649.7739999999999"/>
    <n v="0"/>
    <x v="277"/>
    <n v="1390722"/>
    <m/>
    <n v="823.08"/>
    <s v="Type A"/>
  </r>
  <r>
    <n v="10.201599999999999"/>
    <x v="0"/>
    <s v="Denmark"/>
    <n v="87703"/>
    <s v="Aalborg (I)"/>
    <n v="2"/>
    <s v="Frozen"/>
    <n v="2102.1959999999999"/>
    <n v="0"/>
    <x v="278"/>
    <n v="426771"/>
    <m/>
    <n v="567.72"/>
    <s v="Type A"/>
  </r>
  <r>
    <n v="10.201599999999999"/>
    <x v="0"/>
    <s v="Denmark"/>
    <n v="87703"/>
    <s v="Aalborg (I)"/>
    <n v="3"/>
    <s v="other"/>
    <n v="47.204999999999998"/>
    <n v="0"/>
    <x v="279"/>
    <n v="712833"/>
    <m/>
    <n v="861.84"/>
    <s v="Type A"/>
  </r>
  <r>
    <n v="10.201599999999999"/>
    <x v="0"/>
    <s v="Denmark"/>
    <n v="87703"/>
    <s v="Aalborg (I)"/>
    <n v="4"/>
    <s v="Fish"/>
    <n v="2136.8130000000001"/>
    <n v="172"/>
    <x v="280"/>
    <n v="645972"/>
    <m/>
    <n v="551.76"/>
    <s v="Type A"/>
  </r>
  <r>
    <n v="10.201599999999999"/>
    <x v="0"/>
    <s v="Denmark"/>
    <n v="87703"/>
    <s v="Aalborg (I)"/>
    <n v="5"/>
    <s v="Fruits &amp; Vegetables"/>
    <n v="2687.538"/>
    <n v="0"/>
    <x v="281"/>
    <n v="284340"/>
    <m/>
    <n v="818.52"/>
    <s v="Type A"/>
  </r>
  <r>
    <n v="10.201599999999999"/>
    <x v="0"/>
    <s v="Denmark"/>
    <n v="87703"/>
    <s v="Aalborg (I)"/>
    <n v="6"/>
    <s v="Meat"/>
    <n v="7659.7979999999998"/>
    <n v="0"/>
    <x v="282"/>
    <n v="3453903"/>
    <m/>
    <n v="8882.8799999999992"/>
    <s v="Type A"/>
  </r>
  <r>
    <n v="10.201599999999999"/>
    <x v="0"/>
    <s v="Denmark"/>
    <n v="87703"/>
    <s v="Aalborg (I)"/>
    <n v="13"/>
    <s v="Food"/>
    <n v="17283.324000000001"/>
    <n v="172"/>
    <x v="283"/>
    <n v="6914541"/>
    <m/>
    <n v="12820.44"/>
    <s v="Type A"/>
  </r>
  <r>
    <n v="10.201599999999999"/>
    <x v="0"/>
    <s v="Denmark"/>
    <n v="87703"/>
    <s v="Aalborg (I)"/>
    <n v="7"/>
    <s v="Clothing"/>
    <n v="3430.23"/>
    <n v="0"/>
    <x v="284"/>
    <n v="1564383"/>
    <m/>
    <n v="5718.24"/>
    <s v="Type A"/>
  </r>
  <r>
    <n v="10.201599999999999"/>
    <x v="0"/>
    <s v="Denmark"/>
    <n v="87703"/>
    <s v="Aalborg (I)"/>
    <n v="8"/>
    <s v="Household"/>
    <n v="1840.9949999999999"/>
    <n v="0"/>
    <x v="285"/>
    <n v="261936"/>
    <m/>
    <n v="3887.4"/>
    <s v="Type A"/>
  </r>
  <r>
    <n v="10.201599999999999"/>
    <x v="0"/>
    <s v="Denmark"/>
    <n v="87703"/>
    <s v="Aalborg (I)"/>
    <n v="9"/>
    <s v="Hardware"/>
    <n v="988.15800000000002"/>
    <n v="0"/>
    <x v="286"/>
    <n v="38502"/>
    <m/>
    <n v="5157.3599999999997"/>
    <s v="Type A"/>
  </r>
  <r>
    <n v="10.201599999999999"/>
    <x v="0"/>
    <s v="Denmark"/>
    <n v="87703"/>
    <s v="Aalborg (I)"/>
    <n v="14"/>
    <s v="Non Food"/>
    <n v="6259.3829999999998"/>
    <n v="0"/>
    <x v="287"/>
    <n v="2211921"/>
    <m/>
    <n v="15900.72"/>
    <s v="Type A"/>
  </r>
  <r>
    <n v="10.201599999999999"/>
    <x v="0"/>
    <s v="Denmark"/>
    <n v="87703"/>
    <s v="Aalborg (I)"/>
    <n v="15"/>
    <s v="Admin"/>
    <n v="4531.68"/>
    <n v="0"/>
    <x v="288"/>
    <n v="0"/>
    <m/>
    <n v="0"/>
    <s v="Type A"/>
  </r>
  <r>
    <n v="10.201599999999999"/>
    <x v="0"/>
    <s v="Denmark"/>
    <n v="87703"/>
    <s v="Aalborg (I)"/>
    <n v="12"/>
    <s v="Checkout"/>
    <n v="5718.0990000000002"/>
    <n v="0"/>
    <x v="289"/>
    <n v="9126462"/>
    <m/>
    <n v="28721.16"/>
    <s v="Type A"/>
  </r>
  <r>
    <n v="10.201599999999999"/>
    <x v="0"/>
    <s v="Denmark"/>
    <n v="87703"/>
    <s v="Aalborg (I)"/>
    <n v="16"/>
    <s v="Customer Services"/>
    <n v="2615.1570000000002"/>
    <n v="0"/>
    <x v="288"/>
    <n v="0"/>
    <m/>
    <n v="0"/>
    <s v="Type A"/>
  </r>
  <r>
    <n v="10.201599999999999"/>
    <x v="0"/>
    <s v="Denmark"/>
    <n v="87703"/>
    <s v="Aalborg (I)"/>
    <n v="11"/>
    <s v="Delivery"/>
    <n v="9019.3019999999997"/>
    <n v="0"/>
    <x v="290"/>
    <n v="2585025"/>
    <m/>
    <n v="0"/>
    <s v="Type A"/>
  </r>
  <r>
    <n v="10.201599999999999"/>
    <x v="0"/>
    <s v="Denmark"/>
    <n v="87703"/>
    <s v="Aalborg (I)"/>
    <n v="17"/>
    <s v="others"/>
    <n v="31.47"/>
    <n v="0"/>
    <x v="288"/>
    <n v="0"/>
    <m/>
    <n v="0"/>
    <s v="Type A"/>
  </r>
  <r>
    <n v="10.201599999999999"/>
    <x v="0"/>
    <s v="Denmark"/>
    <n v="87703"/>
    <s v="Aalborg (I)"/>
    <n v="18"/>
    <s v="all"/>
    <n v="45458.415000000001"/>
    <n v="172"/>
    <x v="289"/>
    <n v="9126462"/>
    <m/>
    <n v="28721.16"/>
    <s v="Type A"/>
  </r>
  <r>
    <n v="10.201599999999999"/>
    <x v="0"/>
    <s v="Denmark"/>
    <n v="19000"/>
    <s v="Aalborg (II)"/>
    <n v="1"/>
    <s v="Dry"/>
    <n v="3527.7869999999998"/>
    <n v="0"/>
    <x v="291"/>
    <n v="1595850"/>
    <m/>
    <n v="1238.04"/>
    <s v="Type A"/>
  </r>
  <r>
    <n v="10.201599999999999"/>
    <x v="0"/>
    <s v="Denmark"/>
    <n v="19000"/>
    <s v="Aalborg (II)"/>
    <n v="2"/>
    <s v="Frozen"/>
    <n v="2640.3330000000001"/>
    <n v="0"/>
    <x v="292"/>
    <n v="816453"/>
    <m/>
    <n v="1158.24"/>
    <s v="Type A"/>
  </r>
  <r>
    <n v="10.201599999999999"/>
    <x v="0"/>
    <s v="Denmark"/>
    <n v="19000"/>
    <s v="Aalborg (II)"/>
    <n v="3"/>
    <s v="other"/>
    <n v="47.204999999999998"/>
    <n v="0"/>
    <x v="293"/>
    <n v="1099347"/>
    <m/>
    <n v="1128.5999999999999"/>
    <s v="Type A"/>
  </r>
  <r>
    <n v="10.201599999999999"/>
    <x v="0"/>
    <s v="Denmark"/>
    <n v="19000"/>
    <s v="Aalborg (II)"/>
    <n v="4"/>
    <s v="Fish"/>
    <n v="2064.4319999999998"/>
    <n v="0"/>
    <x v="294"/>
    <n v="792345"/>
    <m/>
    <n v="1235.76"/>
    <s v="Type A"/>
  </r>
  <r>
    <n v="10.201599999999999"/>
    <x v="0"/>
    <s v="Denmark"/>
    <n v="19000"/>
    <s v="Aalborg (II)"/>
    <n v="5"/>
    <s v="Fruits &amp; Vegetables"/>
    <n v="2542.7759999999998"/>
    <n v="0"/>
    <x v="295"/>
    <n v="534516"/>
    <m/>
    <n v="1290.48"/>
    <s v="Type A"/>
  </r>
  <r>
    <n v="10.201599999999999"/>
    <x v="0"/>
    <s v="Denmark"/>
    <n v="19000"/>
    <s v="Aalborg (II)"/>
    <n v="6"/>
    <s v="Meat"/>
    <n v="8487.4590000000007"/>
    <n v="0"/>
    <x v="296"/>
    <n v="9435765"/>
    <m/>
    <n v="10027.44"/>
    <s v="Type A"/>
  </r>
  <r>
    <n v="10.201599999999999"/>
    <x v="0"/>
    <s v="Denmark"/>
    <n v="19000"/>
    <s v="Aalborg (II)"/>
    <n v="13"/>
    <s v="Food"/>
    <n v="19309.991999999998"/>
    <n v="0"/>
    <x v="297"/>
    <n v="14274276"/>
    <m/>
    <n v="17859.240000000002"/>
    <s v="Type A"/>
  </r>
  <r>
    <n v="10.201599999999999"/>
    <x v="0"/>
    <s v="Denmark"/>
    <n v="19000"/>
    <s v="Aalborg (II)"/>
    <n v="7"/>
    <s v="Clothing"/>
    <n v="4226.4210000000003"/>
    <n v="0"/>
    <x v="298"/>
    <n v="1485897"/>
    <m/>
    <n v="5743.32"/>
    <s v="Type A"/>
  </r>
  <r>
    <n v="10.201599999999999"/>
    <x v="0"/>
    <s v="Denmark"/>
    <n v="19000"/>
    <s v="Aalborg (II)"/>
    <n v="8"/>
    <s v="Household"/>
    <n v="1696.2329999999999"/>
    <n v="0"/>
    <x v="299"/>
    <n v="24120"/>
    <m/>
    <n v="2738.28"/>
    <s v="Type A"/>
  </r>
  <r>
    <n v="10.201599999999999"/>
    <x v="0"/>
    <s v="Denmark"/>
    <n v="19000"/>
    <s v="Aalborg (II)"/>
    <n v="9"/>
    <s v="Hardware"/>
    <n v="1280.829"/>
    <n v="0"/>
    <x v="300"/>
    <n v="283077"/>
    <m/>
    <n v="2927.52"/>
    <s v="Type A"/>
  </r>
  <r>
    <n v="10.201599999999999"/>
    <x v="0"/>
    <s v="Denmark"/>
    <n v="19000"/>
    <s v="Aalborg (II)"/>
    <n v="14"/>
    <s v="Non Food"/>
    <n v="7203.4830000000002"/>
    <n v="0"/>
    <x v="301"/>
    <n v="2010234"/>
    <m/>
    <n v="11901.6"/>
    <s v="Type A"/>
  </r>
  <r>
    <n v="10.201599999999999"/>
    <x v="0"/>
    <s v="Denmark"/>
    <n v="19000"/>
    <s v="Aalborg (II)"/>
    <n v="15"/>
    <s v="Admin"/>
    <n v="4050.1889999999999"/>
    <n v="0"/>
    <x v="151"/>
    <n v="0"/>
    <m/>
    <n v="0"/>
    <s v="Type A"/>
  </r>
  <r>
    <n v="10.201599999999999"/>
    <x v="0"/>
    <s v="Denmark"/>
    <n v="19000"/>
    <s v="Aalborg (II)"/>
    <n v="12"/>
    <s v="Checkout"/>
    <n v="8131.848"/>
    <n v="0"/>
    <x v="302"/>
    <n v="16284510"/>
    <m/>
    <n v="29760.84"/>
    <s v="Type A"/>
  </r>
  <r>
    <n v="10.201599999999999"/>
    <x v="0"/>
    <s v="Denmark"/>
    <n v="19000"/>
    <s v="Aalborg (II)"/>
    <n v="16"/>
    <s v="Customer Services"/>
    <n v="2797.683"/>
    <n v="0"/>
    <x v="151"/>
    <n v="0"/>
    <m/>
    <n v="0"/>
    <s v="Type A"/>
  </r>
  <r>
    <n v="10.201599999999999"/>
    <x v="0"/>
    <s v="Denmark"/>
    <n v="19000"/>
    <s v="Aalborg (II)"/>
    <n v="11"/>
    <s v="Delivery"/>
    <n v="0"/>
    <n v="0"/>
    <x v="303"/>
    <n v="5676"/>
    <m/>
    <n v="0"/>
    <s v="Type A"/>
  </r>
  <r>
    <n v="10.201599999999999"/>
    <x v="0"/>
    <s v="Denmark"/>
    <n v="19000"/>
    <s v="Aalborg (II)"/>
    <n v="17"/>
    <s v="others"/>
    <n v="2070.7260000000001"/>
    <n v="368"/>
    <x v="151"/>
    <n v="0"/>
    <m/>
    <n v="0"/>
    <s v="Type A"/>
  </r>
  <r>
    <n v="10.201599999999999"/>
    <x v="0"/>
    <s v="Denmark"/>
    <n v="19000"/>
    <s v="Aalborg (II)"/>
    <n v="18"/>
    <s v="all"/>
    <n v="43563.921000000002"/>
    <n v="368"/>
    <x v="302"/>
    <n v="16284510"/>
    <m/>
    <n v="29760.84"/>
    <s v="Type A"/>
  </r>
  <r>
    <n v="10.201599999999999"/>
    <x v="0"/>
    <s v="Spain"/>
    <n v="88994"/>
    <s v="Madrid (I)"/>
    <n v="1"/>
    <s v="Dry"/>
    <n v="3109.2359999999999"/>
    <n v="0"/>
    <x v="304"/>
    <n v="2001675"/>
    <m/>
    <n v="1244.8800000000001"/>
    <s v="Type A"/>
  </r>
  <r>
    <n v="10.201599999999999"/>
    <x v="0"/>
    <s v="Spain"/>
    <n v="88994"/>
    <s v="Madrid (I)"/>
    <n v="2"/>
    <s v="Frozen"/>
    <n v="2514.453"/>
    <n v="0"/>
    <x v="305"/>
    <n v="756771"/>
    <m/>
    <n v="880.08"/>
    <s v="Type A"/>
  </r>
  <r>
    <n v="10.201599999999999"/>
    <x v="0"/>
    <s v="Spain"/>
    <n v="88994"/>
    <s v="Madrid (I)"/>
    <n v="3"/>
    <s v="other"/>
    <n v="47.204999999999998"/>
    <n v="0"/>
    <x v="306"/>
    <n v="1032486"/>
    <m/>
    <n v="1349.76"/>
    <s v="Type A"/>
  </r>
  <r>
    <n v="10.201599999999999"/>
    <x v="0"/>
    <s v="Spain"/>
    <n v="88994"/>
    <s v="Madrid (I)"/>
    <n v="4"/>
    <s v="Fish"/>
    <n v="1350.0630000000001"/>
    <n v="0"/>
    <x v="307"/>
    <n v="721110"/>
    <m/>
    <n v="759.24"/>
    <s v="Type A"/>
  </r>
  <r>
    <n v="10.201599999999999"/>
    <x v="0"/>
    <s v="Spain"/>
    <n v="88994"/>
    <s v="Madrid (I)"/>
    <n v="5"/>
    <s v="Fruits &amp; Vegetables"/>
    <n v="1658.4690000000001"/>
    <n v="0"/>
    <x v="308"/>
    <n v="435027"/>
    <m/>
    <n v="1201.56"/>
    <s v="Type A"/>
  </r>
  <r>
    <n v="10.201599999999999"/>
    <x v="0"/>
    <s v="Spain"/>
    <n v="88994"/>
    <s v="Madrid (I)"/>
    <n v="6"/>
    <s v="Meat"/>
    <n v="8736.0720000000001"/>
    <n v="0"/>
    <x v="309"/>
    <n v="5733795"/>
    <m/>
    <n v="10814.04"/>
    <s v="Type A"/>
  </r>
  <r>
    <n v="10.201599999999999"/>
    <x v="0"/>
    <s v="Spain"/>
    <n v="88994"/>
    <s v="Madrid (I)"/>
    <n v="13"/>
    <s v="Food"/>
    <n v="17415.498"/>
    <n v="0"/>
    <x v="310"/>
    <n v="10680864"/>
    <m/>
    <n v="17697.36"/>
    <s v="Type A"/>
  </r>
  <r>
    <n v="10.201599999999999"/>
    <x v="0"/>
    <s v="Spain"/>
    <n v="88994"/>
    <s v="Madrid (I)"/>
    <n v="7"/>
    <s v="Clothing"/>
    <n v="4641.8249999999998"/>
    <n v="0"/>
    <x v="311"/>
    <n v="1565214"/>
    <m/>
    <n v="8128.2"/>
    <s v="Type A"/>
  </r>
  <r>
    <n v="10.201599999999999"/>
    <x v="0"/>
    <s v="Spain"/>
    <n v="88994"/>
    <s v="Madrid (I)"/>
    <n v="8"/>
    <s v="Household"/>
    <n v="1154.9490000000001"/>
    <n v="0"/>
    <x v="312"/>
    <n v="36480"/>
    <m/>
    <n v="4318.32"/>
    <s v="Type A"/>
  </r>
  <r>
    <n v="10.201599999999999"/>
    <x v="0"/>
    <s v="Spain"/>
    <n v="88994"/>
    <s v="Madrid (I)"/>
    <n v="9"/>
    <s v="Hardware"/>
    <n v="2464.1010000000001"/>
    <n v="0"/>
    <x v="313"/>
    <n v="495141"/>
    <m/>
    <n v="5225.76"/>
    <s v="Type A"/>
  </r>
  <r>
    <n v="10.201599999999999"/>
    <x v="0"/>
    <s v="Spain"/>
    <n v="88994"/>
    <s v="Madrid (I)"/>
    <n v="14"/>
    <s v="Non Food"/>
    <n v="8260.875"/>
    <n v="0"/>
    <x v="314"/>
    <n v="2425215"/>
    <m/>
    <n v="18939.96"/>
    <s v="Type A"/>
  </r>
  <r>
    <n v="10.201599999999999"/>
    <x v="0"/>
    <s v="Spain"/>
    <n v="88994"/>
    <s v="Madrid (I)"/>
    <n v="15"/>
    <s v="Admin"/>
    <n v="3194.2049999999999"/>
    <n v="0"/>
    <x v="315"/>
    <n v="0"/>
    <m/>
    <n v="0"/>
    <s v="Type A"/>
  </r>
  <r>
    <n v="10.201599999999999"/>
    <x v="0"/>
    <s v="Spain"/>
    <n v="88994"/>
    <s v="Madrid (I)"/>
    <n v="12"/>
    <s v="Checkout"/>
    <n v="6089.4449999999997"/>
    <n v="0"/>
    <x v="316"/>
    <n v="1310079"/>
    <m/>
    <n v="36637.32"/>
    <s v="Type A"/>
  </r>
  <r>
    <n v="10.201599999999999"/>
    <x v="0"/>
    <s v="Spain"/>
    <n v="88994"/>
    <s v="Madrid (I)"/>
    <n v="16"/>
    <s v="Customer Services"/>
    <n v="2187.165"/>
    <n v="0"/>
    <x v="315"/>
    <n v="0"/>
    <m/>
    <n v="0"/>
    <s v="Type A"/>
  </r>
  <r>
    <n v="10.201599999999999"/>
    <x v="0"/>
    <s v="Spain"/>
    <n v="88994"/>
    <s v="Madrid (I)"/>
    <n v="11"/>
    <s v="Delivery"/>
    <n v="0"/>
    <n v="0"/>
    <x v="11"/>
    <n v="0"/>
    <m/>
    <n v="0"/>
    <s v="Type A"/>
  </r>
  <r>
    <n v="10.201599999999999"/>
    <x v="0"/>
    <s v="Spain"/>
    <n v="88994"/>
    <s v="Madrid (I)"/>
    <n v="17"/>
    <s v="others"/>
    <n v="1796.9369999999999"/>
    <n v="0"/>
    <x v="315"/>
    <n v="0"/>
    <m/>
    <n v="0"/>
    <s v="Type A"/>
  </r>
  <r>
    <n v="10.201599999999999"/>
    <x v="0"/>
    <s v="Spain"/>
    <n v="88994"/>
    <s v="Madrid (I)"/>
    <n v="18"/>
    <s v="all"/>
    <n v="38944.125"/>
    <n v="0"/>
    <x v="316"/>
    <n v="1310079"/>
    <m/>
    <n v="36637.32"/>
    <s v="Type A"/>
  </r>
  <r>
    <n v="10.201599999999999"/>
    <x v="0"/>
    <s v="Spain"/>
    <n v="20166"/>
    <s v="Madrid (II)"/>
    <n v="1"/>
    <s v="Dry"/>
    <n v="3134.4119999999998"/>
    <n v="0"/>
    <x v="317"/>
    <n v="1659333"/>
    <m/>
    <n v="1158.24"/>
    <s v="Type A"/>
  </r>
  <r>
    <n v="10.201599999999999"/>
    <x v="0"/>
    <s v="Spain"/>
    <n v="20166"/>
    <s v="Madrid (II)"/>
    <n v="2"/>
    <s v="Frozen"/>
    <n v="2268.9870000000001"/>
    <n v="0"/>
    <x v="318"/>
    <n v="534306"/>
    <m/>
    <n v="645.24"/>
    <s v="Type A"/>
  </r>
  <r>
    <n v="10.201599999999999"/>
    <x v="0"/>
    <s v="Spain"/>
    <n v="20166"/>
    <s v="Madrid (II)"/>
    <n v="3"/>
    <s v="other"/>
    <n v="47.204999999999998"/>
    <n v="0"/>
    <x v="319"/>
    <n v="839346"/>
    <m/>
    <n v="1051.08"/>
    <s v="Type A"/>
  </r>
  <r>
    <n v="10.201599999999999"/>
    <x v="0"/>
    <s v="Spain"/>
    <n v="20166"/>
    <s v="Madrid (II)"/>
    <n v="4"/>
    <s v="Fish"/>
    <n v="2259.5459999999998"/>
    <n v="0"/>
    <x v="320"/>
    <n v="5637"/>
    <m/>
    <n v="1272.24"/>
    <s v="Type A"/>
  </r>
  <r>
    <n v="10.201599999999999"/>
    <x v="0"/>
    <s v="Spain"/>
    <n v="20166"/>
    <s v="Madrid (II)"/>
    <n v="5"/>
    <s v="Fruits &amp; Vegetables"/>
    <n v="1985.7570000000001"/>
    <n v="0"/>
    <x v="321"/>
    <n v="413208"/>
    <m/>
    <n v="1046.52"/>
    <s v="Type A"/>
  </r>
  <r>
    <n v="10.201599999999999"/>
    <x v="0"/>
    <s v="Spain"/>
    <n v="20166"/>
    <s v="Madrid (II)"/>
    <n v="6"/>
    <s v="Meat"/>
    <n v="7577.9759999999997"/>
    <n v="0"/>
    <x v="322"/>
    <n v="8966433"/>
    <m/>
    <n v="11678.16"/>
    <s v="Type A"/>
  </r>
  <r>
    <n v="10.201599999999999"/>
    <x v="0"/>
    <s v="Spain"/>
    <n v="20166"/>
    <s v="Madrid (II)"/>
    <n v="13"/>
    <s v="Food"/>
    <n v="17273.883000000002"/>
    <n v="0"/>
    <x v="323"/>
    <n v="13018263"/>
    <m/>
    <n v="18595.68"/>
    <s v="Type A"/>
  </r>
  <r>
    <n v="10.201599999999999"/>
    <x v="0"/>
    <s v="Spain"/>
    <n v="20166"/>
    <s v="Madrid (II)"/>
    <n v="7"/>
    <s v="Clothing"/>
    <n v="6989.4870000000001"/>
    <n v="0"/>
    <x v="324"/>
    <n v="1741536"/>
    <m/>
    <n v="8251.32"/>
    <s v="Type A"/>
  </r>
  <r>
    <n v="10.201599999999999"/>
    <x v="0"/>
    <s v="Spain"/>
    <n v="20166"/>
    <s v="Madrid (II)"/>
    <n v="8"/>
    <s v="Household"/>
    <n v="62.94"/>
    <n v="0"/>
    <x v="325"/>
    <n v="310350"/>
    <m/>
    <n v="5250.84"/>
    <s v="Type A"/>
  </r>
  <r>
    <n v="10.201599999999999"/>
    <x v="0"/>
    <s v="Spain"/>
    <n v="20166"/>
    <s v="Madrid (II)"/>
    <n v="9"/>
    <s v="Hardware"/>
    <n v="1947.9929999999999"/>
    <n v="0"/>
    <x v="326"/>
    <n v="543246"/>
    <m/>
    <n v="6089.88"/>
    <s v="Type A"/>
  </r>
  <r>
    <n v="10.201599999999999"/>
    <x v="0"/>
    <s v="Spain"/>
    <n v="20166"/>
    <s v="Madrid (II)"/>
    <n v="14"/>
    <s v="Non Food"/>
    <n v="9000.42"/>
    <n v="0"/>
    <x v="327"/>
    <n v="2595132"/>
    <m/>
    <n v="19421.04"/>
    <s v="Type A"/>
  </r>
  <r>
    <n v="10.201599999999999"/>
    <x v="0"/>
    <s v="Spain"/>
    <n v="20166"/>
    <s v="Madrid (II)"/>
    <n v="15"/>
    <s v="Admin"/>
    <n v="3993.5430000000001"/>
    <n v="0"/>
    <x v="328"/>
    <n v="0"/>
    <m/>
    <n v="0"/>
    <s v="Type A"/>
  </r>
  <r>
    <n v="10.201599999999999"/>
    <x v="0"/>
    <s v="Spain"/>
    <n v="20166"/>
    <s v="Madrid (II)"/>
    <n v="12"/>
    <s v="Checkout"/>
    <n v="6857.3130000000001"/>
    <n v="0"/>
    <x v="329"/>
    <n v="15613395"/>
    <m/>
    <n v="38016.720000000001"/>
    <s v="Type A"/>
  </r>
  <r>
    <n v="10.201599999999999"/>
    <x v="0"/>
    <s v="Spain"/>
    <n v="20166"/>
    <s v="Madrid (II)"/>
    <n v="16"/>
    <s v="Customer Services"/>
    <n v="3719.7539999999999"/>
    <n v="0"/>
    <x v="328"/>
    <n v="0"/>
    <m/>
    <n v="0"/>
    <s v="Type A"/>
  </r>
  <r>
    <n v="10.201599999999999"/>
    <x v="0"/>
    <s v="Spain"/>
    <n v="20166"/>
    <s v="Madrid (II)"/>
    <n v="11"/>
    <s v="Delivery"/>
    <n v="3581.2860000000001"/>
    <n v="0"/>
    <x v="330"/>
    <n v="1534482"/>
    <m/>
    <n v="0"/>
    <s v="Type A"/>
  </r>
  <r>
    <n v="10.201599999999999"/>
    <x v="0"/>
    <s v="Spain"/>
    <n v="20166"/>
    <s v="Madrid (II)"/>
    <n v="17"/>
    <s v="others"/>
    <n v="1900.788"/>
    <n v="0"/>
    <x v="328"/>
    <n v="0"/>
    <m/>
    <n v="0"/>
    <s v="Type A"/>
  </r>
  <r>
    <n v="10.201599999999999"/>
    <x v="0"/>
    <s v="Spain"/>
    <n v="20166"/>
    <s v="Madrid (II)"/>
    <n v="18"/>
    <s v="all"/>
    <n v="46326.987000000001"/>
    <n v="0"/>
    <x v="329"/>
    <n v="15613395"/>
    <m/>
    <n v="38016.720000000001"/>
    <s v="Type A"/>
  </r>
  <r>
    <n v="10.201599999999999"/>
    <x v="0"/>
    <s v="Spain"/>
    <n v="16927"/>
    <s v="Barcelona (I)"/>
    <n v="1"/>
    <s v="Dry"/>
    <n v="3656.8139999999999"/>
    <n v="0"/>
    <x v="331"/>
    <n v="1474998"/>
    <m/>
    <n v="823.08"/>
    <s v="Type A"/>
  </r>
  <r>
    <n v="10.201599999999999"/>
    <x v="0"/>
    <s v="Spain"/>
    <n v="16927"/>
    <s v="Barcelona (I)"/>
    <n v="2"/>
    <s v="Frozen"/>
    <n v="1913.376"/>
    <n v="0"/>
    <x v="332"/>
    <n v="488325"/>
    <m/>
    <n v="554.04"/>
    <s v="Type A"/>
  </r>
  <r>
    <n v="10.201599999999999"/>
    <x v="0"/>
    <s v="Spain"/>
    <n v="16927"/>
    <s v="Barcelona (I)"/>
    <n v="3"/>
    <s v="other"/>
    <n v="47.204999999999998"/>
    <n v="0"/>
    <x v="333"/>
    <n v="866658"/>
    <m/>
    <n v="886.92"/>
    <s v="Type A"/>
  </r>
  <r>
    <n v="10.201599999999999"/>
    <x v="0"/>
    <s v="Spain"/>
    <n v="16927"/>
    <s v="Barcelona (I)"/>
    <n v="4"/>
    <s v="Fish"/>
    <n v="2099.049"/>
    <n v="0"/>
    <x v="334"/>
    <n v="685917"/>
    <m/>
    <n v="962.16"/>
    <s v="Type A"/>
  </r>
  <r>
    <n v="10.201599999999999"/>
    <x v="0"/>
    <s v="Spain"/>
    <n v="16927"/>
    <s v="Barcelona (I)"/>
    <n v="5"/>
    <s v="Fruits &amp; Vegetables"/>
    <n v="2045.55"/>
    <n v="0"/>
    <x v="335"/>
    <n v="402540"/>
    <m/>
    <n v="909.72"/>
    <s v="Type A"/>
  </r>
  <r>
    <n v="10.201599999999999"/>
    <x v="0"/>
    <s v="Spain"/>
    <n v="16927"/>
    <s v="Barcelona (I)"/>
    <n v="6"/>
    <s v="Meat"/>
    <n v="8629.0740000000005"/>
    <n v="0"/>
    <x v="336"/>
    <n v="6615339"/>
    <m/>
    <n v="8310.6"/>
    <s v="Type A"/>
  </r>
  <r>
    <n v="10.201599999999999"/>
    <x v="0"/>
    <s v="Spain"/>
    <n v="16927"/>
    <s v="Barcelona (I)"/>
    <n v="13"/>
    <s v="Food"/>
    <n v="18391.067999999999"/>
    <n v="0"/>
    <x v="337"/>
    <n v="10533777"/>
    <m/>
    <n v="14874.72"/>
    <s v="Type A"/>
  </r>
  <r>
    <n v="10.201599999999999"/>
    <x v="0"/>
    <s v="Spain"/>
    <n v="16927"/>
    <s v="Barcelona (I)"/>
    <n v="7"/>
    <s v="Clothing"/>
    <n v="5098.1400000000003"/>
    <n v="0"/>
    <x v="338"/>
    <n v="1695759"/>
    <m/>
    <n v="5200.68"/>
    <s v="Type A"/>
  </r>
  <r>
    <n v="10.201599999999999"/>
    <x v="0"/>
    <s v="Spain"/>
    <n v="16927"/>
    <s v="Barcelona (I)"/>
    <n v="8"/>
    <s v="Household"/>
    <n v="1822.1130000000001"/>
    <n v="0"/>
    <x v="339"/>
    <n v="293874"/>
    <m/>
    <n v="4430.04"/>
    <s v="Type A"/>
  </r>
  <r>
    <n v="10.201599999999999"/>
    <x v="0"/>
    <s v="Spain"/>
    <n v="16927"/>
    <s v="Barcelona (I)"/>
    <n v="9"/>
    <s v="Hardware"/>
    <n v="1397.268"/>
    <n v="0"/>
    <x v="340"/>
    <n v="427833"/>
    <m/>
    <n v="4776.6000000000004"/>
    <s v="Type A"/>
  </r>
  <r>
    <n v="10.201599999999999"/>
    <x v="0"/>
    <s v="Spain"/>
    <n v="16927"/>
    <s v="Barcelona (I)"/>
    <n v="14"/>
    <s v="Non Food"/>
    <n v="8317.5210000000006"/>
    <n v="0"/>
    <x v="341"/>
    <n v="2417466"/>
    <m/>
    <n v="15344.4"/>
    <s v="Type A"/>
  </r>
  <r>
    <n v="10.201599999999999"/>
    <x v="0"/>
    <s v="Spain"/>
    <n v="16927"/>
    <s v="Barcelona (I)"/>
    <n v="15"/>
    <s v="Admin"/>
    <n v="3354.7020000000002"/>
    <n v="0"/>
    <x v="26"/>
    <n v="0"/>
    <m/>
    <n v="0"/>
    <s v="Type A"/>
  </r>
  <r>
    <n v="10.201599999999999"/>
    <x v="0"/>
    <s v="Spain"/>
    <n v="16927"/>
    <s v="Barcelona (I)"/>
    <n v="12"/>
    <s v="Checkout"/>
    <n v="6803.8140000000003"/>
    <n v="0"/>
    <x v="342"/>
    <n v="12951243"/>
    <m/>
    <n v="30219.119999999999"/>
    <s v="Type A"/>
  </r>
  <r>
    <n v="10.201599999999999"/>
    <x v="0"/>
    <s v="Spain"/>
    <n v="16927"/>
    <s v="Barcelona (I)"/>
    <n v="16"/>
    <s v="Customer Services"/>
    <n v="3052.59"/>
    <n v="0"/>
    <x v="26"/>
    <n v="0"/>
    <m/>
    <n v="0"/>
    <s v="Type A"/>
  </r>
  <r>
    <n v="10.201599999999999"/>
    <x v="0"/>
    <s v="Spain"/>
    <n v="16927"/>
    <s v="Barcelona (I)"/>
    <n v="11"/>
    <s v="Delivery"/>
    <n v="1000.746"/>
    <n v="0"/>
    <x v="24"/>
    <n v="87"/>
    <m/>
    <n v="0"/>
    <s v="Type A"/>
  </r>
  <r>
    <n v="10.201599999999999"/>
    <x v="0"/>
    <s v="Spain"/>
    <n v="16927"/>
    <s v="Barcelona (I)"/>
    <n v="17"/>
    <s v="others"/>
    <n v="31.47"/>
    <n v="0"/>
    <x v="26"/>
    <n v="0"/>
    <m/>
    <n v="0"/>
    <s v="Type A"/>
  </r>
  <r>
    <n v="10.201599999999999"/>
    <x v="0"/>
    <s v="Spain"/>
    <n v="16927"/>
    <s v="Barcelona (I)"/>
    <n v="18"/>
    <s v="all"/>
    <n v="40951.911"/>
    <n v="0"/>
    <x v="342"/>
    <n v="12951243"/>
    <m/>
    <n v="30219.119999999999"/>
    <s v="Type A"/>
  </r>
  <r>
    <n v="10.201599999999999"/>
    <x v="0"/>
    <s v="Spain"/>
    <n v="96493"/>
    <s v="Barcelona (II)"/>
    <n v="1"/>
    <s v="Dry"/>
    <n v="4676.442"/>
    <n v="0"/>
    <x v="343"/>
    <n v="3540810"/>
    <m/>
    <n v="1137.72"/>
    <s v="Type A"/>
  </r>
  <r>
    <n v="10.201599999999999"/>
    <x v="0"/>
    <s v="Spain"/>
    <n v="96493"/>
    <s v="Barcelona (II)"/>
    <n v="2"/>
    <s v="Frozen"/>
    <n v="2665.509"/>
    <n v="0"/>
    <x v="344"/>
    <n v="994692"/>
    <m/>
    <n v="538.08000000000004"/>
    <s v="Type A"/>
  </r>
  <r>
    <n v="10.201599999999999"/>
    <x v="0"/>
    <s v="Spain"/>
    <n v="96493"/>
    <s v="Barcelona (II)"/>
    <n v="3"/>
    <s v="other"/>
    <n v="47.204999999999998"/>
    <n v="0"/>
    <x v="345"/>
    <n v="1467744"/>
    <m/>
    <n v="1044.24"/>
    <s v="Type A"/>
  </r>
  <r>
    <n v="10.201599999999999"/>
    <x v="0"/>
    <s v="Spain"/>
    <n v="96493"/>
    <s v="Barcelona (II)"/>
    <n v="4"/>
    <s v="Fish"/>
    <n v="4191.8040000000001"/>
    <n v="0"/>
    <x v="346"/>
    <n v="1284948"/>
    <m/>
    <n v="1281.3599999999999"/>
    <s v="Type A"/>
  </r>
  <r>
    <n v="10.201599999999999"/>
    <x v="0"/>
    <s v="Spain"/>
    <n v="96493"/>
    <s v="Barcelona (II)"/>
    <n v="5"/>
    <s v="Fruits &amp; Vegetables"/>
    <n v="5022.6120000000001"/>
    <n v="0"/>
    <x v="347"/>
    <n v="774684"/>
    <m/>
    <n v="1126.32"/>
    <s v="Type A"/>
  </r>
  <r>
    <n v="10.201599999999999"/>
    <x v="0"/>
    <s v="Spain"/>
    <n v="96493"/>
    <s v="Barcelona (II)"/>
    <n v="6"/>
    <s v="Meat"/>
    <n v="14108.001"/>
    <n v="0"/>
    <x v="348"/>
    <n v="7852215"/>
    <m/>
    <n v="11746.56"/>
    <s v="Type A"/>
  </r>
  <r>
    <n v="10.201599999999999"/>
    <x v="0"/>
    <s v="Spain"/>
    <n v="96493"/>
    <s v="Barcelona (II)"/>
    <n v="13"/>
    <s v="Food"/>
    <n v="30711.573"/>
    <n v="0"/>
    <x v="349"/>
    <n v="15915093"/>
    <m/>
    <n v="17877.48"/>
    <s v="Type A"/>
  </r>
  <r>
    <n v="10.201599999999999"/>
    <x v="0"/>
    <s v="Spain"/>
    <n v="96493"/>
    <s v="Barcelona (II)"/>
    <n v="7"/>
    <s v="Clothing"/>
    <n v="5025.759"/>
    <n v="0"/>
    <x v="350"/>
    <n v="2845035"/>
    <m/>
    <n v="9277.32"/>
    <s v="Type A"/>
  </r>
  <r>
    <n v="10.201599999999999"/>
    <x v="0"/>
    <s v="Spain"/>
    <n v="96493"/>
    <s v="Barcelona (II)"/>
    <n v="8"/>
    <s v="Household"/>
    <n v="2080.1669999999999"/>
    <n v="0"/>
    <x v="351"/>
    <n v="469449"/>
    <m/>
    <n v="4683.12"/>
    <s v="Type A"/>
  </r>
  <r>
    <n v="10.201599999999999"/>
    <x v="0"/>
    <s v="Spain"/>
    <n v="96493"/>
    <s v="Barcelona (II)"/>
    <n v="9"/>
    <s v="Hardware"/>
    <n v="3291.7620000000002"/>
    <n v="0"/>
    <x v="352"/>
    <n v="845208"/>
    <m/>
    <n v="5120.88"/>
    <s v="Type A"/>
  </r>
  <r>
    <n v="10.201599999999999"/>
    <x v="0"/>
    <s v="Spain"/>
    <n v="96493"/>
    <s v="Barcelona (II)"/>
    <n v="14"/>
    <s v="Non Food"/>
    <n v="10397.688"/>
    <n v="0"/>
    <x v="353"/>
    <n v="4159692"/>
    <m/>
    <n v="20130.12"/>
    <s v="Type A"/>
  </r>
  <r>
    <n v="10.201599999999999"/>
    <x v="0"/>
    <s v="Spain"/>
    <n v="96493"/>
    <s v="Barcelona (II)"/>
    <n v="15"/>
    <s v="Admin"/>
    <n v="5233.4610000000002"/>
    <n v="0"/>
    <x v="354"/>
    <n v="0"/>
    <m/>
    <n v="0"/>
    <s v="Type A"/>
  </r>
  <r>
    <n v="10.201599999999999"/>
    <x v="0"/>
    <s v="Spain"/>
    <n v="96493"/>
    <s v="Barcelona (II)"/>
    <n v="12"/>
    <s v="Checkout"/>
    <n v="9925.6380000000008"/>
    <n v="0"/>
    <x v="355"/>
    <n v="20074785"/>
    <m/>
    <n v="38007.599999999999"/>
    <s v="Type A"/>
  </r>
  <r>
    <n v="10.201599999999999"/>
    <x v="0"/>
    <s v="Spain"/>
    <n v="96493"/>
    <s v="Barcelona (II)"/>
    <n v="16"/>
    <s v="Customer Services"/>
    <n v="3842.4870000000001"/>
    <n v="0"/>
    <x v="354"/>
    <n v="0"/>
    <m/>
    <n v="0"/>
    <s v="Type A"/>
  </r>
  <r>
    <n v="10.201599999999999"/>
    <x v="0"/>
    <s v="Spain"/>
    <n v="96493"/>
    <s v="Barcelona (II)"/>
    <n v="11"/>
    <s v="Delivery"/>
    <n v="5003.7299999999996"/>
    <n v="0"/>
    <x v="356"/>
    <n v="1500936"/>
    <m/>
    <n v="0"/>
    <s v="Type A"/>
  </r>
  <r>
    <n v="10.201599999999999"/>
    <x v="0"/>
    <s v="Spain"/>
    <n v="96493"/>
    <s v="Barcelona (II)"/>
    <n v="17"/>
    <s v="others"/>
    <n v="3870.81"/>
    <n v="0"/>
    <x v="354"/>
    <n v="0"/>
    <m/>
    <n v="0"/>
    <s v="Type A"/>
  </r>
  <r>
    <n v="10.201599999999999"/>
    <x v="0"/>
    <s v="Spain"/>
    <n v="96493"/>
    <s v="Barcelona (II)"/>
    <n v="18"/>
    <s v="all"/>
    <n v="68985.387000000002"/>
    <n v="0"/>
    <x v="355"/>
    <n v="20074785"/>
    <m/>
    <n v="38007.599999999999"/>
    <s v="Type A"/>
  </r>
  <r>
    <n v="10.201599999999999"/>
    <x v="0"/>
    <s v="Spain"/>
    <n v="88750"/>
    <s v="Bilbao"/>
    <n v="1"/>
    <s v="Dry"/>
    <n v="4641.8249999999998"/>
    <n v="0"/>
    <x v="357"/>
    <n v="3853047"/>
    <m/>
    <n v="1126.32"/>
    <s v="Type A"/>
  </r>
  <r>
    <n v="10.201599999999999"/>
    <x v="0"/>
    <s v="Spain"/>
    <n v="88750"/>
    <s v="Bilbao"/>
    <n v="2"/>
    <s v="Frozen"/>
    <n v="3191.058"/>
    <n v="0"/>
    <x v="358"/>
    <n v="885138"/>
    <m/>
    <n v="665.76"/>
    <s v="Type A"/>
  </r>
  <r>
    <n v="10.201599999999999"/>
    <x v="0"/>
    <s v="Spain"/>
    <n v="88750"/>
    <s v="Bilbao"/>
    <n v="3"/>
    <s v="other"/>
    <n v="47.204999999999998"/>
    <n v="0"/>
    <x v="359"/>
    <n v="2046900"/>
    <m/>
    <n v="1069.32"/>
    <s v="Type A"/>
  </r>
  <r>
    <n v="10.201599999999999"/>
    <x v="0"/>
    <s v="Spain"/>
    <n v="88750"/>
    <s v="Bilbao"/>
    <n v="4"/>
    <s v="Fish"/>
    <n v="2139.96"/>
    <n v="0"/>
    <x v="360"/>
    <n v="1031220"/>
    <m/>
    <n v="1103.52"/>
    <s v="Type A"/>
  </r>
  <r>
    <n v="10.201599999999999"/>
    <x v="0"/>
    <s v="Spain"/>
    <n v="88750"/>
    <s v="Bilbao"/>
    <n v="5"/>
    <s v="Fruits &amp; Vegetables"/>
    <n v="5535.5730000000003"/>
    <n v="0"/>
    <x v="361"/>
    <n v="880500"/>
    <m/>
    <n v="1368"/>
    <s v="Type A"/>
  </r>
  <r>
    <n v="10.201599999999999"/>
    <x v="0"/>
    <s v="Spain"/>
    <n v="88750"/>
    <s v="Bilbao"/>
    <n v="6"/>
    <s v="Meat"/>
    <n v="12326.799000000001"/>
    <n v="0"/>
    <x v="362"/>
    <n v="7279674"/>
    <m/>
    <n v="10654.44"/>
    <s v="Type A"/>
  </r>
  <r>
    <n v="10.201599999999999"/>
    <x v="0"/>
    <s v="Spain"/>
    <n v="88750"/>
    <s v="Bilbao"/>
    <n v="13"/>
    <s v="Food"/>
    <n v="27882.42"/>
    <n v="0"/>
    <x v="363"/>
    <n v="15976479"/>
    <m/>
    <n v="18727.919999999998"/>
    <s v="Type A"/>
  </r>
  <r>
    <n v="10.201599999999999"/>
    <x v="0"/>
    <s v="Spain"/>
    <n v="88750"/>
    <s v="Bilbao"/>
    <n v="7"/>
    <s v="Clothing"/>
    <n v="7168.866"/>
    <n v="0"/>
    <x v="364"/>
    <n v="2407107"/>
    <m/>
    <n v="7209.36"/>
    <s v="Type A"/>
  </r>
  <r>
    <n v="10.201599999999999"/>
    <x v="0"/>
    <s v="Spain"/>
    <n v="88750"/>
    <s v="Bilbao"/>
    <n v="8"/>
    <s v="Household"/>
    <n v="2866.9169999999999"/>
    <n v="0"/>
    <x v="365"/>
    <n v="337089"/>
    <m/>
    <n v="3839.52"/>
    <s v="Type A"/>
  </r>
  <r>
    <n v="10.201599999999999"/>
    <x v="0"/>
    <s v="Spain"/>
    <n v="88750"/>
    <s v="Bilbao"/>
    <n v="9"/>
    <s v="Hardware"/>
    <n v="3209.94"/>
    <n v="0"/>
    <x v="366"/>
    <n v="5313"/>
    <m/>
    <n v="3960.36"/>
    <s v="Type A"/>
  </r>
  <r>
    <n v="10.201599999999999"/>
    <x v="0"/>
    <s v="Spain"/>
    <n v="88750"/>
    <s v="Bilbao"/>
    <n v="14"/>
    <s v="Non Food"/>
    <n v="13245.723"/>
    <n v="0"/>
    <x v="367"/>
    <n v="3349509"/>
    <m/>
    <n v="17136.48"/>
    <s v="Type A"/>
  </r>
  <r>
    <n v="10.201599999999999"/>
    <x v="0"/>
    <s v="Spain"/>
    <n v="88750"/>
    <s v="Bilbao"/>
    <n v="15"/>
    <s v="Admin"/>
    <n v="6614.9939999999997"/>
    <n v="0"/>
    <x v="368"/>
    <n v="0"/>
    <m/>
    <n v="0"/>
    <s v="Type A"/>
  </r>
  <r>
    <n v="10.201599999999999"/>
    <x v="0"/>
    <s v="Spain"/>
    <n v="88750"/>
    <s v="Bilbao"/>
    <n v="12"/>
    <s v="Checkout"/>
    <n v="9862.6980000000003"/>
    <n v="0"/>
    <x v="369"/>
    <n v="19325988"/>
    <m/>
    <n v="35864.400000000001"/>
    <s v="Type A"/>
  </r>
  <r>
    <n v="10.201599999999999"/>
    <x v="0"/>
    <s v="Spain"/>
    <n v="88750"/>
    <s v="Bilbao"/>
    <n v="16"/>
    <s v="Customer Services"/>
    <n v="4921.9080000000004"/>
    <n v="0"/>
    <x v="368"/>
    <n v="0"/>
    <m/>
    <n v="0"/>
    <s v="Type A"/>
  </r>
  <r>
    <n v="10.201599999999999"/>
    <x v="0"/>
    <s v="Spain"/>
    <n v="88750"/>
    <s v="Bilbao"/>
    <n v="11"/>
    <s v="Delivery"/>
    <n v="0"/>
    <n v="0"/>
    <x v="11"/>
    <n v="0"/>
    <m/>
    <n v="0"/>
    <s v="Type A"/>
  </r>
  <r>
    <n v="10.201599999999999"/>
    <x v="0"/>
    <s v="Spain"/>
    <n v="88750"/>
    <s v="Bilbao"/>
    <n v="17"/>
    <s v="others"/>
    <n v="2882.652"/>
    <n v="472"/>
    <x v="368"/>
    <n v="0"/>
    <m/>
    <n v="0"/>
    <s v="Type A"/>
  </r>
  <r>
    <n v="10.201599999999999"/>
    <x v="0"/>
    <s v="Spain"/>
    <n v="88750"/>
    <s v="Bilbao"/>
    <n v="18"/>
    <s v="all"/>
    <n v="65410.394999999997"/>
    <n v="472"/>
    <x v="369"/>
    <n v="19325988"/>
    <m/>
    <n v="35864.400000000001"/>
    <s v="Type A"/>
  </r>
  <r>
    <n v="10.201599999999999"/>
    <x v="0"/>
    <s v="Italy"/>
    <n v="78450"/>
    <s v="Rome (I)"/>
    <n v="1"/>
    <s v="Dry"/>
    <n v="4160.3339999999998"/>
    <n v="0"/>
    <x v="370"/>
    <n v="2278083"/>
    <m/>
    <n v="1035.1199999999999"/>
    <s v="Type B"/>
  </r>
  <r>
    <n v="10.201599999999999"/>
    <x v="0"/>
    <s v="Italy"/>
    <n v="78450"/>
    <s v="Rome (I)"/>
    <n v="2"/>
    <s v="Frozen"/>
    <n v="2574.2460000000001"/>
    <n v="0"/>
    <x v="371"/>
    <n v="699186"/>
    <m/>
    <n v="597.36"/>
    <s v="Type B"/>
  </r>
  <r>
    <n v="10.201599999999999"/>
    <x v="0"/>
    <s v="Italy"/>
    <n v="78450"/>
    <s v="Rome (I)"/>
    <n v="3"/>
    <s v="other"/>
    <n v="47.204999999999998"/>
    <n v="0"/>
    <x v="372"/>
    <n v="1015716"/>
    <m/>
    <n v="925.68"/>
    <s v="Type B"/>
  </r>
  <r>
    <n v="10.201599999999999"/>
    <x v="0"/>
    <s v="Italy"/>
    <n v="78450"/>
    <s v="Rome (I)"/>
    <n v="4"/>
    <s v="Fish"/>
    <n v="2196.6060000000002"/>
    <n v="0"/>
    <x v="373"/>
    <n v="766740"/>
    <m/>
    <n v="750.12"/>
    <s v="Type B"/>
  </r>
  <r>
    <n v="10.201599999999999"/>
    <x v="0"/>
    <s v="Italy"/>
    <n v="78450"/>
    <s v="Rome (I)"/>
    <n v="5"/>
    <s v="Fruits &amp; Vegetables"/>
    <n v="3093.5010000000002"/>
    <n v="0"/>
    <x v="374"/>
    <n v="489009"/>
    <m/>
    <n v="1076.1600000000001"/>
    <s v="Type B"/>
  </r>
  <r>
    <n v="10.201599999999999"/>
    <x v="0"/>
    <s v="Italy"/>
    <n v="78450"/>
    <s v="Rome (I)"/>
    <n v="6"/>
    <s v="Meat"/>
    <n v="6942.2820000000002"/>
    <n v="0"/>
    <x v="375"/>
    <n v="5678901"/>
    <m/>
    <n v="11099.04"/>
    <s v="Type B"/>
  </r>
  <r>
    <n v="10.201599999999999"/>
    <x v="0"/>
    <s v="Italy"/>
    <n v="78450"/>
    <s v="Rome (I)"/>
    <n v="13"/>
    <s v="Food"/>
    <n v="19014.173999999999"/>
    <n v="0"/>
    <x v="376"/>
    <n v="10927635"/>
    <m/>
    <n v="18080.400000000001"/>
    <s v="Type B"/>
  </r>
  <r>
    <n v="10.201599999999999"/>
    <x v="0"/>
    <s v="Italy"/>
    <n v="78450"/>
    <s v="Rome (I)"/>
    <n v="7"/>
    <s v="Clothing"/>
    <n v="5551.308"/>
    <n v="0"/>
    <x v="377"/>
    <n v="2161965"/>
    <m/>
    <n v="6881.04"/>
    <s v="Type B"/>
  </r>
  <r>
    <n v="10.201599999999999"/>
    <x v="0"/>
    <s v="Italy"/>
    <n v="78450"/>
    <s v="Rome (I)"/>
    <n v="8"/>
    <s v="Household"/>
    <n v="2649.7739999999999"/>
    <n v="0"/>
    <x v="378"/>
    <n v="289986"/>
    <m/>
    <n v="4534.92"/>
    <s v="Type B"/>
  </r>
  <r>
    <n v="10.201599999999999"/>
    <x v="0"/>
    <s v="Italy"/>
    <n v="78450"/>
    <s v="Rome (I)"/>
    <n v="9"/>
    <s v="Hardware"/>
    <n v="1441.326"/>
    <n v="130"/>
    <x v="379"/>
    <n v="463809"/>
    <m/>
    <n v="5034.24"/>
    <s v="Type B"/>
  </r>
  <r>
    <n v="10.201599999999999"/>
    <x v="0"/>
    <s v="Italy"/>
    <n v="78450"/>
    <s v="Rome (I)"/>
    <n v="14"/>
    <s v="Non Food"/>
    <n v="9642.4079999999994"/>
    <n v="130"/>
    <x v="380"/>
    <n v="291570"/>
    <m/>
    <n v="17827.32"/>
    <s v="Type B"/>
  </r>
  <r>
    <n v="10.201599999999999"/>
    <x v="0"/>
    <s v="Italy"/>
    <n v="78450"/>
    <s v="Rome (I)"/>
    <n v="15"/>
    <s v="Admin"/>
    <n v="3895.9859999999999"/>
    <n v="0"/>
    <x v="381"/>
    <n v="0"/>
    <m/>
    <n v="0"/>
    <s v="Type B"/>
  </r>
  <r>
    <n v="10.201599999999999"/>
    <x v="0"/>
    <s v="Italy"/>
    <n v="78450"/>
    <s v="Rome (I)"/>
    <n v="12"/>
    <s v="Checkout"/>
    <n v="6061.1220000000003"/>
    <n v="0"/>
    <x v="382"/>
    <n v="13843395"/>
    <m/>
    <n v="35907.72"/>
    <s v="Type B"/>
  </r>
  <r>
    <n v="10.201599999999999"/>
    <x v="0"/>
    <s v="Italy"/>
    <n v="78450"/>
    <s v="Rome (I)"/>
    <n v="16"/>
    <s v="Customer Services"/>
    <n v="3052.59"/>
    <n v="0"/>
    <x v="381"/>
    <n v="0"/>
    <m/>
    <n v="0"/>
    <s v="Type B"/>
  </r>
  <r>
    <n v="10.201599999999999"/>
    <x v="0"/>
    <s v="Italy"/>
    <n v="78450"/>
    <s v="Rome (I)"/>
    <n v="11"/>
    <s v="Delivery"/>
    <n v="3530.9340000000002"/>
    <n v="0"/>
    <x v="383"/>
    <n v="1471728"/>
    <m/>
    <n v="0"/>
    <s v="Type B"/>
  </r>
  <r>
    <n v="10.201599999999999"/>
    <x v="0"/>
    <s v="Italy"/>
    <n v="78450"/>
    <s v="Rome (I)"/>
    <n v="17"/>
    <s v="others"/>
    <n v="2218.6350000000002"/>
    <n v="0"/>
    <x v="381"/>
    <n v="0"/>
    <m/>
    <n v="0"/>
    <s v="Type B"/>
  </r>
  <r>
    <n v="10.201599999999999"/>
    <x v="0"/>
    <s v="Italy"/>
    <n v="78450"/>
    <s v="Rome (I)"/>
    <n v="18"/>
    <s v="all"/>
    <n v="47415.849000000002"/>
    <n v="130"/>
    <x v="382"/>
    <n v="13843395"/>
    <m/>
    <n v="35907.72"/>
    <s v="Type B"/>
  </r>
  <r>
    <n v="10.201599999999999"/>
    <x v="0"/>
    <s v="Italy"/>
    <n v="94153"/>
    <s v="Rome (II)"/>
    <n v="1"/>
    <s v="Dry"/>
    <n v="4336.5659999999998"/>
    <n v="162"/>
    <x v="384"/>
    <n v="3020688"/>
    <m/>
    <n v="978.12"/>
    <s v="Type B"/>
  </r>
  <r>
    <n v="10.201599999999999"/>
    <x v="0"/>
    <s v="Italy"/>
    <n v="94153"/>
    <s v="Rome (II)"/>
    <n v="2"/>
    <s v="Frozen"/>
    <n v="2917.2689999999998"/>
    <n v="0"/>
    <x v="385"/>
    <n v="936978"/>
    <m/>
    <n v="629.28"/>
    <s v="Type B"/>
  </r>
  <r>
    <n v="10.201599999999999"/>
    <x v="0"/>
    <s v="Italy"/>
    <n v="94153"/>
    <s v="Rome (II)"/>
    <n v="3"/>
    <s v="other"/>
    <n v="47.204999999999998"/>
    <n v="0"/>
    <x v="386"/>
    <n v="1538259"/>
    <m/>
    <n v="1149.1199999999999"/>
    <s v="Type B"/>
  </r>
  <r>
    <n v="10.201599999999999"/>
    <x v="0"/>
    <s v="Italy"/>
    <n v="94153"/>
    <s v="Rome (II)"/>
    <n v="4"/>
    <s v="Fish"/>
    <n v="3096.6480000000001"/>
    <n v="0"/>
    <x v="387"/>
    <n v="1158858"/>
    <m/>
    <n v="1133.1600000000001"/>
    <s v="Type B"/>
  </r>
  <r>
    <n v="10.201599999999999"/>
    <x v="0"/>
    <s v="Italy"/>
    <n v="94153"/>
    <s v="Rome (II)"/>
    <n v="5"/>
    <s v="Fruits &amp; Vegetables"/>
    <n v="4481.3280000000004"/>
    <n v="0"/>
    <x v="388"/>
    <n v="76380"/>
    <m/>
    <n v="1181.04"/>
    <s v="Type B"/>
  </r>
  <r>
    <n v="10.201599999999999"/>
    <x v="0"/>
    <s v="Italy"/>
    <n v="94153"/>
    <s v="Rome (II)"/>
    <n v="6"/>
    <s v="Meat"/>
    <n v="12370.857"/>
    <n v="0"/>
    <x v="389"/>
    <n v="7778853"/>
    <m/>
    <n v="11956.32"/>
    <s v="Type B"/>
  </r>
  <r>
    <n v="10.201599999999999"/>
    <x v="0"/>
    <s v="Italy"/>
    <n v="94153"/>
    <s v="Rome (II)"/>
    <n v="13"/>
    <s v="Food"/>
    <n v="27249.873"/>
    <n v="162"/>
    <x v="390"/>
    <n v="15197496"/>
    <m/>
    <n v="20887.080000000002"/>
    <s v="Type B"/>
  </r>
  <r>
    <n v="10.201599999999999"/>
    <x v="0"/>
    <s v="Italy"/>
    <n v="94153"/>
    <s v="Rome (II)"/>
    <n v="7"/>
    <s v="Clothing"/>
    <n v="6898.2240000000002"/>
    <n v="0"/>
    <x v="391"/>
    <n v="2972946"/>
    <m/>
    <n v="6710.04"/>
    <s v="Type B"/>
  </r>
  <r>
    <n v="10.201599999999999"/>
    <x v="0"/>
    <s v="Italy"/>
    <n v="94153"/>
    <s v="Rome (II)"/>
    <n v="8"/>
    <s v="Household"/>
    <n v="1973.1690000000001"/>
    <n v="0"/>
    <x v="392"/>
    <n v="434964"/>
    <m/>
    <n v="4902"/>
    <s v="Type B"/>
  </r>
  <r>
    <n v="10.201599999999999"/>
    <x v="0"/>
    <s v="Italy"/>
    <n v="94153"/>
    <s v="Rome (II)"/>
    <n v="9"/>
    <s v="Hardware"/>
    <n v="4163.4809999999998"/>
    <n v="0"/>
    <x v="393"/>
    <n v="629370"/>
    <m/>
    <n v="4300.08"/>
    <s v="Type B"/>
  </r>
  <r>
    <n v="10.201599999999999"/>
    <x v="0"/>
    <s v="Italy"/>
    <n v="94153"/>
    <s v="Rome (II)"/>
    <n v="14"/>
    <s v="Non Food"/>
    <n v="13034.874"/>
    <n v="0"/>
    <x v="394"/>
    <n v="4037280"/>
    <m/>
    <n v="16707.84"/>
    <s v="Type B"/>
  </r>
  <r>
    <n v="10.201599999999999"/>
    <x v="0"/>
    <s v="Italy"/>
    <n v="94153"/>
    <s v="Rome (II)"/>
    <n v="15"/>
    <s v="Admin"/>
    <n v="6542.6130000000003"/>
    <n v="0"/>
    <x v="395"/>
    <n v="0"/>
    <m/>
    <n v="0"/>
    <s v="Type B"/>
  </r>
  <r>
    <n v="10.201599999999999"/>
    <x v="0"/>
    <s v="Italy"/>
    <n v="94153"/>
    <s v="Rome (II)"/>
    <n v="12"/>
    <s v="Checkout"/>
    <n v="10218.308999999999"/>
    <n v="0"/>
    <x v="396"/>
    <n v="19234776"/>
    <m/>
    <n v="37594.92"/>
    <s v="Type B"/>
  </r>
  <r>
    <n v="10.201599999999999"/>
    <x v="0"/>
    <s v="Italy"/>
    <n v="94153"/>
    <s v="Rome (II)"/>
    <n v="16"/>
    <s v="Customer Services"/>
    <n v="4006.1309999999999"/>
    <n v="0"/>
    <x v="395"/>
    <n v="0"/>
    <m/>
    <n v="0"/>
    <s v="Type B"/>
  </r>
  <r>
    <n v="10.201599999999999"/>
    <x v="0"/>
    <s v="Italy"/>
    <n v="94153"/>
    <s v="Rome (II)"/>
    <n v="11"/>
    <s v="Delivery"/>
    <n v="5368.7820000000002"/>
    <n v="0"/>
    <x v="397"/>
    <n v="1882455"/>
    <m/>
    <n v="0"/>
    <s v="Type B"/>
  </r>
  <r>
    <n v="10.201599999999999"/>
    <x v="0"/>
    <s v="Italy"/>
    <n v="94153"/>
    <s v="Rome (II)"/>
    <n v="17"/>
    <s v="others"/>
    <n v="2583.6869999999999"/>
    <n v="360"/>
    <x v="395"/>
    <n v="0"/>
    <m/>
    <n v="0"/>
    <s v="Type B"/>
  </r>
  <r>
    <n v="10.201599999999999"/>
    <x v="0"/>
    <s v="Italy"/>
    <n v="94153"/>
    <s v="Rome (II)"/>
    <n v="18"/>
    <s v="all"/>
    <n v="69004.269"/>
    <n v="522"/>
    <x v="396"/>
    <n v="19234776"/>
    <m/>
    <n v="37594.92"/>
    <s v="Type B"/>
  </r>
  <r>
    <n v="10.201599999999999"/>
    <x v="0"/>
    <s v="Italy"/>
    <n v="64983"/>
    <s v="Milano"/>
    <n v="1"/>
    <s v="Dry"/>
    <n v="3669.402"/>
    <n v="0"/>
    <x v="398"/>
    <n v="203550"/>
    <m/>
    <n v="816.24"/>
    <s v="Type C"/>
  </r>
  <r>
    <n v="10.201599999999999"/>
    <x v="0"/>
    <s v="Italy"/>
    <n v="64983"/>
    <s v="Milano"/>
    <n v="2"/>
    <s v="Frozen"/>
    <n v="3571.8449999999998"/>
    <n v="0"/>
    <x v="399"/>
    <n v="101340"/>
    <m/>
    <n v="611.04"/>
    <s v="Type C"/>
  </r>
  <r>
    <n v="10.201599999999999"/>
    <x v="0"/>
    <s v="Italy"/>
    <n v="64983"/>
    <s v="Milano"/>
    <n v="3"/>
    <s v="other"/>
    <n v="47.204999999999998"/>
    <n v="0"/>
    <x v="400"/>
    <n v="1262694"/>
    <m/>
    <n v="877.8"/>
    <s v="Type C"/>
  </r>
  <r>
    <n v="10.201599999999999"/>
    <x v="0"/>
    <s v="Italy"/>
    <n v="64983"/>
    <s v="Milano"/>
    <n v="4"/>
    <s v="Fish"/>
    <n v="2451.5129999999999"/>
    <n v="0"/>
    <x v="401"/>
    <n v="869277"/>
    <m/>
    <n v="1361.16"/>
    <s v="Type C"/>
  </r>
  <r>
    <n v="10.201599999999999"/>
    <x v="0"/>
    <s v="Italy"/>
    <n v="64983"/>
    <s v="Milano"/>
    <n v="5"/>
    <s v="Fruits &amp; Vegetables"/>
    <n v="1944.846"/>
    <n v="0"/>
    <x v="402"/>
    <n v="636633"/>
    <m/>
    <n v="1003.2"/>
    <s v="Type C"/>
  </r>
  <r>
    <n v="10.201599999999999"/>
    <x v="0"/>
    <s v="Italy"/>
    <n v="64983"/>
    <s v="Milano"/>
    <n v="6"/>
    <s v="Meat"/>
    <n v="11980.629000000001"/>
    <n v="122"/>
    <x v="403"/>
    <n v="622440"/>
    <m/>
    <n v="8798.52"/>
    <s v="Type C"/>
  </r>
  <r>
    <n v="10.201599999999999"/>
    <x v="0"/>
    <s v="Italy"/>
    <n v="64983"/>
    <s v="Milano"/>
    <n v="13"/>
    <s v="Food"/>
    <n v="23665.439999999999"/>
    <n v="122"/>
    <x v="404"/>
    <n v="12610074"/>
    <m/>
    <n v="14409.6"/>
    <s v="Type C"/>
  </r>
  <r>
    <n v="10.201599999999999"/>
    <x v="0"/>
    <s v="Italy"/>
    <n v="64983"/>
    <s v="Milano"/>
    <n v="7"/>
    <s v="Clothing"/>
    <n v="6243.6480000000001"/>
    <n v="0"/>
    <x v="405"/>
    <n v="2376936"/>
    <m/>
    <n v="6570.96"/>
    <s v="Type C"/>
  </r>
  <r>
    <n v="10.201599999999999"/>
    <x v="0"/>
    <s v="Italy"/>
    <n v="64983"/>
    <s v="Milano"/>
    <n v="8"/>
    <s v="Household"/>
    <n v="2184.018"/>
    <n v="0"/>
    <x v="406"/>
    <n v="318507"/>
    <m/>
    <n v="3673.08"/>
    <s v="Type C"/>
  </r>
  <r>
    <n v="10.201599999999999"/>
    <x v="0"/>
    <s v="Italy"/>
    <n v="64983"/>
    <s v="Milano"/>
    <n v="9"/>
    <s v="Hardware"/>
    <n v="2687.538"/>
    <n v="0"/>
    <x v="407"/>
    <n v="637236"/>
    <m/>
    <n v="5059.32"/>
    <s v="Type C"/>
  </r>
  <r>
    <n v="10.201599999999999"/>
    <x v="0"/>
    <s v="Italy"/>
    <n v="64983"/>
    <s v="Milano"/>
    <n v="14"/>
    <s v="Non Food"/>
    <n v="11115.204"/>
    <n v="0"/>
    <x v="408"/>
    <n v="3332679"/>
    <m/>
    <n v="17866.080000000002"/>
    <s v="Type C"/>
  </r>
  <r>
    <n v="10.201599999999999"/>
    <x v="0"/>
    <s v="Italy"/>
    <n v="64983"/>
    <s v="Milano"/>
    <n v="15"/>
    <s v="Admin"/>
    <n v="4421.5349999999999"/>
    <n v="0"/>
    <x v="409"/>
    <n v="0"/>
    <m/>
    <n v="0"/>
    <s v="Type C"/>
  </r>
  <r>
    <n v="10.201599999999999"/>
    <x v="0"/>
    <s v="Italy"/>
    <n v="64983"/>
    <s v="Milano"/>
    <n v="12"/>
    <s v="Checkout"/>
    <n v="9013.0079999999998"/>
    <n v="280"/>
    <x v="410"/>
    <n v="15942753"/>
    <m/>
    <n v="32275.68"/>
    <s v="Type C"/>
  </r>
  <r>
    <n v="10.201599999999999"/>
    <x v="0"/>
    <s v="Italy"/>
    <n v="64983"/>
    <s v="Milano"/>
    <n v="16"/>
    <s v="Customer Services"/>
    <n v="3807.87"/>
    <n v="46"/>
    <x v="409"/>
    <n v="0"/>
    <m/>
    <n v="0"/>
    <s v="Type C"/>
  </r>
  <r>
    <n v="10.201599999999999"/>
    <x v="0"/>
    <s v="Italy"/>
    <n v="64983"/>
    <s v="Milano"/>
    <n v="11"/>
    <s v="Delivery"/>
    <n v="7087.0439999999999"/>
    <n v="316"/>
    <x v="411"/>
    <n v="1905948"/>
    <m/>
    <n v="0"/>
    <s v="Type C"/>
  </r>
  <r>
    <n v="10.201599999999999"/>
    <x v="0"/>
    <s v="Italy"/>
    <n v="64983"/>
    <s v="Milano"/>
    <n v="17"/>
    <s v="others"/>
    <n v="3452.259"/>
    <n v="0"/>
    <x v="409"/>
    <n v="0"/>
    <m/>
    <n v="0"/>
    <s v="Type C"/>
  </r>
  <r>
    <n v="10.201599999999999"/>
    <x v="0"/>
    <s v="Italy"/>
    <n v="64983"/>
    <s v="Milano"/>
    <n v="18"/>
    <s v="all"/>
    <n v="62562.36"/>
    <n v="764"/>
    <x v="410"/>
    <n v="15942753"/>
    <m/>
    <n v="32275.68"/>
    <s v="Type C"/>
  </r>
  <r>
    <n v="10.201599999999999"/>
    <x v="0"/>
    <s v="Italy"/>
    <n v="77348"/>
    <s v="Bologna"/>
    <n v="1"/>
    <s v="Dry"/>
    <n v="4726.7939999999999"/>
    <n v="0"/>
    <x v="412"/>
    <n v="2924208"/>
    <m/>
    <n v="1117.2"/>
    <s v="Type B"/>
  </r>
  <r>
    <n v="10.201599999999999"/>
    <x v="0"/>
    <s v="Italy"/>
    <n v="77348"/>
    <s v="Bologna"/>
    <n v="2"/>
    <s v="Frozen"/>
    <n v="2813.4180000000001"/>
    <n v="0"/>
    <x v="413"/>
    <n v="767412"/>
    <m/>
    <n v="611.04"/>
    <s v="Type B"/>
  </r>
  <r>
    <n v="10.201599999999999"/>
    <x v="0"/>
    <s v="Italy"/>
    <n v="77348"/>
    <s v="Bologna"/>
    <n v="3"/>
    <s v="other"/>
    <n v="47.204999999999998"/>
    <n v="0"/>
    <x v="414"/>
    <n v="1690887"/>
    <m/>
    <n v="982.68"/>
    <s v="Type B"/>
  </r>
  <r>
    <n v="10.201599999999999"/>
    <x v="0"/>
    <s v="Italy"/>
    <n v="77348"/>
    <s v="Bologna"/>
    <n v="4"/>
    <s v="Fish"/>
    <n v="2678.0970000000002"/>
    <n v="0"/>
    <x v="415"/>
    <n v="1134255"/>
    <m/>
    <n v="937.08"/>
    <s v="Type B"/>
  </r>
  <r>
    <n v="10.201599999999999"/>
    <x v="0"/>
    <s v="Italy"/>
    <n v="77348"/>
    <s v="Bologna"/>
    <n v="5"/>
    <s v="Fruits &amp; Vegetables"/>
    <n v="2995.944"/>
    <n v="0"/>
    <x v="416"/>
    <n v="630948"/>
    <m/>
    <n v="918.84"/>
    <s v="Type B"/>
  </r>
  <r>
    <n v="10.201599999999999"/>
    <x v="0"/>
    <s v="Italy"/>
    <n v="77348"/>
    <s v="Bologna"/>
    <n v="6"/>
    <s v="Meat"/>
    <n v="12314.210999999999"/>
    <n v="0"/>
    <x v="417"/>
    <n v="7533969"/>
    <m/>
    <n v="11076.24"/>
    <s v="Type B"/>
  </r>
  <r>
    <n v="10.201599999999999"/>
    <x v="0"/>
    <s v="Italy"/>
    <n v="77348"/>
    <s v="Bologna"/>
    <n v="13"/>
    <s v="Food"/>
    <n v="25575.669000000002"/>
    <n v="0"/>
    <x v="418"/>
    <n v="14681679"/>
    <m/>
    <n v="16331.64"/>
    <s v="Type B"/>
  </r>
  <r>
    <n v="10.201599999999999"/>
    <x v="0"/>
    <s v="Italy"/>
    <n v="77348"/>
    <s v="Bologna"/>
    <n v="7"/>
    <s v="Clothing"/>
    <n v="7634.6220000000003"/>
    <n v="0"/>
    <x v="419"/>
    <n v="3113442"/>
    <m/>
    <n v="6778.44"/>
    <s v="Type B"/>
  </r>
  <r>
    <n v="10.201599999999999"/>
    <x v="0"/>
    <s v="Italy"/>
    <n v="77348"/>
    <s v="Bologna"/>
    <n v="8"/>
    <s v="Household"/>
    <n v="3191.058"/>
    <n v="0"/>
    <x v="420"/>
    <n v="40404"/>
    <m/>
    <n v="3711.84"/>
    <s v="Type B"/>
  </r>
  <r>
    <n v="10.201599999999999"/>
    <x v="0"/>
    <s v="Italy"/>
    <n v="77348"/>
    <s v="Bologna"/>
    <n v="9"/>
    <s v="Hardware"/>
    <n v="2832.3"/>
    <n v="0"/>
    <x v="421"/>
    <n v="1014540"/>
    <m/>
    <n v="4749.24"/>
    <s v="Type B"/>
  </r>
  <r>
    <n v="10.201599999999999"/>
    <x v="0"/>
    <s v="Italy"/>
    <n v="77348"/>
    <s v="Bologna"/>
    <n v="14"/>
    <s v="Non Food"/>
    <n v="13657.98"/>
    <n v="0"/>
    <x v="422"/>
    <n v="4532586"/>
    <m/>
    <n v="16388.64"/>
    <s v="Type B"/>
  </r>
  <r>
    <n v="10.201599999999999"/>
    <x v="0"/>
    <s v="Italy"/>
    <n v="77348"/>
    <s v="Bologna"/>
    <n v="15"/>
    <s v="Admin"/>
    <n v="6599.259"/>
    <n v="0"/>
    <x v="423"/>
    <n v="0"/>
    <m/>
    <n v="0"/>
    <s v="Type B"/>
  </r>
  <r>
    <n v="10.201599999999999"/>
    <x v="0"/>
    <s v="Italy"/>
    <n v="77348"/>
    <s v="Bologna"/>
    <n v="12"/>
    <s v="Checkout"/>
    <n v="9192.3870000000006"/>
    <n v="0"/>
    <x v="424"/>
    <n v="19214265"/>
    <m/>
    <n v="32720.28"/>
    <s v="Type B"/>
  </r>
  <r>
    <n v="10.201599999999999"/>
    <x v="0"/>
    <s v="Italy"/>
    <n v="77348"/>
    <s v="Bologna"/>
    <n v="16"/>
    <s v="Customer Services"/>
    <n v="4465.5929999999998"/>
    <n v="0"/>
    <x v="423"/>
    <n v="0"/>
    <m/>
    <n v="0"/>
    <s v="Type B"/>
  </r>
  <r>
    <n v="10.201599999999999"/>
    <x v="0"/>
    <s v="Italy"/>
    <n v="77348"/>
    <s v="Bologna"/>
    <n v="11"/>
    <s v="Delivery"/>
    <n v="6309.7349999999997"/>
    <n v="0"/>
    <x v="425"/>
    <n v="2318670"/>
    <m/>
    <n v="0"/>
    <s v="Type B"/>
  </r>
  <r>
    <n v="10.201599999999999"/>
    <x v="0"/>
    <s v="Italy"/>
    <n v="77348"/>
    <s v="Bologna"/>
    <n v="17"/>
    <s v="others"/>
    <n v="4648.1189999999997"/>
    <n v="0"/>
    <x v="423"/>
    <n v="0"/>
    <m/>
    <n v="0"/>
    <s v="Type B"/>
  </r>
  <r>
    <n v="10.201599999999999"/>
    <x v="0"/>
    <s v="Italy"/>
    <n v="77348"/>
    <s v="Bologna"/>
    <n v="18"/>
    <s v="all"/>
    <n v="70448.741999999998"/>
    <n v="0"/>
    <x v="424"/>
    <n v="19214265"/>
    <m/>
    <n v="32720.28"/>
    <s v="Type B"/>
  </r>
  <r>
    <n v="10.201599999999999"/>
    <x v="0"/>
    <s v="Italy"/>
    <n v="78325"/>
    <s v="Napoli"/>
    <n v="1"/>
    <s v="Dry"/>
    <n v="3593.8739999999998"/>
    <n v="0"/>
    <x v="426"/>
    <n v="2717052"/>
    <m/>
    <n v="998.64"/>
    <s v="Type A"/>
  </r>
  <r>
    <n v="10.201599999999999"/>
    <x v="0"/>
    <s v="Italy"/>
    <n v="78325"/>
    <s v="Napoli"/>
    <n v="2"/>
    <s v="Frozen"/>
    <n v="3298.056"/>
    <n v="0"/>
    <x v="427"/>
    <n v="1005207"/>
    <m/>
    <n v="599.64"/>
    <s v="Type A"/>
  </r>
  <r>
    <n v="10.201599999999999"/>
    <x v="0"/>
    <s v="Italy"/>
    <n v="78325"/>
    <s v="Napoli"/>
    <n v="3"/>
    <s v="other"/>
    <n v="47.204999999999998"/>
    <n v="0"/>
    <x v="428"/>
    <n v="137082"/>
    <m/>
    <n v="889.2"/>
    <s v="Type A"/>
  </r>
  <r>
    <n v="10.201599999999999"/>
    <x v="0"/>
    <s v="Italy"/>
    <n v="78325"/>
    <s v="Napoli"/>
    <n v="4"/>
    <s v="Fish"/>
    <n v="2473.5419999999999"/>
    <n v="0"/>
    <x v="429"/>
    <n v="969105"/>
    <m/>
    <n v="875.52"/>
    <s v="Type A"/>
  </r>
  <r>
    <n v="10.201599999999999"/>
    <x v="0"/>
    <s v="Italy"/>
    <n v="78325"/>
    <s v="Napoli"/>
    <n v="5"/>
    <s v="Fruits &amp; Vegetables"/>
    <n v="3858.2220000000002"/>
    <n v="0"/>
    <x v="430"/>
    <n v="647757"/>
    <m/>
    <n v="909.72"/>
    <s v="Type A"/>
  </r>
  <r>
    <n v="10.201599999999999"/>
    <x v="0"/>
    <s v="Italy"/>
    <n v="78325"/>
    <s v="Napoli"/>
    <n v="6"/>
    <s v="Meat"/>
    <n v="8374.1669999999995"/>
    <n v="0"/>
    <x v="431"/>
    <n v="8146149"/>
    <m/>
    <n v="9842.76"/>
    <s v="Type A"/>
  </r>
  <r>
    <n v="10.201599999999999"/>
    <x v="0"/>
    <s v="Italy"/>
    <n v="78325"/>
    <s v="Napoli"/>
    <n v="13"/>
    <s v="Food"/>
    <n v="21645.065999999999"/>
    <n v="0"/>
    <x v="432"/>
    <n v="14861352"/>
    <m/>
    <n v="16812.72"/>
    <s v="Type A"/>
  </r>
  <r>
    <n v="10.201599999999999"/>
    <x v="0"/>
    <s v="Italy"/>
    <n v="78325"/>
    <s v="Napoli"/>
    <n v="7"/>
    <s v="Clothing"/>
    <n v="4295.6549999999997"/>
    <n v="0"/>
    <x v="433"/>
    <n v="2155017"/>
    <m/>
    <n v="6304.2"/>
    <s v="Type A"/>
  </r>
  <r>
    <n v="10.201599999999999"/>
    <x v="0"/>
    <s v="Italy"/>
    <n v="78325"/>
    <s v="Napoli"/>
    <n v="8"/>
    <s v="Household"/>
    <n v="2737.89"/>
    <n v="0"/>
    <x v="434"/>
    <n v="340893"/>
    <m/>
    <n v="3486.12"/>
    <s v="Type A"/>
  </r>
  <r>
    <n v="10.201599999999999"/>
    <x v="0"/>
    <s v="Italy"/>
    <n v="78325"/>
    <s v="Napoli"/>
    <n v="9"/>
    <s v="Hardware"/>
    <n v="2155.6950000000002"/>
    <n v="0"/>
    <x v="435"/>
    <n v="425379"/>
    <m/>
    <n v="3575.04"/>
    <s v="Type A"/>
  </r>
  <r>
    <n v="10.201599999999999"/>
    <x v="0"/>
    <s v="Italy"/>
    <n v="78325"/>
    <s v="Napoli"/>
    <n v="14"/>
    <s v="Non Food"/>
    <n v="9189.24"/>
    <n v="0"/>
    <x v="436"/>
    <n v="2921289"/>
    <m/>
    <n v="14272.8"/>
    <s v="Type A"/>
  </r>
  <r>
    <n v="10.201599999999999"/>
    <x v="0"/>
    <s v="Italy"/>
    <n v="78325"/>
    <s v="Napoli"/>
    <n v="15"/>
    <s v="Admin"/>
    <n v="5201.991"/>
    <n v="0"/>
    <x v="437"/>
    <n v="0"/>
    <m/>
    <n v="0"/>
    <s v="Type A"/>
  </r>
  <r>
    <n v="10.201599999999999"/>
    <x v="0"/>
    <s v="Italy"/>
    <n v="78325"/>
    <s v="Napoli"/>
    <n v="12"/>
    <s v="Checkout"/>
    <n v="10237.191000000001"/>
    <n v="0"/>
    <x v="438"/>
    <n v="17782641"/>
    <m/>
    <n v="31085.52"/>
    <s v="Type A"/>
  </r>
  <r>
    <n v="10.201599999999999"/>
    <x v="0"/>
    <s v="Italy"/>
    <n v="78325"/>
    <s v="Napoli"/>
    <n v="16"/>
    <s v="Customer Services"/>
    <n v="6646.4639999999999"/>
    <n v="0"/>
    <x v="437"/>
    <n v="0"/>
    <m/>
    <n v="0"/>
    <s v="Type A"/>
  </r>
  <r>
    <n v="10.201599999999999"/>
    <x v="0"/>
    <s v="Italy"/>
    <n v="78325"/>
    <s v="Napoli"/>
    <n v="11"/>
    <s v="Delivery"/>
    <n v="0"/>
    <n v="0"/>
    <x v="11"/>
    <n v="0"/>
    <m/>
    <n v="0"/>
    <s v="Type A"/>
  </r>
  <r>
    <n v="10.201599999999999"/>
    <x v="0"/>
    <s v="Italy"/>
    <n v="78325"/>
    <s v="Napoli"/>
    <n v="17"/>
    <s v="others"/>
    <n v="2193.4589999999998"/>
    <n v="0"/>
    <x v="437"/>
    <n v="0"/>
    <m/>
    <n v="0"/>
    <s v="Type A"/>
  </r>
  <r>
    <n v="10.201599999999999"/>
    <x v="0"/>
    <s v="Italy"/>
    <n v="78325"/>
    <s v="Napoli"/>
    <n v="18"/>
    <s v="all"/>
    <n v="55113.411"/>
    <n v="0"/>
    <x v="438"/>
    <n v="17782641"/>
    <m/>
    <n v="31085.52"/>
    <s v="Type A"/>
  </r>
  <r>
    <n v="10.201599999999999"/>
    <x v="0"/>
    <s v="Germany"/>
    <n v="83160"/>
    <s v="Berlin (I)"/>
    <n v="1"/>
    <s v="Dry"/>
    <n v="3137.5590000000002"/>
    <n v="0"/>
    <x v="439"/>
    <n v="2612748"/>
    <m/>
    <n v="1181.04"/>
    <s v="Type A"/>
  </r>
  <r>
    <n v="10.201599999999999"/>
    <x v="0"/>
    <s v="Germany"/>
    <n v="83160"/>
    <s v="Berlin (I)"/>
    <n v="2"/>
    <s v="Frozen"/>
    <n v="2863.77"/>
    <n v="0"/>
    <x v="440"/>
    <n v="1037532"/>
    <m/>
    <n v="880.08"/>
    <s v="Type A"/>
  </r>
  <r>
    <n v="10.201599999999999"/>
    <x v="0"/>
    <s v="Germany"/>
    <n v="83160"/>
    <s v="Berlin (I)"/>
    <n v="3"/>
    <s v="other"/>
    <n v="47.204999999999998"/>
    <n v="0"/>
    <x v="441"/>
    <n v="1201116"/>
    <m/>
    <n v="1101.24"/>
    <s v="Type A"/>
  </r>
  <r>
    <n v="10.201599999999999"/>
    <x v="0"/>
    <s v="Germany"/>
    <n v="83160"/>
    <s v="Berlin (I)"/>
    <n v="4"/>
    <s v="Fish"/>
    <n v="2759.9189999999999"/>
    <n v="0"/>
    <x v="442"/>
    <n v="718275"/>
    <m/>
    <n v="889.2"/>
    <s v="Type A"/>
  </r>
  <r>
    <n v="10.201599999999999"/>
    <x v="0"/>
    <s v="Germany"/>
    <n v="83160"/>
    <s v="Berlin (I)"/>
    <n v="5"/>
    <s v="Fruits &amp; Vegetables"/>
    <n v="4358.5950000000003"/>
    <n v="0"/>
    <x v="443"/>
    <n v="703059"/>
    <m/>
    <n v="1518.48"/>
    <s v="Type A"/>
  </r>
  <r>
    <n v="10.201599999999999"/>
    <x v="0"/>
    <s v="Germany"/>
    <n v="83160"/>
    <s v="Berlin (I)"/>
    <n v="6"/>
    <s v="Meat"/>
    <n v="17856.078000000001"/>
    <n v="0"/>
    <x v="444"/>
    <n v="7894077"/>
    <m/>
    <n v="11386.32"/>
    <s v="Type A"/>
  </r>
  <r>
    <n v="10.201599999999999"/>
    <x v="0"/>
    <s v="Germany"/>
    <n v="83160"/>
    <s v="Berlin (I)"/>
    <n v="13"/>
    <s v="Food"/>
    <n v="31023.126"/>
    <n v="0"/>
    <x v="445"/>
    <n v="14166807"/>
    <m/>
    <n v="18700.560000000001"/>
    <s v="Type A"/>
  </r>
  <r>
    <n v="10.201599999999999"/>
    <x v="0"/>
    <s v="Germany"/>
    <n v="83160"/>
    <s v="Berlin (I)"/>
    <n v="7"/>
    <s v="Clothing"/>
    <n v="5711.8050000000003"/>
    <n v="0"/>
    <x v="446"/>
    <n v="3364152"/>
    <m/>
    <n v="6251.76"/>
    <s v="Type A"/>
  </r>
  <r>
    <n v="10.201599999999999"/>
    <x v="0"/>
    <s v="Germany"/>
    <n v="83160"/>
    <s v="Berlin (I)"/>
    <n v="8"/>
    <s v="Household"/>
    <n v="4028.16"/>
    <n v="0"/>
    <x v="447"/>
    <n v="524610"/>
    <m/>
    <n v="3490.68"/>
    <s v="Type A"/>
  </r>
  <r>
    <n v="10.201599999999999"/>
    <x v="0"/>
    <s v="Germany"/>
    <n v="83160"/>
    <s v="Berlin (I)"/>
    <n v="9"/>
    <s v="Hardware"/>
    <n v="2114.7840000000001"/>
    <n v="0"/>
    <x v="448"/>
    <n v="562866"/>
    <m/>
    <n v="2439.6"/>
    <s v="Type A"/>
  </r>
  <r>
    <n v="10.201599999999999"/>
    <x v="0"/>
    <s v="Germany"/>
    <n v="83160"/>
    <s v="Berlin (I)"/>
    <n v="14"/>
    <s v="Non Food"/>
    <n v="11854.749"/>
    <n v="0"/>
    <x v="449"/>
    <n v="4451628"/>
    <m/>
    <n v="12989.16"/>
    <s v="Type A"/>
  </r>
  <r>
    <n v="10.201599999999999"/>
    <x v="0"/>
    <s v="Germany"/>
    <n v="83160"/>
    <s v="Berlin (I)"/>
    <n v="15"/>
    <s v="Admin"/>
    <n v="5906.9189999999999"/>
    <n v="0"/>
    <x v="450"/>
    <n v="0"/>
    <m/>
    <n v="0"/>
    <s v="Type A"/>
  </r>
  <r>
    <n v="10.201599999999999"/>
    <x v="0"/>
    <s v="Germany"/>
    <n v="83160"/>
    <s v="Berlin (I)"/>
    <n v="12"/>
    <s v="Checkout"/>
    <n v="6303.4409999999998"/>
    <n v="0"/>
    <x v="451"/>
    <n v="18618435"/>
    <m/>
    <n v="31689.72"/>
    <s v="Type A"/>
  </r>
  <r>
    <n v="10.201599999999999"/>
    <x v="0"/>
    <s v="Germany"/>
    <n v="83160"/>
    <s v="Berlin (I)"/>
    <n v="16"/>
    <s v="Customer Services"/>
    <n v="2995.944"/>
    <n v="0"/>
    <x v="450"/>
    <n v="0"/>
    <m/>
    <n v="0"/>
    <s v="Type A"/>
  </r>
  <r>
    <n v="10.201599999999999"/>
    <x v="0"/>
    <s v="Germany"/>
    <n v="83160"/>
    <s v="Berlin (I)"/>
    <n v="11"/>
    <s v="Delivery"/>
    <n v="0"/>
    <n v="0"/>
    <x v="191"/>
    <n v="180"/>
    <m/>
    <n v="0"/>
    <s v="Type A"/>
  </r>
  <r>
    <n v="10.201599999999999"/>
    <x v="0"/>
    <s v="Germany"/>
    <n v="83160"/>
    <s v="Berlin (I)"/>
    <n v="17"/>
    <s v="others"/>
    <n v="2243.8110000000001"/>
    <n v="0"/>
    <x v="450"/>
    <n v="0"/>
    <m/>
    <n v="0"/>
    <s v="Type A"/>
  </r>
  <r>
    <n v="10.201599999999999"/>
    <x v="0"/>
    <s v="Germany"/>
    <n v="83160"/>
    <s v="Berlin (I)"/>
    <n v="18"/>
    <s v="all"/>
    <n v="60327.99"/>
    <n v="0"/>
    <x v="451"/>
    <n v="18618435"/>
    <m/>
    <n v="31689.72"/>
    <s v="Type A"/>
  </r>
  <r>
    <n v="10.201599999999999"/>
    <x v="0"/>
    <s v="Germany"/>
    <n v="12227"/>
    <s v="Berlin (II)"/>
    <n v="1"/>
    <s v="Dry"/>
    <n v="4138.3050000000003"/>
    <n v="0"/>
    <x v="452"/>
    <n v="2569290"/>
    <m/>
    <n v="1160.52"/>
    <s v="Type A"/>
  </r>
  <r>
    <n v="10.201599999999999"/>
    <x v="0"/>
    <s v="Germany"/>
    <n v="12227"/>
    <s v="Berlin (II)"/>
    <n v="2"/>
    <s v="Frozen"/>
    <n v="2706.42"/>
    <n v="0"/>
    <x v="453"/>
    <n v="966708"/>
    <m/>
    <n v="875.52"/>
    <s v="Type A"/>
  </r>
  <r>
    <n v="10.201599999999999"/>
    <x v="0"/>
    <s v="Germany"/>
    <n v="12227"/>
    <s v="Berlin (II)"/>
    <n v="3"/>
    <s v="other"/>
    <n v="47.204999999999998"/>
    <n v="0"/>
    <x v="454"/>
    <n v="1322379"/>
    <m/>
    <n v="1331.52"/>
    <s v="Type A"/>
  </r>
  <r>
    <n v="10.201599999999999"/>
    <x v="0"/>
    <s v="Germany"/>
    <n v="12227"/>
    <s v="Berlin (II)"/>
    <n v="4"/>
    <s v="Fish"/>
    <n v="2901.5340000000001"/>
    <n v="0"/>
    <x v="455"/>
    <n v="904086"/>
    <m/>
    <n v="852.72"/>
    <s v="Type A"/>
  </r>
  <r>
    <n v="10.201599999999999"/>
    <x v="0"/>
    <s v="Germany"/>
    <n v="12227"/>
    <s v="Berlin (II)"/>
    <n v="5"/>
    <s v="Fruits &amp; Vegetables"/>
    <n v="5554.4549999999999"/>
    <n v="0"/>
    <x v="456"/>
    <n v="723792"/>
    <m/>
    <n v="1516.2"/>
    <s v="Type A"/>
  </r>
  <r>
    <n v="10.201599999999999"/>
    <x v="0"/>
    <s v="Germany"/>
    <n v="12227"/>
    <s v="Berlin (II)"/>
    <n v="6"/>
    <s v="Meat"/>
    <n v="11404.727999999999"/>
    <n v="0"/>
    <x v="457"/>
    <n v="7579101"/>
    <m/>
    <n v="10971.36"/>
    <s v="Type A"/>
  </r>
  <r>
    <n v="10.201599999999999"/>
    <x v="0"/>
    <s v="Germany"/>
    <n v="12227"/>
    <s v="Berlin (II)"/>
    <n v="13"/>
    <s v="Food"/>
    <n v="26752.647000000001"/>
    <n v="0"/>
    <x v="458"/>
    <n v="14065356"/>
    <m/>
    <n v="17788.560000000001"/>
    <s v="Type A"/>
  </r>
  <r>
    <n v="10.201599999999999"/>
    <x v="0"/>
    <s v="Germany"/>
    <n v="12227"/>
    <s v="Berlin (II)"/>
    <n v="7"/>
    <s v="Clothing"/>
    <n v="8868.2459999999992"/>
    <n v="0"/>
    <x v="459"/>
    <n v="2719035"/>
    <m/>
    <n v="6420.48"/>
    <s v="Type A"/>
  </r>
  <r>
    <n v="10.201599999999999"/>
    <x v="0"/>
    <s v="Germany"/>
    <n v="12227"/>
    <s v="Berlin (II)"/>
    <n v="8"/>
    <s v="Household"/>
    <n v="2174.5770000000002"/>
    <n v="0"/>
    <x v="460"/>
    <n v="388293"/>
    <m/>
    <n v="3303.72"/>
    <s v="Type A"/>
  </r>
  <r>
    <n v="10.201599999999999"/>
    <x v="0"/>
    <s v="Germany"/>
    <n v="12227"/>
    <s v="Berlin (II)"/>
    <n v="9"/>
    <s v="Hardware"/>
    <n v="2268.9870000000001"/>
    <n v="0"/>
    <x v="461"/>
    <n v="486657"/>
    <m/>
    <n v="2699.52"/>
    <s v="Type A"/>
  </r>
  <r>
    <n v="10.201599999999999"/>
    <x v="0"/>
    <s v="Germany"/>
    <n v="12227"/>
    <s v="Berlin (II)"/>
    <n v="14"/>
    <s v="Non Food"/>
    <n v="13311.81"/>
    <n v="0"/>
    <x v="462"/>
    <n v="3593985"/>
    <m/>
    <n v="13413.24"/>
    <s v="Type A"/>
  </r>
  <r>
    <n v="10.201599999999999"/>
    <x v="0"/>
    <s v="Germany"/>
    <n v="12227"/>
    <s v="Berlin (II)"/>
    <n v="15"/>
    <s v="Admin"/>
    <n v="3974.6610000000001"/>
    <n v="0"/>
    <x v="463"/>
    <n v="0"/>
    <m/>
    <n v="0"/>
    <s v="Type A"/>
  </r>
  <r>
    <n v="10.201599999999999"/>
    <x v="0"/>
    <s v="Germany"/>
    <n v="12227"/>
    <s v="Berlin (II)"/>
    <n v="12"/>
    <s v="Checkout"/>
    <n v="8666.8379999999997"/>
    <n v="0"/>
    <x v="464"/>
    <n v="17659341"/>
    <m/>
    <n v="31201.8"/>
    <s v="Type A"/>
  </r>
  <r>
    <n v="10.201599999999999"/>
    <x v="0"/>
    <s v="Germany"/>
    <n v="12227"/>
    <s v="Berlin (II)"/>
    <n v="16"/>
    <s v="Customer Services"/>
    <n v="3902.28"/>
    <n v="0"/>
    <x v="463"/>
    <n v="0"/>
    <m/>
    <n v="0"/>
    <s v="Type A"/>
  </r>
  <r>
    <n v="10.201599999999999"/>
    <x v="0"/>
    <s v="Germany"/>
    <n v="12227"/>
    <s v="Berlin (II)"/>
    <n v="11"/>
    <s v="Delivery"/>
    <n v="0"/>
    <n v="0"/>
    <x v="465"/>
    <n v="108"/>
    <m/>
    <n v="0"/>
    <s v="Type A"/>
  </r>
  <r>
    <n v="10.201599999999999"/>
    <x v="0"/>
    <s v="Germany"/>
    <n v="12227"/>
    <s v="Berlin (II)"/>
    <n v="17"/>
    <s v="others"/>
    <n v="1916.5229999999999"/>
    <n v="0"/>
    <x v="463"/>
    <n v="0"/>
    <m/>
    <n v="0"/>
    <s v="Type A"/>
  </r>
  <r>
    <n v="10.201599999999999"/>
    <x v="0"/>
    <s v="Germany"/>
    <n v="12227"/>
    <s v="Berlin (II)"/>
    <n v="18"/>
    <s v="all"/>
    <n v="58524.758999999998"/>
    <n v="0"/>
    <x v="464"/>
    <n v="17659341"/>
    <m/>
    <n v="31201.8"/>
    <s v="Type A"/>
  </r>
  <r>
    <n v="10.201599999999999"/>
    <x v="0"/>
    <s v="Germany"/>
    <n v="94882"/>
    <s v="Munich"/>
    <n v="1"/>
    <s v="Dry"/>
    <n v="3691.431"/>
    <n v="0"/>
    <x v="466"/>
    <n v="2951679"/>
    <m/>
    <n v="943.92"/>
    <s v="Type B"/>
  </r>
  <r>
    <n v="10.201599999999999"/>
    <x v="0"/>
    <s v="Germany"/>
    <n v="94882"/>
    <s v="Munich"/>
    <n v="2"/>
    <s v="Frozen"/>
    <n v="1863.0239999999999"/>
    <n v="0"/>
    <x v="467"/>
    <n v="855450"/>
    <m/>
    <n v="674.88"/>
    <s v="Type B"/>
  </r>
  <r>
    <n v="10.201599999999999"/>
    <x v="0"/>
    <s v="Germany"/>
    <n v="94882"/>
    <s v="Munich"/>
    <n v="3"/>
    <s v="other"/>
    <n v="47.204999999999998"/>
    <n v="0"/>
    <x v="468"/>
    <n v="1221810"/>
    <m/>
    <n v="1014.6"/>
    <s v="Type B"/>
  </r>
  <r>
    <n v="10.201599999999999"/>
    <x v="0"/>
    <s v="Germany"/>
    <n v="94882"/>
    <s v="Munich"/>
    <n v="4"/>
    <s v="Fish"/>
    <n v="3017.973"/>
    <n v="0"/>
    <x v="469"/>
    <n v="974013"/>
    <m/>
    <n v="1224.3599999999999"/>
    <s v="Type B"/>
  </r>
  <r>
    <n v="10.201599999999999"/>
    <x v="0"/>
    <s v="Germany"/>
    <n v="94882"/>
    <s v="Munich"/>
    <n v="5"/>
    <s v="Fruits &amp; Vegetables"/>
    <n v="3625.3440000000001"/>
    <n v="0"/>
    <x v="470"/>
    <n v="2628"/>
    <m/>
    <n v="946.2"/>
    <s v="Type B"/>
  </r>
  <r>
    <n v="10.201599999999999"/>
    <x v="0"/>
    <s v="Germany"/>
    <n v="94882"/>
    <s v="Munich"/>
    <n v="6"/>
    <s v="Meat"/>
    <n v="14259.057000000001"/>
    <n v="0"/>
    <x v="471"/>
    <n v="7787151"/>
    <m/>
    <n v="10953.12"/>
    <s v="Type B"/>
  </r>
  <r>
    <n v="10.201599999999999"/>
    <x v="0"/>
    <s v="Germany"/>
    <n v="94882"/>
    <s v="Munich"/>
    <n v="13"/>
    <s v="Food"/>
    <n v="26504.034"/>
    <n v="0"/>
    <x v="472"/>
    <n v="14392731"/>
    <m/>
    <n v="18474.84"/>
    <s v="Type B"/>
  </r>
  <r>
    <n v="10.201599999999999"/>
    <x v="0"/>
    <s v="Germany"/>
    <n v="94882"/>
    <s v="Munich"/>
    <n v="7"/>
    <s v="Clothing"/>
    <n v="8386.7549999999992"/>
    <n v="0"/>
    <x v="473"/>
    <n v="3077913"/>
    <m/>
    <n v="7909.32"/>
    <s v="Type B"/>
  </r>
  <r>
    <n v="10.201599999999999"/>
    <x v="0"/>
    <s v="Germany"/>
    <n v="94882"/>
    <s v="Munich"/>
    <n v="8"/>
    <s v="Household"/>
    <n v="3877.1039999999998"/>
    <n v="0"/>
    <x v="474"/>
    <n v="444999"/>
    <m/>
    <n v="4094.88"/>
    <s v="Type B"/>
  </r>
  <r>
    <n v="10.201599999999999"/>
    <x v="0"/>
    <s v="Germany"/>
    <n v="94882"/>
    <s v="Munich"/>
    <n v="9"/>
    <s v="Hardware"/>
    <n v="3121.8240000000001"/>
    <n v="0"/>
    <x v="475"/>
    <n v="672867"/>
    <m/>
    <n v="5549.52"/>
    <s v="Type B"/>
  </r>
  <r>
    <n v="10.201599999999999"/>
    <x v="0"/>
    <s v="Germany"/>
    <n v="94882"/>
    <s v="Munich"/>
    <n v="14"/>
    <s v="Non Food"/>
    <n v="15385.683000000001"/>
    <n v="0"/>
    <x v="476"/>
    <n v="4195779"/>
    <m/>
    <n v="17599.32"/>
    <s v="Type B"/>
  </r>
  <r>
    <n v="10.201599999999999"/>
    <x v="0"/>
    <s v="Germany"/>
    <n v="94882"/>
    <s v="Munich"/>
    <n v="15"/>
    <s v="Admin"/>
    <n v="5784.1859999999997"/>
    <n v="0"/>
    <x v="477"/>
    <n v="0"/>
    <m/>
    <n v="0"/>
    <s v="Type B"/>
  </r>
  <r>
    <n v="10.201599999999999"/>
    <x v="0"/>
    <s v="Germany"/>
    <n v="94882"/>
    <s v="Munich"/>
    <n v="12"/>
    <s v="Checkout"/>
    <n v="8292.3449999999993"/>
    <n v="0"/>
    <x v="478"/>
    <n v="18588510"/>
    <m/>
    <n v="36074.160000000003"/>
    <s v="Type B"/>
  </r>
  <r>
    <n v="10.201599999999999"/>
    <x v="0"/>
    <s v="Germany"/>
    <n v="94882"/>
    <s v="Munich"/>
    <n v="16"/>
    <s v="Customer Services"/>
    <n v="4591.473"/>
    <n v="0"/>
    <x v="477"/>
    <n v="0"/>
    <m/>
    <n v="0"/>
    <s v="Type B"/>
  </r>
  <r>
    <n v="10.201599999999999"/>
    <x v="0"/>
    <s v="Germany"/>
    <n v="94882"/>
    <s v="Munich"/>
    <n v="11"/>
    <s v="Delivery"/>
    <n v="5598.5129999999999"/>
    <n v="0"/>
    <x v="479"/>
    <n v="2296323"/>
    <m/>
    <n v="0"/>
    <s v="Type B"/>
  </r>
  <r>
    <n v="10.201599999999999"/>
    <x v="0"/>
    <s v="Germany"/>
    <n v="94882"/>
    <s v="Munich"/>
    <n v="17"/>
    <s v="others"/>
    <n v="3036.855"/>
    <n v="0"/>
    <x v="477"/>
    <n v="0"/>
    <m/>
    <n v="0"/>
    <s v="Type B"/>
  </r>
  <r>
    <n v="10.201599999999999"/>
    <x v="0"/>
    <s v="Germany"/>
    <n v="94882"/>
    <s v="Munich"/>
    <n v="18"/>
    <s v="all"/>
    <n v="69193.089000000007"/>
    <n v="0"/>
    <x v="478"/>
    <n v="18588510"/>
    <m/>
    <n v="36074.160000000003"/>
    <s v="Type B"/>
  </r>
  <r>
    <n v="10.201599999999999"/>
    <x v="0"/>
    <s v="Germany"/>
    <n v="34378"/>
    <s v="Hamburg"/>
    <n v="1"/>
    <s v="Dry"/>
    <n v="4714.2060000000001"/>
    <n v="0"/>
    <x v="480"/>
    <n v="3098253"/>
    <m/>
    <n v="1005.48"/>
    <s v="Type A"/>
  </r>
  <r>
    <n v="10.201599999999999"/>
    <x v="0"/>
    <s v="Germany"/>
    <n v="34378"/>
    <s v="Hamburg"/>
    <n v="2"/>
    <s v="Frozen"/>
    <n v="3040.002"/>
    <n v="0"/>
    <x v="481"/>
    <n v="1128072"/>
    <m/>
    <n v="652.08000000000004"/>
    <s v="Type A"/>
  </r>
  <r>
    <n v="10.201599999999999"/>
    <x v="0"/>
    <s v="Germany"/>
    <n v="34378"/>
    <s v="Hamburg"/>
    <n v="3"/>
    <s v="other"/>
    <n v="47.204999999999998"/>
    <n v="0"/>
    <x v="482"/>
    <n v="1589622"/>
    <m/>
    <n v="925.68"/>
    <s v="Type A"/>
  </r>
  <r>
    <n v="10.201599999999999"/>
    <x v="0"/>
    <s v="Germany"/>
    <n v="34378"/>
    <s v="Hamburg"/>
    <n v="4"/>
    <s v="Fish"/>
    <n v="3036.855"/>
    <n v="0"/>
    <x v="483"/>
    <n v="1074144"/>
    <m/>
    <n v="702.24"/>
    <s v="Type A"/>
  </r>
  <r>
    <n v="10.201599999999999"/>
    <x v="0"/>
    <s v="Germany"/>
    <n v="34378"/>
    <s v="Hamburg"/>
    <n v="5"/>
    <s v="Fruits &amp; Vegetables"/>
    <n v="4792.8810000000003"/>
    <n v="0"/>
    <x v="484"/>
    <n v="824244"/>
    <m/>
    <n v="1178.76"/>
    <s v="Type A"/>
  </r>
  <r>
    <n v="10.201599999999999"/>
    <x v="0"/>
    <s v="Germany"/>
    <n v="34378"/>
    <s v="Hamburg"/>
    <n v="6"/>
    <s v="Meat"/>
    <n v="17925.312000000002"/>
    <n v="0"/>
    <x v="485"/>
    <n v="8511153"/>
    <m/>
    <n v="9395.8799999999992"/>
    <s v="Type A"/>
  </r>
  <r>
    <n v="10.201599999999999"/>
    <x v="0"/>
    <s v="Germany"/>
    <n v="34378"/>
    <s v="Hamburg"/>
    <n v="13"/>
    <s v="Food"/>
    <n v="33556.461000000003"/>
    <n v="0"/>
    <x v="486"/>
    <n v="16225488"/>
    <m/>
    <n v="15050.28"/>
    <s v="Type A"/>
  </r>
  <r>
    <n v="10.201599999999999"/>
    <x v="0"/>
    <s v="Germany"/>
    <n v="34378"/>
    <s v="Hamburg"/>
    <n v="7"/>
    <s v="Clothing"/>
    <n v="6297.1469999999999"/>
    <n v="0"/>
    <x v="487"/>
    <n v="2665707"/>
    <m/>
    <n v="6862.8"/>
    <s v="Type A"/>
  </r>
  <r>
    <n v="10.201599999999999"/>
    <x v="0"/>
    <s v="Germany"/>
    <n v="34378"/>
    <s v="Hamburg"/>
    <n v="8"/>
    <s v="Household"/>
    <n v="2017.2270000000001"/>
    <n v="0"/>
    <x v="488"/>
    <n v="453969"/>
    <m/>
    <n v="4874.6400000000003"/>
    <s v="Type A"/>
  </r>
  <r>
    <n v="10.201599999999999"/>
    <x v="0"/>
    <s v="Germany"/>
    <n v="34378"/>
    <s v="Hamburg"/>
    <n v="9"/>
    <s v="Hardware"/>
    <n v="3496.317"/>
    <n v="0"/>
    <x v="489"/>
    <n v="2472"/>
    <m/>
    <n v="3978.6"/>
    <s v="Type A"/>
  </r>
  <r>
    <n v="10.201599999999999"/>
    <x v="0"/>
    <s v="Germany"/>
    <n v="34378"/>
    <s v="Hamburg"/>
    <n v="14"/>
    <s v="Non Food"/>
    <n v="11810.691000000001"/>
    <n v="0"/>
    <x v="490"/>
    <n v="3722148"/>
    <m/>
    <n v="16869.72"/>
    <s v="Type A"/>
  </r>
  <r>
    <n v="10.201599999999999"/>
    <x v="0"/>
    <s v="Germany"/>
    <n v="34378"/>
    <s v="Hamburg"/>
    <n v="15"/>
    <s v="Admin"/>
    <n v="5617.3950000000004"/>
    <n v="0"/>
    <x v="491"/>
    <n v="0"/>
    <m/>
    <n v="0"/>
    <s v="Type A"/>
  </r>
  <r>
    <n v="10.201599999999999"/>
    <x v="0"/>
    <s v="Germany"/>
    <n v="34378"/>
    <s v="Hamburg"/>
    <n v="12"/>
    <s v="Checkout"/>
    <n v="11458.227000000001"/>
    <n v="0"/>
    <x v="492"/>
    <n v="19947636"/>
    <m/>
    <n v="31920"/>
    <s v="Type A"/>
  </r>
  <r>
    <n v="10.201599999999999"/>
    <x v="0"/>
    <s v="Germany"/>
    <n v="34378"/>
    <s v="Hamburg"/>
    <n v="16"/>
    <s v="Customer Services"/>
    <n v="3946.3380000000002"/>
    <n v="0"/>
    <x v="491"/>
    <n v="0"/>
    <m/>
    <n v="0"/>
    <s v="Type A"/>
  </r>
  <r>
    <n v="10.201599999999999"/>
    <x v="0"/>
    <s v="Germany"/>
    <n v="34378"/>
    <s v="Hamburg"/>
    <n v="11"/>
    <s v="Delivery"/>
    <n v="0"/>
    <n v="0"/>
    <x v="493"/>
    <n v="7632"/>
    <m/>
    <n v="0"/>
    <s v="Type A"/>
  </r>
  <r>
    <n v="10.201599999999999"/>
    <x v="0"/>
    <s v="Germany"/>
    <n v="34378"/>
    <s v="Hamburg"/>
    <n v="17"/>
    <s v="others"/>
    <n v="2262.6930000000002"/>
    <n v="0"/>
    <x v="491"/>
    <n v="0"/>
    <m/>
    <n v="0"/>
    <s v="Type A"/>
  </r>
  <r>
    <n v="10.201599999999999"/>
    <x v="0"/>
    <s v="Germany"/>
    <n v="34378"/>
    <s v="Hamburg"/>
    <n v="18"/>
    <s v="all"/>
    <n v="68651.804999999993"/>
    <n v="0"/>
    <x v="492"/>
    <n v="19947636"/>
    <m/>
    <n v="31920"/>
    <s v="Type A"/>
  </r>
  <r>
    <n v="10.201599999999999"/>
    <x v="0"/>
    <s v="Germany"/>
    <n v="42367"/>
    <s v="Frankfurt"/>
    <n v="1"/>
    <s v="Dry"/>
    <n v="3134.4119999999998"/>
    <n v="0"/>
    <x v="494"/>
    <n v="2556558"/>
    <m/>
    <n v="1144.56"/>
    <s v="Type A"/>
  </r>
  <r>
    <n v="10.201599999999999"/>
    <x v="0"/>
    <s v="Germany"/>
    <n v="42367"/>
    <s v="Frankfurt"/>
    <n v="2"/>
    <s v="Frozen"/>
    <n v="2599.422"/>
    <n v="0"/>
    <x v="495"/>
    <n v="832188"/>
    <m/>
    <n v="690.84"/>
    <s v="Type A"/>
  </r>
  <r>
    <n v="10.201599999999999"/>
    <x v="0"/>
    <s v="Germany"/>
    <n v="42367"/>
    <s v="Frankfurt"/>
    <n v="3"/>
    <s v="other"/>
    <n v="47.204999999999998"/>
    <n v="0"/>
    <x v="496"/>
    <n v="1089327"/>
    <m/>
    <n v="1178.76"/>
    <s v="Type A"/>
  </r>
  <r>
    <n v="10.201599999999999"/>
    <x v="0"/>
    <s v="Germany"/>
    <n v="42367"/>
    <s v="Frankfurt"/>
    <n v="4"/>
    <s v="Fish"/>
    <n v="2398.0140000000001"/>
    <n v="0"/>
    <x v="497"/>
    <n v="811428"/>
    <m/>
    <n v="804.84"/>
    <s v="Type A"/>
  </r>
  <r>
    <n v="10.201599999999999"/>
    <x v="0"/>
    <s v="Germany"/>
    <n v="42367"/>
    <s v="Frankfurt"/>
    <n v="5"/>
    <s v="Fruits &amp; Vegetables"/>
    <n v="5088.6989999999996"/>
    <n v="0"/>
    <x v="498"/>
    <n v="577413"/>
    <m/>
    <n v="1187.8800000000001"/>
    <s v="Type A"/>
  </r>
  <r>
    <n v="10.201599999999999"/>
    <x v="0"/>
    <s v="Germany"/>
    <n v="42367"/>
    <s v="Frankfurt"/>
    <n v="6"/>
    <s v="Meat"/>
    <n v="10847.709000000001"/>
    <n v="410"/>
    <x v="499"/>
    <n v="6111942"/>
    <m/>
    <n v="12973.2"/>
    <s v="Type A"/>
  </r>
  <r>
    <n v="10.201599999999999"/>
    <x v="0"/>
    <s v="Germany"/>
    <n v="42367"/>
    <s v="Frankfurt"/>
    <n v="13"/>
    <s v="Food"/>
    <n v="24115.460999999999"/>
    <n v="410"/>
    <x v="500"/>
    <n v="11978856"/>
    <m/>
    <n v="17866.080000000002"/>
    <s v="Type A"/>
  </r>
  <r>
    <n v="10.201599999999999"/>
    <x v="0"/>
    <s v="Germany"/>
    <n v="42367"/>
    <s v="Frankfurt"/>
    <n v="7"/>
    <s v="Clothing"/>
    <n v="5179.9620000000004"/>
    <n v="0"/>
    <x v="501"/>
    <n v="2356947"/>
    <m/>
    <n v="6477.48"/>
    <s v="Type A"/>
  </r>
  <r>
    <n v="10.201599999999999"/>
    <x v="0"/>
    <s v="Germany"/>
    <n v="42367"/>
    <s v="Frankfurt"/>
    <n v="8"/>
    <s v="Household"/>
    <n v="2712.7139999999999"/>
    <n v="0"/>
    <x v="502"/>
    <n v="342618"/>
    <m/>
    <n v="5168.76"/>
    <s v="Type A"/>
  </r>
  <r>
    <n v="10.201599999999999"/>
    <x v="0"/>
    <s v="Germany"/>
    <n v="42367"/>
    <s v="Frankfurt"/>
    <n v="9"/>
    <s v="Hardware"/>
    <n v="3109.2359999999999"/>
    <n v="0"/>
    <x v="503"/>
    <n v="533715"/>
    <m/>
    <n v="3850.92"/>
    <s v="Type A"/>
  </r>
  <r>
    <n v="10.201599999999999"/>
    <x v="0"/>
    <s v="Germany"/>
    <n v="42367"/>
    <s v="Frankfurt"/>
    <n v="14"/>
    <s v="Non Food"/>
    <n v="11001.912"/>
    <n v="0"/>
    <x v="504"/>
    <n v="3233280"/>
    <m/>
    <n v="17562.84"/>
    <s v="Type A"/>
  </r>
  <r>
    <n v="10.201599999999999"/>
    <x v="0"/>
    <s v="Germany"/>
    <n v="42367"/>
    <s v="Frankfurt"/>
    <n v="15"/>
    <s v="Admin"/>
    <n v="4909.32"/>
    <n v="0"/>
    <x v="505"/>
    <n v="0"/>
    <m/>
    <n v="0"/>
    <s v="Type A"/>
  </r>
  <r>
    <n v="10.201599999999999"/>
    <x v="0"/>
    <s v="Germany"/>
    <n v="42367"/>
    <s v="Frankfurt"/>
    <n v="12"/>
    <s v="Checkout"/>
    <n v="9173.5049999999992"/>
    <n v="0"/>
    <x v="506"/>
    <n v="15212136"/>
    <m/>
    <n v="35428.92"/>
    <s v="Type A"/>
  </r>
  <r>
    <n v="10.201599999999999"/>
    <x v="0"/>
    <s v="Germany"/>
    <n v="42367"/>
    <s v="Frankfurt"/>
    <n v="16"/>
    <s v="Customer Services"/>
    <n v="4043.895"/>
    <n v="0"/>
    <x v="505"/>
    <n v="0"/>
    <m/>
    <n v="0"/>
    <s v="Type A"/>
  </r>
  <r>
    <n v="10.201599999999999"/>
    <x v="0"/>
    <s v="Germany"/>
    <n v="42367"/>
    <s v="Frankfurt"/>
    <n v="11"/>
    <s v="Delivery"/>
    <n v="3659.9609999999998"/>
    <n v="0"/>
    <x v="507"/>
    <n v="1352334"/>
    <m/>
    <n v="0"/>
    <s v="Type A"/>
  </r>
  <r>
    <n v="10.201599999999999"/>
    <x v="0"/>
    <s v="Germany"/>
    <n v="42367"/>
    <s v="Frankfurt"/>
    <n v="17"/>
    <s v="others"/>
    <n v="2533.335"/>
    <n v="0"/>
    <x v="505"/>
    <n v="0"/>
    <m/>
    <n v="0"/>
    <s v="Type A"/>
  </r>
  <r>
    <n v="10.201599999999999"/>
    <x v="0"/>
    <s v="Germany"/>
    <n v="42367"/>
    <s v="Frankfurt"/>
    <n v="18"/>
    <s v="all"/>
    <n v="59437.389000000003"/>
    <n v="410"/>
    <x v="506"/>
    <n v="15212136"/>
    <m/>
    <n v="35428.92"/>
    <s v="Type A"/>
  </r>
  <r>
    <n v="10.201599999999999"/>
    <x v="0"/>
    <s v="Germany"/>
    <n v="86089"/>
    <s v="Cologne"/>
    <n v="1"/>
    <s v="Dry"/>
    <n v="2785.0949999999998"/>
    <n v="0"/>
    <x v="508"/>
    <n v="2887305"/>
    <m/>
    <n v="1130.8800000000001"/>
    <s v="Type A"/>
  </r>
  <r>
    <n v="10.201599999999999"/>
    <x v="0"/>
    <s v="Germany"/>
    <n v="86089"/>
    <s v="Cologne"/>
    <n v="2"/>
    <s v="Frozen"/>
    <n v="1693.086"/>
    <n v="0"/>
    <x v="509"/>
    <n v="837651"/>
    <m/>
    <n v="599.64"/>
    <s v="Type A"/>
  </r>
  <r>
    <n v="10.201599999999999"/>
    <x v="0"/>
    <s v="Germany"/>
    <n v="86089"/>
    <s v="Cologne"/>
    <n v="3"/>
    <s v="other"/>
    <n v="47.204999999999998"/>
    <n v="0"/>
    <x v="510"/>
    <n v="1204173"/>
    <m/>
    <n v="1101.24"/>
    <s v="Type A"/>
  </r>
  <r>
    <n v="10.201599999999999"/>
    <x v="0"/>
    <s v="Germany"/>
    <n v="86089"/>
    <s v="Cologne"/>
    <n v="4"/>
    <s v="Fish"/>
    <n v="2731.596"/>
    <n v="0"/>
    <x v="511"/>
    <n v="939678"/>
    <m/>
    <n v="850.44"/>
    <s v="Type A"/>
  </r>
  <r>
    <n v="10.201599999999999"/>
    <x v="0"/>
    <s v="Germany"/>
    <n v="86089"/>
    <s v="Cologne"/>
    <n v="5"/>
    <s v="Fruits &amp; Vegetables"/>
    <n v="3436.5239999999999"/>
    <n v="0"/>
    <x v="512"/>
    <n v="649254"/>
    <m/>
    <n v="1094.4000000000001"/>
    <s v="Type A"/>
  </r>
  <r>
    <n v="10.201599999999999"/>
    <x v="0"/>
    <s v="Germany"/>
    <n v="86089"/>
    <s v="Cologne"/>
    <n v="6"/>
    <s v="Meat"/>
    <n v="9557.4390000000003"/>
    <n v="258"/>
    <x v="513"/>
    <n v="7362540"/>
    <m/>
    <n v="11418.24"/>
    <s v="Type A"/>
  </r>
  <r>
    <n v="10.201599999999999"/>
    <x v="0"/>
    <s v="Germany"/>
    <n v="86089"/>
    <s v="Cologne"/>
    <n v="13"/>
    <s v="Food"/>
    <n v="20250.945"/>
    <n v="258"/>
    <x v="514"/>
    <n v="1388001"/>
    <m/>
    <n v="17088.599999999999"/>
    <s v="Type A"/>
  </r>
  <r>
    <n v="10.201599999999999"/>
    <x v="0"/>
    <s v="Germany"/>
    <n v="86089"/>
    <s v="Cologne"/>
    <n v="7"/>
    <s v="Clothing"/>
    <n v="8053.1729999999998"/>
    <n v="0"/>
    <x v="515"/>
    <n v="2663691"/>
    <m/>
    <n v="6867.36"/>
    <s v="Type A"/>
  </r>
  <r>
    <n v="10.201599999999999"/>
    <x v="0"/>
    <s v="Germany"/>
    <n v="86089"/>
    <s v="Cologne"/>
    <n v="8"/>
    <s v="Household"/>
    <n v="1457.0609999999999"/>
    <n v="0"/>
    <x v="516"/>
    <n v="362340"/>
    <m/>
    <n v="4981.8"/>
    <s v="Type A"/>
  </r>
  <r>
    <n v="10.201599999999999"/>
    <x v="0"/>
    <s v="Germany"/>
    <n v="86089"/>
    <s v="Cologne"/>
    <n v="9"/>
    <s v="Hardware"/>
    <n v="3508.9050000000002"/>
    <n v="0"/>
    <x v="517"/>
    <n v="494844"/>
    <m/>
    <n v="3976.32"/>
    <s v="Type A"/>
  </r>
  <r>
    <n v="10.201599999999999"/>
    <x v="0"/>
    <s v="Germany"/>
    <n v="86089"/>
    <s v="Cologne"/>
    <n v="14"/>
    <s v="Non Food"/>
    <n v="13019.138999999999"/>
    <n v="0"/>
    <x v="518"/>
    <n v="3520875"/>
    <m/>
    <n v="16064.88"/>
    <s v="Type A"/>
  </r>
  <r>
    <n v="10.201599999999999"/>
    <x v="0"/>
    <s v="Germany"/>
    <n v="86089"/>
    <s v="Cologne"/>
    <n v="15"/>
    <s v="Admin"/>
    <n v="6275.1180000000004"/>
    <n v="0"/>
    <x v="519"/>
    <n v="0"/>
    <m/>
    <n v="0"/>
    <s v="Type A"/>
  </r>
  <r>
    <n v="10.201599999999999"/>
    <x v="0"/>
    <s v="Germany"/>
    <n v="86089"/>
    <s v="Cologne"/>
    <n v="12"/>
    <s v="Checkout"/>
    <n v="9223.857"/>
    <n v="0"/>
    <x v="520"/>
    <n v="17401476"/>
    <m/>
    <n v="33153.480000000003"/>
    <s v="Type A"/>
  </r>
  <r>
    <n v="10.201599999999999"/>
    <x v="0"/>
    <s v="Germany"/>
    <n v="86089"/>
    <s v="Cologne"/>
    <n v="16"/>
    <s v="Customer Services"/>
    <n v="2772.5070000000001"/>
    <n v="68"/>
    <x v="519"/>
    <n v="0"/>
    <m/>
    <n v="0"/>
    <s v="Type A"/>
  </r>
  <r>
    <n v="10.201599999999999"/>
    <x v="0"/>
    <s v="Germany"/>
    <n v="86089"/>
    <s v="Cologne"/>
    <n v="11"/>
    <s v="Delivery"/>
    <n v="3971.5140000000001"/>
    <n v="0"/>
    <x v="521"/>
    <n v="1317504"/>
    <m/>
    <n v="0"/>
    <s v="Type A"/>
  </r>
  <r>
    <n v="10.201599999999999"/>
    <x v="0"/>
    <s v="Germany"/>
    <n v="86089"/>
    <s v="Cologne"/>
    <n v="17"/>
    <s v="others"/>
    <n v="2240.6640000000002"/>
    <n v="242"/>
    <x v="519"/>
    <n v="0"/>
    <m/>
    <n v="0"/>
    <s v="Type A"/>
  </r>
  <r>
    <n v="10.201599999999999"/>
    <x v="0"/>
    <s v="Germany"/>
    <n v="86089"/>
    <s v="Cologne"/>
    <n v="18"/>
    <s v="all"/>
    <n v="57753.743999999999"/>
    <n v="568"/>
    <x v="520"/>
    <n v="17401476"/>
    <m/>
    <n v="33153.480000000003"/>
    <s v="Type A"/>
  </r>
  <r>
    <n v="10.201599999999999"/>
    <x v="0"/>
    <s v="France"/>
    <n v="98422"/>
    <s v="Paris (I)"/>
    <n v="1"/>
    <s v="Dry"/>
    <n v="3074.6190000000001"/>
    <n v="0"/>
    <x v="522"/>
    <n v="1782333"/>
    <m/>
    <n v="907.44"/>
    <s v="Type B"/>
  </r>
  <r>
    <n v="10.201599999999999"/>
    <x v="0"/>
    <s v="France"/>
    <n v="98422"/>
    <s v="Paris (I)"/>
    <n v="2"/>
    <s v="Frozen"/>
    <n v="2634.0390000000002"/>
    <n v="0"/>
    <x v="523"/>
    <n v="764907"/>
    <m/>
    <n v="640.67999999999995"/>
    <s v="Type B"/>
  </r>
  <r>
    <n v="10.201599999999999"/>
    <x v="0"/>
    <s v="France"/>
    <n v="98422"/>
    <s v="Paris (I)"/>
    <n v="3"/>
    <s v="other"/>
    <n v="47.204999999999998"/>
    <n v="0"/>
    <x v="524"/>
    <n v="825207"/>
    <m/>
    <n v="857.28"/>
    <s v="Type B"/>
  </r>
  <r>
    <n v="10.201599999999999"/>
    <x v="0"/>
    <s v="France"/>
    <n v="98422"/>
    <s v="Paris (I)"/>
    <n v="4"/>
    <s v="Fish"/>
    <n v="2420.0430000000001"/>
    <n v="0"/>
    <x v="525"/>
    <n v="2586"/>
    <m/>
    <n v="647.52"/>
    <s v="Type B"/>
  </r>
  <r>
    <n v="10.201599999999999"/>
    <x v="0"/>
    <s v="France"/>
    <n v="98422"/>
    <s v="Paris (I)"/>
    <n v="5"/>
    <s v="Fruits &amp; Vegetables"/>
    <n v="4213.8329999999996"/>
    <n v="0"/>
    <x v="526"/>
    <n v="436266"/>
    <m/>
    <n v="1096.68"/>
    <s v="Type B"/>
  </r>
  <r>
    <n v="10.201599999999999"/>
    <x v="0"/>
    <s v="France"/>
    <n v="98422"/>
    <s v="Paris (I)"/>
    <n v="6"/>
    <s v="Meat"/>
    <n v="7505.5950000000003"/>
    <n v="0"/>
    <x v="527"/>
    <n v="5597082"/>
    <m/>
    <n v="9835.92"/>
    <s v="Type B"/>
  </r>
  <r>
    <n v="10.201599999999999"/>
    <x v="0"/>
    <s v="France"/>
    <n v="98422"/>
    <s v="Paris (I)"/>
    <n v="13"/>
    <s v="Food"/>
    <n v="19895.333999999999"/>
    <n v="0"/>
    <x v="528"/>
    <n v="10008381"/>
    <m/>
    <n v="16477.560000000001"/>
    <s v="Type B"/>
  </r>
  <r>
    <n v="10.201599999999999"/>
    <x v="0"/>
    <s v="France"/>
    <n v="98422"/>
    <s v="Paris (I)"/>
    <n v="7"/>
    <s v="Clothing"/>
    <n v="5088.6989999999996"/>
    <n v="0"/>
    <x v="529"/>
    <n v="1810593"/>
    <m/>
    <n v="6792.12"/>
    <s v="Type B"/>
  </r>
  <r>
    <n v="10.201599999999999"/>
    <x v="0"/>
    <s v="France"/>
    <n v="98422"/>
    <s v="Paris (I)"/>
    <n v="8"/>
    <s v="Household"/>
    <n v="1312.299"/>
    <n v="0"/>
    <x v="530"/>
    <n v="295803"/>
    <m/>
    <n v="4176.96"/>
    <s v="Type B"/>
  </r>
  <r>
    <n v="10.201599999999999"/>
    <x v="0"/>
    <s v="France"/>
    <n v="98422"/>
    <s v="Paris (I)"/>
    <n v="9"/>
    <s v="Hardware"/>
    <n v="2851.1819999999998"/>
    <n v="0"/>
    <x v="531"/>
    <n v="529149"/>
    <m/>
    <n v="4354.8"/>
    <s v="Type B"/>
  </r>
  <r>
    <n v="10.201599999999999"/>
    <x v="0"/>
    <s v="France"/>
    <n v="98422"/>
    <s v="Paris (I)"/>
    <n v="14"/>
    <s v="Non Food"/>
    <n v="9252.18"/>
    <n v="0"/>
    <x v="532"/>
    <n v="2635545"/>
    <m/>
    <n v="16370.4"/>
    <s v="Type B"/>
  </r>
  <r>
    <n v="10.201599999999999"/>
    <x v="0"/>
    <s v="France"/>
    <n v="98422"/>
    <s v="Paris (I)"/>
    <n v="15"/>
    <s v="Admin"/>
    <n v="4330.2719999999999"/>
    <n v="0"/>
    <x v="533"/>
    <n v="0"/>
    <m/>
    <n v="0"/>
    <s v="Type B"/>
  </r>
  <r>
    <n v="10.201599999999999"/>
    <x v="0"/>
    <s v="France"/>
    <n v="98422"/>
    <s v="Paris (I)"/>
    <n v="12"/>
    <s v="Checkout"/>
    <n v="6234.2070000000003"/>
    <n v="0"/>
    <x v="534"/>
    <n v="12643926"/>
    <m/>
    <n v="32847.96"/>
    <s v="Type B"/>
  </r>
  <r>
    <n v="10.201599999999999"/>
    <x v="0"/>
    <s v="France"/>
    <n v="98422"/>
    <s v="Paris (I)"/>
    <n v="16"/>
    <s v="Customer Services"/>
    <n v="2281.5749999999998"/>
    <n v="0"/>
    <x v="533"/>
    <n v="0"/>
    <m/>
    <n v="0"/>
    <s v="Type B"/>
  </r>
  <r>
    <n v="10.201599999999999"/>
    <x v="0"/>
    <s v="France"/>
    <n v="98422"/>
    <s v="Paris (I)"/>
    <n v="11"/>
    <s v="Delivery"/>
    <n v="4251.5969999999998"/>
    <n v="0"/>
    <x v="535"/>
    <n v="1273776"/>
    <m/>
    <n v="0"/>
    <s v="Type B"/>
  </r>
  <r>
    <n v="10.201599999999999"/>
    <x v="0"/>
    <s v="France"/>
    <n v="98422"/>
    <s v="Paris (I)"/>
    <n v="17"/>
    <s v="others"/>
    <n v="31.47"/>
    <n v="0"/>
    <x v="533"/>
    <n v="0"/>
    <m/>
    <n v="0"/>
    <s v="Type B"/>
  </r>
  <r>
    <n v="10.201599999999999"/>
    <x v="0"/>
    <s v="France"/>
    <n v="98422"/>
    <s v="Paris (I)"/>
    <n v="18"/>
    <s v="all"/>
    <n v="46276.635000000002"/>
    <n v="0"/>
    <x v="534"/>
    <n v="12643926"/>
    <m/>
    <n v="32847.96"/>
    <s v="Type B"/>
  </r>
  <r>
    <n v="10.201599999999999"/>
    <x v="0"/>
    <s v="France"/>
    <n v="79785"/>
    <s v="Paris (II)"/>
    <n v="1"/>
    <s v="Dry"/>
    <n v="3250.8510000000001"/>
    <n v="0"/>
    <x v="536"/>
    <n v="1549485"/>
    <m/>
    <n v="893.76"/>
    <s v="Type A"/>
  </r>
  <r>
    <n v="10.201599999999999"/>
    <x v="0"/>
    <s v="France"/>
    <n v="79785"/>
    <s v="Paris (II)"/>
    <n v="2"/>
    <s v="Frozen"/>
    <n v="2325.6329999999998"/>
    <n v="0"/>
    <x v="537"/>
    <n v="459489"/>
    <m/>
    <n v="665.76"/>
    <s v="Type A"/>
  </r>
  <r>
    <n v="10.201599999999999"/>
    <x v="0"/>
    <s v="France"/>
    <n v="79785"/>
    <s v="Paris (II)"/>
    <n v="3"/>
    <s v="other"/>
    <n v="47.204999999999998"/>
    <n v="0"/>
    <x v="538"/>
    <n v="899904"/>
    <m/>
    <n v="1035.1199999999999"/>
    <s v="Type A"/>
  </r>
  <r>
    <n v="10.201599999999999"/>
    <x v="0"/>
    <s v="France"/>
    <n v="79785"/>
    <s v="Paris (II)"/>
    <n v="4"/>
    <s v="Fish"/>
    <n v="1680.498"/>
    <n v="0"/>
    <x v="539"/>
    <n v="556617"/>
    <m/>
    <n v="784.32"/>
    <s v="Type A"/>
  </r>
  <r>
    <n v="10.201599999999999"/>
    <x v="0"/>
    <s v="France"/>
    <n v="79785"/>
    <s v="Paris (II)"/>
    <n v="5"/>
    <s v="Fruits &amp; Vegetables"/>
    <n v="1872.4649999999999"/>
    <n v="0"/>
    <x v="540"/>
    <n v="415437"/>
    <m/>
    <n v="1019.16"/>
    <s v="Type A"/>
  </r>
  <r>
    <n v="10.201599999999999"/>
    <x v="0"/>
    <s v="France"/>
    <n v="79785"/>
    <s v="Paris (II)"/>
    <n v="6"/>
    <s v="Meat"/>
    <n v="9705.348"/>
    <n v="0"/>
    <x v="541"/>
    <n v="9567810"/>
    <m/>
    <n v="11906.16"/>
    <s v="Type A"/>
  </r>
  <r>
    <n v="10.201599999999999"/>
    <x v="0"/>
    <s v="France"/>
    <n v="79785"/>
    <s v="Paris (II)"/>
    <n v="13"/>
    <s v="Food"/>
    <n v="18882"/>
    <n v="0"/>
    <x v="542"/>
    <n v="13448742"/>
    <m/>
    <n v="17651.759999999998"/>
    <s v="Type A"/>
  </r>
  <r>
    <n v="10.201599999999999"/>
    <x v="0"/>
    <s v="France"/>
    <n v="79785"/>
    <s v="Paris (II)"/>
    <n v="7"/>
    <s v="Clothing"/>
    <n v="5862.8609999999999"/>
    <n v="0"/>
    <x v="543"/>
    <n v="1714680"/>
    <m/>
    <n v="7633.44"/>
    <s v="Type A"/>
  </r>
  <r>
    <n v="10.201599999999999"/>
    <x v="0"/>
    <s v="France"/>
    <n v="79785"/>
    <s v="Paris (II)"/>
    <n v="8"/>
    <s v="Household"/>
    <n v="1526.2950000000001"/>
    <n v="0"/>
    <x v="544"/>
    <n v="258777"/>
    <m/>
    <n v="5207.5200000000004"/>
    <s v="Type A"/>
  </r>
  <r>
    <n v="10.201599999999999"/>
    <x v="0"/>
    <s v="France"/>
    <n v="79785"/>
    <s v="Paris (II)"/>
    <n v="9"/>
    <s v="Hardware"/>
    <n v="2117.931"/>
    <n v="0"/>
    <x v="545"/>
    <n v="500031"/>
    <m/>
    <n v="4940.76"/>
    <s v="Type A"/>
  </r>
  <r>
    <n v="10.201599999999999"/>
    <x v="0"/>
    <s v="France"/>
    <n v="79785"/>
    <s v="Paris (II)"/>
    <n v="14"/>
    <s v="Non Food"/>
    <n v="9507.0869999999995"/>
    <n v="0"/>
    <x v="546"/>
    <n v="2473488"/>
    <m/>
    <n v="17893.439999999999"/>
    <s v="Type A"/>
  </r>
  <r>
    <n v="10.201599999999999"/>
    <x v="0"/>
    <s v="France"/>
    <n v="79785"/>
    <s v="Paris (II)"/>
    <n v="15"/>
    <s v="Admin"/>
    <n v="3502.6109999999999"/>
    <n v="0"/>
    <x v="547"/>
    <n v="0"/>
    <m/>
    <n v="0"/>
    <s v="Type A"/>
  </r>
  <r>
    <n v="10.201599999999999"/>
    <x v="0"/>
    <s v="France"/>
    <n v="79785"/>
    <s v="Paris (II)"/>
    <n v="12"/>
    <s v="Checkout"/>
    <n v="7719.5910000000003"/>
    <n v="0"/>
    <x v="548"/>
    <n v="15922230"/>
    <m/>
    <n v="35545.199999999997"/>
    <s v="Type A"/>
  </r>
  <r>
    <n v="10.201599999999999"/>
    <x v="0"/>
    <s v="France"/>
    <n v="79785"/>
    <s v="Paris (II)"/>
    <n v="16"/>
    <s v="Customer Services"/>
    <n v="3367.29"/>
    <n v="0"/>
    <x v="547"/>
    <n v="0"/>
    <m/>
    <n v="0"/>
    <s v="Type A"/>
  </r>
  <r>
    <n v="10.201599999999999"/>
    <x v="0"/>
    <s v="France"/>
    <n v="79785"/>
    <s v="Paris (II)"/>
    <n v="11"/>
    <s v="Delivery"/>
    <n v="2486.13"/>
    <n v="0"/>
    <x v="549"/>
    <n v="916155"/>
    <m/>
    <n v="0"/>
    <s v="Type A"/>
  </r>
  <r>
    <n v="10.201599999999999"/>
    <x v="0"/>
    <s v="France"/>
    <n v="79785"/>
    <s v="Paris (II)"/>
    <n v="17"/>
    <s v="others"/>
    <n v="1554.6179999999999"/>
    <n v="0"/>
    <x v="547"/>
    <n v="0"/>
    <m/>
    <n v="0"/>
    <s v="Type A"/>
  </r>
  <r>
    <n v="10.201599999999999"/>
    <x v="0"/>
    <s v="France"/>
    <n v="79785"/>
    <s v="Paris (II)"/>
    <n v="18"/>
    <s v="all"/>
    <n v="47019.326999999997"/>
    <n v="0"/>
    <x v="548"/>
    <n v="15922230"/>
    <m/>
    <n v="35545.199999999997"/>
    <s v="Type A"/>
  </r>
  <r>
    <n v="10.201599999999999"/>
    <x v="0"/>
    <s v="France"/>
    <n v="63354"/>
    <s v="Marseille"/>
    <n v="1"/>
    <s v="Dry"/>
    <n v="3477.4349999999999"/>
    <n v="0"/>
    <x v="550"/>
    <n v="2010492"/>
    <m/>
    <n v="989.52"/>
    <s v="Type A"/>
  </r>
  <r>
    <n v="10.201599999999999"/>
    <x v="0"/>
    <s v="France"/>
    <n v="63354"/>
    <s v="Marseille"/>
    <n v="2"/>
    <s v="Frozen"/>
    <n v="1765.4670000000001"/>
    <n v="0"/>
    <x v="551"/>
    <n v="597411"/>
    <m/>
    <n v="674.88"/>
    <s v="Type A"/>
  </r>
  <r>
    <n v="10.201599999999999"/>
    <x v="0"/>
    <s v="France"/>
    <n v="63354"/>
    <s v="Marseille"/>
    <n v="3"/>
    <s v="other"/>
    <n v="47.204999999999998"/>
    <n v="0"/>
    <x v="552"/>
    <n v="868335"/>
    <m/>
    <n v="1076.1600000000001"/>
    <s v="Type A"/>
  </r>
  <r>
    <n v="10.201599999999999"/>
    <x v="0"/>
    <s v="France"/>
    <n v="63354"/>
    <s v="Marseille"/>
    <n v="4"/>
    <s v="Fish"/>
    <n v="1362.6510000000001"/>
    <n v="0"/>
    <x v="553"/>
    <n v="743661"/>
    <m/>
    <n v="937.08"/>
    <s v="Type A"/>
  </r>
  <r>
    <n v="10.201599999999999"/>
    <x v="0"/>
    <s v="France"/>
    <n v="63354"/>
    <s v="Marseille"/>
    <n v="5"/>
    <s v="Fruits &amp; Vegetables"/>
    <n v="3386.172"/>
    <n v="0"/>
    <x v="554"/>
    <n v="495219"/>
    <m/>
    <n v="1354.32"/>
    <s v="Type A"/>
  </r>
  <r>
    <n v="10.201599999999999"/>
    <x v="0"/>
    <s v="France"/>
    <n v="63354"/>
    <s v="Marseille"/>
    <n v="6"/>
    <s v="Meat"/>
    <n v="11011.352999999999"/>
    <n v="0"/>
    <x v="555"/>
    <n v="9835434"/>
    <m/>
    <n v="11322.48"/>
    <s v="Type A"/>
  </r>
  <r>
    <n v="10.201599999999999"/>
    <x v="0"/>
    <s v="France"/>
    <n v="63354"/>
    <s v="Marseille"/>
    <n v="13"/>
    <s v="Food"/>
    <n v="21050.282999999999"/>
    <n v="0"/>
    <x v="556"/>
    <n v="14550552"/>
    <m/>
    <n v="20052.599999999999"/>
    <s v="Type A"/>
  </r>
  <r>
    <n v="10.201599999999999"/>
    <x v="0"/>
    <s v="France"/>
    <n v="63354"/>
    <s v="Marseille"/>
    <n v="7"/>
    <s v="Clothing"/>
    <n v="5620.5420000000004"/>
    <n v="0"/>
    <x v="557"/>
    <n v="2397174"/>
    <m/>
    <n v="6728.28"/>
    <s v="Type A"/>
  </r>
  <r>
    <n v="10.201599999999999"/>
    <x v="0"/>
    <s v="France"/>
    <n v="63354"/>
    <s v="Marseille"/>
    <n v="8"/>
    <s v="Household"/>
    <n v="3285.4679999999998"/>
    <n v="0"/>
    <x v="558"/>
    <n v="356751"/>
    <m/>
    <n v="4897.4399999999996"/>
    <s v="Type A"/>
  </r>
  <r>
    <n v="10.201599999999999"/>
    <x v="0"/>
    <s v="France"/>
    <n v="63354"/>
    <s v="Marseille"/>
    <n v="9"/>
    <s v="Hardware"/>
    <n v="2967.6210000000001"/>
    <n v="0"/>
    <x v="559"/>
    <n v="621087"/>
    <m/>
    <n v="5257.68"/>
    <s v="Type A"/>
  </r>
  <r>
    <n v="10.201599999999999"/>
    <x v="0"/>
    <s v="France"/>
    <n v="63354"/>
    <s v="Marseille"/>
    <n v="14"/>
    <s v="Non Food"/>
    <n v="11873.630999999999"/>
    <n v="0"/>
    <x v="560"/>
    <n v="3375012"/>
    <m/>
    <n v="17186.64"/>
    <s v="Type A"/>
  </r>
  <r>
    <n v="10.201599999999999"/>
    <x v="0"/>
    <s v="France"/>
    <n v="63354"/>
    <s v="Marseille"/>
    <n v="15"/>
    <s v="Admin"/>
    <n v="5724.393"/>
    <n v="0"/>
    <x v="561"/>
    <n v="0"/>
    <m/>
    <n v="0"/>
    <s v="Type A"/>
  </r>
  <r>
    <n v="10.201599999999999"/>
    <x v="0"/>
    <s v="France"/>
    <n v="63354"/>
    <s v="Marseille"/>
    <n v="12"/>
    <s v="Checkout"/>
    <n v="9214.4159999999993"/>
    <n v="0"/>
    <x v="562"/>
    <n v="17925564"/>
    <m/>
    <n v="37239.24"/>
    <s v="Type A"/>
  </r>
  <r>
    <n v="10.201599999999999"/>
    <x v="0"/>
    <s v="France"/>
    <n v="63354"/>
    <s v="Marseille"/>
    <n v="16"/>
    <s v="Customer Services"/>
    <n v="3131.2649999999999"/>
    <n v="0"/>
    <x v="561"/>
    <n v="0"/>
    <m/>
    <n v="0"/>
    <s v="Type A"/>
  </r>
  <r>
    <n v="10.201599999999999"/>
    <x v="0"/>
    <s v="France"/>
    <n v="63354"/>
    <s v="Marseille"/>
    <n v="11"/>
    <s v="Delivery"/>
    <n v="5973.0060000000003"/>
    <n v="0"/>
    <x v="563"/>
    <n v="2003739"/>
    <m/>
    <n v="0"/>
    <s v="Type A"/>
  </r>
  <r>
    <n v="10.201599999999999"/>
    <x v="0"/>
    <s v="France"/>
    <n v="63354"/>
    <s v="Marseille"/>
    <n v="17"/>
    <s v="others"/>
    <n v="1611.2639999999999"/>
    <n v="0"/>
    <x v="561"/>
    <n v="0"/>
    <m/>
    <n v="0"/>
    <s v="Type A"/>
  </r>
  <r>
    <n v="10.201599999999999"/>
    <x v="0"/>
    <s v="France"/>
    <n v="63354"/>
    <s v="Marseille"/>
    <n v="18"/>
    <s v="all"/>
    <n v="58578.258000000002"/>
    <n v="0"/>
    <x v="562"/>
    <n v="17925564"/>
    <m/>
    <n v="37239.24"/>
    <s v="Type A"/>
  </r>
  <r>
    <n v="10.201599999999999"/>
    <x v="0"/>
    <s v="France"/>
    <n v="85124"/>
    <s v="Lyon"/>
    <n v="1"/>
    <s v="Dry"/>
    <n v="3955.779"/>
    <n v="0"/>
    <x v="564"/>
    <n v="2497206"/>
    <m/>
    <n v="994.08"/>
    <s v="Type B"/>
  </r>
  <r>
    <n v="10.201599999999999"/>
    <x v="0"/>
    <s v="France"/>
    <n v="85124"/>
    <s v="Lyon"/>
    <n v="2"/>
    <s v="Frozen"/>
    <n v="3043.1489999999999"/>
    <n v="0"/>
    <x v="565"/>
    <n v="830496"/>
    <m/>
    <n v="611.04"/>
    <s v="Type B"/>
  </r>
  <r>
    <n v="10.201599999999999"/>
    <x v="0"/>
    <s v="France"/>
    <n v="85124"/>
    <s v="Lyon"/>
    <n v="3"/>
    <s v="other"/>
    <n v="47.204999999999998"/>
    <n v="0"/>
    <x v="566"/>
    <n v="1173732"/>
    <m/>
    <n v="966.72"/>
    <s v="Type B"/>
  </r>
  <r>
    <n v="10.201599999999999"/>
    <x v="0"/>
    <s v="France"/>
    <n v="85124"/>
    <s v="Lyon"/>
    <n v="4"/>
    <s v="Fish"/>
    <n v="1733.9970000000001"/>
    <n v="0"/>
    <x v="567"/>
    <n v="893019"/>
    <m/>
    <n v="859.56"/>
    <s v="Type B"/>
  </r>
  <r>
    <n v="10.201599999999999"/>
    <x v="0"/>
    <s v="France"/>
    <n v="85124"/>
    <s v="Lyon"/>
    <n v="5"/>
    <s v="Fruits &amp; Vegetables"/>
    <n v="3738.636"/>
    <n v="0"/>
    <x v="568"/>
    <n v="628344"/>
    <m/>
    <n v="1055.6400000000001"/>
    <s v="Type B"/>
  </r>
  <r>
    <n v="10.201599999999999"/>
    <x v="0"/>
    <s v="France"/>
    <n v="85124"/>
    <s v="Lyon"/>
    <n v="6"/>
    <s v="Meat"/>
    <n v="8861.9519999999993"/>
    <n v="0"/>
    <x v="569"/>
    <n v="5064504"/>
    <m/>
    <n v="10364.879999999999"/>
    <s v="Type B"/>
  </r>
  <r>
    <n v="10.201599999999999"/>
    <x v="0"/>
    <s v="France"/>
    <n v="85124"/>
    <s v="Lyon"/>
    <n v="13"/>
    <s v="Food"/>
    <n v="21380.718000000001"/>
    <n v="0"/>
    <x v="570"/>
    <n v="11087301"/>
    <m/>
    <n v="15948.6"/>
    <s v="Type B"/>
  </r>
  <r>
    <n v="10.201599999999999"/>
    <x v="0"/>
    <s v="France"/>
    <n v="85124"/>
    <s v="Lyon"/>
    <n v="7"/>
    <s v="Clothing"/>
    <n v="5866.0079999999998"/>
    <n v="0"/>
    <x v="571"/>
    <n v="2462430"/>
    <m/>
    <n v="7305.12"/>
    <s v="Type B"/>
  </r>
  <r>
    <n v="10.201599999999999"/>
    <x v="0"/>
    <s v="France"/>
    <n v="85124"/>
    <s v="Lyon"/>
    <n v="8"/>
    <s v="Household"/>
    <n v="1730.85"/>
    <n v="0"/>
    <x v="572"/>
    <n v="373629"/>
    <m/>
    <n v="4277.28"/>
    <s v="Type B"/>
  </r>
  <r>
    <n v="10.201599999999999"/>
    <x v="0"/>
    <s v="France"/>
    <n v="85124"/>
    <s v="Lyon"/>
    <n v="9"/>
    <s v="Hardware"/>
    <n v="2338.221"/>
    <n v="0"/>
    <x v="573"/>
    <n v="761856"/>
    <m/>
    <n v="5130"/>
    <s v="Type B"/>
  </r>
  <r>
    <n v="10.201599999999999"/>
    <x v="0"/>
    <s v="France"/>
    <n v="85124"/>
    <s v="Lyon"/>
    <n v="14"/>
    <s v="Non Food"/>
    <n v="9935.0789999999997"/>
    <n v="0"/>
    <x v="574"/>
    <n v="3597915"/>
    <m/>
    <n v="18312.96"/>
    <s v="Type B"/>
  </r>
  <r>
    <n v="10.201599999999999"/>
    <x v="0"/>
    <s v="France"/>
    <n v="85124"/>
    <s v="Lyon"/>
    <n v="15"/>
    <s v="Admin"/>
    <n v="5749.5690000000004"/>
    <n v="0"/>
    <x v="575"/>
    <n v="0"/>
    <m/>
    <n v="0"/>
    <s v="Type B"/>
  </r>
  <r>
    <n v="10.201599999999999"/>
    <x v="0"/>
    <s v="France"/>
    <n v="85124"/>
    <s v="Lyon"/>
    <n v="12"/>
    <s v="Checkout"/>
    <n v="7861.2060000000001"/>
    <n v="0"/>
    <x v="576"/>
    <n v="14685216"/>
    <m/>
    <n v="34261.56"/>
    <s v="Type B"/>
  </r>
  <r>
    <n v="10.201599999999999"/>
    <x v="0"/>
    <s v="France"/>
    <n v="85124"/>
    <s v="Lyon"/>
    <n v="16"/>
    <s v="Customer Services"/>
    <n v="3005.3850000000002"/>
    <n v="0"/>
    <x v="575"/>
    <n v="0"/>
    <m/>
    <n v="0"/>
    <s v="Type B"/>
  </r>
  <r>
    <n v="10.201599999999999"/>
    <x v="0"/>
    <s v="France"/>
    <n v="85124"/>
    <s v="Lyon"/>
    <n v="11"/>
    <s v="Delivery"/>
    <n v="5557.6019999999999"/>
    <n v="0"/>
    <x v="577"/>
    <n v="2722803"/>
    <m/>
    <n v="0"/>
    <s v="Type B"/>
  </r>
  <r>
    <n v="10.201599999999999"/>
    <x v="0"/>
    <s v="France"/>
    <n v="85124"/>
    <s v="Lyon"/>
    <n v="17"/>
    <s v="others"/>
    <n v="2306.7510000000002"/>
    <n v="0"/>
    <x v="575"/>
    <n v="0"/>
    <m/>
    <n v="0"/>
    <s v="Type B"/>
  </r>
  <r>
    <n v="10.201599999999999"/>
    <x v="0"/>
    <s v="France"/>
    <n v="85124"/>
    <s v="Lyon"/>
    <n v="18"/>
    <s v="all"/>
    <n v="55796.31"/>
    <n v="0"/>
    <x v="576"/>
    <n v="14685216"/>
    <m/>
    <n v="34261.56"/>
    <s v="Type B"/>
  </r>
  <r>
    <n v="10.201599999999999"/>
    <x v="0"/>
    <s v="France"/>
    <n v="73422"/>
    <s v="Bordeaux"/>
    <n v="1"/>
    <s v="Dry"/>
    <n v="3628.491"/>
    <n v="0"/>
    <x v="578"/>
    <n v="3181446"/>
    <m/>
    <n v="982.68"/>
    <s v="Type A"/>
  </r>
  <r>
    <n v="10.201599999999999"/>
    <x v="0"/>
    <s v="France"/>
    <n v="73422"/>
    <s v="Bordeaux"/>
    <n v="2"/>
    <s v="Frozen"/>
    <n v="3213.087"/>
    <n v="0"/>
    <x v="579"/>
    <n v="950631"/>
    <m/>
    <n v="572.28"/>
    <s v="Type A"/>
  </r>
  <r>
    <n v="10.201599999999999"/>
    <x v="0"/>
    <s v="France"/>
    <n v="73422"/>
    <s v="Bordeaux"/>
    <n v="3"/>
    <s v="other"/>
    <n v="47.204999999999998"/>
    <n v="0"/>
    <x v="580"/>
    <n v="1232643"/>
    <m/>
    <n v="1085.28"/>
    <s v="Type A"/>
  </r>
  <r>
    <n v="10.201599999999999"/>
    <x v="0"/>
    <s v="France"/>
    <n v="73422"/>
    <s v="Bordeaux"/>
    <n v="4"/>
    <s v="Fish"/>
    <n v="2791.3890000000001"/>
    <n v="0"/>
    <x v="581"/>
    <n v="992820"/>
    <m/>
    <n v="1019.16"/>
    <s v="Type A"/>
  </r>
  <r>
    <n v="10.201599999999999"/>
    <x v="0"/>
    <s v="France"/>
    <n v="73422"/>
    <s v="Bordeaux"/>
    <n v="5"/>
    <s v="Fruits &amp; Vegetables"/>
    <n v="6407.2920000000004"/>
    <n v="0"/>
    <x v="582"/>
    <n v="690288"/>
    <m/>
    <n v="1110.3599999999999"/>
    <s v="Type A"/>
  </r>
  <r>
    <n v="10.201599999999999"/>
    <x v="0"/>
    <s v="France"/>
    <n v="73422"/>
    <s v="Bordeaux"/>
    <n v="6"/>
    <s v="Meat"/>
    <n v="12830.319"/>
    <n v="0"/>
    <x v="583"/>
    <n v="8515428"/>
    <m/>
    <n v="11532.24"/>
    <s v="Type A"/>
  </r>
  <r>
    <n v="10.201599999999999"/>
    <x v="0"/>
    <s v="France"/>
    <n v="73422"/>
    <s v="Bordeaux"/>
    <n v="13"/>
    <s v="Food"/>
    <n v="28917.782999999999"/>
    <n v="0"/>
    <x v="584"/>
    <n v="15563256"/>
    <m/>
    <n v="17804.52"/>
    <s v="Type A"/>
  </r>
  <r>
    <n v="10.201599999999999"/>
    <x v="0"/>
    <s v="France"/>
    <n v="73422"/>
    <s v="Bordeaux"/>
    <n v="7"/>
    <s v="Clothing"/>
    <n v="10227.75"/>
    <n v="0"/>
    <x v="585"/>
    <n v="3178869"/>
    <m/>
    <n v="7567.32"/>
    <s v="Type A"/>
  </r>
  <r>
    <n v="10.201599999999999"/>
    <x v="0"/>
    <s v="France"/>
    <n v="73422"/>
    <s v="Bordeaux"/>
    <n v="8"/>
    <s v="Household"/>
    <n v="2904.681"/>
    <n v="0"/>
    <x v="586"/>
    <n v="458337"/>
    <m/>
    <n v="5403.6"/>
    <s v="Type A"/>
  </r>
  <r>
    <n v="10.201599999999999"/>
    <x v="0"/>
    <s v="France"/>
    <n v="73422"/>
    <s v="Bordeaux"/>
    <n v="9"/>
    <s v="Hardware"/>
    <n v="3354.7020000000002"/>
    <n v="0"/>
    <x v="587"/>
    <n v="782895"/>
    <m/>
    <n v="5241.72"/>
    <s v="Type A"/>
  </r>
  <r>
    <n v="10.201599999999999"/>
    <x v="0"/>
    <s v="France"/>
    <n v="73422"/>
    <s v="Bordeaux"/>
    <n v="14"/>
    <s v="Non Food"/>
    <n v="16487.133000000002"/>
    <n v="0"/>
    <x v="588"/>
    <n v="4420101"/>
    <m/>
    <n v="20378.64"/>
    <s v="Type A"/>
  </r>
  <r>
    <n v="10.201599999999999"/>
    <x v="0"/>
    <s v="France"/>
    <n v="73422"/>
    <s v="Bordeaux"/>
    <n v="15"/>
    <s v="Admin"/>
    <n v="6445.0559999999996"/>
    <n v="0"/>
    <x v="589"/>
    <n v="0"/>
    <m/>
    <n v="0"/>
    <s v="Type A"/>
  </r>
  <r>
    <n v="10.201599999999999"/>
    <x v="0"/>
    <s v="France"/>
    <n v="73422"/>
    <s v="Bordeaux"/>
    <n v="12"/>
    <s v="Checkout"/>
    <n v="9271.0619999999999"/>
    <n v="0"/>
    <x v="590"/>
    <n v="19983357"/>
    <m/>
    <n v="38183.160000000003"/>
    <s v="Type A"/>
  </r>
  <r>
    <n v="10.201599999999999"/>
    <x v="0"/>
    <s v="France"/>
    <n v="73422"/>
    <s v="Bordeaux"/>
    <n v="16"/>
    <s v="Customer Services"/>
    <n v="4808.616"/>
    <n v="0"/>
    <x v="589"/>
    <n v="0"/>
    <m/>
    <n v="0"/>
    <s v="Type A"/>
  </r>
  <r>
    <n v="10.201599999999999"/>
    <x v="0"/>
    <s v="France"/>
    <n v="73422"/>
    <s v="Bordeaux"/>
    <n v="11"/>
    <s v="Delivery"/>
    <n v="4169.7749999999996"/>
    <n v="0"/>
    <x v="591"/>
    <n v="1332657"/>
    <m/>
    <n v="0"/>
    <s v="Type A"/>
  </r>
  <r>
    <n v="10.201599999999999"/>
    <x v="0"/>
    <s v="France"/>
    <n v="73422"/>
    <s v="Bordeaux"/>
    <n v="17"/>
    <s v="others"/>
    <n v="1916.5229999999999"/>
    <n v="198"/>
    <x v="589"/>
    <n v="0"/>
    <m/>
    <n v="0"/>
    <s v="Type A"/>
  </r>
  <r>
    <n v="10.201599999999999"/>
    <x v="0"/>
    <s v="France"/>
    <n v="73422"/>
    <s v="Bordeaux"/>
    <n v="18"/>
    <s v="all"/>
    <n v="72015.948000000004"/>
    <n v="198"/>
    <x v="590"/>
    <n v="19983357"/>
    <m/>
    <n v="38183.160000000003"/>
    <s v="Type A"/>
  </r>
  <r>
    <n v="10.201599999999999"/>
    <x v="0"/>
    <s v="France"/>
    <n v="91973"/>
    <s v="Nantes"/>
    <n v="1"/>
    <s v="Dry"/>
    <n v="2948.739"/>
    <n v="208"/>
    <x v="592"/>
    <n v="1476564"/>
    <m/>
    <n v="900.6"/>
    <s v="Type B"/>
  </r>
  <r>
    <n v="10.201599999999999"/>
    <x v="0"/>
    <s v="France"/>
    <n v="91973"/>
    <s v="Nantes"/>
    <n v="2"/>
    <s v="Frozen"/>
    <n v="2816.5650000000001"/>
    <n v="0"/>
    <x v="593"/>
    <n v="7779"/>
    <m/>
    <n v="620.16"/>
    <s v="Type B"/>
  </r>
  <r>
    <n v="10.201599999999999"/>
    <x v="0"/>
    <s v="France"/>
    <n v="91973"/>
    <s v="Nantes"/>
    <n v="3"/>
    <s v="other"/>
    <n v="47.204999999999998"/>
    <n v="0"/>
    <x v="594"/>
    <n v="858336"/>
    <m/>
    <n v="1085.28"/>
    <s v="Type B"/>
  </r>
  <r>
    <n v="10.201599999999999"/>
    <x v="0"/>
    <s v="France"/>
    <n v="91973"/>
    <s v="Nantes"/>
    <n v="4"/>
    <s v="Fish"/>
    <n v="1368.9449999999999"/>
    <n v="162"/>
    <x v="595"/>
    <n v="451326"/>
    <m/>
    <n v="695.4"/>
    <s v="Type B"/>
  </r>
  <r>
    <n v="10.201599999999999"/>
    <x v="0"/>
    <s v="France"/>
    <n v="91973"/>
    <s v="Nantes"/>
    <n v="5"/>
    <s v="Fruits &amp; Vegetables"/>
    <n v="2652.9209999999998"/>
    <n v="0"/>
    <x v="596"/>
    <n v="361143"/>
    <m/>
    <n v="1039.68"/>
    <s v="Type B"/>
  </r>
  <r>
    <n v="10.201599999999999"/>
    <x v="0"/>
    <s v="France"/>
    <n v="91973"/>
    <s v="Nantes"/>
    <n v="6"/>
    <s v="Meat"/>
    <n v="6992.634"/>
    <n v="810"/>
    <x v="597"/>
    <n v="4054551"/>
    <m/>
    <n v="8903.4"/>
    <s v="Type B"/>
  </r>
  <r>
    <n v="10.201599999999999"/>
    <x v="0"/>
    <s v="France"/>
    <n v="91973"/>
    <s v="Nantes"/>
    <n v="13"/>
    <s v="Food"/>
    <n v="16827.008999999998"/>
    <n v="1180"/>
    <x v="598"/>
    <n v="7809699"/>
    <m/>
    <n v="16222.2"/>
    <s v="Type B"/>
  </r>
  <r>
    <n v="10.201599999999999"/>
    <x v="0"/>
    <s v="France"/>
    <n v="91973"/>
    <s v="Nantes"/>
    <n v="7"/>
    <s v="Clothing"/>
    <n v="3823.605"/>
    <n v="320"/>
    <x v="599"/>
    <n v="1173381"/>
    <m/>
    <n v="3506.64"/>
    <s v="Type B"/>
  </r>
  <r>
    <n v="10.201599999999999"/>
    <x v="0"/>
    <s v="France"/>
    <n v="91973"/>
    <s v="Nantes"/>
    <n v="8"/>
    <s v="Household"/>
    <n v="1699.38"/>
    <n v="0"/>
    <x v="600"/>
    <n v="179946"/>
    <m/>
    <n v="2090.7600000000002"/>
    <s v="Type B"/>
  </r>
  <r>
    <n v="10.201599999999999"/>
    <x v="0"/>
    <s v="France"/>
    <n v="91973"/>
    <s v="Nantes"/>
    <n v="9"/>
    <s v="Hardware"/>
    <n v="1453.914"/>
    <n v="300"/>
    <x v="601"/>
    <n v="256269"/>
    <m/>
    <n v="1769.28"/>
    <s v="Type B"/>
  </r>
  <r>
    <n v="10.201599999999999"/>
    <x v="0"/>
    <s v="France"/>
    <n v="91973"/>
    <s v="Nantes"/>
    <n v="14"/>
    <s v="Non Food"/>
    <n v="6976.8990000000003"/>
    <n v="620"/>
    <x v="602"/>
    <n v="109596"/>
    <m/>
    <n v="8417.76"/>
    <s v="Type B"/>
  </r>
  <r>
    <n v="10.201599999999999"/>
    <x v="0"/>
    <s v="France"/>
    <n v="91973"/>
    <s v="Nantes"/>
    <n v="15"/>
    <s v="Admin"/>
    <n v="4150.893"/>
    <n v="0"/>
    <x v="603"/>
    <n v="0"/>
    <m/>
    <n v="0"/>
    <s v="Type B"/>
  </r>
  <r>
    <n v="10.201599999999999"/>
    <x v="0"/>
    <s v="France"/>
    <n v="91973"/>
    <s v="Nantes"/>
    <n v="12"/>
    <s v="Checkout"/>
    <n v="4934.4960000000001"/>
    <n v="0"/>
    <x v="604"/>
    <n v="9419295"/>
    <m/>
    <n v="24639.96"/>
    <s v="Type B"/>
  </r>
  <r>
    <n v="10.201599999999999"/>
    <x v="0"/>
    <s v="France"/>
    <n v="91973"/>
    <s v="Nantes"/>
    <n v="16"/>
    <s v="Customer Services"/>
    <n v="2646.627"/>
    <n v="0"/>
    <x v="603"/>
    <n v="0"/>
    <m/>
    <n v="0"/>
    <s v="Type B"/>
  </r>
  <r>
    <n v="10.201599999999999"/>
    <x v="0"/>
    <s v="France"/>
    <n v="91973"/>
    <s v="Nantes"/>
    <n v="11"/>
    <s v="Delivery"/>
    <n v="0"/>
    <n v="0"/>
    <x v="605"/>
    <n v="969"/>
    <m/>
    <n v="0"/>
    <s v="Type B"/>
  </r>
  <r>
    <n v="10.201599999999999"/>
    <x v="0"/>
    <s v="France"/>
    <n v="91973"/>
    <s v="Nantes"/>
    <n v="17"/>
    <s v="others"/>
    <n v="1686.7919999999999"/>
    <n v="264"/>
    <x v="603"/>
    <n v="0"/>
    <m/>
    <n v="0"/>
    <s v="Type B"/>
  </r>
  <r>
    <n v="10.201599999999999"/>
    <x v="0"/>
    <s v="France"/>
    <n v="91973"/>
    <s v="Nantes"/>
    <n v="18"/>
    <s v="all"/>
    <n v="37222.716"/>
    <n v="2064"/>
    <x v="604"/>
    <n v="9419295"/>
    <m/>
    <n v="24639.96"/>
    <s v="Type B"/>
  </r>
  <r>
    <n v="10.201599999999999"/>
    <x v="0"/>
    <s v="Belgium"/>
    <n v="19340"/>
    <s v="Brussels (I)"/>
    <n v="1"/>
    <s v="Dry"/>
    <n v="2951.886"/>
    <n v="0"/>
    <x v="606"/>
    <n v="1564206"/>
    <m/>
    <n v="1080.72"/>
    <s v="Type A"/>
  </r>
  <r>
    <n v="10.201599999999999"/>
    <x v="0"/>
    <s v="Belgium"/>
    <n v="19340"/>
    <s v="Brussels (I)"/>
    <n v="2"/>
    <s v="Frozen"/>
    <n v="2328.7800000000002"/>
    <n v="0"/>
    <x v="607"/>
    <n v="462813"/>
    <m/>
    <n v="574.55999999999995"/>
    <s v="Type A"/>
  </r>
  <r>
    <n v="10.201599999999999"/>
    <x v="0"/>
    <s v="Belgium"/>
    <n v="19340"/>
    <s v="Brussels (I)"/>
    <n v="3"/>
    <s v="other"/>
    <n v="47.204999999999998"/>
    <n v="0"/>
    <x v="608"/>
    <n v="946572"/>
    <m/>
    <n v="1051.08"/>
    <s v="Type A"/>
  </r>
  <r>
    <n v="10.201599999999999"/>
    <x v="0"/>
    <s v="Belgium"/>
    <n v="19340"/>
    <s v="Brussels (I)"/>
    <n v="4"/>
    <s v="Fish"/>
    <n v="2092.7550000000001"/>
    <n v="0"/>
    <x v="609"/>
    <n v="682140"/>
    <m/>
    <n v="704.52"/>
    <s v="Type A"/>
  </r>
  <r>
    <n v="10.201599999999999"/>
    <x v="0"/>
    <s v="Belgium"/>
    <n v="19340"/>
    <s v="Brussels (I)"/>
    <n v="5"/>
    <s v="Fruits &amp; Vegetables"/>
    <n v="1812.672"/>
    <n v="0"/>
    <x v="610"/>
    <n v="423630"/>
    <m/>
    <n v="1037.4000000000001"/>
    <s v="Type A"/>
  </r>
  <r>
    <n v="10.201599999999999"/>
    <x v="0"/>
    <s v="Belgium"/>
    <n v="19340"/>
    <s v="Brussels (I)"/>
    <n v="6"/>
    <s v="Meat"/>
    <n v="7360.8329999999996"/>
    <n v="0"/>
    <x v="611"/>
    <n v="6688077"/>
    <m/>
    <n v="10061.64"/>
    <s v="Type A"/>
  </r>
  <r>
    <n v="10.201599999999999"/>
    <x v="0"/>
    <s v="Belgium"/>
    <n v="19340"/>
    <s v="Brussels (I)"/>
    <n v="13"/>
    <s v="Food"/>
    <n v="16594.131000000001"/>
    <n v="0"/>
    <x v="612"/>
    <n v="10767438"/>
    <m/>
    <n v="15597.48"/>
    <s v="Type A"/>
  </r>
  <r>
    <n v="10.201599999999999"/>
    <x v="0"/>
    <s v="Belgium"/>
    <n v="19340"/>
    <s v="Brussels (I)"/>
    <n v="7"/>
    <s v="Clothing"/>
    <n v="5910.0659999999998"/>
    <n v="0"/>
    <x v="613"/>
    <n v="1585764"/>
    <m/>
    <n v="5152.8"/>
    <s v="Type A"/>
  </r>
  <r>
    <n v="10.201599999999999"/>
    <x v="0"/>
    <s v="Belgium"/>
    <n v="19340"/>
    <s v="Brussels (I)"/>
    <n v="8"/>
    <s v="Household"/>
    <n v="1844.1420000000001"/>
    <n v="0"/>
    <x v="614"/>
    <n v="218625"/>
    <m/>
    <n v="2558.16"/>
    <s v="Type A"/>
  </r>
  <r>
    <n v="10.201599999999999"/>
    <x v="0"/>
    <s v="Belgium"/>
    <n v="19340"/>
    <s v="Brussels (I)"/>
    <n v="9"/>
    <s v="Hardware"/>
    <n v="1230.4770000000001"/>
    <n v="0"/>
    <x v="615"/>
    <n v="268890"/>
    <m/>
    <n v="2542.1999999999998"/>
    <s v="Type A"/>
  </r>
  <r>
    <n v="10.201599999999999"/>
    <x v="0"/>
    <s v="Belgium"/>
    <n v="19340"/>
    <s v="Brussels (I)"/>
    <n v="14"/>
    <s v="Non Food"/>
    <n v="8984.6849999999995"/>
    <n v="0"/>
    <x v="616"/>
    <n v="2073279"/>
    <m/>
    <n v="10264.56"/>
    <s v="Type A"/>
  </r>
  <r>
    <n v="10.201599999999999"/>
    <x v="0"/>
    <s v="Belgium"/>
    <n v="19340"/>
    <s v="Brussels (I)"/>
    <n v="15"/>
    <s v="Admin"/>
    <n v="5856.567"/>
    <n v="0"/>
    <x v="617"/>
    <n v="0"/>
    <m/>
    <n v="0"/>
    <s v="Type A"/>
  </r>
  <r>
    <n v="10.201599999999999"/>
    <x v="0"/>
    <s v="Belgium"/>
    <n v="19340"/>
    <s v="Brussels (I)"/>
    <n v="12"/>
    <s v="Checkout"/>
    <n v="6479.6729999999998"/>
    <n v="0"/>
    <x v="618"/>
    <n v="12840717"/>
    <m/>
    <n v="25862.04"/>
    <s v="Type A"/>
  </r>
  <r>
    <n v="10.201599999999999"/>
    <x v="0"/>
    <s v="Belgium"/>
    <n v="19340"/>
    <s v="Brussels (I)"/>
    <n v="16"/>
    <s v="Customer Services"/>
    <n v="2980.2089999999998"/>
    <n v="0"/>
    <x v="617"/>
    <n v="0"/>
    <m/>
    <n v="0"/>
    <s v="Type A"/>
  </r>
  <r>
    <n v="10.201599999999999"/>
    <x v="0"/>
    <s v="Belgium"/>
    <n v="19340"/>
    <s v="Brussels (I)"/>
    <n v="11"/>
    <s v="Delivery"/>
    <n v="324.14100000000002"/>
    <n v="0"/>
    <x v="11"/>
    <n v="0"/>
    <m/>
    <n v="0"/>
    <s v="Type A"/>
  </r>
  <r>
    <n v="10.201599999999999"/>
    <x v="0"/>
    <s v="Belgium"/>
    <n v="19340"/>
    <s v="Brussels (I)"/>
    <n v="17"/>
    <s v="others"/>
    <n v="31.47"/>
    <n v="0"/>
    <x v="617"/>
    <n v="0"/>
    <m/>
    <n v="0"/>
    <s v="Type A"/>
  </r>
  <r>
    <n v="10.201599999999999"/>
    <x v="0"/>
    <s v="Belgium"/>
    <n v="19340"/>
    <s v="Brussels (I)"/>
    <n v="18"/>
    <s v="all"/>
    <n v="41250.875999999997"/>
    <n v="0"/>
    <x v="618"/>
    <n v="12840717"/>
    <m/>
    <n v="25862.04"/>
    <s v="Type A"/>
  </r>
  <r>
    <n v="10.201599999999999"/>
    <x v="0"/>
    <s v="Belgium"/>
    <n v="76852"/>
    <s v="Brussels (II)"/>
    <n v="1"/>
    <s v="Dry"/>
    <n v="4147.7460000000001"/>
    <n v="0"/>
    <x v="619"/>
    <n v="2715069"/>
    <m/>
    <n v="1051.08"/>
    <s v="Type A"/>
  </r>
  <r>
    <n v="10.201599999999999"/>
    <x v="0"/>
    <s v="Belgium"/>
    <n v="76852"/>
    <s v="Brussels (II)"/>
    <n v="2"/>
    <s v="Frozen"/>
    <n v="2879.5050000000001"/>
    <n v="0"/>
    <x v="620"/>
    <n v="75204"/>
    <m/>
    <n v="697.68"/>
    <s v="Type A"/>
  </r>
  <r>
    <n v="10.201599999999999"/>
    <x v="0"/>
    <s v="Belgium"/>
    <n v="76852"/>
    <s v="Brussels (II)"/>
    <n v="3"/>
    <s v="other"/>
    <n v="47.204999999999998"/>
    <n v="0"/>
    <x v="621"/>
    <n v="1525827"/>
    <m/>
    <n v="998.64"/>
    <s v="Type A"/>
  </r>
  <r>
    <n v="10.201599999999999"/>
    <x v="0"/>
    <s v="Belgium"/>
    <n v="76852"/>
    <s v="Brussels (II)"/>
    <n v="4"/>
    <s v="Fish"/>
    <n v="2111.6370000000002"/>
    <n v="0"/>
    <x v="622"/>
    <n v="1143618"/>
    <m/>
    <n v="886.92"/>
    <s v="Type A"/>
  </r>
  <r>
    <n v="10.201599999999999"/>
    <x v="0"/>
    <s v="Belgium"/>
    <n v="76852"/>
    <s v="Brussels (II)"/>
    <n v="5"/>
    <s v="Fruits &amp; Vegetables"/>
    <n v="4047.0419999999999"/>
    <n v="0"/>
    <x v="623"/>
    <n v="704520"/>
    <m/>
    <n v="1276.8"/>
    <s v="Type A"/>
  </r>
  <r>
    <n v="10.201599999999999"/>
    <x v="0"/>
    <s v="Belgium"/>
    <n v="76852"/>
    <s v="Brussels (II)"/>
    <n v="6"/>
    <s v="Meat"/>
    <n v="13031.727000000001"/>
    <n v="0"/>
    <x v="624"/>
    <n v="10014069"/>
    <m/>
    <n v="10727.4"/>
    <s v="Type A"/>
  </r>
  <r>
    <n v="10.201599999999999"/>
    <x v="0"/>
    <s v="Belgium"/>
    <n v="76852"/>
    <s v="Brussels (II)"/>
    <n v="13"/>
    <s v="Food"/>
    <n v="26264.862000000001"/>
    <n v="0"/>
    <x v="625"/>
    <n v="16855707"/>
    <m/>
    <n v="16988.28"/>
    <s v="Type A"/>
  </r>
  <r>
    <n v="10.201599999999999"/>
    <x v="0"/>
    <s v="Belgium"/>
    <n v="76852"/>
    <s v="Brussels (II)"/>
    <n v="7"/>
    <s v="Clothing"/>
    <n v="8352.1380000000008"/>
    <n v="0"/>
    <x v="626"/>
    <n v="2347452"/>
    <m/>
    <n v="9042.48"/>
    <s v="Type A"/>
  </r>
  <r>
    <n v="10.201599999999999"/>
    <x v="0"/>
    <s v="Belgium"/>
    <n v="76852"/>
    <s v="Brussels (II)"/>
    <n v="8"/>
    <s v="Household"/>
    <n v="2102.1959999999999"/>
    <n v="0"/>
    <x v="627"/>
    <n v="379089"/>
    <m/>
    <n v="5307.84"/>
    <s v="Type A"/>
  </r>
  <r>
    <n v="10.201599999999999"/>
    <x v="0"/>
    <s v="Belgium"/>
    <n v="76852"/>
    <s v="Brussels (II)"/>
    <n v="9"/>
    <s v="Hardware"/>
    <n v="4037.6010000000001"/>
    <n v="0"/>
    <x v="628"/>
    <n v="54000"/>
    <m/>
    <n v="5136.84"/>
    <s v="Type A"/>
  </r>
  <r>
    <n v="10.201599999999999"/>
    <x v="0"/>
    <s v="Belgium"/>
    <n v="76852"/>
    <s v="Brussels (II)"/>
    <n v="14"/>
    <s v="Non Food"/>
    <n v="14491.934999999999"/>
    <n v="0"/>
    <x v="629"/>
    <n v="3267141"/>
    <m/>
    <n v="19206.72"/>
    <s v="Type A"/>
  </r>
  <r>
    <n v="10.201599999999999"/>
    <x v="0"/>
    <s v="Belgium"/>
    <n v="76852"/>
    <s v="Brussels (II)"/>
    <n v="15"/>
    <s v="Admin"/>
    <n v="5334.165"/>
    <n v="0"/>
    <x v="630"/>
    <n v="0"/>
    <m/>
    <n v="0"/>
    <s v="Type A"/>
  </r>
  <r>
    <n v="10.201599999999999"/>
    <x v="0"/>
    <s v="Belgium"/>
    <n v="76852"/>
    <s v="Brussels (II)"/>
    <n v="12"/>
    <s v="Checkout"/>
    <n v="10520.421"/>
    <n v="0"/>
    <x v="631"/>
    <n v="20122848"/>
    <m/>
    <n v="36195"/>
    <s v="Type A"/>
  </r>
  <r>
    <n v="10.201599999999999"/>
    <x v="0"/>
    <s v="Belgium"/>
    <n v="76852"/>
    <s v="Brussels (II)"/>
    <n v="16"/>
    <s v="Customer Services"/>
    <n v="2291.0160000000001"/>
    <n v="0"/>
    <x v="630"/>
    <n v="0"/>
    <m/>
    <n v="0"/>
    <s v="Type A"/>
  </r>
  <r>
    <n v="10.201599999999999"/>
    <x v="0"/>
    <s v="Belgium"/>
    <n v="76852"/>
    <s v="Brussels (II)"/>
    <n v="11"/>
    <s v="Delivery"/>
    <n v="0"/>
    <n v="0"/>
    <x v="11"/>
    <n v="0"/>
    <m/>
    <n v="0"/>
    <s v="Type A"/>
  </r>
  <r>
    <n v="10.201599999999999"/>
    <x v="0"/>
    <s v="Belgium"/>
    <n v="76852"/>
    <s v="Brussels (II)"/>
    <n v="17"/>
    <s v="others"/>
    <n v="31.47"/>
    <n v="0"/>
    <x v="630"/>
    <n v="0"/>
    <m/>
    <n v="0"/>
    <s v="Type A"/>
  </r>
  <r>
    <n v="10.201599999999999"/>
    <x v="0"/>
    <s v="Belgium"/>
    <n v="76852"/>
    <s v="Brussels (II)"/>
    <n v="18"/>
    <s v="all"/>
    <n v="58933.868999999999"/>
    <n v="0"/>
    <x v="631"/>
    <n v="20122848"/>
    <m/>
    <n v="36195"/>
    <s v="Type A"/>
  </r>
  <r>
    <n v="10.201599999999999"/>
    <x v="0"/>
    <s v="Belgium"/>
    <n v="73762"/>
    <s v="Antwerp"/>
    <n v="1"/>
    <s v="Dry"/>
    <n v="4087.953"/>
    <n v="0"/>
    <x v="632"/>
    <n v="370140"/>
    <m/>
    <n v="914.28"/>
    <s v="Type A"/>
  </r>
  <r>
    <n v="10.201599999999999"/>
    <x v="0"/>
    <s v="Belgium"/>
    <n v="73762"/>
    <s v="Antwerp"/>
    <n v="2"/>
    <s v="Frozen"/>
    <n v="2426.337"/>
    <n v="0"/>
    <x v="633"/>
    <n v="1127841"/>
    <m/>
    <n v="679.44"/>
    <s v="Type A"/>
  </r>
  <r>
    <n v="10.201599999999999"/>
    <x v="0"/>
    <s v="Belgium"/>
    <n v="73762"/>
    <s v="Antwerp"/>
    <n v="3"/>
    <s v="other"/>
    <n v="47.204999999999998"/>
    <n v="0"/>
    <x v="634"/>
    <n v="1988370"/>
    <m/>
    <n v="1112.6400000000001"/>
    <s v="Type A"/>
  </r>
  <r>
    <n v="10.201599999999999"/>
    <x v="0"/>
    <s v="Belgium"/>
    <n v="73762"/>
    <s v="Antwerp"/>
    <n v="4"/>
    <s v="Fish"/>
    <n v="2328.7800000000002"/>
    <n v="0"/>
    <x v="635"/>
    <n v="1285407"/>
    <m/>
    <n v="1057.92"/>
    <s v="Type A"/>
  </r>
  <r>
    <n v="10.201599999999999"/>
    <x v="0"/>
    <s v="Belgium"/>
    <n v="73762"/>
    <s v="Antwerp"/>
    <n v="5"/>
    <s v="Fruits &amp; Vegetables"/>
    <n v="6580.3770000000004"/>
    <n v="0"/>
    <x v="636"/>
    <n v="848574"/>
    <m/>
    <n v="1007.76"/>
    <s v="Type A"/>
  </r>
  <r>
    <n v="10.201599999999999"/>
    <x v="0"/>
    <s v="Belgium"/>
    <n v="73762"/>
    <s v="Antwerp"/>
    <n v="6"/>
    <s v="Meat"/>
    <n v="14894.751"/>
    <n v="0"/>
    <x v="637"/>
    <n v="10039656"/>
    <m/>
    <n v="12359.88"/>
    <s v="Type A"/>
  </r>
  <r>
    <n v="10.201599999999999"/>
    <x v="0"/>
    <s v="Belgium"/>
    <n v="73762"/>
    <s v="Antwerp"/>
    <n v="13"/>
    <s v="Food"/>
    <n v="30365.402999999998"/>
    <n v="0"/>
    <x v="638"/>
    <n v="19049988"/>
    <m/>
    <n v="19318.439999999999"/>
    <s v="Type A"/>
  </r>
  <r>
    <n v="10.201599999999999"/>
    <x v="0"/>
    <s v="Belgium"/>
    <n v="73762"/>
    <s v="Antwerp"/>
    <n v="7"/>
    <s v="Clothing"/>
    <n v="6611.8469999999998"/>
    <n v="0"/>
    <x v="639"/>
    <n v="2500344"/>
    <m/>
    <n v="6933.48"/>
    <s v="Type A"/>
  </r>
  <r>
    <n v="10.201599999999999"/>
    <x v="0"/>
    <s v="Belgium"/>
    <n v="73762"/>
    <s v="Antwerp"/>
    <n v="8"/>
    <s v="Household"/>
    <n v="2413.7489999999998"/>
    <n v="0"/>
    <x v="640"/>
    <n v="356412"/>
    <m/>
    <n v="5084.3999999999996"/>
    <s v="Type A"/>
  </r>
  <r>
    <n v="10.201599999999999"/>
    <x v="0"/>
    <s v="Belgium"/>
    <n v="73762"/>
    <s v="Antwerp"/>
    <n v="9"/>
    <s v="Hardware"/>
    <n v="2357.1030000000001"/>
    <n v="0"/>
    <x v="641"/>
    <n v="470424"/>
    <m/>
    <n v="5269.08"/>
    <s v="Type A"/>
  </r>
  <r>
    <n v="10.201599999999999"/>
    <x v="0"/>
    <s v="Belgium"/>
    <n v="73762"/>
    <s v="Antwerp"/>
    <n v="14"/>
    <s v="Non Food"/>
    <n v="11382.699000000001"/>
    <n v="0"/>
    <x v="642"/>
    <n v="3327180"/>
    <m/>
    <n v="18078.12"/>
    <s v="Type A"/>
  </r>
  <r>
    <n v="10.201599999999999"/>
    <x v="0"/>
    <s v="Belgium"/>
    <n v="73762"/>
    <s v="Antwerp"/>
    <n v="15"/>
    <s v="Admin"/>
    <n v="6124.0619999999999"/>
    <n v="0"/>
    <x v="643"/>
    <n v="0"/>
    <m/>
    <n v="0"/>
    <s v="Type A"/>
  </r>
  <r>
    <n v="10.201599999999999"/>
    <x v="0"/>
    <s v="Belgium"/>
    <n v="73762"/>
    <s v="Antwerp"/>
    <n v="12"/>
    <s v="Checkout"/>
    <n v="11152.968000000001"/>
    <n v="0"/>
    <x v="644"/>
    <n v="22377168"/>
    <m/>
    <n v="37396.559999999998"/>
    <s v="Type A"/>
  </r>
  <r>
    <n v="10.201599999999999"/>
    <x v="0"/>
    <s v="Belgium"/>
    <n v="73762"/>
    <s v="Antwerp"/>
    <n v="16"/>
    <s v="Customer Services"/>
    <n v="5950.9769999999999"/>
    <n v="0"/>
    <x v="643"/>
    <n v="0"/>
    <m/>
    <n v="0"/>
    <s v="Type A"/>
  </r>
  <r>
    <n v="10.201599999999999"/>
    <x v="0"/>
    <s v="Belgium"/>
    <n v="73762"/>
    <s v="Antwerp"/>
    <n v="11"/>
    <s v="Delivery"/>
    <n v="0"/>
    <n v="0"/>
    <x v="11"/>
    <n v="0"/>
    <m/>
    <n v="0"/>
    <s v="Type A"/>
  </r>
  <r>
    <n v="10.201599999999999"/>
    <x v="0"/>
    <s v="Belgium"/>
    <n v="73762"/>
    <s v="Antwerp"/>
    <n v="17"/>
    <s v="others"/>
    <n v="2357.1030000000001"/>
    <n v="0"/>
    <x v="643"/>
    <n v="0"/>
    <m/>
    <n v="0"/>
    <s v="Type A"/>
  </r>
  <r>
    <n v="10.201599999999999"/>
    <x v="0"/>
    <s v="Belgium"/>
    <n v="73762"/>
    <s v="Antwerp"/>
    <n v="18"/>
    <s v="all"/>
    <n v="67333.212"/>
    <n v="0"/>
    <x v="644"/>
    <n v="22377168"/>
    <m/>
    <n v="37396.559999999998"/>
    <s v="Type A"/>
  </r>
  <r>
    <n v="10.201599999999999"/>
    <x v="0"/>
    <s v="Sweden"/>
    <n v="81473"/>
    <s v="Stockholm"/>
    <n v="1"/>
    <s v="Dry"/>
    <n v="5063.5230000000001"/>
    <n v="0"/>
    <x v="645"/>
    <n v="3191928"/>
    <m/>
    <n v="1630.2"/>
    <s v="Type A"/>
  </r>
  <r>
    <n v="10.201599999999999"/>
    <x v="0"/>
    <s v="Sweden"/>
    <n v="81473"/>
    <s v="Stockholm"/>
    <n v="2"/>
    <s v="Frozen"/>
    <n v="4849.527"/>
    <n v="0"/>
    <x v="646"/>
    <n v="1283019"/>
    <m/>
    <n v="955.32"/>
    <s v="Type A"/>
  </r>
  <r>
    <n v="10.201599999999999"/>
    <x v="0"/>
    <s v="Sweden"/>
    <n v="81473"/>
    <s v="Stockholm"/>
    <n v="3"/>
    <s v="other"/>
    <n v="47.204999999999998"/>
    <n v="0"/>
    <x v="647"/>
    <n v="1798308"/>
    <m/>
    <n v="1395.36"/>
    <s v="Type A"/>
  </r>
  <r>
    <n v="10.201599999999999"/>
    <x v="0"/>
    <s v="Sweden"/>
    <n v="81473"/>
    <s v="Stockholm"/>
    <n v="4"/>
    <s v="Fish"/>
    <n v="2888.9459999999999"/>
    <n v="0"/>
    <x v="648"/>
    <n v="1408242"/>
    <m/>
    <n v="1299.5999999999999"/>
    <s v="Type A"/>
  </r>
  <r>
    <n v="10.201599999999999"/>
    <x v="0"/>
    <s v="Sweden"/>
    <n v="81473"/>
    <s v="Stockholm"/>
    <n v="5"/>
    <s v="Fruits &amp; Vegetables"/>
    <n v="4748.8230000000003"/>
    <n v="0"/>
    <x v="649"/>
    <n v="906621"/>
    <m/>
    <n v="1885.56"/>
    <s v="Type A"/>
  </r>
  <r>
    <n v="10.201599999999999"/>
    <x v="0"/>
    <s v="Sweden"/>
    <n v="81473"/>
    <s v="Stockholm"/>
    <n v="6"/>
    <s v="Meat"/>
    <n v="20468.088"/>
    <n v="0"/>
    <x v="650"/>
    <n v="16992945"/>
    <m/>
    <n v="13078.08"/>
    <s v="Type A"/>
  </r>
  <r>
    <n v="10.201599999999999"/>
    <x v="0"/>
    <s v="Sweden"/>
    <n v="81473"/>
    <s v="Stockholm"/>
    <n v="13"/>
    <s v="Food"/>
    <n v="38066.112000000001"/>
    <n v="0"/>
    <x v="651"/>
    <n v="25581063"/>
    <m/>
    <n v="23203.56"/>
    <s v="Type A"/>
  </r>
  <r>
    <n v="10.201599999999999"/>
    <x v="0"/>
    <s v="Sweden"/>
    <n v="81473"/>
    <s v="Stockholm"/>
    <n v="7"/>
    <s v="Clothing"/>
    <n v="10010.607"/>
    <n v="0"/>
    <x v="652"/>
    <n v="3331248"/>
    <m/>
    <n v="7786.2"/>
    <s v="Type A"/>
  </r>
  <r>
    <n v="10.201599999999999"/>
    <x v="0"/>
    <s v="Sweden"/>
    <n v="81473"/>
    <s v="Stockholm"/>
    <n v="8"/>
    <s v="Household"/>
    <n v="2448.366"/>
    <n v="0"/>
    <x v="653"/>
    <n v="401583"/>
    <m/>
    <n v="3857.76"/>
    <s v="Type A"/>
  </r>
  <r>
    <n v="10.201599999999999"/>
    <x v="0"/>
    <s v="Sweden"/>
    <n v="81473"/>
    <s v="Stockholm"/>
    <n v="9"/>
    <s v="Hardware"/>
    <n v="2983.3560000000002"/>
    <n v="0"/>
    <x v="654"/>
    <n v="574977"/>
    <m/>
    <n v="3328.8"/>
    <s v="Type A"/>
  </r>
  <r>
    <n v="10.201599999999999"/>
    <x v="0"/>
    <s v="Sweden"/>
    <n v="81473"/>
    <s v="Stockholm"/>
    <n v="14"/>
    <s v="Non Food"/>
    <n v="15442.329"/>
    <n v="0"/>
    <x v="655"/>
    <n v="4307808"/>
    <m/>
    <n v="16840.080000000002"/>
    <s v="Type A"/>
  </r>
  <r>
    <n v="10.201599999999999"/>
    <x v="0"/>
    <s v="Sweden"/>
    <n v="81473"/>
    <s v="Stockholm"/>
    <n v="15"/>
    <s v="Admin"/>
    <n v="8050.0259999999998"/>
    <n v="258"/>
    <x v="656"/>
    <n v="0"/>
    <m/>
    <n v="0"/>
    <s v="Type A"/>
  </r>
  <r>
    <n v="10.201599999999999"/>
    <x v="0"/>
    <s v="Sweden"/>
    <n v="81473"/>
    <s v="Stockholm"/>
    <n v="12"/>
    <s v="Checkout"/>
    <n v="14702.784"/>
    <n v="0"/>
    <x v="657"/>
    <n v="29888871"/>
    <m/>
    <n v="40043.64"/>
    <s v="Type A"/>
  </r>
  <r>
    <n v="10.201599999999999"/>
    <x v="0"/>
    <s v="Sweden"/>
    <n v="81473"/>
    <s v="Stockholm"/>
    <n v="16"/>
    <s v="Customer Services"/>
    <n v="4676.442"/>
    <n v="0"/>
    <x v="656"/>
    <n v="0"/>
    <m/>
    <n v="0"/>
    <s v="Type A"/>
  </r>
  <r>
    <n v="10.201599999999999"/>
    <x v="0"/>
    <s v="Sweden"/>
    <n v="81473"/>
    <s v="Stockholm"/>
    <n v="11"/>
    <s v="Delivery"/>
    <n v="0"/>
    <n v="0"/>
    <x v="24"/>
    <n v="102"/>
    <m/>
    <n v="0"/>
    <s v="Type A"/>
  </r>
  <r>
    <n v="10.201599999999999"/>
    <x v="0"/>
    <s v="Sweden"/>
    <n v="81473"/>
    <s v="Stockholm"/>
    <n v="17"/>
    <s v="others"/>
    <n v="4204.3919999999998"/>
    <n v="118"/>
    <x v="656"/>
    <n v="0"/>
    <m/>
    <n v="0"/>
    <s v="Type A"/>
  </r>
  <r>
    <n v="10.201599999999999"/>
    <x v="0"/>
    <s v="Sweden"/>
    <n v="81473"/>
    <s v="Stockholm"/>
    <n v="18"/>
    <s v="all"/>
    <n v="85142.085000000006"/>
    <n v="376"/>
    <x v="657"/>
    <n v="29888871"/>
    <m/>
    <n v="40043.64"/>
    <s v="Type A"/>
  </r>
  <r>
    <n v="10.201599999999999"/>
    <x v="0"/>
    <s v="Sweden"/>
    <n v="90992"/>
    <s v="Malmö"/>
    <n v="1"/>
    <s v="Dry"/>
    <n v="4638.6779999999999"/>
    <n v="0"/>
    <x v="658"/>
    <n v="250077"/>
    <m/>
    <n v="966.72"/>
    <s v="Type A"/>
  </r>
  <r>
    <n v="10.201599999999999"/>
    <x v="0"/>
    <s v="Sweden"/>
    <n v="90992"/>
    <s v="Malmö"/>
    <n v="2"/>
    <s v="Frozen"/>
    <n v="2353.9560000000001"/>
    <n v="0"/>
    <x v="659"/>
    <n v="730551"/>
    <m/>
    <n v="656.64"/>
    <s v="Type A"/>
  </r>
  <r>
    <n v="10.201599999999999"/>
    <x v="0"/>
    <s v="Sweden"/>
    <n v="90992"/>
    <s v="Malmö"/>
    <n v="3"/>
    <s v="other"/>
    <n v="47.204999999999998"/>
    <n v="0"/>
    <x v="660"/>
    <n v="911514"/>
    <m/>
    <n v="1153.68"/>
    <s v="Type A"/>
  </r>
  <r>
    <n v="10.201599999999999"/>
    <x v="0"/>
    <s v="Sweden"/>
    <n v="90992"/>
    <s v="Malmö"/>
    <n v="4"/>
    <s v="Fish"/>
    <n v="1708.8209999999999"/>
    <n v="0"/>
    <x v="661"/>
    <n v="715410"/>
    <m/>
    <n v="1007.76"/>
    <s v="Type A"/>
  </r>
  <r>
    <n v="10.201599999999999"/>
    <x v="0"/>
    <s v="Sweden"/>
    <n v="90992"/>
    <s v="Malmö"/>
    <n v="5"/>
    <s v="Fruits &amp; Vegetables"/>
    <n v="3766.9589999999998"/>
    <n v="0"/>
    <x v="662"/>
    <n v="506454"/>
    <m/>
    <n v="1502.52"/>
    <s v="Type A"/>
  </r>
  <r>
    <n v="10.201599999999999"/>
    <x v="0"/>
    <s v="Sweden"/>
    <n v="90992"/>
    <s v="Malmö"/>
    <n v="6"/>
    <s v="Meat"/>
    <n v="8481.1650000000009"/>
    <n v="0"/>
    <x v="663"/>
    <n v="9198042"/>
    <m/>
    <n v="10706.88"/>
    <s v="Type A"/>
  </r>
  <r>
    <n v="10.201599999999999"/>
    <x v="0"/>
    <s v="Sweden"/>
    <n v="90992"/>
    <s v="Malmö"/>
    <n v="13"/>
    <s v="Food"/>
    <n v="20996.784"/>
    <n v="0"/>
    <x v="664"/>
    <n v="14622048"/>
    <m/>
    <n v="16290.6"/>
    <s v="Type A"/>
  </r>
  <r>
    <n v="10.201599999999999"/>
    <x v="0"/>
    <s v="Sweden"/>
    <n v="90992"/>
    <s v="Malmö"/>
    <n v="7"/>
    <s v="Clothing"/>
    <n v="4877.8500000000004"/>
    <n v="0"/>
    <x v="665"/>
    <n v="210672"/>
    <m/>
    <n v="6698.64"/>
    <s v="Type A"/>
  </r>
  <r>
    <n v="10.201599999999999"/>
    <x v="0"/>
    <s v="Sweden"/>
    <n v="90992"/>
    <s v="Malmö"/>
    <n v="8"/>
    <s v="Household"/>
    <n v="2640.3330000000001"/>
    <n v="0"/>
    <x v="666"/>
    <n v="326928"/>
    <m/>
    <n v="5453.76"/>
    <s v="Type A"/>
  </r>
  <r>
    <n v="10.201599999999999"/>
    <x v="0"/>
    <s v="Sweden"/>
    <n v="90992"/>
    <s v="Malmö"/>
    <n v="9"/>
    <s v="Hardware"/>
    <n v="1680.498"/>
    <n v="0"/>
    <x v="667"/>
    <n v="433791"/>
    <m/>
    <n v="3415.44"/>
    <s v="Type A"/>
  </r>
  <r>
    <n v="10.201599999999999"/>
    <x v="0"/>
    <s v="Sweden"/>
    <n v="90992"/>
    <s v="Malmö"/>
    <n v="14"/>
    <s v="Non Food"/>
    <n v="9198.6810000000005"/>
    <n v="0"/>
    <x v="668"/>
    <n v="2921391"/>
    <m/>
    <n v="15656.76"/>
    <s v="Type A"/>
  </r>
  <r>
    <n v="10.201599999999999"/>
    <x v="0"/>
    <s v="Sweden"/>
    <n v="90992"/>
    <s v="Malmö"/>
    <n v="15"/>
    <s v="Admin"/>
    <n v="4125.7169999999996"/>
    <n v="0"/>
    <x v="669"/>
    <n v="0"/>
    <m/>
    <n v="0"/>
    <s v="Type A"/>
  </r>
  <r>
    <n v="10.201599999999999"/>
    <x v="0"/>
    <s v="Sweden"/>
    <n v="90992"/>
    <s v="Malmö"/>
    <n v="12"/>
    <s v="Checkout"/>
    <n v="8112.9660000000003"/>
    <n v="0"/>
    <x v="670"/>
    <n v="17543439"/>
    <m/>
    <n v="31947.360000000001"/>
    <s v="Type A"/>
  </r>
  <r>
    <n v="10.201599999999999"/>
    <x v="0"/>
    <s v="Sweden"/>
    <n v="90992"/>
    <s v="Malmö"/>
    <n v="16"/>
    <s v="Customer Services"/>
    <n v="3471.1410000000001"/>
    <n v="0"/>
    <x v="669"/>
    <n v="0"/>
    <m/>
    <n v="0"/>
    <s v="Type A"/>
  </r>
  <r>
    <n v="10.201599999999999"/>
    <x v="0"/>
    <s v="Sweden"/>
    <n v="90992"/>
    <s v="Malmö"/>
    <n v="11"/>
    <s v="Delivery"/>
    <n v="0"/>
    <n v="0"/>
    <x v="11"/>
    <n v="0"/>
    <m/>
    <n v="0"/>
    <s v="Type A"/>
  </r>
  <r>
    <n v="10.201599999999999"/>
    <x v="0"/>
    <s v="Sweden"/>
    <n v="90992"/>
    <s v="Malmö"/>
    <n v="17"/>
    <s v="others"/>
    <n v="2268.9870000000001"/>
    <n v="0"/>
    <x v="669"/>
    <n v="0"/>
    <m/>
    <n v="0"/>
    <s v="Type A"/>
  </r>
  <r>
    <n v="10.201599999999999"/>
    <x v="0"/>
    <s v="Sweden"/>
    <n v="90992"/>
    <s v="Malmö"/>
    <n v="18"/>
    <s v="all"/>
    <n v="48174.275999999998"/>
    <n v="0"/>
    <x v="670"/>
    <n v="17543439"/>
    <m/>
    <n v="31947.360000000001"/>
    <s v="Type A"/>
  </r>
  <r>
    <n v="10.201599999999999"/>
    <x v="0"/>
    <s v="Sweden"/>
    <n v="29650"/>
    <s v="Gothenburg"/>
    <n v="1"/>
    <s v="Dry"/>
    <n v="2907.828"/>
    <n v="0"/>
    <x v="671"/>
    <n v="1530270"/>
    <m/>
    <n v="1026"/>
    <s v="Type A"/>
  </r>
  <r>
    <n v="10.201599999999999"/>
    <x v="0"/>
    <s v="Sweden"/>
    <n v="29650"/>
    <s v="Gothenburg"/>
    <n v="2"/>
    <s v="Frozen"/>
    <n v="2221.7820000000002"/>
    <n v="0"/>
    <x v="672"/>
    <n v="507108"/>
    <m/>
    <n v="631.55999999999995"/>
    <s v="Type A"/>
  </r>
  <r>
    <n v="10.201599999999999"/>
    <x v="0"/>
    <s v="Sweden"/>
    <n v="29650"/>
    <s v="Gothenburg"/>
    <n v="3"/>
    <s v="other"/>
    <n v="47.204999999999998"/>
    <n v="0"/>
    <x v="673"/>
    <n v="721875"/>
    <m/>
    <n v="1089.8399999999999"/>
    <s v="Type A"/>
  </r>
  <r>
    <n v="10.201599999999999"/>
    <x v="0"/>
    <s v="Sweden"/>
    <n v="29650"/>
    <s v="Gothenburg"/>
    <n v="4"/>
    <s v="Fish"/>
    <n v="2294.163"/>
    <n v="0"/>
    <x v="674"/>
    <n v="530265"/>
    <m/>
    <n v="955.32"/>
    <s v="Type A"/>
  </r>
  <r>
    <n v="10.201599999999999"/>
    <x v="0"/>
    <s v="Sweden"/>
    <n v="29650"/>
    <s v="Gothenburg"/>
    <n v="5"/>
    <s v="Fruits &amp; Vegetables"/>
    <n v="3379.8780000000002"/>
    <n v="0"/>
    <x v="675"/>
    <n v="393117"/>
    <m/>
    <n v="1007.76"/>
    <s v="Type A"/>
  </r>
  <r>
    <n v="10.201599999999999"/>
    <x v="0"/>
    <s v="Sweden"/>
    <n v="29650"/>
    <s v="Gothenburg"/>
    <n v="6"/>
    <s v="Meat"/>
    <n v="8153.8770000000004"/>
    <n v="0"/>
    <x v="676"/>
    <n v="7411308"/>
    <m/>
    <n v="11046.6"/>
    <s v="Type A"/>
  </r>
  <r>
    <n v="10.201599999999999"/>
    <x v="0"/>
    <s v="Sweden"/>
    <n v="29650"/>
    <s v="Gothenburg"/>
    <n v="13"/>
    <s v="Food"/>
    <n v="19004.733"/>
    <n v="0"/>
    <x v="677"/>
    <n v="11093943"/>
    <m/>
    <n v="19142.88"/>
    <s v="Type A"/>
  </r>
  <r>
    <n v="10.201599999999999"/>
    <x v="0"/>
    <s v="Sweden"/>
    <n v="29650"/>
    <s v="Gothenburg"/>
    <n v="7"/>
    <s v="Clothing"/>
    <n v="5205.1379999999999"/>
    <n v="0"/>
    <x v="678"/>
    <n v="1780326"/>
    <m/>
    <n v="5647.56"/>
    <s v="Type A"/>
  </r>
  <r>
    <n v="10.201599999999999"/>
    <x v="0"/>
    <s v="Sweden"/>
    <n v="29650"/>
    <s v="Gothenburg"/>
    <n v="8"/>
    <s v="Household"/>
    <n v="2303.6039999999998"/>
    <n v="0"/>
    <x v="679"/>
    <n v="290334"/>
    <m/>
    <n v="4133.6400000000003"/>
    <s v="Type A"/>
  </r>
  <r>
    <n v="10.201599999999999"/>
    <x v="0"/>
    <s v="Sweden"/>
    <n v="29650"/>
    <s v="Gothenburg"/>
    <n v="9"/>
    <s v="Hardware"/>
    <n v="2268.9870000000001"/>
    <n v="0"/>
    <x v="680"/>
    <n v="477579"/>
    <m/>
    <n v="3303.72"/>
    <s v="Type A"/>
  </r>
  <r>
    <n v="10.201599999999999"/>
    <x v="0"/>
    <s v="Sweden"/>
    <n v="29650"/>
    <s v="Gothenburg"/>
    <n v="14"/>
    <s v="Non Food"/>
    <n v="9777.7289999999994"/>
    <n v="0"/>
    <x v="681"/>
    <n v="2548239"/>
    <m/>
    <n v="13404.12"/>
    <s v="Type A"/>
  </r>
  <r>
    <n v="10.201599999999999"/>
    <x v="0"/>
    <s v="Sweden"/>
    <n v="29650"/>
    <s v="Gothenburg"/>
    <n v="15"/>
    <s v="Admin"/>
    <n v="4773.9989999999998"/>
    <n v="0"/>
    <x v="682"/>
    <n v="0"/>
    <m/>
    <n v="0"/>
    <s v="Type A"/>
  </r>
  <r>
    <n v="10.201599999999999"/>
    <x v="0"/>
    <s v="Sweden"/>
    <n v="29650"/>
    <s v="Gothenburg"/>
    <n v="12"/>
    <s v="Checkout"/>
    <n v="8478.018"/>
    <n v="0"/>
    <x v="683"/>
    <n v="13642182"/>
    <m/>
    <n v="32547"/>
    <s v="Type A"/>
  </r>
  <r>
    <n v="10.201599999999999"/>
    <x v="0"/>
    <s v="Sweden"/>
    <n v="29650"/>
    <s v="Gothenburg"/>
    <n v="16"/>
    <s v="Customer Services"/>
    <n v="3873.9569999999999"/>
    <n v="0"/>
    <x v="682"/>
    <n v="0"/>
    <m/>
    <n v="0"/>
    <s v="Type A"/>
  </r>
  <r>
    <n v="10.201599999999999"/>
    <x v="0"/>
    <s v="Sweden"/>
    <n v="29650"/>
    <s v="Gothenburg"/>
    <n v="11"/>
    <s v="Delivery"/>
    <n v="0"/>
    <n v="0"/>
    <x v="205"/>
    <n v="60"/>
    <m/>
    <n v="0"/>
    <s v="Type A"/>
  </r>
  <r>
    <n v="10.201599999999999"/>
    <x v="0"/>
    <s v="Sweden"/>
    <n v="29650"/>
    <s v="Gothenburg"/>
    <n v="17"/>
    <s v="others"/>
    <n v="3253.998"/>
    <n v="0"/>
    <x v="682"/>
    <n v="0"/>
    <m/>
    <n v="0"/>
    <s v="Type A"/>
  </r>
  <r>
    <n v="10.201599999999999"/>
    <x v="0"/>
    <s v="Sweden"/>
    <n v="29650"/>
    <s v="Gothenburg"/>
    <n v="18"/>
    <s v="all"/>
    <n v="49162.434000000001"/>
    <n v="0"/>
    <x v="683"/>
    <n v="13642182"/>
    <m/>
    <n v="32547"/>
    <s v="Type A"/>
  </r>
  <r>
    <s v=" - - - - "/>
    <x v="1"/>
    <m/>
    <m/>
    <m/>
    <m/>
    <m/>
    <m/>
    <m/>
    <x v="684"/>
    <m/>
    <m/>
    <m/>
    <m/>
  </r>
  <r>
    <n v="11.201599999999999"/>
    <x v="2"/>
    <s v="United Kingdom"/>
    <n v="88253"/>
    <s v="London (I)"/>
    <n v="1"/>
    <s v="Dry"/>
    <n v="3565.5509999999999"/>
    <n v="0"/>
    <x v="685"/>
    <n v="105693"/>
    <m/>
    <n v="978.12"/>
    <s v="Type A"/>
  </r>
  <r>
    <n v="11.201599999999999"/>
    <x v="2"/>
    <s v="United Kingdom"/>
    <n v="88253"/>
    <s v="London (I)"/>
    <n v="2"/>
    <s v="Frozen"/>
    <n v="1790.643"/>
    <n v="0"/>
    <x v="686"/>
    <n v="44025"/>
    <m/>
    <n v="747.84"/>
    <s v="Type A"/>
  </r>
  <r>
    <n v="11.201599999999999"/>
    <x v="2"/>
    <s v="United Kingdom"/>
    <n v="88253"/>
    <s v="London (I)"/>
    <n v="3"/>
    <s v="other"/>
    <n v="47.204999999999998"/>
    <n v="0"/>
    <x v="687"/>
    <n v="668343"/>
    <m/>
    <n v="939.36"/>
    <s v="Type A"/>
  </r>
  <r>
    <n v="11.201599999999999"/>
    <x v="2"/>
    <s v="United Kingdom"/>
    <n v="88253"/>
    <s v="London (I)"/>
    <n v="4"/>
    <s v="Fish"/>
    <n v="1768.614"/>
    <n v="0"/>
    <x v="688"/>
    <n v="521073"/>
    <m/>
    <n v="1032.8399999999999"/>
    <s v="Type A"/>
  </r>
  <r>
    <n v="11.201599999999999"/>
    <x v="2"/>
    <s v="United Kingdom"/>
    <n v="88253"/>
    <s v="London (I)"/>
    <n v="5"/>
    <s v="Fruits &amp; Vegetables"/>
    <n v="2083.3139999999999"/>
    <n v="0"/>
    <x v="689"/>
    <n v="437532"/>
    <m/>
    <n v="1039.68"/>
    <s v="Type A"/>
  </r>
  <r>
    <n v="11.201599999999999"/>
    <x v="2"/>
    <s v="United Kingdom"/>
    <n v="88253"/>
    <s v="London (I)"/>
    <n v="6"/>
    <s v="Meat"/>
    <n v="10394.540999999999"/>
    <n v="0"/>
    <x v="690"/>
    <n v="7152945"/>
    <m/>
    <n v="12840.96"/>
    <s v="Type A"/>
  </r>
  <r>
    <n v="11.201599999999999"/>
    <x v="2"/>
    <s v="United Kingdom"/>
    <n v="88253"/>
    <s v="London (I)"/>
    <n v="13"/>
    <s v="Food"/>
    <n v="19649.867999999999"/>
    <n v="0"/>
    <x v="691"/>
    <n v="10831611"/>
    <m/>
    <n v="19197.599999999999"/>
    <s v="Type A"/>
  </r>
  <r>
    <n v="11.201599999999999"/>
    <x v="2"/>
    <s v="United Kingdom"/>
    <n v="88253"/>
    <s v="London (I)"/>
    <n v="7"/>
    <s v="Clothing"/>
    <n v="5060.3760000000002"/>
    <n v="0"/>
    <x v="692"/>
    <n v="1979838"/>
    <m/>
    <n v="8707.32"/>
    <s v="Type A"/>
  </r>
  <r>
    <n v="11.201599999999999"/>
    <x v="2"/>
    <s v="United Kingdom"/>
    <n v="88253"/>
    <s v="London (I)"/>
    <n v="8"/>
    <s v="Household"/>
    <n v="1542.03"/>
    <n v="0"/>
    <x v="693"/>
    <n v="9747"/>
    <m/>
    <n v="5011.4399999999996"/>
    <s v="Type A"/>
  </r>
  <r>
    <n v="11.201599999999999"/>
    <x v="2"/>
    <s v="United Kingdom"/>
    <n v="88253"/>
    <s v="London (I)"/>
    <n v="9"/>
    <s v="Hardware"/>
    <n v="1998.345"/>
    <n v="0"/>
    <x v="694"/>
    <n v="449940"/>
    <m/>
    <n v="5383.08"/>
    <s v="Type A"/>
  </r>
  <r>
    <n v="11.201599999999999"/>
    <x v="2"/>
    <s v="United Kingdom"/>
    <n v="88253"/>
    <s v="London (I)"/>
    <n v="14"/>
    <s v="Non Food"/>
    <n v="8600.7510000000002"/>
    <n v="0"/>
    <x v="695"/>
    <n v="3039525"/>
    <m/>
    <n v="20914.439999999999"/>
    <s v="Type A"/>
  </r>
  <r>
    <n v="11.201599999999999"/>
    <x v="2"/>
    <s v="United Kingdom"/>
    <n v="88253"/>
    <s v="London (I)"/>
    <n v="15"/>
    <s v="Admin"/>
    <n v="3726.0479999999998"/>
    <n v="0"/>
    <x v="11"/>
    <n v="0"/>
    <m/>
    <n v="0"/>
    <s v="Type A"/>
  </r>
  <r>
    <n v="11.201599999999999"/>
    <x v="2"/>
    <s v="United Kingdom"/>
    <n v="88253"/>
    <s v="London (I)"/>
    <n v="12"/>
    <s v="Checkout"/>
    <n v="6035.9459999999999"/>
    <n v="0"/>
    <x v="696"/>
    <n v="13871136"/>
    <m/>
    <n v="40112.04"/>
    <s v="Type A"/>
  </r>
  <r>
    <n v="11.201599999999999"/>
    <x v="2"/>
    <s v="United Kingdom"/>
    <n v="88253"/>
    <s v="London (I)"/>
    <n v="16"/>
    <s v="Customer Services"/>
    <n v="3235.116"/>
    <n v="0"/>
    <x v="11"/>
    <n v="0"/>
    <m/>
    <n v="0"/>
    <s v="Type A"/>
  </r>
  <r>
    <n v="11.201599999999999"/>
    <x v="2"/>
    <s v="United Kingdom"/>
    <n v="88253"/>
    <s v="London (I)"/>
    <n v="11"/>
    <s v="Delivery"/>
    <n v="0"/>
    <n v="0"/>
    <x v="11"/>
    <n v="0"/>
    <m/>
    <n v="0"/>
    <s v="Type A"/>
  </r>
  <r>
    <n v="11.201599999999999"/>
    <x v="2"/>
    <s v="United Kingdom"/>
    <n v="88253"/>
    <s v="London (I)"/>
    <n v="17"/>
    <s v="others"/>
    <n v="1916.5229999999999"/>
    <n v="0"/>
    <x v="11"/>
    <n v="0"/>
    <m/>
    <n v="0"/>
    <s v="Type A"/>
  </r>
  <r>
    <n v="11.201599999999999"/>
    <x v="2"/>
    <s v="United Kingdom"/>
    <n v="88253"/>
    <s v="London (I)"/>
    <n v="18"/>
    <s v="all"/>
    <n v="43164.252"/>
    <n v="0"/>
    <x v="696"/>
    <n v="13871136"/>
    <m/>
    <n v="40112.04"/>
    <s v="Type A"/>
  </r>
  <r>
    <n v="11.201599999999999"/>
    <x v="2"/>
    <s v="United Kingdom"/>
    <n v="38976"/>
    <s v="Manchester"/>
    <n v="1"/>
    <s v="Dry"/>
    <n v="2879.5050000000001"/>
    <n v="0"/>
    <x v="697"/>
    <n v="2777577"/>
    <m/>
    <n v="1381.68"/>
    <s v="Type A"/>
  </r>
  <r>
    <n v="11.201599999999999"/>
    <x v="2"/>
    <s v="United Kingdom"/>
    <n v="38976"/>
    <s v="Manchester"/>
    <n v="2"/>
    <s v="Frozen"/>
    <n v="5607.9539999999997"/>
    <n v="0"/>
    <x v="698"/>
    <n v="1303869"/>
    <m/>
    <n v="1144.56"/>
    <s v="Type A"/>
  </r>
  <r>
    <n v="11.201599999999999"/>
    <x v="2"/>
    <s v="United Kingdom"/>
    <n v="38976"/>
    <s v="Manchester"/>
    <n v="3"/>
    <s v="other"/>
    <n v="47.204999999999998"/>
    <n v="0"/>
    <x v="699"/>
    <n v="1906353"/>
    <m/>
    <n v="1240.32"/>
    <s v="Type A"/>
  </r>
  <r>
    <n v="11.201599999999999"/>
    <x v="2"/>
    <s v="United Kingdom"/>
    <n v="38976"/>
    <s v="Manchester"/>
    <n v="4"/>
    <s v="Fish"/>
    <n v="2788.2420000000002"/>
    <n v="0"/>
    <x v="700"/>
    <n v="1758321"/>
    <m/>
    <n v="912"/>
    <s v="Type A"/>
  </r>
  <r>
    <n v="11.201599999999999"/>
    <x v="2"/>
    <s v="United Kingdom"/>
    <n v="38976"/>
    <s v="Manchester"/>
    <n v="5"/>
    <s v="Fruits &amp; Vegetables"/>
    <n v="8817.8940000000002"/>
    <n v="0"/>
    <x v="701"/>
    <n v="1001031"/>
    <m/>
    <n v="1523.04"/>
    <s v="Type A"/>
  </r>
  <r>
    <n v="11.201599999999999"/>
    <x v="2"/>
    <s v="United Kingdom"/>
    <n v="38976"/>
    <s v="Manchester"/>
    <n v="6"/>
    <s v="Meat"/>
    <n v="17003.241000000002"/>
    <n v="0"/>
    <x v="702"/>
    <n v="13813113"/>
    <m/>
    <n v="10022.879999999999"/>
    <s v="Type A"/>
  </r>
  <r>
    <n v="11.201599999999999"/>
    <x v="2"/>
    <s v="United Kingdom"/>
    <n v="38976"/>
    <s v="Manchester"/>
    <n v="13"/>
    <s v="Food"/>
    <n v="37144.040999999997"/>
    <n v="0"/>
    <x v="703"/>
    <n v="2250264"/>
    <m/>
    <n v="16363.56"/>
    <s v="Type A"/>
  </r>
  <r>
    <n v="11.201599999999999"/>
    <x v="2"/>
    <s v="United Kingdom"/>
    <n v="38976"/>
    <s v="Manchester"/>
    <n v="7"/>
    <s v="Clothing"/>
    <n v="6168.12"/>
    <n v="0"/>
    <x v="704"/>
    <n v="3743403"/>
    <m/>
    <n v="7152.36"/>
    <s v="Type A"/>
  </r>
  <r>
    <n v="11.201599999999999"/>
    <x v="2"/>
    <s v="United Kingdom"/>
    <n v="38976"/>
    <s v="Manchester"/>
    <n v="8"/>
    <s v="Household"/>
    <n v="2231.223"/>
    <n v="0"/>
    <x v="705"/>
    <n v="664728"/>
    <m/>
    <n v="3887.4"/>
    <s v="Type A"/>
  </r>
  <r>
    <n v="11.201599999999999"/>
    <x v="2"/>
    <s v="United Kingdom"/>
    <n v="38976"/>
    <s v="Manchester"/>
    <n v="9"/>
    <s v="Hardware"/>
    <n v="2835.4470000000001"/>
    <n v="0"/>
    <x v="706"/>
    <n v="595068"/>
    <m/>
    <n v="3894.24"/>
    <s v="Type A"/>
  </r>
  <r>
    <n v="11.201599999999999"/>
    <x v="2"/>
    <s v="United Kingdom"/>
    <n v="38976"/>
    <s v="Manchester"/>
    <n v="14"/>
    <s v="Non Food"/>
    <n v="11234.79"/>
    <n v="0"/>
    <x v="707"/>
    <n v="5003199"/>
    <m/>
    <n v="15531.36"/>
    <s v="Type A"/>
  </r>
  <r>
    <n v="11.201599999999999"/>
    <x v="2"/>
    <s v="United Kingdom"/>
    <n v="38976"/>
    <s v="Manchester"/>
    <n v="15"/>
    <s v="Admin"/>
    <n v="6954.87"/>
    <n v="0"/>
    <x v="24"/>
    <n v="0"/>
    <m/>
    <n v="0"/>
    <s v="Type A"/>
  </r>
  <r>
    <n v="11.201599999999999"/>
    <x v="2"/>
    <s v="United Kingdom"/>
    <n v="38976"/>
    <s v="Manchester"/>
    <n v="12"/>
    <s v="Checkout"/>
    <n v="11574.665999999999"/>
    <n v="0"/>
    <x v="708"/>
    <n v="27563463"/>
    <m/>
    <n v="31894.92"/>
    <s v="Type A"/>
  </r>
  <r>
    <n v="11.201599999999999"/>
    <x v="2"/>
    <s v="United Kingdom"/>
    <n v="38976"/>
    <s v="Manchester"/>
    <n v="16"/>
    <s v="Customer Services"/>
    <n v="5705.5110000000004"/>
    <n v="0"/>
    <x v="24"/>
    <n v="0"/>
    <m/>
    <n v="0"/>
    <s v="Type A"/>
  </r>
  <r>
    <n v="11.201599999999999"/>
    <x v="2"/>
    <s v="United Kingdom"/>
    <n v="38976"/>
    <s v="Manchester"/>
    <n v="11"/>
    <s v="Delivery"/>
    <n v="0"/>
    <n v="0"/>
    <x v="11"/>
    <n v="0"/>
    <m/>
    <n v="0"/>
    <s v="Type A"/>
  </r>
  <r>
    <n v="11.201599999999999"/>
    <x v="2"/>
    <s v="United Kingdom"/>
    <n v="38976"/>
    <s v="Manchester"/>
    <n v="17"/>
    <s v="others"/>
    <n v="2407.4549999999999"/>
    <n v="0"/>
    <x v="24"/>
    <n v="0"/>
    <m/>
    <n v="0"/>
    <s v="Type A"/>
  </r>
  <r>
    <n v="11.201599999999999"/>
    <x v="2"/>
    <s v="United Kingdom"/>
    <n v="38976"/>
    <s v="Manchester"/>
    <n v="18"/>
    <s v="all"/>
    <n v="75021.332999999999"/>
    <n v="0"/>
    <x v="708"/>
    <n v="27563463"/>
    <m/>
    <n v="31894.92"/>
    <s v="Type A"/>
  </r>
  <r>
    <n v="11.201599999999999"/>
    <x v="2"/>
    <s v="United Kingdom"/>
    <n v="17647"/>
    <s v="Liverpool"/>
    <n v="1"/>
    <s v="Dry"/>
    <n v="2202.9"/>
    <n v="0"/>
    <x v="709"/>
    <n v="2266254"/>
    <m/>
    <n v="1078.44"/>
    <s v="Type A"/>
  </r>
  <r>
    <n v="11.201599999999999"/>
    <x v="2"/>
    <s v="United Kingdom"/>
    <n v="17647"/>
    <s v="Liverpool"/>
    <n v="2"/>
    <s v="Frozen"/>
    <n v="3209.94"/>
    <n v="292"/>
    <x v="710"/>
    <n v="892884"/>
    <m/>
    <n v="275.88"/>
    <s v="Type A"/>
  </r>
  <r>
    <n v="11.201599999999999"/>
    <x v="2"/>
    <s v="United Kingdom"/>
    <n v="17647"/>
    <s v="Liverpool"/>
    <n v="3"/>
    <s v="other"/>
    <n v="47.204999999999998"/>
    <n v="0"/>
    <x v="711"/>
    <n v="1468878"/>
    <m/>
    <n v="1007.76"/>
    <s v="Type A"/>
  </r>
  <r>
    <n v="11.201599999999999"/>
    <x v="2"/>
    <s v="United Kingdom"/>
    <n v="17647"/>
    <s v="Liverpool"/>
    <n v="4"/>
    <s v="Fish"/>
    <n v="2432.6309999999999"/>
    <n v="182"/>
    <x v="712"/>
    <n v="94092"/>
    <m/>
    <n v="953.04"/>
    <s v="Type A"/>
  </r>
  <r>
    <n v="11.201599999999999"/>
    <x v="2"/>
    <s v="United Kingdom"/>
    <n v="17647"/>
    <s v="Liverpool"/>
    <n v="5"/>
    <s v="Fruits &amp; Vegetables"/>
    <n v="4377.4769999999999"/>
    <n v="0"/>
    <x v="713"/>
    <n v="641394"/>
    <m/>
    <n v="1821.72"/>
    <s v="Type A"/>
  </r>
  <r>
    <n v="11.201599999999999"/>
    <x v="2"/>
    <s v="United Kingdom"/>
    <n v="17647"/>
    <s v="Liverpool"/>
    <n v="6"/>
    <s v="Meat"/>
    <n v="16159.844999999999"/>
    <n v="1068"/>
    <x v="714"/>
    <n v="12483771"/>
    <m/>
    <n v="11981.4"/>
    <s v="Type A"/>
  </r>
  <r>
    <n v="11.201599999999999"/>
    <x v="2"/>
    <s v="United Kingdom"/>
    <n v="17647"/>
    <s v="Liverpool"/>
    <n v="13"/>
    <s v="Food"/>
    <n v="28429.998"/>
    <n v="1542"/>
    <x v="715"/>
    <n v="18699273"/>
    <m/>
    <n v="16858.32"/>
    <s v="Type A"/>
  </r>
  <r>
    <n v="11.201599999999999"/>
    <x v="2"/>
    <s v="United Kingdom"/>
    <n v="17647"/>
    <s v="Liverpool"/>
    <n v="7"/>
    <s v="Clothing"/>
    <n v="9003.5669999999991"/>
    <n v="0"/>
    <x v="716"/>
    <n v="3251934"/>
    <m/>
    <n v="6641.64"/>
    <s v="Type A"/>
  </r>
  <r>
    <n v="11.201599999999999"/>
    <x v="2"/>
    <s v="United Kingdom"/>
    <n v="17647"/>
    <s v="Liverpool"/>
    <n v="8"/>
    <s v="Household"/>
    <n v="1951.14"/>
    <n v="0"/>
    <x v="717"/>
    <n v="781797"/>
    <m/>
    <n v="5373.96"/>
    <s v="Type A"/>
  </r>
  <r>
    <n v="11.201599999999999"/>
    <x v="2"/>
    <s v="United Kingdom"/>
    <n v="17647"/>
    <s v="Liverpool"/>
    <n v="9"/>
    <s v="Hardware"/>
    <n v="2907.828"/>
    <n v="0"/>
    <x v="718"/>
    <n v="594195"/>
    <m/>
    <n v="5148.24"/>
    <s v="Type A"/>
  </r>
  <r>
    <n v="11.201599999999999"/>
    <x v="2"/>
    <s v="United Kingdom"/>
    <n v="17647"/>
    <s v="Liverpool"/>
    <n v="14"/>
    <s v="Non Food"/>
    <n v="13862.535"/>
    <n v="0"/>
    <x v="719"/>
    <n v="4627926"/>
    <m/>
    <n v="20919"/>
    <s v="Type A"/>
  </r>
  <r>
    <n v="11.201599999999999"/>
    <x v="2"/>
    <s v="United Kingdom"/>
    <n v="17647"/>
    <s v="Liverpool"/>
    <n v="15"/>
    <s v="Admin"/>
    <n v="5063.5230000000001"/>
    <n v="0"/>
    <x v="38"/>
    <n v="0"/>
    <m/>
    <n v="0"/>
    <s v="Type A"/>
  </r>
  <r>
    <n v="11.201599999999999"/>
    <x v="2"/>
    <s v="United Kingdom"/>
    <n v="17647"/>
    <s v="Liverpool"/>
    <n v="12"/>
    <s v="Checkout"/>
    <n v="10942.119000000001"/>
    <n v="616"/>
    <x v="720"/>
    <n v="23327199"/>
    <m/>
    <n v="37777.32"/>
    <s v="Type A"/>
  </r>
  <r>
    <n v="11.201599999999999"/>
    <x v="2"/>
    <s v="United Kingdom"/>
    <n v="17647"/>
    <s v="Liverpool"/>
    <n v="16"/>
    <s v="Customer Services"/>
    <n v="4135.1580000000004"/>
    <n v="140"/>
    <x v="38"/>
    <n v="0"/>
    <m/>
    <n v="0"/>
    <s v="Type A"/>
  </r>
  <r>
    <n v="11.201599999999999"/>
    <x v="2"/>
    <s v="United Kingdom"/>
    <n v="17647"/>
    <s v="Liverpool"/>
    <n v="11"/>
    <s v="Delivery"/>
    <n v="0"/>
    <n v="0"/>
    <x v="721"/>
    <n v="54708"/>
    <m/>
    <n v="0"/>
    <s v="Type A"/>
  </r>
  <r>
    <n v="11.201599999999999"/>
    <x v="2"/>
    <s v="United Kingdom"/>
    <n v="17647"/>
    <s v="Liverpool"/>
    <n v="17"/>
    <s v="others"/>
    <n v="2939.2979999999998"/>
    <n v="16"/>
    <x v="38"/>
    <n v="0"/>
    <m/>
    <n v="0"/>
    <s v="Type A"/>
  </r>
  <r>
    <n v="11.201599999999999"/>
    <x v="2"/>
    <s v="United Kingdom"/>
    <n v="17647"/>
    <s v="Liverpool"/>
    <n v="18"/>
    <s v="all"/>
    <n v="65372.631000000001"/>
    <n v="2314"/>
    <x v="720"/>
    <n v="23327199"/>
    <m/>
    <n v="37777.32"/>
    <s v="Type A"/>
  </r>
  <r>
    <n v="11.201599999999999"/>
    <x v="2"/>
    <s v="United Kingdom"/>
    <n v="22117"/>
    <s v="Birmingham"/>
    <n v="1"/>
    <s v="Dry"/>
    <n v="2184.018"/>
    <n v="0"/>
    <x v="722"/>
    <n v="1358127"/>
    <m/>
    <n v="914.28"/>
    <s v="Type A"/>
  </r>
  <r>
    <n v="11.201599999999999"/>
    <x v="2"/>
    <s v="United Kingdom"/>
    <n v="22117"/>
    <s v="Birmingham"/>
    <n v="2"/>
    <s v="Frozen"/>
    <n v="1176.9780000000001"/>
    <n v="0"/>
    <x v="723"/>
    <n v="363033"/>
    <m/>
    <n v="971.28"/>
    <s v="Type A"/>
  </r>
  <r>
    <n v="11.201599999999999"/>
    <x v="2"/>
    <s v="United Kingdom"/>
    <n v="22117"/>
    <s v="Birmingham"/>
    <n v="3"/>
    <s v="other"/>
    <n v="47.204999999999998"/>
    <n v="0"/>
    <x v="724"/>
    <n v="555858"/>
    <m/>
    <n v="843.6"/>
    <s v="Type A"/>
  </r>
  <r>
    <n v="11.201599999999999"/>
    <x v="2"/>
    <s v="United Kingdom"/>
    <n v="22117"/>
    <s v="Birmingham"/>
    <n v="4"/>
    <s v="Fish"/>
    <n v="1642.7339999999999"/>
    <n v="0"/>
    <x v="725"/>
    <n v="495738"/>
    <m/>
    <n v="574.55999999999995"/>
    <s v="Type A"/>
  </r>
  <r>
    <n v="11.201599999999999"/>
    <x v="2"/>
    <s v="United Kingdom"/>
    <n v="22117"/>
    <s v="Birmingham"/>
    <n v="5"/>
    <s v="Fruits &amp; Vegetables"/>
    <n v="2369.6909999999998"/>
    <n v="0"/>
    <x v="726"/>
    <n v="304164"/>
    <m/>
    <n v="446.88"/>
    <s v="Type A"/>
  </r>
  <r>
    <n v="11.201599999999999"/>
    <x v="2"/>
    <s v="United Kingdom"/>
    <n v="22117"/>
    <s v="Birmingham"/>
    <n v="6"/>
    <s v="Meat"/>
    <n v="6740.8739999999998"/>
    <n v="0"/>
    <x v="727"/>
    <n v="4032216"/>
    <m/>
    <n v="7191.12"/>
    <s v="Type A"/>
  </r>
  <r>
    <n v="11.201599999999999"/>
    <x v="2"/>
    <s v="United Kingdom"/>
    <n v="22117"/>
    <s v="Birmingham"/>
    <n v="13"/>
    <s v="Food"/>
    <n v="14161.5"/>
    <n v="0"/>
    <x v="728"/>
    <n v="7109136"/>
    <m/>
    <n v="11454.72"/>
    <s v="Type A"/>
  </r>
  <r>
    <n v="11.201599999999999"/>
    <x v="2"/>
    <s v="United Kingdom"/>
    <n v="22117"/>
    <s v="Birmingham"/>
    <n v="7"/>
    <s v="Clothing"/>
    <n v="3996.69"/>
    <n v="0"/>
    <x v="729"/>
    <n v="1756836"/>
    <m/>
    <n v="6887.88"/>
    <s v="Type A"/>
  </r>
  <r>
    <n v="11.201599999999999"/>
    <x v="2"/>
    <s v="United Kingdom"/>
    <n v="22117"/>
    <s v="Birmingham"/>
    <n v="8"/>
    <s v="Household"/>
    <n v="1708.8209999999999"/>
    <n v="0"/>
    <x v="730"/>
    <n v="584658"/>
    <m/>
    <n v="3898.8"/>
    <s v="Type A"/>
  </r>
  <r>
    <n v="11.201599999999999"/>
    <x v="2"/>
    <s v="United Kingdom"/>
    <n v="22117"/>
    <s v="Birmingham"/>
    <n v="9"/>
    <s v="Hardware"/>
    <n v="2023.521"/>
    <n v="0"/>
    <x v="731"/>
    <n v="393369"/>
    <m/>
    <n v="5807.16"/>
    <s v="Type A"/>
  </r>
  <r>
    <n v="11.201599999999999"/>
    <x v="2"/>
    <s v="United Kingdom"/>
    <n v="22117"/>
    <s v="Birmingham"/>
    <n v="14"/>
    <s v="Non Food"/>
    <n v="7729.0320000000002"/>
    <n v="0"/>
    <x v="732"/>
    <n v="2734863"/>
    <m/>
    <n v="16183.44"/>
    <s v="Type A"/>
  </r>
  <r>
    <n v="11.201599999999999"/>
    <x v="2"/>
    <s v="United Kingdom"/>
    <n v="22117"/>
    <s v="Birmingham"/>
    <n v="15"/>
    <s v="Admin"/>
    <n v="3726.0479999999998"/>
    <n v="0"/>
    <x v="52"/>
    <n v="0"/>
    <m/>
    <n v="0"/>
    <s v="Type A"/>
  </r>
  <r>
    <n v="11.201599999999999"/>
    <x v="2"/>
    <s v="United Kingdom"/>
    <n v="22117"/>
    <s v="Birmingham"/>
    <n v="12"/>
    <s v="Checkout"/>
    <n v="3958.9259999999999"/>
    <n v="0"/>
    <x v="733"/>
    <n v="9843999"/>
    <m/>
    <n v="27638.16"/>
    <s v="Type A"/>
  </r>
  <r>
    <n v="11.201599999999999"/>
    <x v="2"/>
    <s v="United Kingdom"/>
    <n v="22117"/>
    <s v="Birmingham"/>
    <n v="16"/>
    <s v="Customer Services"/>
    <n v="3040.002"/>
    <n v="0"/>
    <x v="52"/>
    <n v="0"/>
    <m/>
    <n v="0"/>
    <s v="Type A"/>
  </r>
  <r>
    <n v="11.201599999999999"/>
    <x v="2"/>
    <s v="United Kingdom"/>
    <n v="22117"/>
    <s v="Birmingham"/>
    <n v="11"/>
    <s v="Delivery"/>
    <n v="6917.1059999999998"/>
    <n v="0"/>
    <x v="734"/>
    <n v="2938890"/>
    <m/>
    <n v="0"/>
    <s v="Type A"/>
  </r>
  <r>
    <n v="11.201599999999999"/>
    <x v="2"/>
    <s v="United Kingdom"/>
    <n v="22117"/>
    <s v="Birmingham"/>
    <n v="17"/>
    <s v="others"/>
    <n v="31.47"/>
    <n v="0"/>
    <x v="52"/>
    <n v="0"/>
    <m/>
    <n v="0"/>
    <s v="Type A"/>
  </r>
  <r>
    <n v="11.201599999999999"/>
    <x v="2"/>
    <s v="United Kingdom"/>
    <n v="22117"/>
    <s v="Birmingham"/>
    <n v="18"/>
    <s v="all"/>
    <n v="39564.084000000003"/>
    <n v="0"/>
    <x v="733"/>
    <n v="9843999"/>
    <m/>
    <n v="27638.16"/>
    <s v="Type A"/>
  </r>
  <r>
    <n v="11.201599999999999"/>
    <x v="2"/>
    <s v="United Kingdom"/>
    <n v="73949"/>
    <s v="Leicester"/>
    <n v="1"/>
    <s v="Dry"/>
    <n v="3301.203"/>
    <n v="266"/>
    <x v="735"/>
    <n v="2331489"/>
    <m/>
    <n v="816.24"/>
    <s v="Type B"/>
  </r>
  <r>
    <n v="11.201599999999999"/>
    <x v="2"/>
    <s v="United Kingdom"/>
    <n v="73949"/>
    <s v="Leicester"/>
    <n v="2"/>
    <s v="Frozen"/>
    <n v="3030.5610000000001"/>
    <n v="0"/>
    <x v="736"/>
    <n v="1149777"/>
    <m/>
    <n v="556.32000000000005"/>
    <s v="Type B"/>
  </r>
  <r>
    <n v="11.201599999999999"/>
    <x v="2"/>
    <s v="United Kingdom"/>
    <n v="73949"/>
    <s v="Leicester"/>
    <n v="3"/>
    <s v="other"/>
    <n v="47.204999999999998"/>
    <n v="0"/>
    <x v="737"/>
    <n v="1247487"/>
    <m/>
    <n v="893.76"/>
    <s v="Type B"/>
  </r>
  <r>
    <n v="11.201599999999999"/>
    <x v="2"/>
    <s v="United Kingdom"/>
    <n v="73949"/>
    <s v="Leicester"/>
    <n v="4"/>
    <s v="Fish"/>
    <n v="1790.643"/>
    <n v="0"/>
    <x v="738"/>
    <n v="929937"/>
    <m/>
    <n v="991.8"/>
    <s v="Type B"/>
  </r>
  <r>
    <n v="11.201599999999999"/>
    <x v="2"/>
    <s v="United Kingdom"/>
    <n v="73949"/>
    <s v="Leicester"/>
    <n v="5"/>
    <s v="Fruits &amp; Vegetables"/>
    <n v="1756.0260000000001"/>
    <n v="0"/>
    <x v="739"/>
    <n v="509823"/>
    <m/>
    <n v="905.16"/>
    <s v="Type B"/>
  </r>
  <r>
    <n v="11.201599999999999"/>
    <x v="2"/>
    <s v="United Kingdom"/>
    <n v="73949"/>
    <s v="Leicester"/>
    <n v="6"/>
    <s v="Meat"/>
    <n v="11338.641"/>
    <n v="0"/>
    <x v="740"/>
    <n v="10916163"/>
    <m/>
    <n v="9623.8799999999992"/>
    <s v="Type B"/>
  </r>
  <r>
    <n v="11.201599999999999"/>
    <x v="2"/>
    <s v="United Kingdom"/>
    <n v="73949"/>
    <s v="Leicester"/>
    <n v="13"/>
    <s v="Food"/>
    <n v="21264.278999999999"/>
    <n v="266"/>
    <x v="741"/>
    <n v="17084676"/>
    <m/>
    <n v="15850.56"/>
    <s v="Type B"/>
  </r>
  <r>
    <n v="11.201599999999999"/>
    <x v="2"/>
    <s v="United Kingdom"/>
    <n v="73949"/>
    <s v="Leicester"/>
    <n v="7"/>
    <s v="Clothing"/>
    <n v="5438.0159999999996"/>
    <n v="0"/>
    <x v="742"/>
    <n v="2430549"/>
    <m/>
    <n v="6598.32"/>
    <s v="Type B"/>
  </r>
  <r>
    <n v="11.201599999999999"/>
    <x v="2"/>
    <s v="United Kingdom"/>
    <n v="73949"/>
    <s v="Leicester"/>
    <n v="8"/>
    <s v="Household"/>
    <n v="1271.3879999999999"/>
    <n v="0"/>
    <x v="743"/>
    <n v="596892"/>
    <m/>
    <n v="4598.76"/>
    <s v="Type B"/>
  </r>
  <r>
    <n v="11.201599999999999"/>
    <x v="2"/>
    <s v="United Kingdom"/>
    <n v="73949"/>
    <s v="Leicester"/>
    <n v="9"/>
    <s v="Hardware"/>
    <n v="1167.537"/>
    <n v="0"/>
    <x v="744"/>
    <n v="578535"/>
    <m/>
    <n v="5709.12"/>
    <s v="Type B"/>
  </r>
  <r>
    <n v="11.201599999999999"/>
    <x v="2"/>
    <s v="United Kingdom"/>
    <n v="73949"/>
    <s v="Leicester"/>
    <n v="14"/>
    <s v="Non Food"/>
    <n v="7876.9409999999998"/>
    <n v="0"/>
    <x v="745"/>
    <n v="305976"/>
    <m/>
    <n v="20077.68"/>
    <s v="Type B"/>
  </r>
  <r>
    <n v="11.201599999999999"/>
    <x v="2"/>
    <s v="United Kingdom"/>
    <n v="73949"/>
    <s v="Leicester"/>
    <n v="15"/>
    <s v="Admin"/>
    <n v="4314.5370000000003"/>
    <n v="0"/>
    <x v="66"/>
    <n v="0"/>
    <m/>
    <n v="0"/>
    <s v="Type B"/>
  </r>
  <r>
    <n v="11.201599999999999"/>
    <x v="2"/>
    <s v="United Kingdom"/>
    <n v="73949"/>
    <s v="Leicester"/>
    <n v="12"/>
    <s v="Checkout"/>
    <n v="9884.7270000000008"/>
    <n v="138"/>
    <x v="746"/>
    <n v="20690652"/>
    <m/>
    <n v="35928.239999999998"/>
    <s v="Type B"/>
  </r>
  <r>
    <n v="11.201599999999999"/>
    <x v="2"/>
    <s v="United Kingdom"/>
    <n v="73949"/>
    <s v="Leicester"/>
    <n v="16"/>
    <s v="Customer Services"/>
    <n v="3021.12"/>
    <n v="0"/>
    <x v="66"/>
    <n v="0"/>
    <m/>
    <n v="0"/>
    <s v="Type B"/>
  </r>
  <r>
    <n v="11.201599999999999"/>
    <x v="2"/>
    <s v="United Kingdom"/>
    <n v="73949"/>
    <s v="Leicester"/>
    <n v="11"/>
    <s v="Delivery"/>
    <n v="3653.6669999999999"/>
    <n v="0"/>
    <x v="747"/>
    <n v="1809729"/>
    <m/>
    <n v="0"/>
    <s v="Type B"/>
  </r>
  <r>
    <n v="11.201599999999999"/>
    <x v="2"/>
    <s v="United Kingdom"/>
    <n v="73949"/>
    <s v="Leicester"/>
    <n v="17"/>
    <s v="others"/>
    <n v="2429.4839999999999"/>
    <n v="0"/>
    <x v="66"/>
    <n v="0"/>
    <m/>
    <n v="0"/>
    <s v="Type B"/>
  </r>
  <r>
    <n v="11.201599999999999"/>
    <x v="2"/>
    <s v="United Kingdom"/>
    <n v="73949"/>
    <s v="Leicester"/>
    <n v="18"/>
    <s v="all"/>
    <n v="52444.754999999997"/>
    <n v="404"/>
    <x v="746"/>
    <n v="20690652"/>
    <m/>
    <n v="35928.239999999998"/>
    <s v="Type B"/>
  </r>
  <r>
    <n v="11.201599999999999"/>
    <x v="2"/>
    <s v="United Kingdom"/>
    <n v="18808"/>
    <s v="London (II)"/>
    <n v="1"/>
    <s v="Dry"/>
    <n v="3279.174"/>
    <n v="0"/>
    <x v="748"/>
    <n v="2079198"/>
    <m/>
    <n v="850.44"/>
    <s v="Type B"/>
  </r>
  <r>
    <n v="11.201599999999999"/>
    <x v="2"/>
    <s v="United Kingdom"/>
    <n v="18808"/>
    <s v="London (II)"/>
    <n v="2"/>
    <s v="Frozen"/>
    <n v="2316.192"/>
    <n v="0"/>
    <x v="749"/>
    <n v="694461"/>
    <m/>
    <n v="544.91999999999996"/>
    <s v="Type B"/>
  </r>
  <r>
    <n v="11.201599999999999"/>
    <x v="2"/>
    <s v="United Kingdom"/>
    <n v="18808"/>
    <s v="London (II)"/>
    <n v="3"/>
    <s v="other"/>
    <n v="47.204999999999998"/>
    <n v="0"/>
    <x v="750"/>
    <n v="849963"/>
    <m/>
    <n v="1155.96"/>
    <s v="Type B"/>
  </r>
  <r>
    <n v="11.201599999999999"/>
    <x v="2"/>
    <s v="United Kingdom"/>
    <n v="18808"/>
    <s v="London (II)"/>
    <n v="4"/>
    <s v="Fish"/>
    <n v="2341.3679999999999"/>
    <n v="0"/>
    <x v="751"/>
    <n v="769035"/>
    <m/>
    <n v="750.12"/>
    <s v="Type B"/>
  </r>
  <r>
    <n v="11.201599999999999"/>
    <x v="2"/>
    <s v="United Kingdom"/>
    <n v="18808"/>
    <s v="London (II)"/>
    <n v="5"/>
    <s v="Fruits &amp; Vegetables"/>
    <n v="2268.9870000000001"/>
    <n v="76"/>
    <x v="752"/>
    <n v="384651"/>
    <m/>
    <n v="946.2"/>
    <s v="Type B"/>
  </r>
  <r>
    <n v="11.201599999999999"/>
    <x v="2"/>
    <s v="United Kingdom"/>
    <n v="18808"/>
    <s v="London (II)"/>
    <n v="6"/>
    <s v="Meat"/>
    <n v="7961.91"/>
    <n v="216"/>
    <x v="753"/>
    <n v="7048863"/>
    <m/>
    <n v="8734.68"/>
    <s v="Type B"/>
  </r>
  <r>
    <n v="11.201599999999999"/>
    <x v="2"/>
    <s v="United Kingdom"/>
    <n v="18808"/>
    <s v="London (II)"/>
    <n v="13"/>
    <s v="Food"/>
    <n v="18214.835999999999"/>
    <n v="292"/>
    <x v="754"/>
    <n v="11826171"/>
    <m/>
    <n v="13116.84"/>
    <s v="Type B"/>
  </r>
  <r>
    <n v="11.201599999999999"/>
    <x v="2"/>
    <s v="United Kingdom"/>
    <n v="18808"/>
    <s v="London (II)"/>
    <n v="7"/>
    <s v="Clothing"/>
    <n v="4390.0649999999996"/>
    <n v="0"/>
    <x v="755"/>
    <n v="2119875"/>
    <m/>
    <n v="6568.68"/>
    <s v="Type B"/>
  </r>
  <r>
    <n v="11.201599999999999"/>
    <x v="2"/>
    <s v="United Kingdom"/>
    <n v="18808"/>
    <s v="London (II)"/>
    <n v="8"/>
    <s v="Household"/>
    <n v="1315.4459999999999"/>
    <n v="0"/>
    <x v="756"/>
    <n v="6711"/>
    <m/>
    <n v="5239.4399999999996"/>
    <s v="Type B"/>
  </r>
  <r>
    <n v="11.201599999999999"/>
    <x v="2"/>
    <s v="United Kingdom"/>
    <n v="18808"/>
    <s v="London (II)"/>
    <n v="9"/>
    <s v="Hardware"/>
    <n v="2250.105"/>
    <n v="0"/>
    <x v="757"/>
    <n v="510276"/>
    <m/>
    <n v="6203.88"/>
    <s v="Type B"/>
  </r>
  <r>
    <n v="11.201599999999999"/>
    <x v="2"/>
    <s v="United Kingdom"/>
    <n v="18808"/>
    <s v="London (II)"/>
    <n v="14"/>
    <s v="Non Food"/>
    <n v="7955.616"/>
    <n v="0"/>
    <x v="758"/>
    <n v="3236862"/>
    <m/>
    <n v="20396.88"/>
    <s v="Type B"/>
  </r>
  <r>
    <n v="11.201599999999999"/>
    <x v="2"/>
    <s v="United Kingdom"/>
    <n v="18808"/>
    <s v="London (II)"/>
    <n v="15"/>
    <s v="Admin"/>
    <n v="4182.3630000000003"/>
    <n v="0"/>
    <x v="80"/>
    <n v="0"/>
    <m/>
    <n v="0"/>
    <s v="Type B"/>
  </r>
  <r>
    <n v="11.201599999999999"/>
    <x v="2"/>
    <s v="United Kingdom"/>
    <n v="18808"/>
    <s v="London (II)"/>
    <n v="12"/>
    <s v="Checkout"/>
    <n v="6681.0810000000001"/>
    <n v="0"/>
    <x v="759"/>
    <n v="15063033"/>
    <m/>
    <n v="33513.72"/>
    <s v="Type B"/>
  </r>
  <r>
    <n v="11.201599999999999"/>
    <x v="2"/>
    <s v="United Kingdom"/>
    <n v="18808"/>
    <s v="London (II)"/>
    <n v="16"/>
    <s v="Customer Services"/>
    <n v="2552.2170000000001"/>
    <n v="0"/>
    <x v="80"/>
    <n v="0"/>
    <m/>
    <n v="0"/>
    <s v="Type B"/>
  </r>
  <r>
    <n v="11.201599999999999"/>
    <x v="2"/>
    <s v="United Kingdom"/>
    <n v="18808"/>
    <s v="London (II)"/>
    <n v="11"/>
    <s v="Delivery"/>
    <n v="7555.9470000000001"/>
    <n v="0"/>
    <x v="760"/>
    <n v="2487387"/>
    <m/>
    <n v="0"/>
    <s v="Type B"/>
  </r>
  <r>
    <n v="11.201599999999999"/>
    <x v="2"/>
    <s v="United Kingdom"/>
    <n v="18808"/>
    <s v="London (II)"/>
    <n v="17"/>
    <s v="others"/>
    <n v="2284.7220000000002"/>
    <n v="0"/>
    <x v="80"/>
    <n v="0"/>
    <m/>
    <n v="0"/>
    <s v="Type B"/>
  </r>
  <r>
    <n v="11.201599999999999"/>
    <x v="2"/>
    <s v="United Kingdom"/>
    <n v="18808"/>
    <s v="London (II)"/>
    <n v="18"/>
    <s v="all"/>
    <n v="49426.781999999999"/>
    <n v="292"/>
    <x v="759"/>
    <n v="15063033"/>
    <m/>
    <n v="33513.72"/>
    <s v="Type B"/>
  </r>
  <r>
    <n v="11.201599999999999"/>
    <x v="2"/>
    <s v="Poland"/>
    <n v="71991"/>
    <s v="Warsaw (I)"/>
    <n v="1"/>
    <s v="Dry"/>
    <n v="2187.165"/>
    <n v="0"/>
    <x v="761"/>
    <n v="1573332"/>
    <m/>
    <n v="663.48"/>
    <s v="Type A"/>
  </r>
  <r>
    <n v="11.201599999999999"/>
    <x v="2"/>
    <s v="Poland"/>
    <n v="71991"/>
    <s v="Warsaw (I)"/>
    <n v="2"/>
    <s v="Frozen"/>
    <n v="786.75"/>
    <n v="0"/>
    <x v="762"/>
    <n v="348819"/>
    <m/>
    <n v="385.32"/>
    <s v="Type A"/>
  </r>
  <r>
    <n v="11.201599999999999"/>
    <x v="2"/>
    <s v="Poland"/>
    <n v="71991"/>
    <s v="Warsaw (I)"/>
    <n v="3"/>
    <s v="other"/>
    <n v="47.204999999999998"/>
    <n v="0"/>
    <x v="763"/>
    <n v="588807"/>
    <m/>
    <n v="807.12"/>
    <s v="Type A"/>
  </r>
  <r>
    <n v="11.201599999999999"/>
    <x v="2"/>
    <s v="Poland"/>
    <n v="71991"/>
    <s v="Warsaw (I)"/>
    <n v="4"/>
    <s v="Fish"/>
    <n v="1853.5830000000001"/>
    <n v="0"/>
    <x v="764"/>
    <n v="505983"/>
    <m/>
    <n v="560.88"/>
    <s v="Type A"/>
  </r>
  <r>
    <n v="11.201599999999999"/>
    <x v="2"/>
    <s v="Poland"/>
    <n v="71991"/>
    <s v="Warsaw (I)"/>
    <n v="5"/>
    <s v="Fruits &amp; Vegetables"/>
    <n v="2206.047"/>
    <n v="0"/>
    <x v="765"/>
    <n v="295755"/>
    <m/>
    <n v="843.6"/>
    <s v="Type A"/>
  </r>
  <r>
    <n v="11.201599999999999"/>
    <x v="2"/>
    <s v="Poland"/>
    <n v="71991"/>
    <s v="Warsaw (I)"/>
    <n v="6"/>
    <s v="Meat"/>
    <n v="5815.6559999999999"/>
    <n v="0"/>
    <x v="766"/>
    <n v="4195782"/>
    <m/>
    <n v="7964.04"/>
    <s v="Type A"/>
  </r>
  <r>
    <n v="11.201599999999999"/>
    <x v="2"/>
    <s v="Poland"/>
    <n v="71991"/>
    <s v="Warsaw (I)"/>
    <n v="13"/>
    <s v="Food"/>
    <n v="12896.406000000001"/>
    <n v="0"/>
    <x v="767"/>
    <n v="7508478"/>
    <m/>
    <n v="12907.08"/>
    <s v="Type A"/>
  </r>
  <r>
    <n v="11.201599999999999"/>
    <x v="2"/>
    <s v="Poland"/>
    <n v="71991"/>
    <s v="Warsaw (I)"/>
    <n v="7"/>
    <s v="Clothing"/>
    <n v="4862.1149999999998"/>
    <n v="0"/>
    <x v="768"/>
    <n v="198303"/>
    <m/>
    <n v="4493.88"/>
    <s v="Type A"/>
  </r>
  <r>
    <n v="11.201599999999999"/>
    <x v="2"/>
    <s v="Poland"/>
    <n v="71991"/>
    <s v="Warsaw (I)"/>
    <n v="8"/>
    <s v="Household"/>
    <n v="1825.26"/>
    <n v="0"/>
    <x v="769"/>
    <n v="573717"/>
    <m/>
    <n v="3659.4"/>
    <s v="Type A"/>
  </r>
  <r>
    <n v="11.201599999999999"/>
    <x v="2"/>
    <s v="Poland"/>
    <n v="71991"/>
    <s v="Warsaw (I)"/>
    <n v="9"/>
    <s v="Hardware"/>
    <n v="1343.769"/>
    <n v="0"/>
    <x v="770"/>
    <n v="520962"/>
    <m/>
    <n v="3369.84"/>
    <s v="Type A"/>
  </r>
  <r>
    <n v="11.201599999999999"/>
    <x v="2"/>
    <s v="Poland"/>
    <n v="71991"/>
    <s v="Warsaw (I)"/>
    <n v="14"/>
    <s v="Non Food"/>
    <n v="8031.1440000000002"/>
    <n v="0"/>
    <x v="771"/>
    <n v="3078282"/>
    <m/>
    <n v="12993.72"/>
    <s v="Type A"/>
  </r>
  <r>
    <n v="11.201599999999999"/>
    <x v="2"/>
    <s v="Poland"/>
    <n v="71991"/>
    <s v="Warsaw (I)"/>
    <n v="15"/>
    <s v="Admin"/>
    <n v="4440.4170000000004"/>
    <n v="0"/>
    <x v="94"/>
    <n v="0"/>
    <m/>
    <n v="0"/>
    <s v="Type A"/>
  </r>
  <r>
    <n v="11.201599999999999"/>
    <x v="2"/>
    <s v="Poland"/>
    <n v="71991"/>
    <s v="Warsaw (I)"/>
    <n v="12"/>
    <s v="Checkout"/>
    <n v="3461.7"/>
    <n v="0"/>
    <x v="772"/>
    <n v="1058670"/>
    <m/>
    <n v="25900.799999999999"/>
    <s v="Type A"/>
  </r>
  <r>
    <n v="11.201599999999999"/>
    <x v="2"/>
    <s v="Poland"/>
    <n v="71991"/>
    <s v="Warsaw (I)"/>
    <n v="16"/>
    <s v="Customer Services"/>
    <n v="2272.134"/>
    <n v="0"/>
    <x v="94"/>
    <n v="0"/>
    <m/>
    <n v="0"/>
    <s v="Type A"/>
  </r>
  <r>
    <n v="11.201599999999999"/>
    <x v="2"/>
    <s v="Poland"/>
    <n v="71991"/>
    <s v="Warsaw (I)"/>
    <n v="11"/>
    <s v="Delivery"/>
    <n v="5957.2709999999997"/>
    <n v="0"/>
    <x v="773"/>
    <n v="2159751"/>
    <m/>
    <n v="0"/>
    <s v="Type A"/>
  </r>
  <r>
    <n v="11.201599999999999"/>
    <x v="2"/>
    <s v="Poland"/>
    <n v="71991"/>
    <s v="Warsaw (I)"/>
    <n v="17"/>
    <s v="others"/>
    <n v="2026.6679999999999"/>
    <n v="0"/>
    <x v="94"/>
    <n v="0"/>
    <m/>
    <n v="0"/>
    <s v="Type A"/>
  </r>
  <r>
    <n v="11.201599999999999"/>
    <x v="2"/>
    <s v="Poland"/>
    <n v="71991"/>
    <s v="Warsaw (I)"/>
    <n v="18"/>
    <s v="all"/>
    <n v="39085.74"/>
    <n v="0"/>
    <x v="772"/>
    <n v="1058670"/>
    <m/>
    <n v="25900.799999999999"/>
    <s v="Type A"/>
  </r>
  <r>
    <n v="11.201599999999999"/>
    <x v="2"/>
    <s v="Poland"/>
    <n v="86208"/>
    <s v="Warsaw (II)"/>
    <n v="1"/>
    <s v="Dry"/>
    <n v="1913.376"/>
    <n v="0"/>
    <x v="774"/>
    <n v="1389000"/>
    <m/>
    <n v="798"/>
    <s v="Type B"/>
  </r>
  <r>
    <n v="11.201599999999999"/>
    <x v="2"/>
    <s v="Poland"/>
    <n v="86208"/>
    <s v="Warsaw (II)"/>
    <n v="2"/>
    <s v="Frozen"/>
    <n v="1626.999"/>
    <n v="0"/>
    <x v="775"/>
    <n v="512937"/>
    <m/>
    <n v="690.84"/>
    <s v="Type B"/>
  </r>
  <r>
    <n v="11.201599999999999"/>
    <x v="2"/>
    <s v="Poland"/>
    <n v="86208"/>
    <s v="Warsaw (II)"/>
    <n v="3"/>
    <s v="other"/>
    <n v="47.204999999999998"/>
    <n v="0"/>
    <x v="776"/>
    <n v="62700"/>
    <m/>
    <n v="807.12"/>
    <s v="Type B"/>
  </r>
  <r>
    <n v="11.201599999999999"/>
    <x v="2"/>
    <s v="Poland"/>
    <n v="86208"/>
    <s v="Warsaw (II)"/>
    <n v="4"/>
    <s v="Fish"/>
    <n v="1988.904"/>
    <n v="40"/>
    <x v="777"/>
    <n v="483450"/>
    <m/>
    <n v="711.36"/>
    <s v="Type B"/>
  </r>
  <r>
    <n v="11.201599999999999"/>
    <x v="2"/>
    <s v="Poland"/>
    <n v="86208"/>
    <s v="Warsaw (II)"/>
    <n v="5"/>
    <s v="Fruits &amp; Vegetables"/>
    <n v="833.95500000000004"/>
    <n v="0"/>
    <x v="778"/>
    <n v="310773"/>
    <m/>
    <n v="948.48"/>
    <s v="Type B"/>
  </r>
  <r>
    <n v="11.201599999999999"/>
    <x v="2"/>
    <s v="Poland"/>
    <n v="86208"/>
    <s v="Warsaw (II)"/>
    <n v="6"/>
    <s v="Meat"/>
    <n v="6901.3710000000001"/>
    <n v="0"/>
    <x v="779"/>
    <n v="4326708"/>
    <m/>
    <n v="8404.08"/>
    <s v="Type B"/>
  </r>
  <r>
    <n v="11.201599999999999"/>
    <x v="2"/>
    <s v="Poland"/>
    <n v="86208"/>
    <s v="Warsaw (II)"/>
    <n v="13"/>
    <s v="Food"/>
    <n v="13311.81"/>
    <n v="40"/>
    <x v="780"/>
    <n v="7649928"/>
    <m/>
    <n v="14163.36"/>
    <s v="Type B"/>
  </r>
  <r>
    <n v="11.201599999999999"/>
    <x v="2"/>
    <s v="Poland"/>
    <n v="86208"/>
    <s v="Warsaw (II)"/>
    <n v="7"/>
    <s v="Clothing"/>
    <n v="3480.5819999999999"/>
    <n v="0"/>
    <x v="781"/>
    <n v="1747554"/>
    <m/>
    <n v="5672.64"/>
    <s v="Type B"/>
  </r>
  <r>
    <n v="11.201599999999999"/>
    <x v="2"/>
    <s v="Poland"/>
    <n v="86208"/>
    <s v="Warsaw (II)"/>
    <n v="8"/>
    <s v="Household"/>
    <n v="1025.922"/>
    <n v="0"/>
    <x v="782"/>
    <n v="496398"/>
    <m/>
    <n v="3942.12"/>
    <s v="Type B"/>
  </r>
  <r>
    <n v="11.201599999999999"/>
    <x v="2"/>
    <s v="Poland"/>
    <n v="86208"/>
    <s v="Warsaw (II)"/>
    <n v="9"/>
    <s v="Hardware"/>
    <n v="1255.653"/>
    <n v="0"/>
    <x v="783"/>
    <n v="423297"/>
    <m/>
    <n v="4249.92"/>
    <s v="Type B"/>
  </r>
  <r>
    <n v="11.201599999999999"/>
    <x v="2"/>
    <s v="Poland"/>
    <n v="86208"/>
    <s v="Warsaw (II)"/>
    <n v="14"/>
    <s v="Non Food"/>
    <n v="5762.1570000000002"/>
    <n v="0"/>
    <x v="784"/>
    <n v="2667249"/>
    <m/>
    <n v="13983.24"/>
    <s v="Type B"/>
  </r>
  <r>
    <n v="11.201599999999999"/>
    <x v="2"/>
    <s v="Poland"/>
    <n v="86208"/>
    <s v="Warsaw (II)"/>
    <n v="15"/>
    <s v="Admin"/>
    <n v="1935.405"/>
    <n v="0"/>
    <x v="108"/>
    <n v="0"/>
    <m/>
    <n v="0"/>
    <s v="Type B"/>
  </r>
  <r>
    <n v="11.201599999999999"/>
    <x v="2"/>
    <s v="Poland"/>
    <n v="86208"/>
    <s v="Warsaw (II)"/>
    <n v="12"/>
    <s v="Checkout"/>
    <n v="6501.7020000000002"/>
    <n v="320"/>
    <x v="785"/>
    <n v="10317177"/>
    <m/>
    <n v="28146.6"/>
    <s v="Type B"/>
  </r>
  <r>
    <n v="11.201599999999999"/>
    <x v="2"/>
    <s v="Poland"/>
    <n v="86208"/>
    <s v="Warsaw (II)"/>
    <n v="16"/>
    <s v="Customer Services"/>
    <n v="2398.0140000000001"/>
    <n v="0"/>
    <x v="108"/>
    <n v="0"/>
    <m/>
    <n v="0"/>
    <s v="Type B"/>
  </r>
  <r>
    <n v="11.201599999999999"/>
    <x v="2"/>
    <s v="Poland"/>
    <n v="86208"/>
    <s v="Warsaw (II)"/>
    <n v="11"/>
    <s v="Delivery"/>
    <n v="840.24900000000002"/>
    <n v="0"/>
    <x v="786"/>
    <n v="706632"/>
    <m/>
    <n v="0"/>
    <s v="Type B"/>
  </r>
  <r>
    <n v="11.201599999999999"/>
    <x v="2"/>
    <s v="Poland"/>
    <n v="86208"/>
    <s v="Warsaw (II)"/>
    <n v="17"/>
    <s v="others"/>
    <n v="31.47"/>
    <n v="312"/>
    <x v="108"/>
    <n v="0"/>
    <m/>
    <n v="0"/>
    <s v="Type B"/>
  </r>
  <r>
    <n v="11.201599999999999"/>
    <x v="2"/>
    <s v="Poland"/>
    <n v="86208"/>
    <s v="Warsaw (II)"/>
    <n v="18"/>
    <s v="all"/>
    <n v="30780.807000000001"/>
    <n v="672"/>
    <x v="785"/>
    <n v="10317177"/>
    <m/>
    <n v="28146.6"/>
    <s v="Type B"/>
  </r>
  <r>
    <n v="11.201599999999999"/>
    <x v="2"/>
    <s v="Poland"/>
    <n v="23623"/>
    <s v="Poznan"/>
    <n v="1"/>
    <s v="Dry"/>
    <n v="2341.3679999999999"/>
    <n v="0"/>
    <x v="787"/>
    <n v="2110974"/>
    <m/>
    <n v="848.16"/>
    <s v="Type A"/>
  </r>
  <r>
    <n v="11.201599999999999"/>
    <x v="2"/>
    <s v="Poland"/>
    <n v="23623"/>
    <s v="Poznan"/>
    <n v="2"/>
    <s v="Frozen"/>
    <n v="2086.4609999999998"/>
    <n v="0"/>
    <x v="788"/>
    <n v="535002"/>
    <m/>
    <n v="622.44000000000005"/>
    <s v="Type A"/>
  </r>
  <r>
    <n v="11.201599999999999"/>
    <x v="2"/>
    <s v="Poland"/>
    <n v="23623"/>
    <s v="Poznan"/>
    <n v="3"/>
    <s v="other"/>
    <n v="47.204999999999998"/>
    <n v="0"/>
    <x v="789"/>
    <n v="847878"/>
    <m/>
    <n v="1016.88"/>
    <s v="Type A"/>
  </r>
  <r>
    <n v="11.201599999999999"/>
    <x v="2"/>
    <s v="Poland"/>
    <n v="23623"/>
    <s v="Poznan"/>
    <n v="4"/>
    <s v="Fish"/>
    <n v="1359.5039999999999"/>
    <n v="0"/>
    <x v="790"/>
    <n v="559593"/>
    <m/>
    <n v="1073.8800000000001"/>
    <s v="Type A"/>
  </r>
  <r>
    <n v="11.201599999999999"/>
    <x v="2"/>
    <s v="Poland"/>
    <n v="23623"/>
    <s v="Poznan"/>
    <n v="5"/>
    <s v="Fruits &amp; Vegetables"/>
    <n v="2026.6679999999999"/>
    <n v="0"/>
    <x v="791"/>
    <n v="450369"/>
    <m/>
    <n v="971.28"/>
    <s v="Type A"/>
  </r>
  <r>
    <n v="11.201599999999999"/>
    <x v="2"/>
    <s v="Poland"/>
    <n v="23623"/>
    <s v="Poznan"/>
    <n v="6"/>
    <s v="Meat"/>
    <n v="8065.7610000000004"/>
    <n v="0"/>
    <x v="792"/>
    <n v="9106347"/>
    <m/>
    <n v="9113.16"/>
    <s v="Type A"/>
  </r>
  <r>
    <n v="11.201599999999999"/>
    <x v="2"/>
    <s v="Poland"/>
    <n v="23623"/>
    <s v="Poznan"/>
    <n v="13"/>
    <s v="Food"/>
    <n v="15926.967000000001"/>
    <n v="0"/>
    <x v="793"/>
    <n v="13610163"/>
    <m/>
    <n v="15891.6"/>
    <s v="Type A"/>
  </r>
  <r>
    <n v="11.201599999999999"/>
    <x v="2"/>
    <s v="Poland"/>
    <n v="23623"/>
    <s v="Poznan"/>
    <n v="7"/>
    <s v="Clothing"/>
    <n v="2646.627"/>
    <n v="0"/>
    <x v="794"/>
    <n v="1658391"/>
    <m/>
    <n v="6338.4"/>
    <s v="Type A"/>
  </r>
  <r>
    <n v="11.201599999999999"/>
    <x v="2"/>
    <s v="Poland"/>
    <n v="23623"/>
    <s v="Poznan"/>
    <n v="8"/>
    <s v="Household"/>
    <n v="1671.057"/>
    <n v="0"/>
    <x v="795"/>
    <n v="461775"/>
    <m/>
    <n v="4033.32"/>
    <s v="Type A"/>
  </r>
  <r>
    <n v="11.201599999999999"/>
    <x v="2"/>
    <s v="Poland"/>
    <n v="23623"/>
    <s v="Poznan"/>
    <n v="9"/>
    <s v="Hardware"/>
    <n v="1516.854"/>
    <n v="0"/>
    <x v="796"/>
    <n v="418224"/>
    <m/>
    <n v="4158.72"/>
    <s v="Type A"/>
  </r>
  <r>
    <n v="11.201599999999999"/>
    <x v="2"/>
    <s v="Poland"/>
    <n v="23623"/>
    <s v="Poznan"/>
    <n v="14"/>
    <s v="Non Food"/>
    <n v="5834.5379999999996"/>
    <n v="0"/>
    <x v="797"/>
    <n v="2538390"/>
    <m/>
    <n v="14792.64"/>
    <s v="Type A"/>
  </r>
  <r>
    <n v="11.201599999999999"/>
    <x v="2"/>
    <s v="Poland"/>
    <n v="23623"/>
    <s v="Poznan"/>
    <n v="15"/>
    <s v="Admin"/>
    <n v="3707.1660000000002"/>
    <n v="0"/>
    <x v="122"/>
    <n v="0"/>
    <m/>
    <n v="0"/>
    <s v="Type A"/>
  </r>
  <r>
    <n v="11.201599999999999"/>
    <x v="2"/>
    <s v="Poland"/>
    <n v="23623"/>
    <s v="Poznan"/>
    <n v="12"/>
    <s v="Checkout"/>
    <n v="6312.8819999999996"/>
    <n v="0"/>
    <x v="798"/>
    <n v="16148553"/>
    <m/>
    <n v="30684.240000000002"/>
    <s v="Type A"/>
  </r>
  <r>
    <n v="11.201599999999999"/>
    <x v="2"/>
    <s v="Poland"/>
    <n v="23623"/>
    <s v="Poznan"/>
    <n v="16"/>
    <s v="Customer Services"/>
    <n v="1922.817"/>
    <n v="0"/>
    <x v="122"/>
    <n v="0"/>
    <m/>
    <n v="0"/>
    <s v="Type A"/>
  </r>
  <r>
    <n v="11.201599999999999"/>
    <x v="2"/>
    <s v="Poland"/>
    <n v="23623"/>
    <s v="Poznan"/>
    <n v="11"/>
    <s v="Delivery"/>
    <n v="371.346"/>
    <n v="0"/>
    <x v="11"/>
    <n v="0"/>
    <m/>
    <n v="0"/>
    <s v="Type A"/>
  </r>
  <r>
    <n v="11.201599999999999"/>
    <x v="2"/>
    <s v="Poland"/>
    <n v="23623"/>
    <s v="Poznan"/>
    <n v="17"/>
    <s v="others"/>
    <n v="1523.1479999999999"/>
    <n v="0"/>
    <x v="122"/>
    <n v="0"/>
    <m/>
    <n v="0"/>
    <s v="Type A"/>
  </r>
  <r>
    <n v="11.201599999999999"/>
    <x v="2"/>
    <s v="Poland"/>
    <n v="23623"/>
    <s v="Poznan"/>
    <n v="18"/>
    <s v="all"/>
    <n v="35598.864000000001"/>
    <n v="0"/>
    <x v="798"/>
    <n v="16148553"/>
    <m/>
    <n v="30684.240000000002"/>
    <s v="Type A"/>
  </r>
  <r>
    <n v="11.201599999999999"/>
    <x v="2"/>
    <s v="Poland"/>
    <n v="19769"/>
    <s v="Krakow"/>
    <n v="1"/>
    <s v="Dry"/>
    <n v="2089.6080000000002"/>
    <n v="0"/>
    <x v="799"/>
    <n v="2145954"/>
    <m/>
    <n v="1060.2"/>
    <s v="Type A"/>
  </r>
  <r>
    <n v="11.201599999999999"/>
    <x v="2"/>
    <s v="Poland"/>
    <n v="19769"/>
    <s v="Krakow"/>
    <n v="2"/>
    <s v="Frozen"/>
    <n v="2051.8440000000001"/>
    <n v="0"/>
    <x v="756"/>
    <n v="632301"/>
    <m/>
    <n v="816.24"/>
    <s v="Type A"/>
  </r>
  <r>
    <n v="11.201599999999999"/>
    <x v="2"/>
    <s v="Poland"/>
    <n v="19769"/>
    <s v="Krakow"/>
    <n v="3"/>
    <s v="other"/>
    <n v="47.204999999999998"/>
    <n v="0"/>
    <x v="800"/>
    <n v="782250"/>
    <m/>
    <n v="836.76"/>
    <s v="Type A"/>
  </r>
  <r>
    <n v="11.201599999999999"/>
    <x v="2"/>
    <s v="Poland"/>
    <n v="19769"/>
    <s v="Krakow"/>
    <n v="4"/>
    <s v="Fish"/>
    <n v="1258.8"/>
    <n v="0"/>
    <x v="801"/>
    <n v="637089"/>
    <m/>
    <n v="957.6"/>
    <s v="Type A"/>
  </r>
  <r>
    <n v="11.201599999999999"/>
    <x v="2"/>
    <s v="Poland"/>
    <n v="19769"/>
    <s v="Krakow"/>
    <n v="5"/>
    <s v="Fruits &amp; Vegetables"/>
    <n v="3225.6750000000002"/>
    <n v="0"/>
    <x v="802"/>
    <n v="526146"/>
    <m/>
    <n v="1265.4000000000001"/>
    <s v="Type A"/>
  </r>
  <r>
    <n v="11.201599999999999"/>
    <x v="2"/>
    <s v="Poland"/>
    <n v="19769"/>
    <s v="Krakow"/>
    <n v="6"/>
    <s v="Meat"/>
    <n v="9217.5630000000001"/>
    <n v="322"/>
    <x v="803"/>
    <n v="9756636"/>
    <m/>
    <n v="8173.8"/>
    <s v="Type A"/>
  </r>
  <r>
    <n v="11.201599999999999"/>
    <x v="2"/>
    <s v="Poland"/>
    <n v="19769"/>
    <s v="Krakow"/>
    <n v="13"/>
    <s v="Food"/>
    <n v="17890.695"/>
    <n v="322"/>
    <x v="804"/>
    <n v="14480376"/>
    <m/>
    <n v="15219"/>
    <s v="Type A"/>
  </r>
  <r>
    <n v="11.201599999999999"/>
    <x v="2"/>
    <s v="Poland"/>
    <n v="19769"/>
    <s v="Krakow"/>
    <n v="7"/>
    <s v="Clothing"/>
    <n v="4509.6509999999998"/>
    <n v="0"/>
    <x v="805"/>
    <n v="2134635"/>
    <m/>
    <n v="5864.16"/>
    <s v="Type A"/>
  </r>
  <r>
    <n v="11.201599999999999"/>
    <x v="2"/>
    <s v="Poland"/>
    <n v="19769"/>
    <s v="Krakow"/>
    <n v="8"/>
    <s v="Household"/>
    <n v="1859.877"/>
    <n v="0"/>
    <x v="806"/>
    <n v="557730"/>
    <m/>
    <n v="2601.48"/>
    <s v="Type A"/>
  </r>
  <r>
    <n v="11.201599999999999"/>
    <x v="2"/>
    <s v="Poland"/>
    <n v="19769"/>
    <s v="Krakow"/>
    <n v="9"/>
    <s v="Hardware"/>
    <n v="1630.146"/>
    <n v="0"/>
    <x v="807"/>
    <n v="365181"/>
    <m/>
    <n v="2172.84"/>
    <s v="Type A"/>
  </r>
  <r>
    <n v="11.201599999999999"/>
    <x v="2"/>
    <s v="Poland"/>
    <n v="19769"/>
    <s v="Krakow"/>
    <n v="14"/>
    <s v="Non Food"/>
    <n v="7999.674"/>
    <n v="0"/>
    <x v="808"/>
    <n v="3057546"/>
    <m/>
    <n v="10684.08"/>
    <s v="Type A"/>
  </r>
  <r>
    <n v="11.201599999999999"/>
    <x v="2"/>
    <s v="Poland"/>
    <n v="19769"/>
    <s v="Krakow"/>
    <n v="15"/>
    <s v="Admin"/>
    <n v="4865.2619999999997"/>
    <n v="0"/>
    <x v="135"/>
    <n v="0"/>
    <m/>
    <n v="0"/>
    <s v="Type A"/>
  </r>
  <r>
    <n v="11.201599999999999"/>
    <x v="2"/>
    <s v="Poland"/>
    <n v="19769"/>
    <s v="Krakow"/>
    <n v="12"/>
    <s v="Checkout"/>
    <n v="5866.0079999999998"/>
    <n v="0"/>
    <x v="809"/>
    <n v="17537922"/>
    <m/>
    <n v="25903.08"/>
    <s v="Type A"/>
  </r>
  <r>
    <n v="11.201599999999999"/>
    <x v="2"/>
    <s v="Poland"/>
    <n v="19769"/>
    <s v="Krakow"/>
    <n v="16"/>
    <s v="Customer Services"/>
    <n v="3219.3809999999999"/>
    <n v="0"/>
    <x v="135"/>
    <n v="0"/>
    <m/>
    <n v="0"/>
    <s v="Type A"/>
  </r>
  <r>
    <n v="11.201599999999999"/>
    <x v="2"/>
    <s v="Poland"/>
    <n v="19769"/>
    <s v="Krakow"/>
    <n v="11"/>
    <s v="Delivery"/>
    <n v="3099.7950000000001"/>
    <n v="0"/>
    <x v="810"/>
    <n v="1384155"/>
    <m/>
    <n v="0"/>
    <s v="Type A"/>
  </r>
  <r>
    <n v="11.201599999999999"/>
    <x v="2"/>
    <s v="Poland"/>
    <n v="19769"/>
    <s v="Krakow"/>
    <n v="17"/>
    <s v="others"/>
    <n v="1787.4960000000001"/>
    <n v="0"/>
    <x v="135"/>
    <n v="0"/>
    <m/>
    <n v="0"/>
    <s v="Type A"/>
  </r>
  <r>
    <n v="11.201599999999999"/>
    <x v="2"/>
    <s v="Poland"/>
    <n v="19769"/>
    <s v="Krakow"/>
    <n v="18"/>
    <s v="all"/>
    <n v="44728.311000000002"/>
    <n v="322"/>
    <x v="809"/>
    <n v="17537922"/>
    <m/>
    <n v="25903.08"/>
    <s v="Type A"/>
  </r>
  <r>
    <n v="11.201599999999999"/>
    <x v="2"/>
    <s v="The Netherlands"/>
    <n v="15552"/>
    <s v="Amsterdam"/>
    <n v="1"/>
    <s v="Dry"/>
    <n v="3276.027"/>
    <n v="0"/>
    <x v="811"/>
    <n v="1675698"/>
    <m/>
    <n v="848.16"/>
    <s v="Type A"/>
  </r>
  <r>
    <n v="11.201599999999999"/>
    <x v="2"/>
    <s v="The Netherlands"/>
    <n v="15552"/>
    <s v="Amsterdam"/>
    <n v="2"/>
    <s v="Frozen"/>
    <n v="1261.9469999999999"/>
    <n v="0"/>
    <x v="812"/>
    <n v="483927"/>
    <m/>
    <n v="611.04"/>
    <s v="Type A"/>
  </r>
  <r>
    <n v="11.201599999999999"/>
    <x v="2"/>
    <s v="The Netherlands"/>
    <n v="15552"/>
    <s v="Amsterdam"/>
    <n v="3"/>
    <s v="other"/>
    <n v="47.204999999999998"/>
    <n v="0"/>
    <x v="813"/>
    <n v="613704"/>
    <m/>
    <n v="736.44"/>
    <s v="Type A"/>
  </r>
  <r>
    <n v="11.201599999999999"/>
    <x v="2"/>
    <s v="The Netherlands"/>
    <n v="15552"/>
    <s v="Amsterdam"/>
    <n v="4"/>
    <s v="Fish"/>
    <n v="1686.7919999999999"/>
    <n v="0"/>
    <x v="814"/>
    <n v="428895"/>
    <m/>
    <n v="939.36"/>
    <s v="Type A"/>
  </r>
  <r>
    <n v="11.201599999999999"/>
    <x v="2"/>
    <s v="The Netherlands"/>
    <n v="15552"/>
    <s v="Amsterdam"/>
    <n v="5"/>
    <s v="Fruits &amp; Vegetables"/>
    <n v="2121.078"/>
    <n v="0"/>
    <x v="815"/>
    <n v="367386"/>
    <m/>
    <n v="1183.32"/>
    <s v="Type A"/>
  </r>
  <r>
    <n v="11.201599999999999"/>
    <x v="2"/>
    <s v="The Netherlands"/>
    <n v="15552"/>
    <s v="Amsterdam"/>
    <n v="6"/>
    <s v="Meat"/>
    <n v="8122.4070000000002"/>
    <n v="0"/>
    <x v="816"/>
    <n v="11367456"/>
    <m/>
    <n v="9530.4"/>
    <s v="Type A"/>
  </r>
  <r>
    <n v="11.201599999999999"/>
    <x v="2"/>
    <s v="The Netherlands"/>
    <n v="15552"/>
    <s v="Amsterdam"/>
    <n v="13"/>
    <s v="Food"/>
    <n v="16515.455999999998"/>
    <n v="0"/>
    <x v="817"/>
    <n v="14937066"/>
    <m/>
    <n v="14785.8"/>
    <s v="Type A"/>
  </r>
  <r>
    <n v="11.201599999999999"/>
    <x v="2"/>
    <s v="The Netherlands"/>
    <n v="15552"/>
    <s v="Amsterdam"/>
    <n v="7"/>
    <s v="Clothing"/>
    <n v="2863.77"/>
    <n v="0"/>
    <x v="818"/>
    <n v="1557021"/>
    <m/>
    <n v="5959.92"/>
    <s v="Type A"/>
  </r>
  <r>
    <n v="11.201599999999999"/>
    <x v="2"/>
    <s v="The Netherlands"/>
    <n v="15552"/>
    <s v="Amsterdam"/>
    <n v="8"/>
    <s v="Household"/>
    <n v="1793.79"/>
    <n v="0"/>
    <x v="819"/>
    <n v="412164"/>
    <m/>
    <n v="3978.6"/>
    <s v="Type A"/>
  </r>
  <r>
    <n v="11.201599999999999"/>
    <x v="2"/>
    <s v="The Netherlands"/>
    <n v="15552"/>
    <s v="Amsterdam"/>
    <n v="9"/>
    <s v="Hardware"/>
    <n v="1992.0509999999999"/>
    <n v="0"/>
    <x v="820"/>
    <n v="252984"/>
    <m/>
    <n v="2079.36"/>
    <s v="Type A"/>
  </r>
  <r>
    <n v="11.201599999999999"/>
    <x v="2"/>
    <s v="The Netherlands"/>
    <n v="15552"/>
    <s v="Amsterdam"/>
    <n v="14"/>
    <s v="Non Food"/>
    <n v="6649.6109999999999"/>
    <n v="0"/>
    <x v="821"/>
    <n v="2222169"/>
    <m/>
    <n v="12626.64"/>
    <s v="Type A"/>
  </r>
  <r>
    <n v="11.201599999999999"/>
    <x v="2"/>
    <s v="The Netherlands"/>
    <n v="15552"/>
    <s v="Amsterdam"/>
    <n v="15"/>
    <s v="Admin"/>
    <n v="4563.1499999999996"/>
    <n v="0"/>
    <x v="149"/>
    <n v="0"/>
    <m/>
    <n v="0"/>
    <s v="Type A"/>
  </r>
  <r>
    <n v="11.201599999999999"/>
    <x v="2"/>
    <s v="The Netherlands"/>
    <n v="15552"/>
    <s v="Amsterdam"/>
    <n v="12"/>
    <s v="Checkout"/>
    <n v="5976.1530000000002"/>
    <n v="0"/>
    <x v="822"/>
    <n v="17159235"/>
    <m/>
    <n v="27412.44"/>
    <s v="Type A"/>
  </r>
  <r>
    <n v="11.201599999999999"/>
    <x v="2"/>
    <s v="The Netherlands"/>
    <n v="15552"/>
    <s v="Amsterdam"/>
    <n v="16"/>
    <s v="Customer Services"/>
    <n v="2854.3290000000002"/>
    <n v="0"/>
    <x v="149"/>
    <n v="0"/>
    <m/>
    <n v="0"/>
    <s v="Type A"/>
  </r>
  <r>
    <n v="11.201599999999999"/>
    <x v="2"/>
    <s v="The Netherlands"/>
    <n v="15552"/>
    <s v="Amsterdam"/>
    <n v="11"/>
    <s v="Delivery"/>
    <n v="0"/>
    <n v="0"/>
    <x v="823"/>
    <n v="5223"/>
    <m/>
    <n v="0"/>
    <s v="Type A"/>
  </r>
  <r>
    <n v="11.201599999999999"/>
    <x v="2"/>
    <s v="The Netherlands"/>
    <n v="15552"/>
    <s v="Amsterdam"/>
    <n v="17"/>
    <s v="others"/>
    <n v="31.47"/>
    <n v="0"/>
    <x v="149"/>
    <n v="0"/>
    <m/>
    <n v="0"/>
    <s v="Type A"/>
  </r>
  <r>
    <n v="11.201599999999999"/>
    <x v="2"/>
    <s v="The Netherlands"/>
    <n v="15552"/>
    <s v="Amsterdam"/>
    <n v="18"/>
    <s v="all"/>
    <n v="36590.169000000002"/>
    <n v="0"/>
    <x v="822"/>
    <n v="17159235"/>
    <m/>
    <n v="27412.44"/>
    <s v="Type A"/>
  </r>
  <r>
    <n v="11.201599999999999"/>
    <x v="2"/>
    <s v="The Netherlands"/>
    <n v="95434"/>
    <s v="Den Haag"/>
    <n v="1"/>
    <s v="Dry"/>
    <n v="2643.48"/>
    <n v="0"/>
    <x v="824"/>
    <n v="2668695"/>
    <m/>
    <n v="818.52"/>
    <s v="Type B"/>
  </r>
  <r>
    <n v="11.201599999999999"/>
    <x v="2"/>
    <s v="The Netherlands"/>
    <n v="95434"/>
    <s v="Den Haag"/>
    <n v="2"/>
    <s v="Frozen"/>
    <n v="2407.4549999999999"/>
    <n v="0"/>
    <x v="825"/>
    <n v="504240"/>
    <m/>
    <n v="551.76"/>
    <s v="Type B"/>
  </r>
  <r>
    <n v="11.201599999999999"/>
    <x v="2"/>
    <s v="The Netherlands"/>
    <n v="95434"/>
    <s v="Den Haag"/>
    <n v="3"/>
    <s v="other"/>
    <n v="47.204999999999998"/>
    <n v="0"/>
    <x v="826"/>
    <n v="1247571"/>
    <m/>
    <n v="941.64"/>
    <s v="Type B"/>
  </r>
  <r>
    <n v="11.201599999999999"/>
    <x v="2"/>
    <s v="The Netherlands"/>
    <n v="95434"/>
    <s v="Den Haag"/>
    <n v="4"/>
    <s v="Fish"/>
    <n v="783.60299999999995"/>
    <n v="0"/>
    <x v="827"/>
    <n v="749814"/>
    <m/>
    <n v="608.76"/>
    <s v="Type B"/>
  </r>
  <r>
    <n v="11.201599999999999"/>
    <x v="2"/>
    <s v="The Netherlands"/>
    <n v="95434"/>
    <s v="Den Haag"/>
    <n v="5"/>
    <s v="Fruits &amp; Vegetables"/>
    <n v="1661.616"/>
    <n v="0"/>
    <x v="828"/>
    <n v="524580"/>
    <m/>
    <n v="891.48"/>
    <s v="Type B"/>
  </r>
  <r>
    <n v="11.201599999999999"/>
    <x v="2"/>
    <s v="The Netherlands"/>
    <n v="95434"/>
    <s v="Den Haag"/>
    <n v="6"/>
    <s v="Meat"/>
    <n v="8383.6080000000002"/>
    <n v="0"/>
    <x v="829"/>
    <n v="9874353"/>
    <m/>
    <n v="8080.32"/>
    <s v="Type B"/>
  </r>
  <r>
    <n v="11.201599999999999"/>
    <x v="2"/>
    <s v="The Netherlands"/>
    <n v="95434"/>
    <s v="Den Haag"/>
    <n v="13"/>
    <s v="Food"/>
    <n v="15926.967000000001"/>
    <n v="0"/>
    <x v="830"/>
    <n v="15569253"/>
    <m/>
    <n v="12685.92"/>
    <s v="Type B"/>
  </r>
  <r>
    <n v="11.201599999999999"/>
    <x v="2"/>
    <s v="The Netherlands"/>
    <n v="95434"/>
    <s v="Den Haag"/>
    <n v="7"/>
    <s v="Clothing"/>
    <n v="6662.1989999999996"/>
    <n v="0"/>
    <x v="831"/>
    <n v="2475900"/>
    <m/>
    <n v="5877.84"/>
    <s v="Type B"/>
  </r>
  <r>
    <n v="11.201599999999999"/>
    <x v="2"/>
    <s v="The Netherlands"/>
    <n v="95434"/>
    <s v="Den Haag"/>
    <n v="8"/>
    <s v="Household"/>
    <n v="2095.902"/>
    <n v="0"/>
    <x v="832"/>
    <n v="559047"/>
    <m/>
    <n v="3821.28"/>
    <s v="Type B"/>
  </r>
  <r>
    <n v="11.201599999999999"/>
    <x v="2"/>
    <s v="The Netherlands"/>
    <n v="95434"/>
    <s v="Den Haag"/>
    <n v="9"/>
    <s v="Hardware"/>
    <n v="2102.1959999999999"/>
    <n v="0"/>
    <x v="833"/>
    <n v="581217"/>
    <m/>
    <n v="4715.04"/>
    <s v="Type B"/>
  </r>
  <r>
    <n v="11.201599999999999"/>
    <x v="2"/>
    <s v="The Netherlands"/>
    <n v="95434"/>
    <s v="Den Haag"/>
    <n v="14"/>
    <s v="Non Food"/>
    <n v="10860.297"/>
    <n v="0"/>
    <x v="834"/>
    <n v="3616164"/>
    <m/>
    <n v="15964.56"/>
    <s v="Type B"/>
  </r>
  <r>
    <n v="11.201599999999999"/>
    <x v="2"/>
    <s v="The Netherlands"/>
    <n v="95434"/>
    <s v="Den Haag"/>
    <n v="15"/>
    <s v="Admin"/>
    <n v="5195.6970000000001"/>
    <n v="0"/>
    <x v="163"/>
    <n v="0"/>
    <m/>
    <n v="0"/>
    <s v="Type B"/>
  </r>
  <r>
    <n v="11.201599999999999"/>
    <x v="2"/>
    <s v="The Netherlands"/>
    <n v="95434"/>
    <s v="Den Haag"/>
    <n v="12"/>
    <s v="Checkout"/>
    <n v="6841.5780000000004"/>
    <n v="0"/>
    <x v="835"/>
    <n v="19185417"/>
    <m/>
    <n v="28650.48"/>
    <s v="Type B"/>
  </r>
  <r>
    <n v="11.201599999999999"/>
    <x v="2"/>
    <s v="The Netherlands"/>
    <n v="95434"/>
    <s v="Den Haag"/>
    <n v="16"/>
    <s v="Customer Services"/>
    <n v="5201.991"/>
    <n v="0"/>
    <x v="163"/>
    <n v="0"/>
    <m/>
    <n v="0"/>
    <s v="Type B"/>
  </r>
  <r>
    <n v="11.201599999999999"/>
    <x v="2"/>
    <s v="The Netherlands"/>
    <n v="95434"/>
    <s v="Den Haag"/>
    <n v="11"/>
    <s v="Delivery"/>
    <n v="4890.4380000000001"/>
    <n v="0"/>
    <x v="836"/>
    <n v="1683852"/>
    <m/>
    <n v="0"/>
    <s v="Type B"/>
  </r>
  <r>
    <n v="11.201599999999999"/>
    <x v="2"/>
    <s v="The Netherlands"/>
    <n v="95434"/>
    <s v="Den Haag"/>
    <n v="17"/>
    <s v="others"/>
    <n v="1863.0239999999999"/>
    <n v="0"/>
    <x v="163"/>
    <n v="0"/>
    <m/>
    <n v="0"/>
    <s v="Type B"/>
  </r>
  <r>
    <n v="11.201599999999999"/>
    <x v="2"/>
    <s v="The Netherlands"/>
    <n v="95434"/>
    <s v="Den Haag"/>
    <n v="18"/>
    <s v="all"/>
    <n v="50779.991999999998"/>
    <n v="0"/>
    <x v="835"/>
    <n v="19185417"/>
    <m/>
    <n v="28650.48"/>
    <s v="Type B"/>
  </r>
  <r>
    <n v="11.201599999999999"/>
    <x v="2"/>
    <s v="The Netherlands"/>
    <n v="93033"/>
    <s v="Rotterdam"/>
    <n v="1"/>
    <s v="Dry"/>
    <n v="2294.163"/>
    <n v="0"/>
    <x v="837"/>
    <n v="1853094"/>
    <m/>
    <n v="943.92"/>
    <s v="Type A"/>
  </r>
  <r>
    <n v="11.201599999999999"/>
    <x v="2"/>
    <s v="The Netherlands"/>
    <n v="93033"/>
    <s v="Rotterdam"/>
    <n v="2"/>
    <s v="Frozen"/>
    <n v="1620.7049999999999"/>
    <n v="0"/>
    <x v="838"/>
    <n v="453924"/>
    <m/>
    <n v="670.32"/>
    <s v="Type A"/>
  </r>
  <r>
    <n v="11.201599999999999"/>
    <x v="2"/>
    <s v="The Netherlands"/>
    <n v="93033"/>
    <s v="Rotterdam"/>
    <n v="3"/>
    <s v="other"/>
    <n v="47.204999999999998"/>
    <n v="0"/>
    <x v="839"/>
    <n v="576843"/>
    <m/>
    <n v="900.6"/>
    <s v="Type A"/>
  </r>
  <r>
    <n v="11.201599999999999"/>
    <x v="2"/>
    <s v="The Netherlands"/>
    <n v="93033"/>
    <s v="Rotterdam"/>
    <n v="4"/>
    <s v="Fish"/>
    <n v="887.45399999999995"/>
    <n v="0"/>
    <x v="840"/>
    <n v="491481"/>
    <m/>
    <n v="857.28"/>
    <s v="Type A"/>
  </r>
  <r>
    <n v="11.201599999999999"/>
    <x v="2"/>
    <s v="The Netherlands"/>
    <n v="93033"/>
    <s v="Rotterdam"/>
    <n v="5"/>
    <s v="Fruits &amp; Vegetables"/>
    <n v="1863.0239999999999"/>
    <n v="0"/>
    <x v="841"/>
    <n v="379539"/>
    <m/>
    <n v="1260.8399999999999"/>
    <s v="Type A"/>
  </r>
  <r>
    <n v="11.201599999999999"/>
    <x v="2"/>
    <s v="The Netherlands"/>
    <n v="93033"/>
    <s v="Rotterdam"/>
    <n v="6"/>
    <s v="Meat"/>
    <n v="9337.1489999999994"/>
    <n v="0"/>
    <x v="842"/>
    <n v="897003"/>
    <m/>
    <n v="12218.52"/>
    <s v="Type A"/>
  </r>
  <r>
    <n v="11.201599999999999"/>
    <x v="2"/>
    <s v="The Netherlands"/>
    <n v="93033"/>
    <s v="Rotterdam"/>
    <n v="13"/>
    <s v="Food"/>
    <n v="16049.7"/>
    <n v="0"/>
    <x v="843"/>
    <n v="12725484"/>
    <m/>
    <n v="19199.88"/>
    <s v="Type A"/>
  </r>
  <r>
    <n v="11.201599999999999"/>
    <x v="2"/>
    <s v="The Netherlands"/>
    <n v="93033"/>
    <s v="Rotterdam"/>
    <n v="7"/>
    <s v="Clothing"/>
    <n v="3889.692"/>
    <n v="0"/>
    <x v="844"/>
    <n v="1812180"/>
    <m/>
    <n v="7496.64"/>
    <s v="Type A"/>
  </r>
  <r>
    <n v="11.201599999999999"/>
    <x v="2"/>
    <s v="The Netherlands"/>
    <n v="93033"/>
    <s v="Rotterdam"/>
    <n v="8"/>
    <s v="Household"/>
    <n v="1334.328"/>
    <n v="0"/>
    <x v="845"/>
    <n v="465645"/>
    <m/>
    <n v="4532.6400000000003"/>
    <s v="Type A"/>
  </r>
  <r>
    <n v="11.201599999999999"/>
    <x v="2"/>
    <s v="The Netherlands"/>
    <n v="93033"/>
    <s v="Rotterdam"/>
    <n v="9"/>
    <s v="Hardware"/>
    <n v="1759.173"/>
    <n v="0"/>
    <x v="846"/>
    <n v="436365"/>
    <m/>
    <n v="4694.5200000000004"/>
    <s v="Type A"/>
  </r>
  <r>
    <n v="11.201599999999999"/>
    <x v="2"/>
    <s v="The Netherlands"/>
    <n v="93033"/>
    <s v="Rotterdam"/>
    <n v="14"/>
    <s v="Non Food"/>
    <n v="6983.1930000000002"/>
    <n v="0"/>
    <x v="847"/>
    <n v="2714190"/>
    <m/>
    <n v="16662.240000000002"/>
    <s v="Type A"/>
  </r>
  <r>
    <n v="11.201599999999999"/>
    <x v="2"/>
    <s v="The Netherlands"/>
    <n v="93033"/>
    <s v="Rotterdam"/>
    <n v="15"/>
    <s v="Admin"/>
    <n v="4314.5370000000003"/>
    <n v="0"/>
    <x v="177"/>
    <n v="0"/>
    <m/>
    <n v="0"/>
    <s v="Type A"/>
  </r>
  <r>
    <n v="11.201599999999999"/>
    <x v="2"/>
    <s v="The Netherlands"/>
    <n v="93033"/>
    <s v="Rotterdam"/>
    <n v="12"/>
    <s v="Checkout"/>
    <n v="6080.0039999999999"/>
    <n v="0"/>
    <x v="848"/>
    <n v="15439674"/>
    <m/>
    <n v="35862.120000000003"/>
    <s v="Type A"/>
  </r>
  <r>
    <n v="11.201599999999999"/>
    <x v="2"/>
    <s v="The Netherlands"/>
    <n v="93033"/>
    <s v="Rotterdam"/>
    <n v="16"/>
    <s v="Customer Services"/>
    <n v="2001.492"/>
    <n v="0"/>
    <x v="177"/>
    <n v="0"/>
    <m/>
    <n v="0"/>
    <s v="Type A"/>
  </r>
  <r>
    <n v="11.201599999999999"/>
    <x v="2"/>
    <s v="The Netherlands"/>
    <n v="93033"/>
    <s v="Rotterdam"/>
    <n v="11"/>
    <s v="Delivery"/>
    <n v="2161.989"/>
    <n v="0"/>
    <x v="849"/>
    <n v="1423773"/>
    <m/>
    <n v="0"/>
    <s v="Type A"/>
  </r>
  <r>
    <n v="11.201599999999999"/>
    <x v="2"/>
    <s v="The Netherlands"/>
    <n v="93033"/>
    <s v="Rotterdam"/>
    <n v="17"/>
    <s v="others"/>
    <n v="31.47"/>
    <n v="0"/>
    <x v="177"/>
    <n v="0"/>
    <m/>
    <n v="0"/>
    <s v="Type A"/>
  </r>
  <r>
    <n v="11.201599999999999"/>
    <x v="2"/>
    <s v="The Netherlands"/>
    <n v="93033"/>
    <s v="Rotterdam"/>
    <n v="18"/>
    <s v="all"/>
    <n v="37622.385000000002"/>
    <n v="0"/>
    <x v="848"/>
    <n v="15439674"/>
    <m/>
    <n v="35862.120000000003"/>
    <s v="Type A"/>
  </r>
  <r>
    <n v="11.201599999999999"/>
    <x v="2"/>
    <s v="The Netherlands"/>
    <n v="85321"/>
    <s v="Groningen"/>
    <n v="1"/>
    <s v="Dry"/>
    <n v="2580.54"/>
    <n v="0"/>
    <x v="850"/>
    <n v="1517463"/>
    <m/>
    <n v="775.2"/>
    <s v="Type A"/>
  </r>
  <r>
    <n v="11.201599999999999"/>
    <x v="2"/>
    <s v="The Netherlands"/>
    <n v="85321"/>
    <s v="Groningen"/>
    <n v="2"/>
    <s v="Frozen"/>
    <n v="1340.6220000000001"/>
    <n v="0"/>
    <x v="851"/>
    <n v="402147"/>
    <m/>
    <n v="613.32000000000005"/>
    <s v="Type A"/>
  </r>
  <r>
    <n v="11.201599999999999"/>
    <x v="2"/>
    <s v="The Netherlands"/>
    <n v="85321"/>
    <s v="Groningen"/>
    <n v="3"/>
    <s v="other"/>
    <n v="47.204999999999998"/>
    <n v="0"/>
    <x v="852"/>
    <n v="617613"/>
    <m/>
    <n v="1026"/>
    <s v="Type A"/>
  </r>
  <r>
    <n v="11.201599999999999"/>
    <x v="2"/>
    <s v="The Netherlands"/>
    <n v="85321"/>
    <s v="Groningen"/>
    <n v="4"/>
    <s v="Fish"/>
    <n v="324.14100000000002"/>
    <n v="0"/>
    <x v="853"/>
    <n v="449349"/>
    <m/>
    <n v="718.2"/>
    <s v="Type A"/>
  </r>
  <r>
    <n v="11.201599999999999"/>
    <x v="2"/>
    <s v="The Netherlands"/>
    <n v="85321"/>
    <s v="Groningen"/>
    <n v="5"/>
    <s v="Fruits &amp; Vegetables"/>
    <n v="2161.989"/>
    <n v="0"/>
    <x v="854"/>
    <n v="335328"/>
    <m/>
    <n v="1078.44"/>
    <s v="Type A"/>
  </r>
  <r>
    <n v="11.201599999999999"/>
    <x v="2"/>
    <s v="The Netherlands"/>
    <n v="85321"/>
    <s v="Groningen"/>
    <n v="6"/>
    <s v="Meat"/>
    <n v="5094.9930000000004"/>
    <n v="0"/>
    <x v="855"/>
    <n v="7870776"/>
    <m/>
    <n v="8477.0400000000009"/>
    <s v="Type A"/>
  </r>
  <r>
    <n v="11.201599999999999"/>
    <x v="2"/>
    <s v="The Netherlands"/>
    <n v="85321"/>
    <s v="Groningen"/>
    <n v="13"/>
    <s v="Food"/>
    <n v="11549.49"/>
    <n v="0"/>
    <x v="856"/>
    <n v="11192676"/>
    <m/>
    <n v="13752.96"/>
    <s v="Type A"/>
  </r>
  <r>
    <n v="11.201599999999999"/>
    <x v="2"/>
    <s v="The Netherlands"/>
    <n v="85321"/>
    <s v="Groningen"/>
    <n v="7"/>
    <s v="Clothing"/>
    <n v="5249.1959999999999"/>
    <n v="0"/>
    <x v="857"/>
    <n v="1873404"/>
    <m/>
    <n v="6593.76"/>
    <s v="Type A"/>
  </r>
  <r>
    <n v="11.201599999999999"/>
    <x v="2"/>
    <s v="The Netherlands"/>
    <n v="85321"/>
    <s v="Groningen"/>
    <n v="8"/>
    <s v="Household"/>
    <n v="1941.6990000000001"/>
    <n v="0"/>
    <x v="858"/>
    <n v="566304"/>
    <m/>
    <n v="4126.8"/>
    <s v="Type A"/>
  </r>
  <r>
    <n v="11.201599999999999"/>
    <x v="2"/>
    <s v="The Netherlands"/>
    <n v="85321"/>
    <s v="Groningen"/>
    <n v="9"/>
    <s v="Hardware"/>
    <n v="2092.7550000000001"/>
    <n v="0"/>
    <x v="859"/>
    <n v="427470"/>
    <m/>
    <n v="4229.3999999999996"/>
    <s v="Type A"/>
  </r>
  <r>
    <n v="11.201599999999999"/>
    <x v="2"/>
    <s v="The Netherlands"/>
    <n v="85321"/>
    <s v="Groningen"/>
    <n v="14"/>
    <s v="Non Food"/>
    <n v="9283.65"/>
    <n v="0"/>
    <x v="860"/>
    <n v="2867178"/>
    <m/>
    <n v="14715.12"/>
    <s v="Type A"/>
  </r>
  <r>
    <n v="11.201599999999999"/>
    <x v="2"/>
    <s v="The Netherlands"/>
    <n v="85321"/>
    <s v="Groningen"/>
    <n v="15"/>
    <s v="Admin"/>
    <n v="2995.944"/>
    <n v="0"/>
    <x v="191"/>
    <n v="0"/>
    <m/>
    <n v="0"/>
    <s v="Type A"/>
  </r>
  <r>
    <n v="11.201599999999999"/>
    <x v="2"/>
    <s v="The Netherlands"/>
    <n v="85321"/>
    <s v="Groningen"/>
    <n v="12"/>
    <s v="Checkout"/>
    <n v="6388.41"/>
    <n v="0"/>
    <x v="861"/>
    <n v="14059854"/>
    <m/>
    <n v="28468.080000000002"/>
    <s v="Type A"/>
  </r>
  <r>
    <n v="11.201599999999999"/>
    <x v="2"/>
    <s v="The Netherlands"/>
    <n v="85321"/>
    <s v="Groningen"/>
    <n v="16"/>
    <s v="Customer Services"/>
    <n v="1800.0840000000001"/>
    <n v="0"/>
    <x v="191"/>
    <n v="0"/>
    <m/>
    <n v="0"/>
    <s v="Type A"/>
  </r>
  <r>
    <n v="11.201599999999999"/>
    <x v="2"/>
    <s v="The Netherlands"/>
    <n v="85321"/>
    <s v="Groningen"/>
    <n v="11"/>
    <s v="Delivery"/>
    <n v="0"/>
    <n v="0"/>
    <x v="862"/>
    <n v="1416"/>
    <m/>
    <n v="0"/>
    <s v="Type A"/>
  </r>
  <r>
    <n v="11.201599999999999"/>
    <x v="2"/>
    <s v="The Netherlands"/>
    <n v="85321"/>
    <s v="Groningen"/>
    <n v="17"/>
    <s v="others"/>
    <n v="31.47"/>
    <n v="0"/>
    <x v="191"/>
    <n v="0"/>
    <m/>
    <n v="0"/>
    <s v="Type A"/>
  </r>
  <r>
    <n v="11.201599999999999"/>
    <x v="2"/>
    <s v="The Netherlands"/>
    <n v="85321"/>
    <s v="Groningen"/>
    <n v="18"/>
    <s v="all"/>
    <n v="32049.047999999999"/>
    <n v="0"/>
    <x v="861"/>
    <n v="14059854"/>
    <m/>
    <n v="28468.080000000002"/>
    <s v="Type A"/>
  </r>
  <r>
    <n v="11.201599999999999"/>
    <x v="2"/>
    <s v="Czech Republic"/>
    <n v="38560"/>
    <s v="Prague (I)"/>
    <n v="1"/>
    <s v="Dry"/>
    <n v="1649.028"/>
    <n v="0"/>
    <x v="863"/>
    <n v="1813311"/>
    <m/>
    <n v="882.36"/>
    <s v="Type A"/>
  </r>
  <r>
    <n v="11.201599999999999"/>
    <x v="2"/>
    <s v="Czech Republic"/>
    <n v="38560"/>
    <s v="Prague (I)"/>
    <n v="2"/>
    <s v="Frozen"/>
    <n v="1557.7650000000001"/>
    <n v="0"/>
    <x v="864"/>
    <n v="573783"/>
    <m/>
    <n v="636.12"/>
    <s v="Type A"/>
  </r>
  <r>
    <n v="11.201599999999999"/>
    <x v="2"/>
    <s v="Czech Republic"/>
    <n v="38560"/>
    <s v="Prague (I)"/>
    <n v="3"/>
    <s v="other"/>
    <n v="47.204999999999998"/>
    <n v="0"/>
    <x v="865"/>
    <n v="679146"/>
    <m/>
    <n v="827.64"/>
    <s v="Type A"/>
  </r>
  <r>
    <n v="11.201599999999999"/>
    <x v="2"/>
    <s v="Czech Republic"/>
    <n v="38560"/>
    <s v="Prague (I)"/>
    <n v="4"/>
    <s v="Fish"/>
    <n v="934.65899999999999"/>
    <n v="0"/>
    <x v="866"/>
    <n v="517428"/>
    <m/>
    <n v="907.44"/>
    <s v="Type A"/>
  </r>
  <r>
    <n v="11.201599999999999"/>
    <x v="2"/>
    <s v="Czech Republic"/>
    <n v="38560"/>
    <s v="Prague (I)"/>
    <n v="5"/>
    <s v="Fruits &amp; Vegetables"/>
    <n v="2640.3330000000001"/>
    <n v="0"/>
    <x v="867"/>
    <n v="337812"/>
    <m/>
    <n v="1276.8"/>
    <s v="Type A"/>
  </r>
  <r>
    <n v="11.201599999999999"/>
    <x v="2"/>
    <s v="Czech Republic"/>
    <n v="38560"/>
    <s v="Prague (I)"/>
    <n v="6"/>
    <s v="Meat"/>
    <n v="6284.5590000000002"/>
    <n v="0"/>
    <x v="868"/>
    <n v="11898000"/>
    <m/>
    <n v="10387.68"/>
    <s v="Type A"/>
  </r>
  <r>
    <n v="11.201599999999999"/>
    <x v="2"/>
    <s v="Czech Republic"/>
    <n v="38560"/>
    <s v="Prague (I)"/>
    <n v="13"/>
    <s v="Food"/>
    <n v="13113.549000000001"/>
    <n v="0"/>
    <x v="869"/>
    <n v="15819480"/>
    <m/>
    <n v="18055.32"/>
    <s v="Type A"/>
  </r>
  <r>
    <n v="11.201599999999999"/>
    <x v="2"/>
    <s v="Czech Republic"/>
    <n v="38560"/>
    <s v="Prague (I)"/>
    <n v="7"/>
    <s v="Clothing"/>
    <n v="3927.4560000000001"/>
    <n v="0"/>
    <x v="870"/>
    <n v="1790739"/>
    <m/>
    <n v="8057.52"/>
    <s v="Type A"/>
  </r>
  <r>
    <n v="11.201599999999999"/>
    <x v="2"/>
    <s v="Czech Republic"/>
    <n v="38560"/>
    <s v="Prague (I)"/>
    <n v="8"/>
    <s v="Household"/>
    <n v="1123.479"/>
    <n v="0"/>
    <x v="871"/>
    <n v="463332"/>
    <m/>
    <n v="3720.96"/>
    <s v="Type A"/>
  </r>
  <r>
    <n v="11.201599999999999"/>
    <x v="2"/>
    <s v="Czech Republic"/>
    <n v="38560"/>
    <s v="Prague (I)"/>
    <n v="9"/>
    <s v="Hardware"/>
    <n v="2479.8359999999998"/>
    <n v="0"/>
    <x v="872"/>
    <n v="412077"/>
    <m/>
    <n v="2970.84"/>
    <s v="Type A"/>
  </r>
  <r>
    <n v="11.201599999999999"/>
    <x v="2"/>
    <s v="Czech Republic"/>
    <n v="38560"/>
    <s v="Prague (I)"/>
    <n v="14"/>
    <s v="Non Food"/>
    <n v="7530.7709999999997"/>
    <n v="0"/>
    <x v="873"/>
    <n v="2666148"/>
    <m/>
    <n v="14940.84"/>
    <s v="Type A"/>
  </r>
  <r>
    <n v="11.201599999999999"/>
    <x v="2"/>
    <s v="Czech Republic"/>
    <n v="38560"/>
    <s v="Prague (I)"/>
    <n v="15"/>
    <s v="Admin"/>
    <n v="3405.0540000000001"/>
    <n v="0"/>
    <x v="205"/>
    <n v="0"/>
    <m/>
    <n v="0"/>
    <s v="Type A"/>
  </r>
  <r>
    <n v="11.201599999999999"/>
    <x v="2"/>
    <s v="Czech Republic"/>
    <n v="38560"/>
    <s v="Prague (I)"/>
    <n v="12"/>
    <s v="Checkout"/>
    <n v="6810.1080000000002"/>
    <n v="0"/>
    <x v="874"/>
    <n v="18485628"/>
    <m/>
    <n v="32996.160000000003"/>
    <s v="Type A"/>
  </r>
  <r>
    <n v="11.201599999999999"/>
    <x v="2"/>
    <s v="Czech Republic"/>
    <n v="38560"/>
    <s v="Prague (I)"/>
    <n v="16"/>
    <s v="Customer Services"/>
    <n v="2826.0059999999999"/>
    <n v="0"/>
    <x v="205"/>
    <n v="0"/>
    <m/>
    <n v="0"/>
    <s v="Type A"/>
  </r>
  <r>
    <n v="11.201599999999999"/>
    <x v="2"/>
    <s v="Czech Republic"/>
    <n v="38560"/>
    <s v="Prague (I)"/>
    <n v="11"/>
    <s v="Delivery"/>
    <n v="2180.8710000000001"/>
    <n v="0"/>
    <x v="875"/>
    <n v="807576"/>
    <m/>
    <n v="0"/>
    <s v="Type A"/>
  </r>
  <r>
    <n v="11.201599999999999"/>
    <x v="2"/>
    <s v="Czech Republic"/>
    <n v="38560"/>
    <s v="Prague (I)"/>
    <n v="17"/>
    <s v="others"/>
    <n v="173.08500000000001"/>
    <n v="0"/>
    <x v="205"/>
    <n v="0"/>
    <m/>
    <n v="0"/>
    <s v="Type A"/>
  </r>
  <r>
    <n v="11.201599999999999"/>
    <x v="2"/>
    <s v="Czech Republic"/>
    <n v="38560"/>
    <s v="Prague (I)"/>
    <n v="18"/>
    <s v="all"/>
    <n v="36039.444000000003"/>
    <n v="0"/>
    <x v="874"/>
    <n v="18485628"/>
    <m/>
    <n v="32996.160000000003"/>
    <s v="Type A"/>
  </r>
  <r>
    <n v="11.201599999999999"/>
    <x v="2"/>
    <s v="Czech Republic"/>
    <n v="20891"/>
    <s v="Brno"/>
    <n v="1"/>
    <s v="Dry"/>
    <n v="2281.5749999999998"/>
    <n v="0"/>
    <x v="876"/>
    <n v="1835361"/>
    <m/>
    <n v="807.12"/>
    <s v="Type A"/>
  </r>
  <r>
    <n v="11.201599999999999"/>
    <x v="2"/>
    <s v="Czech Republic"/>
    <n v="20891"/>
    <s v="Brno"/>
    <n v="2"/>
    <s v="Frozen"/>
    <n v="1403.5619999999999"/>
    <n v="0"/>
    <x v="877"/>
    <n v="491865"/>
    <m/>
    <n v="729.6"/>
    <s v="Type A"/>
  </r>
  <r>
    <n v="11.201599999999999"/>
    <x v="2"/>
    <s v="Czech Republic"/>
    <n v="20891"/>
    <s v="Brno"/>
    <n v="3"/>
    <s v="other"/>
    <n v="47.204999999999998"/>
    <n v="0"/>
    <x v="878"/>
    <n v="648669"/>
    <m/>
    <n v="884.64"/>
    <s v="Type A"/>
  </r>
  <r>
    <n v="11.201599999999999"/>
    <x v="2"/>
    <s v="Czech Republic"/>
    <n v="20891"/>
    <s v="Brno"/>
    <n v="4"/>
    <s v="Fish"/>
    <n v="1309.152"/>
    <n v="0"/>
    <x v="879"/>
    <n v="424137"/>
    <m/>
    <n v="638.4"/>
    <s v="Type A"/>
  </r>
  <r>
    <n v="11.201599999999999"/>
    <x v="2"/>
    <s v="Czech Republic"/>
    <n v="20891"/>
    <s v="Brno"/>
    <n v="5"/>
    <s v="Fruits &amp; Vegetables"/>
    <n v="2184.018"/>
    <n v="0"/>
    <x v="880"/>
    <n v="371235"/>
    <m/>
    <n v="861.84"/>
    <s v="Type A"/>
  </r>
  <r>
    <n v="11.201599999999999"/>
    <x v="2"/>
    <s v="Czech Republic"/>
    <n v="20891"/>
    <s v="Brno"/>
    <n v="6"/>
    <s v="Meat"/>
    <n v="4235.8620000000001"/>
    <n v="0"/>
    <x v="881"/>
    <n v="12662313"/>
    <m/>
    <n v="9149.64"/>
    <s v="Type A"/>
  </r>
  <r>
    <n v="11.201599999999999"/>
    <x v="2"/>
    <s v="Czech Republic"/>
    <n v="20891"/>
    <s v="Brno"/>
    <n v="13"/>
    <s v="Food"/>
    <n v="11461.374"/>
    <n v="0"/>
    <x v="882"/>
    <n v="16433580"/>
    <m/>
    <n v="15312.48"/>
    <s v="Type A"/>
  </r>
  <r>
    <n v="11.201599999999999"/>
    <x v="2"/>
    <s v="Czech Republic"/>
    <n v="20891"/>
    <s v="Brno"/>
    <n v="7"/>
    <s v="Clothing"/>
    <n v="4279.92"/>
    <n v="0"/>
    <x v="883"/>
    <n v="1541115"/>
    <m/>
    <n v="5510.76"/>
    <s v="Type A"/>
  </r>
  <r>
    <n v="11.201599999999999"/>
    <x v="2"/>
    <s v="Czech Republic"/>
    <n v="20891"/>
    <s v="Brno"/>
    <n v="8"/>
    <s v="Household"/>
    <n v="1409.856"/>
    <n v="0"/>
    <x v="884"/>
    <n v="419175"/>
    <m/>
    <n v="4509.84"/>
    <s v="Type A"/>
  </r>
  <r>
    <n v="11.201599999999999"/>
    <x v="2"/>
    <s v="Czech Republic"/>
    <n v="20891"/>
    <s v="Brno"/>
    <n v="9"/>
    <s v="Hardware"/>
    <n v="1998.345"/>
    <n v="0"/>
    <x v="885"/>
    <n v="386514"/>
    <m/>
    <n v="4436.88"/>
    <s v="Type A"/>
  </r>
  <r>
    <n v="11.201599999999999"/>
    <x v="2"/>
    <s v="Czech Republic"/>
    <n v="20891"/>
    <s v="Brno"/>
    <n v="14"/>
    <s v="Non Food"/>
    <n v="7688.1210000000001"/>
    <n v="0"/>
    <x v="886"/>
    <n v="2346804"/>
    <m/>
    <n v="16254.12"/>
    <s v="Type A"/>
  </r>
  <r>
    <n v="11.201599999999999"/>
    <x v="2"/>
    <s v="Czech Republic"/>
    <n v="20891"/>
    <s v="Brno"/>
    <n v="15"/>
    <s v="Admin"/>
    <n v="4122.57"/>
    <n v="0"/>
    <x v="219"/>
    <n v="0"/>
    <m/>
    <n v="0"/>
    <s v="Type A"/>
  </r>
  <r>
    <n v="11.201599999999999"/>
    <x v="2"/>
    <s v="Czech Republic"/>
    <n v="20891"/>
    <s v="Brno"/>
    <n v="12"/>
    <s v="Checkout"/>
    <n v="5614.2479999999996"/>
    <n v="0"/>
    <x v="887"/>
    <n v="18780384"/>
    <m/>
    <n v="31566.6"/>
    <s v="Type A"/>
  </r>
  <r>
    <n v="11.201599999999999"/>
    <x v="2"/>
    <s v="Czech Republic"/>
    <n v="20891"/>
    <s v="Brno"/>
    <n v="16"/>
    <s v="Customer Services"/>
    <n v="2763.0659999999998"/>
    <n v="0"/>
    <x v="219"/>
    <n v="0"/>
    <m/>
    <n v="0"/>
    <s v="Type A"/>
  </r>
  <r>
    <n v="11.201599999999999"/>
    <x v="2"/>
    <s v="Czech Republic"/>
    <n v="20891"/>
    <s v="Brno"/>
    <n v="11"/>
    <s v="Delivery"/>
    <n v="0"/>
    <n v="0"/>
    <x v="11"/>
    <n v="0"/>
    <m/>
    <n v="0"/>
    <s v="Type A"/>
  </r>
  <r>
    <n v="11.201599999999999"/>
    <x v="2"/>
    <s v="Czech Republic"/>
    <n v="20891"/>
    <s v="Brno"/>
    <n v="17"/>
    <s v="others"/>
    <n v="31.47"/>
    <n v="322"/>
    <x v="219"/>
    <n v="0"/>
    <m/>
    <n v="0"/>
    <s v="Type A"/>
  </r>
  <r>
    <n v="11.201599999999999"/>
    <x v="2"/>
    <s v="Czech Republic"/>
    <n v="20891"/>
    <s v="Brno"/>
    <n v="18"/>
    <s v="all"/>
    <n v="31680.848999999998"/>
    <n v="322"/>
    <x v="887"/>
    <n v="18780384"/>
    <m/>
    <n v="31566.6"/>
    <s v="Type A"/>
  </r>
  <r>
    <n v="11.201599999999999"/>
    <x v="2"/>
    <s v="Czech Republic"/>
    <n v="45583"/>
    <s v="Ostrava"/>
    <n v="1"/>
    <s v="Dry"/>
    <n v="2086.4609999999998"/>
    <n v="102"/>
    <x v="888"/>
    <n v="1559967"/>
    <m/>
    <n v="813.96"/>
    <s v="Type A"/>
  </r>
  <r>
    <n v="11.201599999999999"/>
    <x v="2"/>
    <s v="Czech Republic"/>
    <n v="45583"/>
    <s v="Ostrava"/>
    <n v="2"/>
    <s v="Frozen"/>
    <n v="1463.355"/>
    <n v="0"/>
    <x v="889"/>
    <n v="599334"/>
    <m/>
    <n v="684"/>
    <s v="Type A"/>
  </r>
  <r>
    <n v="11.201599999999999"/>
    <x v="2"/>
    <s v="Czech Republic"/>
    <n v="45583"/>
    <s v="Ostrava"/>
    <n v="3"/>
    <s v="other"/>
    <n v="47.204999999999998"/>
    <n v="0"/>
    <x v="890"/>
    <n v="811383"/>
    <m/>
    <n v="964.44"/>
    <s v="Type A"/>
  </r>
  <r>
    <n v="11.201599999999999"/>
    <x v="2"/>
    <s v="Czech Republic"/>
    <n v="45583"/>
    <s v="Ostrava"/>
    <n v="4"/>
    <s v="Fish"/>
    <n v="997.59900000000005"/>
    <n v="48"/>
    <x v="891"/>
    <n v="648156"/>
    <m/>
    <n v="615.6"/>
    <s v="Type A"/>
  </r>
  <r>
    <n v="11.201599999999999"/>
    <x v="2"/>
    <s v="Czech Republic"/>
    <n v="45583"/>
    <s v="Ostrava"/>
    <n v="5"/>
    <s v="Fruits &amp; Vegetables"/>
    <n v="2583.6869999999999"/>
    <n v="0"/>
    <x v="892"/>
    <n v="343581"/>
    <m/>
    <n v="1187.8800000000001"/>
    <s v="Type A"/>
  </r>
  <r>
    <n v="11.201599999999999"/>
    <x v="2"/>
    <s v="Czech Republic"/>
    <n v="45583"/>
    <s v="Ostrava"/>
    <n v="6"/>
    <s v="Meat"/>
    <n v="8877.6869999999999"/>
    <n v="170"/>
    <x v="893"/>
    <n v="4434711"/>
    <m/>
    <n v="9550.92"/>
    <s v="Type A"/>
  </r>
  <r>
    <n v="11.201599999999999"/>
    <x v="2"/>
    <s v="Czech Republic"/>
    <n v="45583"/>
    <s v="Ostrava"/>
    <n v="13"/>
    <s v="Food"/>
    <n v="16055.994000000001"/>
    <n v="320"/>
    <x v="894"/>
    <n v="8397132"/>
    <m/>
    <n v="15344.4"/>
    <s v="Type A"/>
  </r>
  <r>
    <n v="11.201599999999999"/>
    <x v="2"/>
    <s v="Czech Republic"/>
    <n v="45583"/>
    <s v="Ostrava"/>
    <n v="7"/>
    <s v="Clothing"/>
    <n v="7807.7070000000003"/>
    <n v="0"/>
    <x v="895"/>
    <n v="180351"/>
    <m/>
    <n v="5998.68"/>
    <s v="Type A"/>
  </r>
  <r>
    <n v="11.201599999999999"/>
    <x v="2"/>
    <s v="Czech Republic"/>
    <n v="45583"/>
    <s v="Ostrava"/>
    <n v="8"/>
    <s v="Household"/>
    <n v="62.94"/>
    <n v="0"/>
    <x v="896"/>
    <n v="581172"/>
    <m/>
    <n v="3983.16"/>
    <s v="Type A"/>
  </r>
  <r>
    <n v="11.201599999999999"/>
    <x v="2"/>
    <s v="Czech Republic"/>
    <n v="45583"/>
    <s v="Ostrava"/>
    <n v="9"/>
    <s v="Hardware"/>
    <n v="78.674999999999997"/>
    <n v="0"/>
    <x v="897"/>
    <n v="453879"/>
    <m/>
    <n v="3527.16"/>
    <s v="Type A"/>
  </r>
  <r>
    <n v="11.201599999999999"/>
    <x v="2"/>
    <s v="Czech Republic"/>
    <n v="45583"/>
    <s v="Ostrava"/>
    <n v="14"/>
    <s v="Non Food"/>
    <n v="7949.3220000000001"/>
    <n v="0"/>
    <x v="898"/>
    <n v="2895402"/>
    <m/>
    <n v="14899.8"/>
    <s v="Type A"/>
  </r>
  <r>
    <n v="11.201599999999999"/>
    <x v="2"/>
    <s v="Czech Republic"/>
    <n v="45583"/>
    <s v="Ostrava"/>
    <n v="15"/>
    <s v="Admin"/>
    <n v="3181.6170000000002"/>
    <n v="0"/>
    <x v="232"/>
    <n v="0"/>
    <m/>
    <n v="0"/>
    <s v="Type A"/>
  </r>
  <r>
    <n v="11.201599999999999"/>
    <x v="2"/>
    <s v="Czech Republic"/>
    <n v="45583"/>
    <s v="Ostrava"/>
    <n v="12"/>
    <s v="Checkout"/>
    <n v="6086.2979999999998"/>
    <n v="0"/>
    <x v="899"/>
    <n v="11292534"/>
    <m/>
    <n v="30244.2"/>
    <s v="Type A"/>
  </r>
  <r>
    <n v="11.201599999999999"/>
    <x v="2"/>
    <s v="Czech Republic"/>
    <n v="45583"/>
    <s v="Ostrava"/>
    <n v="16"/>
    <s v="Customer Services"/>
    <n v="2621.451"/>
    <n v="0"/>
    <x v="232"/>
    <n v="0"/>
    <m/>
    <n v="0"/>
    <s v="Type A"/>
  </r>
  <r>
    <n v="11.201599999999999"/>
    <x v="2"/>
    <s v="Czech Republic"/>
    <n v="45583"/>
    <s v="Ostrava"/>
    <n v="11"/>
    <s v="Delivery"/>
    <n v="4453.0050000000001"/>
    <n v="0"/>
    <x v="900"/>
    <n v="1551669"/>
    <m/>
    <n v="0"/>
    <s v="Type A"/>
  </r>
  <r>
    <n v="11.201599999999999"/>
    <x v="2"/>
    <s v="Czech Republic"/>
    <n v="45583"/>
    <s v="Ostrava"/>
    <n v="17"/>
    <s v="others"/>
    <n v="31.47"/>
    <n v="0"/>
    <x v="232"/>
    <n v="0"/>
    <m/>
    <n v="0"/>
    <s v="Type A"/>
  </r>
  <r>
    <n v="11.201599999999999"/>
    <x v="2"/>
    <s v="Czech Republic"/>
    <n v="45583"/>
    <s v="Ostrava"/>
    <n v="18"/>
    <s v="all"/>
    <n v="40379.156999999999"/>
    <n v="320"/>
    <x v="899"/>
    <n v="11292534"/>
    <m/>
    <n v="30244.2"/>
    <s v="Type A"/>
  </r>
  <r>
    <n v="11.201599999999999"/>
    <x v="2"/>
    <s v="Czech Republic"/>
    <n v="85696"/>
    <s v="Prague (II)"/>
    <n v="1"/>
    <s v="Dry"/>
    <n v="3634.7849999999999"/>
    <n v="0"/>
    <x v="901"/>
    <n v="1527189"/>
    <m/>
    <n v="743.28"/>
    <s v="Type B"/>
  </r>
  <r>
    <n v="11.201599999999999"/>
    <x v="2"/>
    <s v="Czech Republic"/>
    <n v="85696"/>
    <s v="Prague (II)"/>
    <n v="2"/>
    <s v="Frozen"/>
    <n v="2816.5650000000001"/>
    <n v="0"/>
    <x v="902"/>
    <n v="769761"/>
    <m/>
    <n v="576.84"/>
    <s v="Type B"/>
  </r>
  <r>
    <n v="11.201599999999999"/>
    <x v="2"/>
    <s v="Czech Republic"/>
    <n v="85696"/>
    <s v="Prague (II)"/>
    <n v="3"/>
    <s v="other"/>
    <n v="47.204999999999998"/>
    <n v="0"/>
    <x v="903"/>
    <n v="667206"/>
    <m/>
    <n v="775.2"/>
    <s v="Type B"/>
  </r>
  <r>
    <n v="11.201599999999999"/>
    <x v="2"/>
    <s v="Czech Republic"/>
    <n v="85696"/>
    <s v="Prague (II)"/>
    <n v="4"/>
    <s v="Fish"/>
    <n v="1368.9449999999999"/>
    <n v="0"/>
    <x v="904"/>
    <n v="614424"/>
    <m/>
    <n v="777.48"/>
    <s v="Type B"/>
  </r>
  <r>
    <n v="11.201599999999999"/>
    <x v="2"/>
    <s v="Czech Republic"/>
    <n v="85696"/>
    <s v="Prague (II)"/>
    <n v="5"/>
    <s v="Fruits &amp; Vegetables"/>
    <n v="2835.4470000000001"/>
    <n v="0"/>
    <x v="905"/>
    <n v="357120"/>
    <m/>
    <n v="973.56"/>
    <s v="Type B"/>
  </r>
  <r>
    <n v="11.201599999999999"/>
    <x v="2"/>
    <s v="Czech Republic"/>
    <n v="85696"/>
    <s v="Prague (II)"/>
    <n v="6"/>
    <s v="Meat"/>
    <n v="9094.83"/>
    <n v="0"/>
    <x v="906"/>
    <n v="5565846"/>
    <m/>
    <n v="10519.92"/>
    <s v="Type B"/>
  </r>
  <r>
    <n v="11.201599999999999"/>
    <x v="2"/>
    <s v="Czech Republic"/>
    <n v="85696"/>
    <s v="Prague (II)"/>
    <n v="13"/>
    <s v="Food"/>
    <n v="19797.776999999998"/>
    <n v="0"/>
    <x v="907"/>
    <n v="9501546"/>
    <m/>
    <n v="16917.599999999999"/>
    <s v="Type B"/>
  </r>
  <r>
    <n v="11.201599999999999"/>
    <x v="2"/>
    <s v="Czech Republic"/>
    <n v="85696"/>
    <s v="Prague (II)"/>
    <n v="7"/>
    <s v="Clothing"/>
    <n v="5680.335"/>
    <n v="84"/>
    <x v="908"/>
    <n v="241002"/>
    <m/>
    <n v="6352.08"/>
    <s v="Type B"/>
  </r>
  <r>
    <n v="11.201599999999999"/>
    <x v="2"/>
    <s v="Czech Republic"/>
    <n v="85696"/>
    <s v="Prague (II)"/>
    <n v="8"/>
    <s v="Household"/>
    <n v="893.74800000000005"/>
    <n v="0"/>
    <x v="909"/>
    <n v="637650"/>
    <m/>
    <n v="5177.88"/>
    <s v="Type B"/>
  </r>
  <r>
    <n v="11.201599999999999"/>
    <x v="2"/>
    <s v="Czech Republic"/>
    <n v="85696"/>
    <s v="Prague (II)"/>
    <n v="9"/>
    <s v="Hardware"/>
    <n v="1869.318"/>
    <n v="210"/>
    <x v="910"/>
    <n v="7452"/>
    <m/>
    <n v="5497.08"/>
    <s v="Type B"/>
  </r>
  <r>
    <n v="11.201599999999999"/>
    <x v="2"/>
    <s v="Czech Republic"/>
    <n v="85696"/>
    <s v="Prague (II)"/>
    <n v="14"/>
    <s v="Non Food"/>
    <n v="8443.4009999999998"/>
    <n v="294"/>
    <x v="911"/>
    <n v="3655704"/>
    <m/>
    <n v="18928.560000000001"/>
    <s v="Type B"/>
  </r>
  <r>
    <n v="11.201599999999999"/>
    <x v="2"/>
    <s v="Czech Republic"/>
    <n v="85696"/>
    <s v="Prague (II)"/>
    <n v="15"/>
    <s v="Admin"/>
    <n v="4323.9780000000001"/>
    <n v="0"/>
    <x v="246"/>
    <n v="0"/>
    <m/>
    <n v="0"/>
    <s v="Type B"/>
  </r>
  <r>
    <n v="11.201599999999999"/>
    <x v="2"/>
    <s v="Czech Republic"/>
    <n v="85696"/>
    <s v="Prague (II)"/>
    <n v="12"/>
    <s v="Checkout"/>
    <n v="6838.4309999999996"/>
    <n v="0"/>
    <x v="912"/>
    <n v="13157250"/>
    <m/>
    <n v="35846.160000000003"/>
    <s v="Type B"/>
  </r>
  <r>
    <n v="11.201599999999999"/>
    <x v="2"/>
    <s v="Czech Republic"/>
    <n v="85696"/>
    <s v="Prague (II)"/>
    <n v="16"/>
    <s v="Customer Services"/>
    <n v="2955.0329999999999"/>
    <n v="0"/>
    <x v="246"/>
    <n v="0"/>
    <m/>
    <n v="0"/>
    <s v="Type B"/>
  </r>
  <r>
    <n v="11.201599999999999"/>
    <x v="2"/>
    <s v="Czech Republic"/>
    <n v="85696"/>
    <s v="Prague (II)"/>
    <n v="11"/>
    <s v="Delivery"/>
    <n v="4301.9489999999996"/>
    <n v="0"/>
    <x v="913"/>
    <n v="1734333"/>
    <m/>
    <n v="0"/>
    <s v="Type B"/>
  </r>
  <r>
    <n v="11.201599999999999"/>
    <x v="2"/>
    <s v="Czech Republic"/>
    <n v="85696"/>
    <s v="Prague (II)"/>
    <n v="17"/>
    <s v="others"/>
    <n v="2602.569"/>
    <n v="0"/>
    <x v="246"/>
    <n v="0"/>
    <m/>
    <n v="0"/>
    <s v="Type B"/>
  </r>
  <r>
    <n v="11.201599999999999"/>
    <x v="2"/>
    <s v="Czech Republic"/>
    <n v="85696"/>
    <s v="Prague (II)"/>
    <n v="18"/>
    <s v="all"/>
    <n v="49263.137999999999"/>
    <n v="294"/>
    <x v="912"/>
    <n v="13157250"/>
    <m/>
    <n v="35846.160000000003"/>
    <s v="Type B"/>
  </r>
  <r>
    <n v="11.201599999999999"/>
    <x v="2"/>
    <s v="Denmark"/>
    <n v="32949"/>
    <s v="Copenhagen (I)"/>
    <n v="1"/>
    <s v="Dry"/>
    <n v="1888.2"/>
    <n v="0"/>
    <x v="914"/>
    <n v="1599330"/>
    <m/>
    <n v="761.52"/>
    <s v="Type A"/>
  </r>
  <r>
    <n v="11.201599999999999"/>
    <x v="2"/>
    <s v="Denmark"/>
    <n v="32949"/>
    <s v="Copenhagen (I)"/>
    <n v="2"/>
    <s v="Frozen"/>
    <n v="2039.2560000000001"/>
    <n v="0"/>
    <x v="915"/>
    <n v="296265"/>
    <m/>
    <n v="531.24"/>
    <s v="Type A"/>
  </r>
  <r>
    <n v="11.201599999999999"/>
    <x v="2"/>
    <s v="Denmark"/>
    <n v="32949"/>
    <s v="Copenhagen (I)"/>
    <n v="3"/>
    <s v="other"/>
    <n v="47.204999999999998"/>
    <n v="0"/>
    <x v="916"/>
    <n v="622215"/>
    <m/>
    <n v="656.64"/>
    <s v="Type A"/>
  </r>
  <r>
    <n v="11.201599999999999"/>
    <x v="2"/>
    <s v="Denmark"/>
    <n v="32949"/>
    <s v="Copenhagen (I)"/>
    <n v="4"/>
    <s v="Fish"/>
    <n v="1450.7670000000001"/>
    <n v="0"/>
    <x v="917"/>
    <n v="514674"/>
    <m/>
    <n v="556.32000000000005"/>
    <s v="Type A"/>
  </r>
  <r>
    <n v="11.201599999999999"/>
    <x v="2"/>
    <s v="Denmark"/>
    <n v="32949"/>
    <s v="Copenhagen (I)"/>
    <n v="5"/>
    <s v="Fruits &amp; Vegetables"/>
    <n v="1696.2329999999999"/>
    <n v="0"/>
    <x v="918"/>
    <n v="286854"/>
    <m/>
    <n v="631.55999999999995"/>
    <s v="Type A"/>
  </r>
  <r>
    <n v="11.201599999999999"/>
    <x v="2"/>
    <s v="Denmark"/>
    <n v="32949"/>
    <s v="Copenhagen (I)"/>
    <n v="6"/>
    <s v="Meat"/>
    <n v="5777.8919999999998"/>
    <n v="0"/>
    <x v="919"/>
    <n v="3844545"/>
    <m/>
    <n v="8458.7999999999993"/>
    <s v="Type A"/>
  </r>
  <r>
    <n v="11.201599999999999"/>
    <x v="2"/>
    <s v="Denmark"/>
    <n v="32949"/>
    <s v="Copenhagen (I)"/>
    <n v="13"/>
    <s v="Food"/>
    <n v="12899.553"/>
    <n v="0"/>
    <x v="920"/>
    <n v="7163883"/>
    <m/>
    <n v="11928.96"/>
    <s v="Type A"/>
  </r>
  <r>
    <n v="11.201599999999999"/>
    <x v="2"/>
    <s v="Denmark"/>
    <n v="32949"/>
    <s v="Copenhagen (I)"/>
    <n v="7"/>
    <s v="Clothing"/>
    <n v="3323.232"/>
    <n v="0"/>
    <x v="921"/>
    <n v="1659327"/>
    <m/>
    <n v="6317.88"/>
    <s v="Type A"/>
  </r>
  <r>
    <n v="11.201599999999999"/>
    <x v="2"/>
    <s v="Denmark"/>
    <n v="32949"/>
    <s v="Copenhagen (I)"/>
    <n v="8"/>
    <s v="Household"/>
    <n v="2353.9560000000001"/>
    <n v="0"/>
    <x v="922"/>
    <n v="589020"/>
    <m/>
    <n v="4669.4399999999996"/>
    <s v="Type A"/>
  </r>
  <r>
    <n v="11.201599999999999"/>
    <x v="2"/>
    <s v="Denmark"/>
    <n v="32949"/>
    <s v="Copenhagen (I)"/>
    <n v="9"/>
    <s v="Hardware"/>
    <n v="1123.479"/>
    <n v="0"/>
    <x v="923"/>
    <n v="366876"/>
    <m/>
    <n v="4174.68"/>
    <s v="Type A"/>
  </r>
  <r>
    <n v="11.201599999999999"/>
    <x v="2"/>
    <s v="Denmark"/>
    <n v="32949"/>
    <s v="Copenhagen (I)"/>
    <n v="14"/>
    <s v="Non Food"/>
    <n v="6800.6670000000004"/>
    <n v="0"/>
    <x v="924"/>
    <n v="2615223"/>
    <m/>
    <n v="16922.16"/>
    <s v="Type A"/>
  </r>
  <r>
    <n v="11.201599999999999"/>
    <x v="2"/>
    <s v="Denmark"/>
    <n v="32949"/>
    <s v="Copenhagen (I)"/>
    <n v="15"/>
    <s v="Admin"/>
    <n v="3294.9090000000001"/>
    <n v="0"/>
    <x v="260"/>
    <n v="0"/>
    <m/>
    <n v="0"/>
    <s v="Type A"/>
  </r>
  <r>
    <n v="11.201599999999999"/>
    <x v="2"/>
    <s v="Denmark"/>
    <n v="32949"/>
    <s v="Copenhagen (I)"/>
    <n v="12"/>
    <s v="Checkout"/>
    <n v="5966.7120000000004"/>
    <n v="0"/>
    <x v="925"/>
    <n v="9779106"/>
    <m/>
    <n v="28851.119999999999"/>
    <s v="Type A"/>
  </r>
  <r>
    <n v="11.201599999999999"/>
    <x v="2"/>
    <s v="Denmark"/>
    <n v="32949"/>
    <s v="Copenhagen (I)"/>
    <n v="16"/>
    <s v="Customer Services"/>
    <n v="1907.0820000000001"/>
    <n v="0"/>
    <x v="260"/>
    <n v="0"/>
    <m/>
    <n v="0"/>
    <s v="Type A"/>
  </r>
  <r>
    <n v="11.201599999999999"/>
    <x v="2"/>
    <s v="Denmark"/>
    <n v="32949"/>
    <s v="Copenhagen (I)"/>
    <n v="11"/>
    <s v="Delivery"/>
    <n v="3074.6190000000001"/>
    <n v="0"/>
    <x v="926"/>
    <n v="104976"/>
    <m/>
    <n v="0"/>
    <s v="Type A"/>
  </r>
  <r>
    <n v="11.201599999999999"/>
    <x v="2"/>
    <s v="Denmark"/>
    <n v="32949"/>
    <s v="Copenhagen (I)"/>
    <n v="17"/>
    <s v="others"/>
    <n v="31.47"/>
    <n v="0"/>
    <x v="260"/>
    <n v="0"/>
    <m/>
    <n v="0"/>
    <s v="Type A"/>
  </r>
  <r>
    <n v="11.201599999999999"/>
    <x v="2"/>
    <s v="Denmark"/>
    <n v="32949"/>
    <s v="Copenhagen (I)"/>
    <n v="18"/>
    <s v="all"/>
    <n v="33975.012000000002"/>
    <n v="0"/>
    <x v="925"/>
    <n v="9779106"/>
    <m/>
    <n v="28851.119999999999"/>
    <s v="Type A"/>
  </r>
  <r>
    <n v="11.201599999999999"/>
    <x v="2"/>
    <s v="Denmark"/>
    <n v="96857"/>
    <s v="Copenhagen (II)"/>
    <n v="1"/>
    <s v="Dry"/>
    <n v="3263.4389999999999"/>
    <n v="0"/>
    <x v="927"/>
    <n v="1534296"/>
    <m/>
    <n v="1199.28"/>
    <s v="Type A"/>
  </r>
  <r>
    <n v="11.201599999999999"/>
    <x v="2"/>
    <s v="Denmark"/>
    <n v="96857"/>
    <s v="Copenhagen (II)"/>
    <n v="2"/>
    <s v="Frozen"/>
    <n v="2445.2190000000001"/>
    <n v="0"/>
    <x v="928"/>
    <n v="545298"/>
    <m/>
    <n v="563.16"/>
    <s v="Type A"/>
  </r>
  <r>
    <n v="11.201599999999999"/>
    <x v="2"/>
    <s v="Denmark"/>
    <n v="96857"/>
    <s v="Copenhagen (II)"/>
    <n v="3"/>
    <s v="other"/>
    <n v="47.204999999999998"/>
    <n v="0"/>
    <x v="929"/>
    <n v="843132"/>
    <m/>
    <n v="991.8"/>
    <s v="Type A"/>
  </r>
  <r>
    <n v="11.201599999999999"/>
    <x v="2"/>
    <s v="Denmark"/>
    <n v="96857"/>
    <s v="Copenhagen (II)"/>
    <n v="4"/>
    <s v="Fish"/>
    <n v="903.18899999999996"/>
    <n v="0"/>
    <x v="930"/>
    <n v="559452"/>
    <m/>
    <n v="585.96"/>
    <s v="Type A"/>
  </r>
  <r>
    <n v="11.201599999999999"/>
    <x v="2"/>
    <s v="Denmark"/>
    <n v="96857"/>
    <s v="Copenhagen (II)"/>
    <n v="5"/>
    <s v="Fruits &amp; Vegetables"/>
    <n v="1548.3240000000001"/>
    <n v="0"/>
    <x v="931"/>
    <n v="335277"/>
    <m/>
    <n v="1083"/>
    <s v="Type A"/>
  </r>
  <r>
    <n v="11.201599999999999"/>
    <x v="2"/>
    <s v="Denmark"/>
    <n v="96857"/>
    <s v="Copenhagen (II)"/>
    <n v="6"/>
    <s v="Meat"/>
    <n v="9135.741"/>
    <n v="0"/>
    <x v="932"/>
    <n v="5045355"/>
    <m/>
    <n v="9726.48"/>
    <s v="Type A"/>
  </r>
  <r>
    <n v="11.201599999999999"/>
    <x v="2"/>
    <s v="Denmark"/>
    <n v="96857"/>
    <s v="Copenhagen (II)"/>
    <n v="13"/>
    <s v="Food"/>
    <n v="17343.116999999998"/>
    <n v="0"/>
    <x v="933"/>
    <n v="8862810"/>
    <m/>
    <n v="16856.04"/>
    <s v="Type A"/>
  </r>
  <r>
    <n v="11.201599999999999"/>
    <x v="2"/>
    <s v="Denmark"/>
    <n v="96857"/>
    <s v="Copenhagen (II)"/>
    <n v="7"/>
    <s v="Clothing"/>
    <n v="4525.3860000000004"/>
    <n v="0"/>
    <x v="934"/>
    <n v="1981752"/>
    <m/>
    <n v="6069.36"/>
    <s v="Type A"/>
  </r>
  <r>
    <n v="11.201599999999999"/>
    <x v="2"/>
    <s v="Denmark"/>
    <n v="96857"/>
    <s v="Copenhagen (II)"/>
    <n v="8"/>
    <s v="Household"/>
    <n v="2121.078"/>
    <n v="0"/>
    <x v="935"/>
    <n v="533700"/>
    <m/>
    <n v="3679.92"/>
    <s v="Type A"/>
  </r>
  <r>
    <n v="11.201599999999999"/>
    <x v="2"/>
    <s v="Denmark"/>
    <n v="96857"/>
    <s v="Copenhagen (II)"/>
    <n v="9"/>
    <s v="Hardware"/>
    <n v="1630.146"/>
    <n v="0"/>
    <x v="936"/>
    <n v="345687"/>
    <m/>
    <n v="3397.2"/>
    <s v="Type A"/>
  </r>
  <r>
    <n v="11.201599999999999"/>
    <x v="2"/>
    <s v="Denmark"/>
    <n v="96857"/>
    <s v="Copenhagen (II)"/>
    <n v="14"/>
    <s v="Non Food"/>
    <n v="8276.61"/>
    <n v="0"/>
    <x v="937"/>
    <n v="2861139"/>
    <m/>
    <n v="13319.76"/>
    <s v="Type A"/>
  </r>
  <r>
    <n v="11.201599999999999"/>
    <x v="2"/>
    <s v="Denmark"/>
    <n v="96857"/>
    <s v="Copenhagen (II)"/>
    <n v="15"/>
    <s v="Admin"/>
    <n v="3996.69"/>
    <n v="0"/>
    <x v="274"/>
    <n v="0"/>
    <m/>
    <n v="0"/>
    <s v="Type A"/>
  </r>
  <r>
    <n v="11.201599999999999"/>
    <x v="2"/>
    <s v="Denmark"/>
    <n v="96857"/>
    <s v="Copenhagen (II)"/>
    <n v="12"/>
    <s v="Checkout"/>
    <n v="6051.6809999999996"/>
    <n v="0"/>
    <x v="938"/>
    <n v="11723949"/>
    <m/>
    <n v="30175.8"/>
    <s v="Type A"/>
  </r>
  <r>
    <n v="11.201599999999999"/>
    <x v="2"/>
    <s v="Denmark"/>
    <n v="96857"/>
    <s v="Copenhagen (II)"/>
    <n v="16"/>
    <s v="Customer Services"/>
    <n v="1592.3820000000001"/>
    <n v="0"/>
    <x v="274"/>
    <n v="0"/>
    <m/>
    <n v="0"/>
    <s v="Type A"/>
  </r>
  <r>
    <n v="11.201599999999999"/>
    <x v="2"/>
    <s v="Denmark"/>
    <n v="96857"/>
    <s v="Copenhagen (II)"/>
    <n v="11"/>
    <s v="Delivery"/>
    <n v="5094.9930000000004"/>
    <n v="0"/>
    <x v="939"/>
    <n v="1938531"/>
    <m/>
    <n v="0"/>
    <s v="Type A"/>
  </r>
  <r>
    <n v="11.201599999999999"/>
    <x v="2"/>
    <s v="Denmark"/>
    <n v="96857"/>
    <s v="Copenhagen (II)"/>
    <n v="17"/>
    <s v="others"/>
    <n v="31.47"/>
    <n v="996"/>
    <x v="274"/>
    <n v="0"/>
    <m/>
    <n v="0"/>
    <s v="Type A"/>
  </r>
  <r>
    <n v="11.201599999999999"/>
    <x v="2"/>
    <s v="Denmark"/>
    <n v="96857"/>
    <s v="Copenhagen (II)"/>
    <n v="18"/>
    <s v="all"/>
    <n v="42386.942999999999"/>
    <n v="996"/>
    <x v="938"/>
    <n v="11723949"/>
    <m/>
    <n v="30175.8"/>
    <s v="Type A"/>
  </r>
  <r>
    <n v="11.201599999999999"/>
    <x v="2"/>
    <s v="Denmark"/>
    <n v="87703"/>
    <s v="Aalborg (I)"/>
    <n v="1"/>
    <s v="Dry"/>
    <n v="2627.7449999999999"/>
    <n v="0"/>
    <x v="940"/>
    <n v="1649943"/>
    <m/>
    <n v="866.4"/>
    <s v="Type A"/>
  </r>
  <r>
    <n v="11.201599999999999"/>
    <x v="2"/>
    <s v="Denmark"/>
    <n v="87703"/>
    <s v="Aalborg (I)"/>
    <n v="2"/>
    <s v="Frozen"/>
    <n v="2158.8420000000001"/>
    <n v="0"/>
    <x v="941"/>
    <n v="511911"/>
    <m/>
    <n v="563.16"/>
    <s v="Type A"/>
  </r>
  <r>
    <n v="11.201599999999999"/>
    <x v="2"/>
    <s v="Denmark"/>
    <n v="87703"/>
    <s v="Aalborg (I)"/>
    <n v="3"/>
    <s v="other"/>
    <n v="47.204999999999998"/>
    <n v="0"/>
    <x v="942"/>
    <n v="820095"/>
    <m/>
    <n v="873.24"/>
    <s v="Type A"/>
  </r>
  <r>
    <n v="11.201599999999999"/>
    <x v="2"/>
    <s v="Denmark"/>
    <n v="87703"/>
    <s v="Aalborg (I)"/>
    <n v="4"/>
    <s v="Fish"/>
    <n v="2032.962"/>
    <n v="32"/>
    <x v="943"/>
    <n v="693798"/>
    <m/>
    <n v="519.84"/>
    <s v="Type A"/>
  </r>
  <r>
    <n v="11.201599999999999"/>
    <x v="2"/>
    <s v="Denmark"/>
    <n v="87703"/>
    <s v="Aalborg (I)"/>
    <n v="5"/>
    <s v="Fruits &amp; Vegetables"/>
    <n v="2728.4490000000001"/>
    <n v="0"/>
    <x v="944"/>
    <n v="354054"/>
    <m/>
    <n v="898.32"/>
    <s v="Type A"/>
  </r>
  <r>
    <n v="11.201599999999999"/>
    <x v="2"/>
    <s v="Denmark"/>
    <n v="87703"/>
    <s v="Aalborg (I)"/>
    <n v="6"/>
    <s v="Meat"/>
    <n v="8027.9970000000003"/>
    <n v="0"/>
    <x v="945"/>
    <n v="4944126"/>
    <m/>
    <n v="8349.36"/>
    <s v="Type A"/>
  </r>
  <r>
    <n v="11.201599999999999"/>
    <x v="2"/>
    <s v="Denmark"/>
    <n v="87703"/>
    <s v="Aalborg (I)"/>
    <n v="13"/>
    <s v="Food"/>
    <n v="17623.2"/>
    <n v="32"/>
    <x v="946"/>
    <n v="8973927"/>
    <m/>
    <n v="12765.72"/>
    <s v="Type A"/>
  </r>
  <r>
    <n v="11.201599999999999"/>
    <x v="2"/>
    <s v="Denmark"/>
    <n v="87703"/>
    <s v="Aalborg (I)"/>
    <n v="7"/>
    <s v="Clothing"/>
    <n v="3958.9259999999999"/>
    <n v="0"/>
    <x v="947"/>
    <n v="2163396"/>
    <m/>
    <n v="5362.56"/>
    <s v="Type A"/>
  </r>
  <r>
    <n v="11.201599999999999"/>
    <x v="2"/>
    <s v="Denmark"/>
    <n v="87703"/>
    <s v="Aalborg (I)"/>
    <n v="8"/>
    <s v="Household"/>
    <n v="1992.0509999999999"/>
    <n v="0"/>
    <x v="948"/>
    <n v="651228"/>
    <m/>
    <n v="3643.44"/>
    <s v="Type A"/>
  </r>
  <r>
    <n v="11.201599999999999"/>
    <x v="2"/>
    <s v="Denmark"/>
    <n v="87703"/>
    <s v="Aalborg (I)"/>
    <n v="9"/>
    <s v="Hardware"/>
    <n v="1463.355"/>
    <n v="0"/>
    <x v="949"/>
    <n v="484863"/>
    <m/>
    <n v="5752.44"/>
    <s v="Type A"/>
  </r>
  <r>
    <n v="11.201599999999999"/>
    <x v="2"/>
    <s v="Denmark"/>
    <n v="87703"/>
    <s v="Aalborg (I)"/>
    <n v="14"/>
    <s v="Non Food"/>
    <n v="7414.3320000000003"/>
    <n v="0"/>
    <x v="950"/>
    <n v="3299487"/>
    <m/>
    <n v="14965.92"/>
    <s v="Type A"/>
  </r>
  <r>
    <n v="11.201599999999999"/>
    <x v="2"/>
    <s v="Denmark"/>
    <n v="87703"/>
    <s v="Aalborg (I)"/>
    <n v="15"/>
    <s v="Admin"/>
    <n v="4453.0050000000001"/>
    <n v="0"/>
    <x v="288"/>
    <n v="0"/>
    <m/>
    <n v="0"/>
    <s v="Type A"/>
  </r>
  <r>
    <n v="11.201599999999999"/>
    <x v="2"/>
    <s v="Denmark"/>
    <n v="87703"/>
    <s v="Aalborg (I)"/>
    <n v="12"/>
    <s v="Checkout"/>
    <n v="6152.3850000000002"/>
    <n v="0"/>
    <x v="951"/>
    <n v="12273414"/>
    <m/>
    <n v="27731.64"/>
    <s v="Type A"/>
  </r>
  <r>
    <n v="11.201599999999999"/>
    <x v="2"/>
    <s v="Denmark"/>
    <n v="87703"/>
    <s v="Aalborg (I)"/>
    <n v="16"/>
    <s v="Customer Services"/>
    <n v="2778.8009999999999"/>
    <n v="0"/>
    <x v="288"/>
    <n v="0"/>
    <m/>
    <n v="0"/>
    <s v="Type A"/>
  </r>
  <r>
    <n v="11.201599999999999"/>
    <x v="2"/>
    <s v="Denmark"/>
    <n v="87703"/>
    <s v="Aalborg (I)"/>
    <n v="11"/>
    <s v="Delivery"/>
    <n v="9255.3269999999993"/>
    <n v="0"/>
    <x v="952"/>
    <n v="2987877"/>
    <m/>
    <n v="0"/>
    <s v="Type A"/>
  </r>
  <r>
    <n v="11.201599999999999"/>
    <x v="2"/>
    <s v="Denmark"/>
    <n v="87703"/>
    <s v="Aalborg (I)"/>
    <n v="17"/>
    <s v="others"/>
    <n v="31.47"/>
    <n v="0"/>
    <x v="288"/>
    <n v="0"/>
    <m/>
    <n v="0"/>
    <s v="Type A"/>
  </r>
  <r>
    <n v="11.201599999999999"/>
    <x v="2"/>
    <s v="Denmark"/>
    <n v="87703"/>
    <s v="Aalborg (I)"/>
    <n v="18"/>
    <s v="all"/>
    <n v="47708.52"/>
    <n v="32"/>
    <x v="951"/>
    <n v="12273414"/>
    <m/>
    <n v="27731.64"/>
    <s v="Type A"/>
  </r>
  <r>
    <n v="11.201599999999999"/>
    <x v="2"/>
    <s v="Denmark"/>
    <n v="19000"/>
    <s v="Aalborg (II)"/>
    <n v="1"/>
    <s v="Dry"/>
    <n v="3688.2840000000001"/>
    <n v="0"/>
    <x v="953"/>
    <n v="1890192"/>
    <m/>
    <n v="1258.56"/>
    <s v="Type A"/>
  </r>
  <r>
    <n v="11.201599999999999"/>
    <x v="2"/>
    <s v="Denmark"/>
    <n v="19000"/>
    <s v="Aalborg (II)"/>
    <n v="2"/>
    <s v="Frozen"/>
    <n v="3052.59"/>
    <n v="0"/>
    <x v="954"/>
    <n v="809661"/>
    <m/>
    <n v="1096.68"/>
    <s v="Type A"/>
  </r>
  <r>
    <n v="11.201599999999999"/>
    <x v="2"/>
    <s v="Denmark"/>
    <n v="19000"/>
    <s v="Aalborg (II)"/>
    <n v="3"/>
    <s v="other"/>
    <n v="47.204999999999998"/>
    <n v="0"/>
    <x v="955"/>
    <n v="1203336"/>
    <m/>
    <n v="1076.1600000000001"/>
    <s v="Type A"/>
  </r>
  <r>
    <n v="11.201599999999999"/>
    <x v="2"/>
    <s v="Denmark"/>
    <n v="19000"/>
    <s v="Aalborg (II)"/>
    <n v="4"/>
    <s v="Fish"/>
    <n v="1765.4670000000001"/>
    <n v="0"/>
    <x v="956"/>
    <n v="884127"/>
    <m/>
    <n v="1194.72"/>
    <s v="Type A"/>
  </r>
  <r>
    <n v="11.201599999999999"/>
    <x v="2"/>
    <s v="Denmark"/>
    <n v="19000"/>
    <s v="Aalborg (II)"/>
    <n v="5"/>
    <s v="Fruits &amp; Vegetables"/>
    <n v="2690.6849999999999"/>
    <n v="104"/>
    <x v="957"/>
    <n v="631326"/>
    <m/>
    <n v="1292.76"/>
    <s v="Type A"/>
  </r>
  <r>
    <n v="11.201599999999999"/>
    <x v="2"/>
    <s v="Denmark"/>
    <n v="19000"/>
    <s v="Aalborg (II)"/>
    <n v="6"/>
    <s v="Meat"/>
    <n v="10234.044"/>
    <n v="326"/>
    <x v="958"/>
    <n v="11437797"/>
    <m/>
    <n v="10351.200000000001"/>
    <s v="Type A"/>
  </r>
  <r>
    <n v="11.201599999999999"/>
    <x v="2"/>
    <s v="Denmark"/>
    <n v="19000"/>
    <s v="Aalborg (II)"/>
    <n v="13"/>
    <s v="Food"/>
    <n v="21478.275000000001"/>
    <n v="430"/>
    <x v="959"/>
    <n v="16856439"/>
    <m/>
    <n v="18075.84"/>
    <s v="Type A"/>
  </r>
  <r>
    <n v="11.201599999999999"/>
    <x v="2"/>
    <s v="Denmark"/>
    <n v="19000"/>
    <s v="Aalborg (II)"/>
    <n v="7"/>
    <s v="Clothing"/>
    <n v="4471.8869999999997"/>
    <n v="0"/>
    <x v="960"/>
    <n v="1888428"/>
    <m/>
    <n v="5814"/>
    <s v="Type A"/>
  </r>
  <r>
    <n v="11.201599999999999"/>
    <x v="2"/>
    <s v="Denmark"/>
    <n v="19000"/>
    <s v="Aalborg (II)"/>
    <n v="8"/>
    <s v="Household"/>
    <n v="2102.1959999999999"/>
    <n v="0"/>
    <x v="961"/>
    <n v="480396"/>
    <m/>
    <n v="2786.16"/>
    <s v="Type A"/>
  </r>
  <r>
    <n v="11.201599999999999"/>
    <x v="2"/>
    <s v="Denmark"/>
    <n v="19000"/>
    <s v="Aalborg (II)"/>
    <n v="9"/>
    <s v="Hardware"/>
    <n v="1595.529"/>
    <n v="0"/>
    <x v="962"/>
    <n v="302802"/>
    <m/>
    <n v="3005.04"/>
    <s v="Type A"/>
  </r>
  <r>
    <n v="11.201599999999999"/>
    <x v="2"/>
    <s v="Denmark"/>
    <n v="19000"/>
    <s v="Aalborg (II)"/>
    <n v="14"/>
    <s v="Non Food"/>
    <n v="8169.6120000000001"/>
    <n v="0"/>
    <x v="963"/>
    <n v="2671626"/>
    <m/>
    <n v="12982.32"/>
    <s v="Type A"/>
  </r>
  <r>
    <n v="11.201599999999999"/>
    <x v="2"/>
    <s v="Denmark"/>
    <n v="19000"/>
    <s v="Aalborg (II)"/>
    <n v="15"/>
    <s v="Admin"/>
    <n v="4418.3879999999999"/>
    <n v="0"/>
    <x v="151"/>
    <n v="0"/>
    <m/>
    <n v="0"/>
    <s v="Type A"/>
  </r>
  <r>
    <n v="11.201599999999999"/>
    <x v="2"/>
    <s v="Denmark"/>
    <n v="19000"/>
    <s v="Aalborg (II)"/>
    <n v="12"/>
    <s v="Checkout"/>
    <n v="9790.3169999999991"/>
    <n v="434"/>
    <x v="964"/>
    <n v="19528065"/>
    <m/>
    <n v="31058.16"/>
    <s v="Type A"/>
  </r>
  <r>
    <n v="11.201599999999999"/>
    <x v="2"/>
    <s v="Denmark"/>
    <n v="19000"/>
    <s v="Aalborg (II)"/>
    <n v="16"/>
    <s v="Customer Services"/>
    <n v="3398.76"/>
    <n v="0"/>
    <x v="151"/>
    <n v="0"/>
    <m/>
    <n v="0"/>
    <s v="Type A"/>
  </r>
  <r>
    <n v="11.201599999999999"/>
    <x v="2"/>
    <s v="Denmark"/>
    <n v="19000"/>
    <s v="Aalborg (II)"/>
    <n v="11"/>
    <s v="Delivery"/>
    <n v="0"/>
    <n v="0"/>
    <x v="965"/>
    <n v="41532"/>
    <m/>
    <n v="0"/>
    <s v="Type A"/>
  </r>
  <r>
    <n v="11.201599999999999"/>
    <x v="2"/>
    <s v="Denmark"/>
    <n v="19000"/>
    <s v="Aalborg (II)"/>
    <n v="17"/>
    <s v="others"/>
    <n v="1604.97"/>
    <n v="494"/>
    <x v="151"/>
    <n v="0"/>
    <m/>
    <n v="0"/>
    <s v="Type A"/>
  </r>
  <r>
    <n v="11.201599999999999"/>
    <x v="2"/>
    <s v="Denmark"/>
    <n v="19000"/>
    <s v="Aalborg (II)"/>
    <n v="18"/>
    <s v="all"/>
    <n v="48860.322"/>
    <n v="1358"/>
    <x v="964"/>
    <n v="19528065"/>
    <m/>
    <n v="31058.16"/>
    <s v="Type A"/>
  </r>
  <r>
    <n v="11.201599999999999"/>
    <x v="2"/>
    <s v="Spain"/>
    <n v="88994"/>
    <s v="Madrid (I)"/>
    <n v="1"/>
    <s v="Dry"/>
    <n v="3716.607"/>
    <n v="0"/>
    <x v="966"/>
    <n v="2287212"/>
    <m/>
    <n v="1258.56"/>
    <s v="Type A"/>
  </r>
  <r>
    <n v="11.201599999999999"/>
    <x v="2"/>
    <s v="Spain"/>
    <n v="88994"/>
    <s v="Madrid (I)"/>
    <n v="2"/>
    <s v="Frozen"/>
    <n v="2489.277"/>
    <n v="0"/>
    <x v="967"/>
    <n v="894648"/>
    <m/>
    <n v="813.96"/>
    <s v="Type A"/>
  </r>
  <r>
    <n v="11.201599999999999"/>
    <x v="2"/>
    <s v="Spain"/>
    <n v="88994"/>
    <s v="Madrid (I)"/>
    <n v="3"/>
    <s v="other"/>
    <n v="47.204999999999998"/>
    <n v="0"/>
    <x v="968"/>
    <n v="1094106"/>
    <m/>
    <n v="1381.68"/>
    <s v="Type A"/>
  </r>
  <r>
    <n v="11.201599999999999"/>
    <x v="2"/>
    <s v="Spain"/>
    <n v="88994"/>
    <s v="Madrid (I)"/>
    <n v="4"/>
    <s v="Fish"/>
    <n v="1759.173"/>
    <n v="0"/>
    <x v="969"/>
    <n v="86016"/>
    <m/>
    <n v="768.36"/>
    <s v="Type A"/>
  </r>
  <r>
    <n v="11.201599999999999"/>
    <x v="2"/>
    <s v="Spain"/>
    <n v="88994"/>
    <s v="Madrid (I)"/>
    <n v="5"/>
    <s v="Fruits &amp; Vegetables"/>
    <n v="1598.6759999999999"/>
    <n v="0"/>
    <x v="970"/>
    <n v="526707"/>
    <m/>
    <n v="1199.28"/>
    <s v="Type A"/>
  </r>
  <r>
    <n v="11.201599999999999"/>
    <x v="2"/>
    <s v="Spain"/>
    <n v="88994"/>
    <s v="Madrid (I)"/>
    <n v="6"/>
    <s v="Meat"/>
    <n v="9425.2649999999994"/>
    <n v="0"/>
    <x v="971"/>
    <n v="7829625"/>
    <m/>
    <n v="10572.36"/>
    <s v="Type A"/>
  </r>
  <r>
    <n v="11.201599999999999"/>
    <x v="2"/>
    <s v="Spain"/>
    <n v="88994"/>
    <s v="Madrid (I)"/>
    <n v="13"/>
    <s v="Food"/>
    <n v="19036.203000000001"/>
    <n v="0"/>
    <x v="972"/>
    <n v="13498314"/>
    <m/>
    <n v="17818.2"/>
    <s v="Type A"/>
  </r>
  <r>
    <n v="11.201599999999999"/>
    <x v="2"/>
    <s v="Spain"/>
    <n v="88994"/>
    <s v="Madrid (I)"/>
    <n v="7"/>
    <s v="Clothing"/>
    <n v="5614.2479999999996"/>
    <n v="0"/>
    <x v="973"/>
    <n v="1925853"/>
    <m/>
    <n v="8278.68"/>
    <s v="Type A"/>
  </r>
  <r>
    <n v="11.201599999999999"/>
    <x v="2"/>
    <s v="Spain"/>
    <n v="88994"/>
    <s v="Madrid (I)"/>
    <n v="8"/>
    <s v="Household"/>
    <n v="1356.357"/>
    <n v="0"/>
    <x v="974"/>
    <n v="730365"/>
    <m/>
    <n v="4468.8"/>
    <s v="Type A"/>
  </r>
  <r>
    <n v="11.201599999999999"/>
    <x v="2"/>
    <s v="Spain"/>
    <n v="88994"/>
    <s v="Madrid (I)"/>
    <n v="9"/>
    <s v="Hardware"/>
    <n v="2630.8919999999998"/>
    <n v="0"/>
    <x v="975"/>
    <n v="616785"/>
    <m/>
    <n v="4776.6000000000004"/>
    <s v="Type A"/>
  </r>
  <r>
    <n v="11.201599999999999"/>
    <x v="2"/>
    <s v="Spain"/>
    <n v="88994"/>
    <s v="Madrid (I)"/>
    <n v="14"/>
    <s v="Non Food"/>
    <n v="9601.4969999999994"/>
    <n v="0"/>
    <x v="976"/>
    <n v="3273003"/>
    <m/>
    <n v="18602.52"/>
    <s v="Type A"/>
  </r>
  <r>
    <n v="11.201599999999999"/>
    <x v="2"/>
    <s v="Spain"/>
    <n v="88994"/>
    <s v="Madrid (I)"/>
    <n v="15"/>
    <s v="Admin"/>
    <n v="4172.9219999999996"/>
    <n v="0"/>
    <x v="315"/>
    <n v="0"/>
    <m/>
    <n v="0"/>
    <s v="Type A"/>
  </r>
  <r>
    <n v="11.201599999999999"/>
    <x v="2"/>
    <s v="Spain"/>
    <n v="88994"/>
    <s v="Madrid (I)"/>
    <n v="12"/>
    <s v="Checkout"/>
    <n v="6511.143"/>
    <n v="0"/>
    <x v="977"/>
    <n v="16771317"/>
    <m/>
    <n v="36420.720000000001"/>
    <s v="Type A"/>
  </r>
  <r>
    <n v="11.201599999999999"/>
    <x v="2"/>
    <s v="Spain"/>
    <n v="88994"/>
    <s v="Madrid (I)"/>
    <n v="16"/>
    <s v="Customer Services"/>
    <n v="2268.9870000000001"/>
    <n v="0"/>
    <x v="315"/>
    <n v="0"/>
    <m/>
    <n v="0"/>
    <s v="Type A"/>
  </r>
  <r>
    <n v="11.201599999999999"/>
    <x v="2"/>
    <s v="Spain"/>
    <n v="88994"/>
    <s v="Madrid (I)"/>
    <n v="11"/>
    <s v="Delivery"/>
    <n v="0"/>
    <n v="0"/>
    <x v="11"/>
    <n v="0"/>
    <m/>
    <n v="0"/>
    <s v="Type A"/>
  </r>
  <r>
    <n v="11.201599999999999"/>
    <x v="2"/>
    <s v="Spain"/>
    <n v="88994"/>
    <s v="Madrid (I)"/>
    <n v="17"/>
    <s v="others"/>
    <n v="2039.2560000000001"/>
    <n v="0"/>
    <x v="315"/>
    <n v="0"/>
    <m/>
    <n v="0"/>
    <s v="Type A"/>
  </r>
  <r>
    <n v="11.201599999999999"/>
    <x v="2"/>
    <s v="Spain"/>
    <n v="88994"/>
    <s v="Madrid (I)"/>
    <n v="18"/>
    <s v="all"/>
    <n v="43630.008000000002"/>
    <n v="0"/>
    <x v="977"/>
    <n v="16771317"/>
    <m/>
    <n v="36420.720000000001"/>
    <s v="Type A"/>
  </r>
  <r>
    <n v="11.201599999999999"/>
    <x v="2"/>
    <s v="Spain"/>
    <n v="20166"/>
    <s v="Madrid (II)"/>
    <n v="1"/>
    <s v="Dry"/>
    <n v="3449.1120000000001"/>
    <n v="0"/>
    <x v="978"/>
    <n v="2029674"/>
    <m/>
    <n v="1108.08"/>
    <s v="Type A"/>
  </r>
  <r>
    <n v="11.201599999999999"/>
    <x v="2"/>
    <s v="Spain"/>
    <n v="20166"/>
    <s v="Madrid (II)"/>
    <n v="2"/>
    <s v="Frozen"/>
    <n v="2457.8069999999998"/>
    <n v="0"/>
    <x v="979"/>
    <n v="628716"/>
    <m/>
    <n v="620.16"/>
    <s v="Type A"/>
  </r>
  <r>
    <n v="11.201599999999999"/>
    <x v="2"/>
    <s v="Spain"/>
    <n v="20166"/>
    <s v="Madrid (II)"/>
    <n v="3"/>
    <s v="other"/>
    <n v="47.204999999999998"/>
    <n v="0"/>
    <x v="980"/>
    <n v="934617"/>
    <m/>
    <n v="1041.96"/>
    <s v="Type A"/>
  </r>
  <r>
    <n v="11.201599999999999"/>
    <x v="2"/>
    <s v="Spain"/>
    <n v="20166"/>
    <s v="Madrid (II)"/>
    <n v="4"/>
    <s v="Fish"/>
    <n v="1746.585"/>
    <n v="0"/>
    <x v="981"/>
    <n v="731298"/>
    <m/>
    <n v="1197"/>
    <s v="Type A"/>
  </r>
  <r>
    <n v="11.201599999999999"/>
    <x v="2"/>
    <s v="Spain"/>
    <n v="20166"/>
    <s v="Madrid (II)"/>
    <n v="5"/>
    <s v="Fruits &amp; Vegetables"/>
    <n v="1992.0509999999999"/>
    <n v="0"/>
    <x v="982"/>
    <n v="507546"/>
    <m/>
    <n v="1032.8399999999999"/>
    <s v="Type A"/>
  </r>
  <r>
    <n v="11.201599999999999"/>
    <x v="2"/>
    <s v="Spain"/>
    <n v="20166"/>
    <s v="Madrid (II)"/>
    <n v="6"/>
    <s v="Meat"/>
    <n v="10010.607"/>
    <n v="0"/>
    <x v="983"/>
    <n v="11379561"/>
    <m/>
    <n v="11568.72"/>
    <s v="Type A"/>
  </r>
  <r>
    <n v="11.201599999999999"/>
    <x v="2"/>
    <s v="Spain"/>
    <n v="20166"/>
    <s v="Madrid (II)"/>
    <n v="13"/>
    <s v="Food"/>
    <n v="19703.366999999998"/>
    <n v="0"/>
    <x v="984"/>
    <n v="16211412"/>
    <m/>
    <n v="18064.439999999999"/>
    <s v="Type A"/>
  </r>
  <r>
    <n v="11.201599999999999"/>
    <x v="2"/>
    <s v="Spain"/>
    <n v="20166"/>
    <s v="Madrid (II)"/>
    <n v="7"/>
    <s v="Clothing"/>
    <n v="8393.0490000000009"/>
    <n v="0"/>
    <x v="985"/>
    <n v="2645133"/>
    <m/>
    <n v="8657.16"/>
    <s v="Type A"/>
  </r>
  <r>
    <n v="11.201599999999999"/>
    <x v="2"/>
    <s v="Spain"/>
    <n v="20166"/>
    <s v="Madrid (II)"/>
    <n v="8"/>
    <s v="Household"/>
    <n v="62.94"/>
    <n v="0"/>
    <x v="986"/>
    <n v="697377"/>
    <m/>
    <n v="5768.4"/>
    <s v="Type A"/>
  </r>
  <r>
    <n v="11.201599999999999"/>
    <x v="2"/>
    <s v="Spain"/>
    <n v="20166"/>
    <s v="Madrid (II)"/>
    <n v="9"/>
    <s v="Hardware"/>
    <n v="2171.4299999999998"/>
    <n v="0"/>
    <x v="987"/>
    <n v="683283"/>
    <m/>
    <n v="6149.16"/>
    <s v="Type A"/>
  </r>
  <r>
    <n v="11.201599999999999"/>
    <x v="2"/>
    <s v="Spain"/>
    <n v="20166"/>
    <s v="Madrid (II)"/>
    <n v="14"/>
    <s v="Non Food"/>
    <n v="10627.419"/>
    <n v="0"/>
    <x v="988"/>
    <n v="4025793"/>
    <m/>
    <n v="19140.599999999999"/>
    <s v="Type A"/>
  </r>
  <r>
    <n v="11.201599999999999"/>
    <x v="2"/>
    <s v="Spain"/>
    <n v="20166"/>
    <s v="Madrid (II)"/>
    <n v="15"/>
    <s v="Admin"/>
    <n v="5003.7299999999996"/>
    <n v="0"/>
    <x v="328"/>
    <n v="0"/>
    <m/>
    <n v="0"/>
    <s v="Type A"/>
  </r>
  <r>
    <n v="11.201599999999999"/>
    <x v="2"/>
    <s v="Spain"/>
    <n v="20166"/>
    <s v="Madrid (II)"/>
    <n v="12"/>
    <s v="Checkout"/>
    <n v="7836.03"/>
    <n v="0"/>
    <x v="989"/>
    <n v="20237205"/>
    <m/>
    <n v="37205.040000000001"/>
    <s v="Type A"/>
  </r>
  <r>
    <n v="11.201599999999999"/>
    <x v="2"/>
    <s v="Spain"/>
    <n v="20166"/>
    <s v="Madrid (II)"/>
    <n v="16"/>
    <s v="Customer Services"/>
    <n v="3958.9259999999999"/>
    <n v="0"/>
    <x v="328"/>
    <n v="0"/>
    <m/>
    <n v="0"/>
    <s v="Type A"/>
  </r>
  <r>
    <n v="11.201599999999999"/>
    <x v="2"/>
    <s v="Spain"/>
    <n v="20166"/>
    <s v="Madrid (II)"/>
    <n v="11"/>
    <s v="Delivery"/>
    <n v="3949.4850000000001"/>
    <n v="0"/>
    <x v="990"/>
    <n v="1618275"/>
    <m/>
    <n v="0"/>
    <s v="Type A"/>
  </r>
  <r>
    <n v="11.201599999999999"/>
    <x v="2"/>
    <s v="Spain"/>
    <n v="20166"/>
    <s v="Madrid (II)"/>
    <n v="17"/>
    <s v="others"/>
    <n v="2058.1379999999999"/>
    <n v="0"/>
    <x v="328"/>
    <n v="0"/>
    <m/>
    <n v="0"/>
    <s v="Type A"/>
  </r>
  <r>
    <n v="11.201599999999999"/>
    <x v="2"/>
    <s v="Spain"/>
    <n v="20166"/>
    <s v="Madrid (II)"/>
    <n v="18"/>
    <s v="all"/>
    <n v="53137.095000000001"/>
    <n v="0"/>
    <x v="989"/>
    <n v="20237205"/>
    <m/>
    <n v="37205.040000000001"/>
    <s v="Type A"/>
  </r>
  <r>
    <n v="11.201599999999999"/>
    <x v="2"/>
    <s v="Spain"/>
    <n v="16927"/>
    <s v="Barcelona (I)"/>
    <n v="1"/>
    <s v="Dry"/>
    <n v="3678.8429999999998"/>
    <n v="0"/>
    <x v="991"/>
    <n v="1911384"/>
    <m/>
    <n v="750.12"/>
    <s v="Type A"/>
  </r>
  <r>
    <n v="11.201599999999999"/>
    <x v="2"/>
    <s v="Spain"/>
    <n v="16927"/>
    <s v="Barcelona (I)"/>
    <n v="2"/>
    <s v="Frozen"/>
    <n v="2127.3719999999998"/>
    <n v="0"/>
    <x v="992"/>
    <n v="519651"/>
    <m/>
    <n v="551.76"/>
    <s v="Type A"/>
  </r>
  <r>
    <n v="11.201599999999999"/>
    <x v="2"/>
    <s v="Spain"/>
    <n v="16927"/>
    <s v="Barcelona (I)"/>
    <n v="3"/>
    <s v="other"/>
    <n v="47.204999999999998"/>
    <n v="0"/>
    <x v="993"/>
    <n v="942054"/>
    <m/>
    <n v="896.04"/>
    <s v="Type A"/>
  </r>
  <r>
    <n v="11.201599999999999"/>
    <x v="2"/>
    <s v="Spain"/>
    <n v="16927"/>
    <s v="Barcelona (I)"/>
    <n v="4"/>
    <s v="Fish"/>
    <n v="1724.556"/>
    <n v="0"/>
    <x v="994"/>
    <n v="782916"/>
    <m/>
    <n v="916.56"/>
    <s v="Type A"/>
  </r>
  <r>
    <n v="11.201599999999999"/>
    <x v="2"/>
    <s v="Spain"/>
    <n v="16927"/>
    <s v="Barcelona (I)"/>
    <n v="5"/>
    <s v="Fruits &amp; Vegetables"/>
    <n v="1988.904"/>
    <n v="0"/>
    <x v="995"/>
    <n v="442029"/>
    <m/>
    <n v="909.72"/>
    <s v="Type A"/>
  </r>
  <r>
    <n v="11.201599999999999"/>
    <x v="2"/>
    <s v="Spain"/>
    <n v="16927"/>
    <s v="Barcelona (I)"/>
    <n v="6"/>
    <s v="Meat"/>
    <n v="9198.6810000000005"/>
    <n v="0"/>
    <x v="996"/>
    <n v="8613465"/>
    <m/>
    <n v="8007.36"/>
    <s v="Type A"/>
  </r>
  <r>
    <n v="11.201599999999999"/>
    <x v="2"/>
    <s v="Spain"/>
    <n v="16927"/>
    <s v="Barcelona (I)"/>
    <n v="13"/>
    <s v="Food"/>
    <n v="18765.561000000002"/>
    <n v="0"/>
    <x v="997"/>
    <n v="13211499"/>
    <m/>
    <n v="14268.24"/>
    <s v="Type A"/>
  </r>
  <r>
    <n v="11.201599999999999"/>
    <x v="2"/>
    <s v="Spain"/>
    <n v="16927"/>
    <s v="Barcelona (I)"/>
    <n v="7"/>
    <s v="Clothing"/>
    <n v="5623.6890000000003"/>
    <n v="0"/>
    <x v="998"/>
    <n v="2052618"/>
    <m/>
    <n v="5490.24"/>
    <s v="Type A"/>
  </r>
  <r>
    <n v="11.201599999999999"/>
    <x v="2"/>
    <s v="Spain"/>
    <n v="16927"/>
    <s v="Barcelona (I)"/>
    <n v="8"/>
    <s v="Household"/>
    <n v="2152.5479999999998"/>
    <n v="0"/>
    <x v="999"/>
    <n v="567036"/>
    <m/>
    <n v="4569.12"/>
    <s v="Type A"/>
  </r>
  <r>
    <n v="11.201599999999999"/>
    <x v="2"/>
    <s v="Spain"/>
    <n v="16927"/>
    <s v="Barcelona (I)"/>
    <n v="9"/>
    <s v="Hardware"/>
    <n v="1929.1110000000001"/>
    <n v="0"/>
    <x v="1000"/>
    <n v="466965"/>
    <m/>
    <n v="4963.5600000000004"/>
    <s v="Type A"/>
  </r>
  <r>
    <n v="11.201599999999999"/>
    <x v="2"/>
    <s v="Spain"/>
    <n v="16927"/>
    <s v="Barcelona (I)"/>
    <n v="14"/>
    <s v="Non Food"/>
    <n v="9705.348"/>
    <n v="0"/>
    <x v="1001"/>
    <n v="3086619"/>
    <m/>
    <n v="15809.52"/>
    <s v="Type A"/>
  </r>
  <r>
    <n v="11.201599999999999"/>
    <x v="2"/>
    <s v="Spain"/>
    <n v="16927"/>
    <s v="Barcelona (I)"/>
    <n v="15"/>
    <s v="Admin"/>
    <n v="4040.748"/>
    <n v="0"/>
    <x v="26"/>
    <n v="0"/>
    <m/>
    <n v="0"/>
    <s v="Type A"/>
  </r>
  <r>
    <n v="11.201599999999999"/>
    <x v="2"/>
    <s v="Spain"/>
    <n v="16927"/>
    <s v="Barcelona (I)"/>
    <n v="12"/>
    <s v="Checkout"/>
    <n v="7845.4709999999995"/>
    <n v="0"/>
    <x v="1002"/>
    <n v="16298118"/>
    <m/>
    <n v="30077.759999999998"/>
    <s v="Type A"/>
  </r>
  <r>
    <n v="11.201599999999999"/>
    <x v="2"/>
    <s v="Spain"/>
    <n v="16927"/>
    <s v="Barcelona (I)"/>
    <n v="16"/>
    <s v="Customer Services"/>
    <n v="3568.6979999999999"/>
    <n v="0"/>
    <x v="26"/>
    <n v="0"/>
    <m/>
    <n v="0"/>
    <s v="Type A"/>
  </r>
  <r>
    <n v="11.201599999999999"/>
    <x v="2"/>
    <s v="Spain"/>
    <n v="16927"/>
    <s v="Barcelona (I)"/>
    <n v="11"/>
    <s v="Delivery"/>
    <n v="780.45600000000002"/>
    <n v="0"/>
    <x v="11"/>
    <n v="0"/>
    <m/>
    <n v="0"/>
    <s v="Type A"/>
  </r>
  <r>
    <n v="11.201599999999999"/>
    <x v="2"/>
    <s v="Spain"/>
    <n v="16927"/>
    <s v="Barcelona (I)"/>
    <n v="17"/>
    <s v="others"/>
    <n v="31.47"/>
    <n v="0"/>
    <x v="26"/>
    <n v="0"/>
    <m/>
    <n v="0"/>
    <s v="Type A"/>
  </r>
  <r>
    <n v="11.201599999999999"/>
    <x v="2"/>
    <s v="Spain"/>
    <n v="16927"/>
    <s v="Barcelona (I)"/>
    <n v="18"/>
    <s v="all"/>
    <n v="44737.752"/>
    <n v="0"/>
    <x v="1002"/>
    <n v="16298118"/>
    <m/>
    <n v="30077.759999999998"/>
    <s v="Type A"/>
  </r>
  <r>
    <n v="11.201599999999999"/>
    <x v="2"/>
    <s v="Spain"/>
    <n v="96493"/>
    <s v="Barcelona (II)"/>
    <n v="1"/>
    <s v="Dry"/>
    <n v="4711.0590000000002"/>
    <n v="58"/>
    <x v="1003"/>
    <n v="3747063"/>
    <m/>
    <n v="1062.48"/>
    <s v="Type A"/>
  </r>
  <r>
    <n v="11.201599999999999"/>
    <x v="2"/>
    <s v="Spain"/>
    <n v="96493"/>
    <s v="Barcelona (II)"/>
    <n v="2"/>
    <s v="Frozen"/>
    <n v="2986.5030000000002"/>
    <n v="0"/>
    <x v="1004"/>
    <n v="1056552"/>
    <m/>
    <n v="549.48"/>
    <s v="Type A"/>
  </r>
  <r>
    <n v="11.201599999999999"/>
    <x v="2"/>
    <s v="Spain"/>
    <n v="96493"/>
    <s v="Barcelona (II)"/>
    <n v="3"/>
    <s v="other"/>
    <n v="47.204999999999998"/>
    <n v="0"/>
    <x v="1005"/>
    <n v="1673061"/>
    <m/>
    <n v="1064.76"/>
    <s v="Type A"/>
  </r>
  <r>
    <n v="11.201599999999999"/>
    <x v="2"/>
    <s v="Spain"/>
    <n v="96493"/>
    <s v="Barcelona (II)"/>
    <n v="4"/>
    <s v="Fish"/>
    <n v="3848.7809999999999"/>
    <n v="0"/>
    <x v="1006"/>
    <n v="1306980"/>
    <m/>
    <n v="1235.76"/>
    <s v="Type A"/>
  </r>
  <r>
    <n v="11.201599999999999"/>
    <x v="2"/>
    <s v="Spain"/>
    <n v="96493"/>
    <s v="Barcelona (II)"/>
    <n v="5"/>
    <s v="Fruits &amp; Vegetables"/>
    <n v="4906.1729999999998"/>
    <n v="0"/>
    <x v="1007"/>
    <n v="779817"/>
    <m/>
    <n v="1133.1600000000001"/>
    <s v="Type A"/>
  </r>
  <r>
    <n v="11.201599999999999"/>
    <x v="2"/>
    <s v="Spain"/>
    <n v="96493"/>
    <s v="Barcelona (II)"/>
    <n v="6"/>
    <s v="Meat"/>
    <n v="13330.691999999999"/>
    <n v="0"/>
    <x v="1008"/>
    <n v="9258165"/>
    <m/>
    <n v="10864.2"/>
    <s v="Type A"/>
  </r>
  <r>
    <n v="11.201599999999999"/>
    <x v="2"/>
    <s v="Spain"/>
    <n v="96493"/>
    <s v="Barcelona (II)"/>
    <n v="13"/>
    <s v="Food"/>
    <n v="29830.413"/>
    <n v="58"/>
    <x v="1009"/>
    <n v="17821638"/>
    <m/>
    <n v="17414.64"/>
    <s v="Type A"/>
  </r>
  <r>
    <n v="11.201599999999999"/>
    <x v="2"/>
    <s v="Spain"/>
    <n v="96493"/>
    <s v="Barcelona (II)"/>
    <n v="7"/>
    <s v="Clothing"/>
    <n v="6029.652"/>
    <n v="0"/>
    <x v="1010"/>
    <n v="3139239"/>
    <m/>
    <n v="8871.48"/>
    <s v="Type A"/>
  </r>
  <r>
    <n v="11.201599999999999"/>
    <x v="2"/>
    <s v="Spain"/>
    <n v="96493"/>
    <s v="Barcelona (II)"/>
    <n v="8"/>
    <s v="Household"/>
    <n v="2149.4009999999998"/>
    <n v="0"/>
    <x v="1011"/>
    <n v="883275"/>
    <m/>
    <n v="4521.24"/>
    <s v="Type A"/>
  </r>
  <r>
    <n v="11.201599999999999"/>
    <x v="2"/>
    <s v="Spain"/>
    <n v="96493"/>
    <s v="Barcelona (II)"/>
    <n v="9"/>
    <s v="Hardware"/>
    <n v="3515.1990000000001"/>
    <n v="0"/>
    <x v="1012"/>
    <n v="85920"/>
    <m/>
    <n v="4601.04"/>
    <s v="Type A"/>
  </r>
  <r>
    <n v="11.201599999999999"/>
    <x v="2"/>
    <s v="Spain"/>
    <n v="96493"/>
    <s v="Barcelona (II)"/>
    <n v="14"/>
    <s v="Non Food"/>
    <n v="11694.252"/>
    <n v="0"/>
    <x v="1013"/>
    <n v="4881774"/>
    <m/>
    <n v="18794.04"/>
    <s v="Type A"/>
  </r>
  <r>
    <n v="11.201599999999999"/>
    <x v="2"/>
    <s v="Spain"/>
    <n v="96493"/>
    <s v="Barcelona (II)"/>
    <n v="15"/>
    <s v="Admin"/>
    <n v="5636.277"/>
    <n v="0"/>
    <x v="354"/>
    <n v="0"/>
    <m/>
    <n v="0"/>
    <s v="Type A"/>
  </r>
  <r>
    <n v="11.201599999999999"/>
    <x v="2"/>
    <s v="Spain"/>
    <n v="96493"/>
    <s v="Barcelona (II)"/>
    <n v="12"/>
    <s v="Checkout"/>
    <n v="9271.0619999999999"/>
    <n v="0"/>
    <x v="1014"/>
    <n v="22703412"/>
    <m/>
    <n v="36208.68"/>
    <s v="Type A"/>
  </r>
  <r>
    <n v="11.201599999999999"/>
    <x v="2"/>
    <s v="Spain"/>
    <n v="96493"/>
    <s v="Barcelona (II)"/>
    <n v="16"/>
    <s v="Customer Services"/>
    <n v="4824.3509999999997"/>
    <n v="0"/>
    <x v="354"/>
    <n v="0"/>
    <m/>
    <n v="0"/>
    <s v="Type A"/>
  </r>
  <r>
    <n v="11.201599999999999"/>
    <x v="2"/>
    <s v="Spain"/>
    <n v="96493"/>
    <s v="Barcelona (II)"/>
    <n v="11"/>
    <s v="Delivery"/>
    <n v="4443.5640000000003"/>
    <n v="0"/>
    <x v="1015"/>
    <n v="1814274"/>
    <m/>
    <n v="0"/>
    <s v="Type A"/>
  </r>
  <r>
    <n v="11.201599999999999"/>
    <x v="2"/>
    <s v="Spain"/>
    <n v="96493"/>
    <s v="Barcelona (II)"/>
    <n v="17"/>
    <s v="others"/>
    <n v="3779.547"/>
    <n v="0"/>
    <x v="354"/>
    <n v="0"/>
    <m/>
    <n v="0"/>
    <s v="Type A"/>
  </r>
  <r>
    <n v="11.201599999999999"/>
    <x v="2"/>
    <s v="Spain"/>
    <n v="96493"/>
    <s v="Barcelona (II)"/>
    <n v="18"/>
    <s v="all"/>
    <n v="69479.466"/>
    <n v="58"/>
    <x v="1014"/>
    <n v="22703412"/>
    <m/>
    <n v="36208.68"/>
    <s v="Type A"/>
  </r>
  <r>
    <n v="11.201599999999999"/>
    <x v="2"/>
    <s v="Spain"/>
    <n v="88750"/>
    <s v="Bilbao"/>
    <n v="1"/>
    <s v="Dry"/>
    <n v="4361.7420000000002"/>
    <n v="0"/>
    <x v="1016"/>
    <n v="3922926"/>
    <m/>
    <n v="1035.1199999999999"/>
    <s v="Type A"/>
  </r>
  <r>
    <n v="11.201599999999999"/>
    <x v="2"/>
    <s v="Spain"/>
    <n v="88750"/>
    <s v="Bilbao"/>
    <n v="2"/>
    <s v="Frozen"/>
    <n v="2788.2420000000002"/>
    <n v="0"/>
    <x v="1017"/>
    <n v="965565"/>
    <m/>
    <n v="677.16"/>
    <s v="Type A"/>
  </r>
  <r>
    <n v="11.201599999999999"/>
    <x v="2"/>
    <s v="Spain"/>
    <n v="88750"/>
    <s v="Bilbao"/>
    <n v="3"/>
    <s v="other"/>
    <n v="47.204999999999998"/>
    <n v="0"/>
    <x v="1018"/>
    <n v="216900"/>
    <m/>
    <n v="1108.08"/>
    <s v="Type A"/>
  </r>
  <r>
    <n v="11.201599999999999"/>
    <x v="2"/>
    <s v="Spain"/>
    <n v="88750"/>
    <s v="Bilbao"/>
    <n v="4"/>
    <s v="Fish"/>
    <n v="2511.306"/>
    <n v="0"/>
    <x v="1019"/>
    <n v="968727"/>
    <m/>
    <n v="1140"/>
    <s v="Type A"/>
  </r>
  <r>
    <n v="11.201599999999999"/>
    <x v="2"/>
    <s v="Spain"/>
    <n v="88750"/>
    <s v="Bilbao"/>
    <n v="5"/>
    <s v="Fruits &amp; Vegetables"/>
    <n v="4969.1130000000003"/>
    <n v="0"/>
    <x v="1020"/>
    <n v="964083"/>
    <m/>
    <n v="1365.72"/>
    <s v="Type A"/>
  </r>
  <r>
    <n v="11.201599999999999"/>
    <x v="2"/>
    <s v="Spain"/>
    <n v="88750"/>
    <s v="Bilbao"/>
    <n v="6"/>
    <s v="Meat"/>
    <n v="12219.800999999999"/>
    <n v="0"/>
    <x v="1021"/>
    <n v="7808415"/>
    <m/>
    <n v="11263.2"/>
    <s v="Type A"/>
  </r>
  <r>
    <n v="11.201599999999999"/>
    <x v="2"/>
    <s v="Spain"/>
    <n v="88750"/>
    <s v="Bilbao"/>
    <n v="13"/>
    <s v="Food"/>
    <n v="26897.409"/>
    <n v="0"/>
    <x v="1022"/>
    <n v="16798776"/>
    <m/>
    <n v="18230.88"/>
    <s v="Type A"/>
  </r>
  <r>
    <n v="11.201599999999999"/>
    <x v="2"/>
    <s v="Spain"/>
    <n v="88750"/>
    <s v="Bilbao"/>
    <n v="7"/>
    <s v="Clothing"/>
    <n v="7600.0050000000001"/>
    <n v="0"/>
    <x v="1023"/>
    <n v="2708940"/>
    <m/>
    <n v="7398.6"/>
    <s v="Type A"/>
  </r>
  <r>
    <n v="11.201599999999999"/>
    <x v="2"/>
    <s v="Spain"/>
    <n v="88750"/>
    <s v="Bilbao"/>
    <n v="8"/>
    <s v="Household"/>
    <n v="2530.1880000000001"/>
    <n v="0"/>
    <x v="1024"/>
    <n v="634821"/>
    <m/>
    <n v="3752.88"/>
    <s v="Type A"/>
  </r>
  <r>
    <n v="11.201599999999999"/>
    <x v="2"/>
    <s v="Spain"/>
    <n v="88750"/>
    <s v="Bilbao"/>
    <n v="9"/>
    <s v="Hardware"/>
    <n v="3112.3829999999998"/>
    <n v="0"/>
    <x v="1025"/>
    <n v="664824"/>
    <m/>
    <n v="3743.76"/>
    <s v="Type A"/>
  </r>
  <r>
    <n v="11.201599999999999"/>
    <x v="2"/>
    <s v="Spain"/>
    <n v="88750"/>
    <s v="Bilbao"/>
    <n v="14"/>
    <s v="Non Food"/>
    <n v="13242.575999999999"/>
    <n v="0"/>
    <x v="1026"/>
    <n v="4008585"/>
    <m/>
    <n v="17036.16"/>
    <s v="Type A"/>
  </r>
  <r>
    <n v="11.201599999999999"/>
    <x v="2"/>
    <s v="Spain"/>
    <n v="88750"/>
    <s v="Bilbao"/>
    <n v="15"/>
    <s v="Admin"/>
    <n v="6045.3869999999997"/>
    <n v="0"/>
    <x v="368"/>
    <n v="0"/>
    <m/>
    <n v="0"/>
    <s v="Type A"/>
  </r>
  <r>
    <n v="11.201599999999999"/>
    <x v="2"/>
    <s v="Spain"/>
    <n v="88750"/>
    <s v="Bilbao"/>
    <n v="12"/>
    <s v="Checkout"/>
    <n v="8559.84"/>
    <n v="0"/>
    <x v="1027"/>
    <n v="20807361"/>
    <m/>
    <n v="35267.040000000001"/>
    <s v="Type A"/>
  </r>
  <r>
    <n v="11.201599999999999"/>
    <x v="2"/>
    <s v="Spain"/>
    <n v="88750"/>
    <s v="Bilbao"/>
    <n v="16"/>
    <s v="Customer Services"/>
    <n v="4229.5680000000002"/>
    <n v="0"/>
    <x v="368"/>
    <n v="0"/>
    <m/>
    <n v="0"/>
    <s v="Type A"/>
  </r>
  <r>
    <n v="11.201599999999999"/>
    <x v="2"/>
    <s v="Spain"/>
    <n v="88750"/>
    <s v="Bilbao"/>
    <n v="11"/>
    <s v="Delivery"/>
    <n v="0"/>
    <n v="0"/>
    <x v="11"/>
    <n v="0"/>
    <m/>
    <n v="0"/>
    <s v="Type A"/>
  </r>
  <r>
    <n v="11.201599999999999"/>
    <x v="2"/>
    <s v="Spain"/>
    <n v="88750"/>
    <s v="Bilbao"/>
    <n v="17"/>
    <s v="others"/>
    <n v="2684.3910000000001"/>
    <n v="504"/>
    <x v="368"/>
    <n v="0"/>
    <m/>
    <n v="0"/>
    <s v="Type A"/>
  </r>
  <r>
    <n v="11.201599999999999"/>
    <x v="2"/>
    <s v="Spain"/>
    <n v="88750"/>
    <s v="Bilbao"/>
    <n v="18"/>
    <s v="all"/>
    <n v="61659.171000000002"/>
    <n v="504"/>
    <x v="1027"/>
    <n v="20807361"/>
    <m/>
    <n v="35267.040000000001"/>
    <s v="Type A"/>
  </r>
  <r>
    <n v="11.201599999999999"/>
    <x v="2"/>
    <s v="Italy"/>
    <n v="78450"/>
    <s v="Rome (I)"/>
    <n v="1"/>
    <s v="Dry"/>
    <n v="4047.0419999999999"/>
    <n v="0"/>
    <x v="1028"/>
    <n v="2457438"/>
    <m/>
    <n v="1057.92"/>
    <s v="Type B"/>
  </r>
  <r>
    <n v="11.201599999999999"/>
    <x v="2"/>
    <s v="Italy"/>
    <n v="78450"/>
    <s v="Rome (I)"/>
    <n v="2"/>
    <s v="Frozen"/>
    <n v="2467.248"/>
    <n v="0"/>
    <x v="1029"/>
    <n v="715296"/>
    <m/>
    <n v="601.91999999999996"/>
    <s v="Type B"/>
  </r>
  <r>
    <n v="11.201599999999999"/>
    <x v="2"/>
    <s v="Italy"/>
    <n v="78450"/>
    <s v="Rome (I)"/>
    <n v="3"/>
    <s v="other"/>
    <n v="47.204999999999998"/>
    <n v="0"/>
    <x v="1030"/>
    <n v="992883"/>
    <m/>
    <n v="973.56"/>
    <s v="Type B"/>
  </r>
  <r>
    <n v="11.201599999999999"/>
    <x v="2"/>
    <s v="Italy"/>
    <n v="78450"/>
    <s v="Rome (I)"/>
    <n v="4"/>
    <s v="Fish"/>
    <n v="1671.057"/>
    <n v="0"/>
    <x v="1031"/>
    <n v="786783"/>
    <m/>
    <n v="727.32"/>
    <s v="Type B"/>
  </r>
  <r>
    <n v="11.201599999999999"/>
    <x v="2"/>
    <s v="Italy"/>
    <n v="78450"/>
    <s v="Rome (I)"/>
    <n v="5"/>
    <s v="Fruits &amp; Vegetables"/>
    <n v="2848.0349999999999"/>
    <n v="0"/>
    <x v="1032"/>
    <n v="527772"/>
    <m/>
    <n v="991.8"/>
    <s v="Type B"/>
  </r>
  <r>
    <n v="11.201599999999999"/>
    <x v="2"/>
    <s v="Italy"/>
    <n v="78450"/>
    <s v="Rome (I)"/>
    <n v="6"/>
    <s v="Meat"/>
    <n v="6844.7250000000004"/>
    <n v="0"/>
    <x v="1033"/>
    <n v="6218649"/>
    <m/>
    <n v="11235.84"/>
    <s v="Type B"/>
  </r>
  <r>
    <n v="11.201599999999999"/>
    <x v="2"/>
    <s v="Italy"/>
    <n v="78450"/>
    <s v="Rome (I)"/>
    <n v="13"/>
    <s v="Food"/>
    <n v="17925.312000000002"/>
    <n v="0"/>
    <x v="1034"/>
    <n v="11698821"/>
    <m/>
    <n v="17918.52"/>
    <s v="Type B"/>
  </r>
  <r>
    <n v="11.201599999999999"/>
    <x v="2"/>
    <s v="Italy"/>
    <n v="78450"/>
    <s v="Rome (I)"/>
    <n v="7"/>
    <s v="Clothing"/>
    <n v="5573.3370000000004"/>
    <n v="0"/>
    <x v="1035"/>
    <n v="2396532"/>
    <m/>
    <n v="6938.04"/>
    <s v="Type B"/>
  </r>
  <r>
    <n v="11.201599999999999"/>
    <x v="2"/>
    <s v="Italy"/>
    <n v="78450"/>
    <s v="Rome (I)"/>
    <n v="8"/>
    <s v="Household"/>
    <n v="3310.6439999999998"/>
    <n v="0"/>
    <x v="1036"/>
    <n v="578298"/>
    <m/>
    <n v="4471.08"/>
    <s v="Type B"/>
  </r>
  <r>
    <n v="11.201599999999999"/>
    <x v="2"/>
    <s v="Italy"/>
    <n v="78450"/>
    <s v="Rome (I)"/>
    <n v="9"/>
    <s v="Hardware"/>
    <n v="2256.3989999999999"/>
    <n v="290"/>
    <x v="1037"/>
    <n v="509193"/>
    <m/>
    <n v="5031.96"/>
    <s v="Type B"/>
  </r>
  <r>
    <n v="11.201599999999999"/>
    <x v="2"/>
    <s v="Italy"/>
    <n v="78450"/>
    <s v="Rome (I)"/>
    <n v="14"/>
    <s v="Non Food"/>
    <n v="11140.38"/>
    <n v="290"/>
    <x v="1038"/>
    <n v="3484023"/>
    <m/>
    <n v="15606.6"/>
    <s v="Type B"/>
  </r>
  <r>
    <n v="11.201599999999999"/>
    <x v="2"/>
    <s v="Italy"/>
    <n v="78450"/>
    <s v="Rome (I)"/>
    <n v="15"/>
    <s v="Admin"/>
    <n v="4553.7089999999998"/>
    <n v="0"/>
    <x v="381"/>
    <n v="0"/>
    <m/>
    <n v="0"/>
    <s v="Type B"/>
  </r>
  <r>
    <n v="11.201599999999999"/>
    <x v="2"/>
    <s v="Italy"/>
    <n v="78450"/>
    <s v="Rome (I)"/>
    <n v="12"/>
    <s v="Checkout"/>
    <n v="5985.5940000000001"/>
    <n v="0"/>
    <x v="1039"/>
    <n v="15182844"/>
    <m/>
    <n v="33525.120000000003"/>
    <s v="Type B"/>
  </r>
  <r>
    <n v="11.201599999999999"/>
    <x v="2"/>
    <s v="Italy"/>
    <n v="78450"/>
    <s v="Rome (I)"/>
    <n v="16"/>
    <s v="Customer Services"/>
    <n v="3181.6170000000002"/>
    <n v="0"/>
    <x v="381"/>
    <n v="0"/>
    <m/>
    <n v="0"/>
    <s v="Type B"/>
  </r>
  <r>
    <n v="11.201599999999999"/>
    <x v="2"/>
    <s v="Italy"/>
    <n v="78450"/>
    <s v="Rome (I)"/>
    <n v="11"/>
    <s v="Delivery"/>
    <n v="4327.125"/>
    <n v="0"/>
    <x v="1040"/>
    <n v="1448283"/>
    <m/>
    <n v="0"/>
    <s v="Type B"/>
  </r>
  <r>
    <n v="11.201599999999999"/>
    <x v="2"/>
    <s v="Italy"/>
    <n v="78450"/>
    <s v="Rome (I)"/>
    <n v="17"/>
    <s v="others"/>
    <n v="2215.4879999999998"/>
    <n v="0"/>
    <x v="381"/>
    <n v="0"/>
    <m/>
    <n v="0"/>
    <s v="Type B"/>
  </r>
  <r>
    <n v="11.201599999999999"/>
    <x v="2"/>
    <s v="Italy"/>
    <n v="78450"/>
    <s v="Rome (I)"/>
    <n v="18"/>
    <s v="all"/>
    <n v="49329.224999999999"/>
    <n v="290"/>
    <x v="1039"/>
    <n v="15182844"/>
    <m/>
    <n v="33525.120000000003"/>
    <s v="Type B"/>
  </r>
  <r>
    <n v="11.201599999999999"/>
    <x v="2"/>
    <s v="Italy"/>
    <n v="94153"/>
    <s v="Rome (II)"/>
    <n v="1"/>
    <s v="Dry"/>
    <n v="3971.5140000000001"/>
    <n v="80"/>
    <x v="1041"/>
    <n v="2989305"/>
    <m/>
    <n v="987.24"/>
    <s v="Type B"/>
  </r>
  <r>
    <n v="11.201599999999999"/>
    <x v="2"/>
    <s v="Italy"/>
    <n v="94153"/>
    <s v="Rome (II)"/>
    <n v="2"/>
    <s v="Frozen"/>
    <n v="2929.857"/>
    <n v="0"/>
    <x v="453"/>
    <n v="103044"/>
    <m/>
    <n v="647.52"/>
    <s v="Type B"/>
  </r>
  <r>
    <n v="11.201599999999999"/>
    <x v="2"/>
    <s v="Italy"/>
    <n v="94153"/>
    <s v="Rome (II)"/>
    <n v="3"/>
    <s v="other"/>
    <n v="47.204999999999998"/>
    <n v="0"/>
    <x v="1042"/>
    <n v="1561341"/>
    <m/>
    <n v="1146.8399999999999"/>
    <s v="Type B"/>
  </r>
  <r>
    <n v="11.201599999999999"/>
    <x v="2"/>
    <s v="Italy"/>
    <n v="94153"/>
    <s v="Rome (II)"/>
    <n v="4"/>
    <s v="Fish"/>
    <n v="2438.9250000000002"/>
    <n v="0"/>
    <x v="1043"/>
    <n v="1071735"/>
    <m/>
    <n v="1165.08"/>
    <s v="Type B"/>
  </r>
  <r>
    <n v="11.201599999999999"/>
    <x v="2"/>
    <s v="Italy"/>
    <n v="94153"/>
    <s v="Rome (II)"/>
    <n v="5"/>
    <s v="Fruits &amp; Vegetables"/>
    <n v="4745.6760000000004"/>
    <n v="0"/>
    <x v="1044"/>
    <n v="788025"/>
    <m/>
    <n v="1167.3599999999999"/>
    <s v="Type B"/>
  </r>
  <r>
    <n v="11.201599999999999"/>
    <x v="2"/>
    <s v="Italy"/>
    <n v="94153"/>
    <s v="Rome (II)"/>
    <n v="6"/>
    <s v="Meat"/>
    <n v="13299.222"/>
    <n v="0"/>
    <x v="1045"/>
    <n v="8912811"/>
    <m/>
    <n v="13230.84"/>
    <s v="Type B"/>
  </r>
  <r>
    <n v="11.201599999999999"/>
    <x v="2"/>
    <s v="Italy"/>
    <n v="94153"/>
    <s v="Rome (II)"/>
    <n v="13"/>
    <s v="Food"/>
    <n v="27432.399000000001"/>
    <n v="80"/>
    <x v="1046"/>
    <n v="16359261"/>
    <m/>
    <n v="19099.560000000001"/>
    <s v="Type B"/>
  </r>
  <r>
    <n v="11.201599999999999"/>
    <x v="2"/>
    <s v="Italy"/>
    <n v="94153"/>
    <s v="Rome (II)"/>
    <n v="7"/>
    <s v="Clothing"/>
    <n v="6253.0889999999999"/>
    <n v="0"/>
    <x v="1047"/>
    <n v="3156723"/>
    <m/>
    <n v="6919.8"/>
    <s v="Type B"/>
  </r>
  <r>
    <n v="11.201599999999999"/>
    <x v="2"/>
    <s v="Italy"/>
    <n v="94153"/>
    <s v="Rome (II)"/>
    <n v="8"/>
    <s v="Household"/>
    <n v="2331.9270000000001"/>
    <n v="0"/>
    <x v="1048"/>
    <n v="727590"/>
    <m/>
    <n v="4594.2"/>
    <s v="Type B"/>
  </r>
  <r>
    <n v="11.201599999999999"/>
    <x v="2"/>
    <s v="Italy"/>
    <n v="94153"/>
    <s v="Rome (II)"/>
    <n v="9"/>
    <s v="Hardware"/>
    <n v="3801.576"/>
    <n v="0"/>
    <x v="1049"/>
    <n v="692352"/>
    <m/>
    <n v="4293.24"/>
    <s v="Type B"/>
  </r>
  <r>
    <n v="11.201599999999999"/>
    <x v="2"/>
    <s v="Italy"/>
    <n v="94153"/>
    <s v="Rome (II)"/>
    <n v="14"/>
    <s v="Non Food"/>
    <n v="12386.592000000001"/>
    <n v="0"/>
    <x v="1050"/>
    <n v="4576665"/>
    <m/>
    <n v="17277.84"/>
    <s v="Type B"/>
  </r>
  <r>
    <n v="11.201599999999999"/>
    <x v="2"/>
    <s v="Italy"/>
    <n v="94153"/>
    <s v="Rome (II)"/>
    <n v="15"/>
    <s v="Admin"/>
    <n v="5866.0079999999998"/>
    <n v="0"/>
    <x v="395"/>
    <n v="0"/>
    <m/>
    <n v="0"/>
    <s v="Type B"/>
  </r>
  <r>
    <n v="11.201599999999999"/>
    <x v="2"/>
    <s v="Italy"/>
    <n v="94153"/>
    <s v="Rome (II)"/>
    <n v="12"/>
    <s v="Checkout"/>
    <n v="9673.8780000000006"/>
    <n v="0"/>
    <x v="1051"/>
    <n v="20935926"/>
    <m/>
    <n v="36377.4"/>
    <s v="Type B"/>
  </r>
  <r>
    <n v="11.201599999999999"/>
    <x v="2"/>
    <s v="Italy"/>
    <n v="94153"/>
    <s v="Rome (II)"/>
    <n v="16"/>
    <s v="Customer Services"/>
    <n v="4251.5969999999998"/>
    <n v="0"/>
    <x v="395"/>
    <n v="0"/>
    <m/>
    <n v="0"/>
    <s v="Type B"/>
  </r>
  <r>
    <n v="11.201599999999999"/>
    <x v="2"/>
    <s v="Italy"/>
    <n v="94153"/>
    <s v="Rome (II)"/>
    <n v="11"/>
    <s v="Delivery"/>
    <n v="5488.3680000000004"/>
    <n v="0"/>
    <x v="1052"/>
    <n v="1763520"/>
    <m/>
    <n v="0"/>
    <s v="Type B"/>
  </r>
  <r>
    <n v="11.201599999999999"/>
    <x v="2"/>
    <s v="Italy"/>
    <n v="94153"/>
    <s v="Rome (II)"/>
    <n v="17"/>
    <s v="others"/>
    <n v="2700.1260000000002"/>
    <n v="232"/>
    <x v="395"/>
    <n v="0"/>
    <m/>
    <n v="0"/>
    <s v="Type B"/>
  </r>
  <r>
    <n v="11.201599999999999"/>
    <x v="2"/>
    <s v="Italy"/>
    <n v="94153"/>
    <s v="Rome (II)"/>
    <n v="18"/>
    <s v="all"/>
    <n v="67798.967999999993"/>
    <n v="312"/>
    <x v="1051"/>
    <n v="20935926"/>
    <m/>
    <n v="36377.4"/>
    <s v="Type B"/>
  </r>
  <r>
    <n v="11.201599999999999"/>
    <x v="2"/>
    <s v="Italy"/>
    <n v="64983"/>
    <s v="Milano"/>
    <n v="1"/>
    <s v="Dry"/>
    <n v="3376.7310000000002"/>
    <n v="0"/>
    <x v="1053"/>
    <n v="2824668"/>
    <m/>
    <n v="813.96"/>
    <s v="Type C"/>
  </r>
  <r>
    <n v="11.201599999999999"/>
    <x v="2"/>
    <s v="Italy"/>
    <n v="64983"/>
    <s v="Milano"/>
    <n v="2"/>
    <s v="Frozen"/>
    <n v="3895.9859999999999"/>
    <n v="0"/>
    <x v="1054"/>
    <n v="1051632"/>
    <m/>
    <n v="613.32000000000005"/>
    <s v="Type C"/>
  </r>
  <r>
    <n v="11.201599999999999"/>
    <x v="2"/>
    <s v="Italy"/>
    <n v="64983"/>
    <s v="Milano"/>
    <n v="3"/>
    <s v="other"/>
    <n v="47.204999999999998"/>
    <n v="0"/>
    <x v="1055"/>
    <n v="1184034"/>
    <m/>
    <n v="939.36"/>
    <s v="Type C"/>
  </r>
  <r>
    <n v="11.201599999999999"/>
    <x v="2"/>
    <s v="Italy"/>
    <n v="64983"/>
    <s v="Milano"/>
    <n v="4"/>
    <s v="Fish"/>
    <n v="2256.3989999999999"/>
    <n v="0"/>
    <x v="1056"/>
    <n v="948120"/>
    <m/>
    <n v="1292.76"/>
    <s v="Type C"/>
  </r>
  <r>
    <n v="11.201599999999999"/>
    <x v="2"/>
    <s v="Italy"/>
    <n v="64983"/>
    <s v="Milano"/>
    <n v="5"/>
    <s v="Fruits &amp; Vegetables"/>
    <n v="2199.7530000000002"/>
    <n v="0"/>
    <x v="1057"/>
    <n v="5049"/>
    <m/>
    <n v="994.08"/>
    <s v="Type C"/>
  </r>
  <r>
    <n v="11.201599999999999"/>
    <x v="2"/>
    <s v="Italy"/>
    <n v="64983"/>
    <s v="Milano"/>
    <n v="6"/>
    <s v="Meat"/>
    <n v="14023.031999999999"/>
    <n v="454"/>
    <x v="1058"/>
    <n v="7141089"/>
    <m/>
    <n v="8866.92"/>
    <s v="Type C"/>
  </r>
  <r>
    <n v="11.201599999999999"/>
    <x v="2"/>
    <s v="Italy"/>
    <n v="64983"/>
    <s v="Milano"/>
    <n v="13"/>
    <s v="Food"/>
    <n v="25799.106"/>
    <n v="454"/>
    <x v="1059"/>
    <n v="13754592"/>
    <m/>
    <n v="14006.04"/>
    <s v="Type C"/>
  </r>
  <r>
    <n v="11.201599999999999"/>
    <x v="2"/>
    <s v="Italy"/>
    <n v="64983"/>
    <s v="Milano"/>
    <n v="7"/>
    <s v="Clothing"/>
    <n v="6130.3559999999998"/>
    <n v="0"/>
    <x v="1060"/>
    <n v="2643357"/>
    <m/>
    <n v="6598.32"/>
    <s v="Type C"/>
  </r>
  <r>
    <n v="11.201599999999999"/>
    <x v="2"/>
    <s v="Italy"/>
    <n v="64983"/>
    <s v="Milano"/>
    <n v="8"/>
    <s v="Household"/>
    <n v="2778.8009999999999"/>
    <n v="0"/>
    <x v="1061"/>
    <n v="622500"/>
    <m/>
    <n v="3529.44"/>
    <s v="Type C"/>
  </r>
  <r>
    <n v="11.201599999999999"/>
    <x v="2"/>
    <s v="Italy"/>
    <n v="64983"/>
    <s v="Milano"/>
    <n v="9"/>
    <s v="Hardware"/>
    <n v="2926.71"/>
    <n v="0"/>
    <x v="1062"/>
    <n v="671574"/>
    <m/>
    <n v="5141.3999999999996"/>
    <s v="Type C"/>
  </r>
  <r>
    <n v="11.201599999999999"/>
    <x v="2"/>
    <s v="Italy"/>
    <n v="64983"/>
    <s v="Milano"/>
    <n v="14"/>
    <s v="Non Food"/>
    <n v="11835.867"/>
    <n v="0"/>
    <x v="1063"/>
    <n v="3937431"/>
    <m/>
    <n v="19623.96"/>
    <s v="Type C"/>
  </r>
  <r>
    <n v="11.201599999999999"/>
    <x v="2"/>
    <s v="Italy"/>
    <n v="64983"/>
    <s v="Milano"/>
    <n v="15"/>
    <s v="Admin"/>
    <n v="4604.0609999999997"/>
    <n v="0"/>
    <x v="409"/>
    <n v="0"/>
    <m/>
    <n v="0"/>
    <s v="Type C"/>
  </r>
  <r>
    <n v="11.201599999999999"/>
    <x v="2"/>
    <s v="Italy"/>
    <n v="64983"/>
    <s v="Milano"/>
    <n v="12"/>
    <s v="Checkout"/>
    <n v="8937.48"/>
    <n v="296"/>
    <x v="1064"/>
    <n v="17692023"/>
    <m/>
    <n v="33630"/>
    <s v="Type C"/>
  </r>
  <r>
    <n v="11.201599999999999"/>
    <x v="2"/>
    <s v="Italy"/>
    <n v="64983"/>
    <s v="Milano"/>
    <n v="16"/>
    <s v="Customer Services"/>
    <n v="3999.837"/>
    <n v="84"/>
    <x v="409"/>
    <n v="0"/>
    <m/>
    <n v="0"/>
    <s v="Type C"/>
  </r>
  <r>
    <n v="11.201599999999999"/>
    <x v="2"/>
    <s v="Italy"/>
    <n v="64983"/>
    <s v="Milano"/>
    <n v="11"/>
    <s v="Delivery"/>
    <n v="6344.3519999999999"/>
    <n v="194"/>
    <x v="1065"/>
    <n v="1821279"/>
    <m/>
    <n v="0"/>
    <s v="Type C"/>
  </r>
  <r>
    <n v="11.201599999999999"/>
    <x v="2"/>
    <s v="Italy"/>
    <n v="64983"/>
    <s v="Milano"/>
    <n v="17"/>
    <s v="others"/>
    <n v="2929.857"/>
    <n v="0"/>
    <x v="409"/>
    <n v="0"/>
    <m/>
    <n v="0"/>
    <s v="Type C"/>
  </r>
  <r>
    <n v="11.201599999999999"/>
    <x v="2"/>
    <s v="Italy"/>
    <n v="64983"/>
    <s v="Milano"/>
    <n v="18"/>
    <s v="all"/>
    <n v="64450.559999999998"/>
    <n v="1028"/>
    <x v="1064"/>
    <n v="17692023"/>
    <m/>
    <n v="33630"/>
    <s v="Type C"/>
  </r>
  <r>
    <n v="11.201599999999999"/>
    <x v="2"/>
    <s v="Italy"/>
    <n v="77348"/>
    <s v="Bologna"/>
    <n v="1"/>
    <s v="Dry"/>
    <n v="4720.5"/>
    <n v="0"/>
    <x v="1066"/>
    <n v="2830002"/>
    <m/>
    <n v="1069.32"/>
    <s v="Type B"/>
  </r>
  <r>
    <n v="11.201599999999999"/>
    <x v="2"/>
    <s v="Italy"/>
    <n v="77348"/>
    <s v="Bologna"/>
    <n v="2"/>
    <s v="Frozen"/>
    <n v="2139.96"/>
    <n v="0"/>
    <x v="1067"/>
    <n v="736245"/>
    <m/>
    <n v="599.64"/>
    <s v="Type B"/>
  </r>
  <r>
    <n v="11.201599999999999"/>
    <x v="2"/>
    <s v="Italy"/>
    <n v="77348"/>
    <s v="Bologna"/>
    <n v="3"/>
    <s v="other"/>
    <n v="47.204999999999998"/>
    <n v="0"/>
    <x v="1068"/>
    <n v="1546308"/>
    <m/>
    <n v="946.2"/>
    <s v="Type B"/>
  </r>
  <r>
    <n v="11.201599999999999"/>
    <x v="2"/>
    <s v="Italy"/>
    <n v="77348"/>
    <s v="Bologna"/>
    <n v="4"/>
    <s v="Fish"/>
    <n v="2010.933"/>
    <n v="0"/>
    <x v="1069"/>
    <n v="1026618"/>
    <m/>
    <n v="923.4"/>
    <s v="Type B"/>
  </r>
  <r>
    <n v="11.201599999999999"/>
    <x v="2"/>
    <s v="Italy"/>
    <n v="77348"/>
    <s v="Bologna"/>
    <n v="5"/>
    <s v="Fruits &amp; Vegetables"/>
    <n v="4122.57"/>
    <n v="0"/>
    <x v="1070"/>
    <n v="626430"/>
    <m/>
    <n v="850.44"/>
    <s v="Type B"/>
  </r>
  <r>
    <n v="11.201599999999999"/>
    <x v="2"/>
    <s v="Italy"/>
    <n v="77348"/>
    <s v="Bologna"/>
    <n v="6"/>
    <s v="Meat"/>
    <n v="13091.52"/>
    <n v="0"/>
    <x v="1071"/>
    <n v="7306167"/>
    <m/>
    <n v="11144.64"/>
    <s v="Type B"/>
  </r>
  <r>
    <n v="11.201599999999999"/>
    <x v="2"/>
    <s v="Italy"/>
    <n v="77348"/>
    <s v="Bologna"/>
    <n v="13"/>
    <s v="Food"/>
    <n v="26132.687999999998"/>
    <n v="0"/>
    <x v="1072"/>
    <n v="14071770"/>
    <m/>
    <n v="16675.919999999998"/>
    <s v="Type B"/>
  </r>
  <r>
    <n v="11.201599999999999"/>
    <x v="2"/>
    <s v="Italy"/>
    <n v="77348"/>
    <s v="Bologna"/>
    <n v="7"/>
    <s v="Clothing"/>
    <n v="6976.8990000000003"/>
    <n v="0"/>
    <x v="1073"/>
    <n v="3314874"/>
    <m/>
    <n v="6903.84"/>
    <s v="Type B"/>
  </r>
  <r>
    <n v="11.201599999999999"/>
    <x v="2"/>
    <s v="Italy"/>
    <n v="77348"/>
    <s v="Bologna"/>
    <n v="8"/>
    <s v="Household"/>
    <n v="2709.567"/>
    <n v="0"/>
    <x v="1074"/>
    <n v="838446"/>
    <m/>
    <n v="3632.04"/>
    <s v="Type B"/>
  </r>
  <r>
    <n v="11.201599999999999"/>
    <x v="2"/>
    <s v="Italy"/>
    <n v="77348"/>
    <s v="Bologna"/>
    <n v="9"/>
    <s v="Hardware"/>
    <n v="2605.7159999999999"/>
    <n v="0"/>
    <x v="1075"/>
    <n v="1072671"/>
    <m/>
    <n v="4628.3999999999996"/>
    <s v="Type B"/>
  </r>
  <r>
    <n v="11.201599999999999"/>
    <x v="2"/>
    <s v="Italy"/>
    <n v="77348"/>
    <s v="Bologna"/>
    <n v="14"/>
    <s v="Non Food"/>
    <n v="12292.182000000001"/>
    <n v="0"/>
    <x v="1076"/>
    <n v="5225991"/>
    <m/>
    <n v="16589.28"/>
    <s v="Type B"/>
  </r>
  <r>
    <n v="11.201599999999999"/>
    <x v="2"/>
    <s v="Italy"/>
    <n v="77348"/>
    <s v="Bologna"/>
    <n v="15"/>
    <s v="Admin"/>
    <n v="7118.5140000000001"/>
    <n v="0"/>
    <x v="423"/>
    <n v="0"/>
    <m/>
    <n v="0"/>
    <s v="Type B"/>
  </r>
  <r>
    <n v="11.201599999999999"/>
    <x v="2"/>
    <s v="Italy"/>
    <n v="77348"/>
    <s v="Bologna"/>
    <n v="12"/>
    <s v="Checkout"/>
    <n v="10614.831"/>
    <n v="0"/>
    <x v="1077"/>
    <n v="19297761"/>
    <m/>
    <n v="33265.199999999997"/>
    <s v="Type B"/>
  </r>
  <r>
    <n v="11.201599999999999"/>
    <x v="2"/>
    <s v="Italy"/>
    <n v="77348"/>
    <s v="Bologna"/>
    <n v="16"/>
    <s v="Customer Services"/>
    <n v="4374.33"/>
    <n v="0"/>
    <x v="423"/>
    <n v="0"/>
    <m/>
    <n v="0"/>
    <s v="Type B"/>
  </r>
  <r>
    <n v="11.201599999999999"/>
    <x v="2"/>
    <s v="Italy"/>
    <n v="77348"/>
    <s v="Bologna"/>
    <n v="11"/>
    <s v="Delivery"/>
    <n v="6385.2629999999999"/>
    <n v="0"/>
    <x v="1078"/>
    <n v="2046231"/>
    <m/>
    <n v="0"/>
    <s v="Type B"/>
  </r>
  <r>
    <n v="11.201599999999999"/>
    <x v="2"/>
    <s v="Italy"/>
    <n v="77348"/>
    <s v="Bologna"/>
    <n v="17"/>
    <s v="others"/>
    <n v="4368.0360000000001"/>
    <n v="0"/>
    <x v="423"/>
    <n v="0"/>
    <m/>
    <n v="0"/>
    <s v="Type B"/>
  </r>
  <r>
    <n v="11.201599999999999"/>
    <x v="2"/>
    <s v="Italy"/>
    <n v="77348"/>
    <s v="Bologna"/>
    <n v="18"/>
    <s v="all"/>
    <n v="71285.843999999997"/>
    <n v="0"/>
    <x v="1077"/>
    <n v="19297761"/>
    <m/>
    <n v="33265.199999999997"/>
    <s v="Type B"/>
  </r>
  <r>
    <n v="11.201599999999999"/>
    <x v="2"/>
    <s v="Italy"/>
    <n v="78325"/>
    <s v="Napoli"/>
    <n v="1"/>
    <s v="Dry"/>
    <n v="2841.741"/>
    <n v="0"/>
    <x v="1079"/>
    <n v="2803566"/>
    <m/>
    <n v="948.48"/>
    <s v="Type A"/>
  </r>
  <r>
    <n v="11.201599999999999"/>
    <x v="2"/>
    <s v="Italy"/>
    <n v="78325"/>
    <s v="Napoli"/>
    <n v="2"/>
    <s v="Frozen"/>
    <n v="2542.7759999999998"/>
    <n v="0"/>
    <x v="1080"/>
    <n v="990564"/>
    <m/>
    <n v="588.24"/>
    <s v="Type A"/>
  </r>
  <r>
    <n v="11.201599999999999"/>
    <x v="2"/>
    <s v="Italy"/>
    <n v="78325"/>
    <s v="Napoli"/>
    <n v="3"/>
    <s v="other"/>
    <n v="47.204999999999998"/>
    <n v="0"/>
    <x v="1081"/>
    <n v="1252644"/>
    <m/>
    <n v="813.96"/>
    <s v="Type A"/>
  </r>
  <r>
    <n v="11.201599999999999"/>
    <x v="2"/>
    <s v="Italy"/>
    <n v="78325"/>
    <s v="Napoli"/>
    <n v="4"/>
    <s v="Fish"/>
    <n v="2032.962"/>
    <n v="0"/>
    <x v="1082"/>
    <n v="978168"/>
    <m/>
    <n v="877.8"/>
    <s v="Type A"/>
  </r>
  <r>
    <n v="11.201599999999999"/>
    <x v="2"/>
    <s v="Italy"/>
    <n v="78325"/>
    <s v="Napoli"/>
    <n v="5"/>
    <s v="Fruits &amp; Vegetables"/>
    <n v="4169.7749999999996"/>
    <n v="0"/>
    <x v="1083"/>
    <n v="683112"/>
    <m/>
    <n v="978.12"/>
    <s v="Type A"/>
  </r>
  <r>
    <n v="11.201599999999999"/>
    <x v="2"/>
    <s v="Italy"/>
    <n v="78325"/>
    <s v="Napoli"/>
    <n v="6"/>
    <s v="Meat"/>
    <n v="9979.1370000000006"/>
    <n v="0"/>
    <x v="1084"/>
    <n v="8438811"/>
    <m/>
    <n v="11256.36"/>
    <s v="Type A"/>
  </r>
  <r>
    <n v="11.201599999999999"/>
    <x v="2"/>
    <s v="Italy"/>
    <n v="78325"/>
    <s v="Napoli"/>
    <n v="13"/>
    <s v="Food"/>
    <n v="21613.596000000001"/>
    <n v="0"/>
    <x v="1085"/>
    <n v="15146865"/>
    <m/>
    <n v="16947.240000000002"/>
    <s v="Type A"/>
  </r>
  <r>
    <n v="11.201599999999999"/>
    <x v="2"/>
    <s v="Italy"/>
    <n v="78325"/>
    <s v="Napoli"/>
    <n v="7"/>
    <s v="Clothing"/>
    <n v="5154.7860000000001"/>
    <n v="0"/>
    <x v="1086"/>
    <n v="2253285"/>
    <m/>
    <n v="6596.04"/>
    <s v="Type A"/>
  </r>
  <r>
    <n v="11.201599999999999"/>
    <x v="2"/>
    <s v="Italy"/>
    <n v="78325"/>
    <s v="Napoli"/>
    <n v="8"/>
    <s v="Household"/>
    <n v="3449.1120000000001"/>
    <n v="0"/>
    <x v="1087"/>
    <n v="663807"/>
    <m/>
    <n v="3784.8"/>
    <s v="Type A"/>
  </r>
  <r>
    <n v="11.201599999999999"/>
    <x v="2"/>
    <s v="Italy"/>
    <n v="78325"/>
    <s v="Napoli"/>
    <n v="9"/>
    <s v="Hardware"/>
    <n v="2366.5439999999999"/>
    <n v="0"/>
    <x v="1088"/>
    <n v="510771"/>
    <m/>
    <n v="3561.36"/>
    <s v="Type A"/>
  </r>
  <r>
    <n v="11.201599999999999"/>
    <x v="2"/>
    <s v="Italy"/>
    <n v="78325"/>
    <s v="Napoli"/>
    <n v="14"/>
    <s v="Non Food"/>
    <n v="10970.441999999999"/>
    <n v="0"/>
    <x v="1089"/>
    <n v="3427863"/>
    <m/>
    <n v="14742.48"/>
    <s v="Type A"/>
  </r>
  <r>
    <n v="11.201599999999999"/>
    <x v="2"/>
    <s v="Italy"/>
    <n v="78325"/>
    <s v="Napoli"/>
    <n v="15"/>
    <s v="Admin"/>
    <n v="5560.7489999999998"/>
    <n v="0"/>
    <x v="437"/>
    <n v="0"/>
    <m/>
    <n v="0"/>
    <s v="Type A"/>
  </r>
  <r>
    <n v="11.201599999999999"/>
    <x v="2"/>
    <s v="Italy"/>
    <n v="78325"/>
    <s v="Napoli"/>
    <n v="12"/>
    <s v="Checkout"/>
    <n v="10334.748"/>
    <n v="0"/>
    <x v="1090"/>
    <n v="18574728"/>
    <m/>
    <n v="31689.72"/>
    <s v="Type A"/>
  </r>
  <r>
    <n v="11.201599999999999"/>
    <x v="2"/>
    <s v="Italy"/>
    <n v="78325"/>
    <s v="Napoli"/>
    <n v="16"/>
    <s v="Customer Services"/>
    <n v="6083.1509999999998"/>
    <n v="0"/>
    <x v="437"/>
    <n v="0"/>
    <m/>
    <n v="0"/>
    <s v="Type A"/>
  </r>
  <r>
    <n v="11.201599999999999"/>
    <x v="2"/>
    <s v="Italy"/>
    <n v="78325"/>
    <s v="Napoli"/>
    <n v="11"/>
    <s v="Delivery"/>
    <n v="0"/>
    <n v="0"/>
    <x v="11"/>
    <n v="0"/>
    <m/>
    <n v="0"/>
    <s v="Type A"/>
  </r>
  <r>
    <n v="11.201599999999999"/>
    <x v="2"/>
    <s v="Italy"/>
    <n v="78325"/>
    <s v="Napoli"/>
    <n v="17"/>
    <s v="others"/>
    <n v="2073.873"/>
    <n v="0"/>
    <x v="437"/>
    <n v="0"/>
    <m/>
    <n v="0"/>
    <s v="Type A"/>
  </r>
  <r>
    <n v="11.201599999999999"/>
    <x v="2"/>
    <s v="Italy"/>
    <n v="78325"/>
    <s v="Napoli"/>
    <n v="18"/>
    <s v="all"/>
    <n v="56636.559000000001"/>
    <n v="0"/>
    <x v="1090"/>
    <n v="18574728"/>
    <m/>
    <n v="31689.72"/>
    <s v="Type A"/>
  </r>
  <r>
    <n v="11.201599999999999"/>
    <x v="2"/>
    <s v="Germany"/>
    <n v="83160"/>
    <s v="Berlin (I)"/>
    <n v="1"/>
    <s v="Dry"/>
    <n v="2004.6389999999999"/>
    <n v="0"/>
    <x v="1091"/>
    <n v="2599821"/>
    <m/>
    <n v="1276.8"/>
    <s v="Type A"/>
  </r>
  <r>
    <n v="11.201599999999999"/>
    <x v="2"/>
    <s v="Germany"/>
    <n v="83160"/>
    <s v="Berlin (I)"/>
    <n v="2"/>
    <s v="Frozen"/>
    <n v="3231.9690000000001"/>
    <n v="0"/>
    <x v="1092"/>
    <n v="1314915"/>
    <m/>
    <n v="886.92"/>
    <s v="Type A"/>
  </r>
  <r>
    <n v="11.201599999999999"/>
    <x v="2"/>
    <s v="Germany"/>
    <n v="83160"/>
    <s v="Berlin (I)"/>
    <n v="3"/>
    <s v="other"/>
    <n v="47.204999999999998"/>
    <n v="0"/>
    <x v="1093"/>
    <n v="1209750"/>
    <m/>
    <n v="1003.2"/>
    <s v="Type A"/>
  </r>
  <r>
    <n v="11.201599999999999"/>
    <x v="2"/>
    <s v="Germany"/>
    <n v="83160"/>
    <s v="Berlin (I)"/>
    <n v="4"/>
    <s v="Fish"/>
    <n v="3099.7950000000001"/>
    <n v="0"/>
    <x v="1094"/>
    <n v="887280"/>
    <m/>
    <n v="896.04"/>
    <s v="Type A"/>
  </r>
  <r>
    <n v="11.201599999999999"/>
    <x v="2"/>
    <s v="Germany"/>
    <n v="83160"/>
    <s v="Berlin (I)"/>
    <n v="5"/>
    <s v="Fruits &amp; Vegetables"/>
    <n v="3345.261"/>
    <n v="0"/>
    <x v="1095"/>
    <n v="812256"/>
    <m/>
    <n v="1388.52"/>
    <s v="Type A"/>
  </r>
  <r>
    <n v="11.201599999999999"/>
    <x v="2"/>
    <s v="Germany"/>
    <n v="83160"/>
    <s v="Berlin (I)"/>
    <n v="6"/>
    <s v="Meat"/>
    <n v="14951.397000000001"/>
    <n v="0"/>
    <x v="1096"/>
    <n v="940200"/>
    <m/>
    <n v="10816.32"/>
    <s v="Type A"/>
  </r>
  <r>
    <n v="11.201599999999999"/>
    <x v="2"/>
    <s v="Germany"/>
    <n v="83160"/>
    <s v="Berlin (I)"/>
    <n v="13"/>
    <s v="Food"/>
    <n v="26680.266"/>
    <n v="0"/>
    <x v="1097"/>
    <n v="16284222"/>
    <m/>
    <n v="17945.88"/>
    <s v="Type A"/>
  </r>
  <r>
    <n v="11.201599999999999"/>
    <x v="2"/>
    <s v="Germany"/>
    <n v="83160"/>
    <s v="Berlin (I)"/>
    <n v="7"/>
    <s v="Clothing"/>
    <n v="6445.0559999999996"/>
    <n v="0"/>
    <x v="1098"/>
    <n v="3907956"/>
    <m/>
    <n v="6570.96"/>
    <s v="Type A"/>
  </r>
  <r>
    <n v="11.201599999999999"/>
    <x v="2"/>
    <s v="Germany"/>
    <n v="83160"/>
    <s v="Berlin (I)"/>
    <n v="8"/>
    <s v="Household"/>
    <n v="3354.7020000000002"/>
    <n v="0"/>
    <x v="1099"/>
    <n v="994014"/>
    <m/>
    <n v="3864.6"/>
    <s v="Type A"/>
  </r>
  <r>
    <n v="11.201599999999999"/>
    <x v="2"/>
    <s v="Germany"/>
    <n v="83160"/>
    <s v="Berlin (I)"/>
    <n v="9"/>
    <s v="Hardware"/>
    <n v="2206.047"/>
    <n v="0"/>
    <x v="1100"/>
    <n v="611856"/>
    <m/>
    <n v="2366.64"/>
    <s v="Type A"/>
  </r>
  <r>
    <n v="11.201599999999999"/>
    <x v="2"/>
    <s v="Germany"/>
    <n v="83160"/>
    <s v="Berlin (I)"/>
    <n v="14"/>
    <s v="Non Food"/>
    <n v="12005.805"/>
    <n v="0"/>
    <x v="1101"/>
    <n v="5513826"/>
    <m/>
    <n v="13816.8"/>
    <s v="Type A"/>
  </r>
  <r>
    <n v="11.201599999999999"/>
    <x v="2"/>
    <s v="Germany"/>
    <n v="83160"/>
    <s v="Berlin (I)"/>
    <n v="15"/>
    <s v="Admin"/>
    <n v="6017.0640000000003"/>
    <n v="0"/>
    <x v="450"/>
    <n v="0"/>
    <m/>
    <n v="0"/>
    <s v="Type A"/>
  </r>
  <r>
    <n v="11.201599999999999"/>
    <x v="2"/>
    <s v="Germany"/>
    <n v="83160"/>
    <s v="Berlin (I)"/>
    <n v="12"/>
    <s v="Checkout"/>
    <n v="6111.4740000000002"/>
    <n v="0"/>
    <x v="1102"/>
    <n v="21798048"/>
    <m/>
    <n v="31762.68"/>
    <s v="Type A"/>
  </r>
  <r>
    <n v="11.201599999999999"/>
    <x v="2"/>
    <s v="Germany"/>
    <n v="83160"/>
    <s v="Berlin (I)"/>
    <n v="16"/>
    <s v="Customer Services"/>
    <n v="3238.2629999999999"/>
    <n v="0"/>
    <x v="450"/>
    <n v="0"/>
    <m/>
    <n v="0"/>
    <s v="Type A"/>
  </r>
  <r>
    <n v="11.201599999999999"/>
    <x v="2"/>
    <s v="Germany"/>
    <n v="83160"/>
    <s v="Berlin (I)"/>
    <n v="11"/>
    <s v="Delivery"/>
    <n v="0"/>
    <n v="0"/>
    <x v="205"/>
    <n v="822"/>
    <m/>
    <n v="0"/>
    <s v="Type A"/>
  </r>
  <r>
    <n v="11.201599999999999"/>
    <x v="2"/>
    <s v="Germany"/>
    <n v="83160"/>
    <s v="Berlin (I)"/>
    <n v="17"/>
    <s v="others"/>
    <n v="2416.8960000000002"/>
    <n v="0"/>
    <x v="450"/>
    <n v="0"/>
    <m/>
    <n v="0"/>
    <s v="Type A"/>
  </r>
  <r>
    <n v="11.201599999999999"/>
    <x v="2"/>
    <s v="Germany"/>
    <n v="83160"/>
    <s v="Berlin (I)"/>
    <n v="18"/>
    <s v="all"/>
    <n v="56469.767999999996"/>
    <n v="0"/>
    <x v="1102"/>
    <n v="21798048"/>
    <m/>
    <n v="31762.68"/>
    <s v="Type A"/>
  </r>
  <r>
    <n v="11.201599999999999"/>
    <x v="2"/>
    <s v="Germany"/>
    <n v="12227"/>
    <s v="Berlin (II)"/>
    <n v="1"/>
    <s v="Dry"/>
    <n v="4459.299"/>
    <n v="0"/>
    <x v="1103"/>
    <n v="2776920"/>
    <m/>
    <n v="1155.96"/>
    <s v="Type A"/>
  </r>
  <r>
    <n v="11.201599999999999"/>
    <x v="2"/>
    <s v="Germany"/>
    <n v="12227"/>
    <s v="Berlin (II)"/>
    <n v="2"/>
    <s v="Frozen"/>
    <n v="2807.1239999999998"/>
    <n v="0"/>
    <x v="1104"/>
    <n v="1167990"/>
    <m/>
    <n v="948.48"/>
    <s v="Type A"/>
  </r>
  <r>
    <n v="11.201599999999999"/>
    <x v="2"/>
    <s v="Germany"/>
    <n v="12227"/>
    <s v="Berlin (II)"/>
    <n v="3"/>
    <s v="other"/>
    <n v="47.204999999999998"/>
    <n v="0"/>
    <x v="1105"/>
    <n v="1359831"/>
    <m/>
    <n v="1434.12"/>
    <s v="Type A"/>
  </r>
  <r>
    <n v="11.201599999999999"/>
    <x v="2"/>
    <s v="Germany"/>
    <n v="12227"/>
    <s v="Berlin (II)"/>
    <n v="4"/>
    <s v="Fish"/>
    <n v="2892.0929999999998"/>
    <n v="0"/>
    <x v="1106"/>
    <n v="1008288"/>
    <m/>
    <n v="804.84"/>
    <s v="Type A"/>
  </r>
  <r>
    <n v="11.201599999999999"/>
    <x v="2"/>
    <s v="Germany"/>
    <n v="12227"/>
    <s v="Berlin (II)"/>
    <n v="5"/>
    <s v="Fruits &amp; Vegetables"/>
    <n v="5560.7489999999998"/>
    <n v="0"/>
    <x v="1107"/>
    <n v="753555"/>
    <m/>
    <n v="1570.92"/>
    <s v="Type A"/>
  </r>
  <r>
    <n v="11.201599999999999"/>
    <x v="2"/>
    <s v="Germany"/>
    <n v="12227"/>
    <s v="Berlin (II)"/>
    <n v="6"/>
    <s v="Meat"/>
    <n v="11297.73"/>
    <n v="0"/>
    <x v="1108"/>
    <n v="9019590"/>
    <m/>
    <n v="10720.56"/>
    <s v="Type A"/>
  </r>
  <r>
    <n v="11.201599999999999"/>
    <x v="2"/>
    <s v="Germany"/>
    <n v="12227"/>
    <s v="Berlin (II)"/>
    <n v="13"/>
    <s v="Food"/>
    <n v="27064.2"/>
    <n v="0"/>
    <x v="1109"/>
    <n v="1086174"/>
    <m/>
    <n v="18652.68"/>
    <s v="Type A"/>
  </r>
  <r>
    <n v="11.201599999999999"/>
    <x v="2"/>
    <s v="Germany"/>
    <n v="12227"/>
    <s v="Berlin (II)"/>
    <n v="7"/>
    <s v="Clothing"/>
    <n v="8575.5750000000007"/>
    <n v="0"/>
    <x v="1110"/>
    <n v="3084921"/>
    <m/>
    <n v="6819.48"/>
    <s v="Type A"/>
  </r>
  <r>
    <n v="11.201599999999999"/>
    <x v="2"/>
    <s v="Germany"/>
    <n v="12227"/>
    <s v="Berlin (II)"/>
    <n v="8"/>
    <s v="Household"/>
    <n v="2741.0369999999998"/>
    <n v="0"/>
    <x v="1111"/>
    <n v="796308"/>
    <m/>
    <n v="3178.32"/>
    <s v="Type A"/>
  </r>
  <r>
    <n v="11.201599999999999"/>
    <x v="2"/>
    <s v="Germany"/>
    <n v="12227"/>
    <s v="Berlin (II)"/>
    <n v="9"/>
    <s v="Hardware"/>
    <n v="1916.5229999999999"/>
    <n v="0"/>
    <x v="1112"/>
    <n v="587148"/>
    <m/>
    <n v="2542.1999999999998"/>
    <s v="Type A"/>
  </r>
  <r>
    <n v="11.201599999999999"/>
    <x v="2"/>
    <s v="Germany"/>
    <n v="12227"/>
    <s v="Berlin (II)"/>
    <n v="14"/>
    <s v="Non Food"/>
    <n v="13233.135"/>
    <n v="0"/>
    <x v="1113"/>
    <n v="4468377"/>
    <m/>
    <n v="13217.16"/>
    <s v="Type A"/>
  </r>
  <r>
    <n v="11.201599999999999"/>
    <x v="2"/>
    <s v="Germany"/>
    <n v="12227"/>
    <s v="Berlin (II)"/>
    <n v="15"/>
    <s v="Admin"/>
    <n v="4031.3069999999998"/>
    <n v="0"/>
    <x v="463"/>
    <n v="0"/>
    <m/>
    <n v="0"/>
    <s v="Type A"/>
  </r>
  <r>
    <n v="11.201599999999999"/>
    <x v="2"/>
    <s v="Germany"/>
    <n v="12227"/>
    <s v="Berlin (II)"/>
    <n v="12"/>
    <s v="Checkout"/>
    <n v="9035.0370000000003"/>
    <n v="0"/>
    <x v="1114"/>
    <n v="20554551"/>
    <m/>
    <n v="31869.84"/>
    <s v="Type A"/>
  </r>
  <r>
    <n v="11.201599999999999"/>
    <x v="2"/>
    <s v="Germany"/>
    <n v="12227"/>
    <s v="Berlin (II)"/>
    <n v="16"/>
    <s v="Customer Services"/>
    <n v="3710.3130000000001"/>
    <n v="0"/>
    <x v="463"/>
    <n v="0"/>
    <m/>
    <n v="0"/>
    <s v="Type A"/>
  </r>
  <r>
    <n v="11.201599999999999"/>
    <x v="2"/>
    <s v="Germany"/>
    <n v="12227"/>
    <s v="Berlin (II)"/>
    <n v="11"/>
    <s v="Delivery"/>
    <n v="0"/>
    <n v="0"/>
    <x v="1115"/>
    <n v="846"/>
    <m/>
    <n v="0"/>
    <s v="Type A"/>
  </r>
  <r>
    <n v="11.201599999999999"/>
    <x v="2"/>
    <s v="Germany"/>
    <n v="12227"/>
    <s v="Berlin (II)"/>
    <n v="17"/>
    <s v="others"/>
    <n v="2045.55"/>
    <n v="0"/>
    <x v="463"/>
    <n v="0"/>
    <m/>
    <n v="0"/>
    <s v="Type A"/>
  </r>
  <r>
    <n v="11.201599999999999"/>
    <x v="2"/>
    <s v="Germany"/>
    <n v="12227"/>
    <s v="Berlin (II)"/>
    <n v="18"/>
    <s v="all"/>
    <n v="59119.542000000001"/>
    <n v="0"/>
    <x v="1114"/>
    <n v="20554551"/>
    <m/>
    <n v="31869.84"/>
    <s v="Type A"/>
  </r>
  <r>
    <n v="11.201599999999999"/>
    <x v="2"/>
    <s v="Germany"/>
    <n v="94882"/>
    <s v="Munich"/>
    <n v="1"/>
    <s v="Dry"/>
    <n v="4393.2120000000004"/>
    <n v="0"/>
    <x v="1116"/>
    <n v="2926434"/>
    <m/>
    <n v="937.08"/>
    <s v="Type B"/>
  </r>
  <r>
    <n v="11.201599999999999"/>
    <x v="2"/>
    <s v="Germany"/>
    <n v="94882"/>
    <s v="Munich"/>
    <n v="2"/>
    <s v="Frozen"/>
    <n v="2250.105"/>
    <n v="0"/>
    <x v="1117"/>
    <n v="995880"/>
    <m/>
    <n v="711.36"/>
    <s v="Type B"/>
  </r>
  <r>
    <n v="11.201599999999999"/>
    <x v="2"/>
    <s v="Germany"/>
    <n v="94882"/>
    <s v="Munich"/>
    <n v="3"/>
    <s v="other"/>
    <n v="47.204999999999998"/>
    <n v="0"/>
    <x v="1118"/>
    <n v="1097562"/>
    <m/>
    <n v="921.12"/>
    <s v="Type B"/>
  </r>
  <r>
    <n v="11.201599999999999"/>
    <x v="2"/>
    <s v="Germany"/>
    <n v="94882"/>
    <s v="Munich"/>
    <n v="4"/>
    <s v="Fish"/>
    <n v="3165.8820000000001"/>
    <n v="0"/>
    <x v="1119"/>
    <n v="993132"/>
    <m/>
    <n v="1219.8"/>
    <s v="Type B"/>
  </r>
  <r>
    <n v="11.201599999999999"/>
    <x v="2"/>
    <s v="Germany"/>
    <n v="94882"/>
    <s v="Munich"/>
    <n v="5"/>
    <s v="Fruits &amp; Vegetables"/>
    <n v="3508.9050000000002"/>
    <n v="0"/>
    <x v="1120"/>
    <n v="681276"/>
    <m/>
    <n v="1007.76"/>
    <s v="Type B"/>
  </r>
  <r>
    <n v="11.201599999999999"/>
    <x v="2"/>
    <s v="Germany"/>
    <n v="94882"/>
    <s v="Munich"/>
    <n v="6"/>
    <s v="Meat"/>
    <n v="13909.74"/>
    <n v="0"/>
    <x v="1121"/>
    <n v="9161922"/>
    <m/>
    <n v="11452.44"/>
    <s v="Type B"/>
  </r>
  <r>
    <n v="11.201599999999999"/>
    <x v="2"/>
    <s v="Germany"/>
    <n v="94882"/>
    <s v="Munich"/>
    <n v="13"/>
    <s v="Food"/>
    <n v="27275.048999999999"/>
    <n v="0"/>
    <x v="1122"/>
    <n v="15856206"/>
    <m/>
    <n v="17613"/>
    <s v="Type B"/>
  </r>
  <r>
    <n v="11.201599999999999"/>
    <x v="2"/>
    <s v="Germany"/>
    <n v="94882"/>
    <s v="Munich"/>
    <n v="7"/>
    <s v="Clothing"/>
    <n v="8216.8169999999991"/>
    <n v="0"/>
    <x v="1123"/>
    <n v="3442965"/>
    <m/>
    <n v="7781.64"/>
    <s v="Type B"/>
  </r>
  <r>
    <n v="11.201599999999999"/>
    <x v="2"/>
    <s v="Germany"/>
    <n v="94882"/>
    <s v="Munich"/>
    <n v="8"/>
    <s v="Household"/>
    <n v="3867.663"/>
    <n v="0"/>
    <x v="1124"/>
    <n v="904296"/>
    <m/>
    <n v="4104"/>
    <s v="Type B"/>
  </r>
  <r>
    <n v="11.201599999999999"/>
    <x v="2"/>
    <s v="Germany"/>
    <n v="94882"/>
    <s v="Munich"/>
    <n v="9"/>
    <s v="Hardware"/>
    <n v="2800.83"/>
    <n v="0"/>
    <x v="1125"/>
    <n v="875667"/>
    <m/>
    <n v="5415"/>
    <s v="Type B"/>
  </r>
  <r>
    <n v="11.201599999999999"/>
    <x v="2"/>
    <s v="Germany"/>
    <n v="94882"/>
    <s v="Munich"/>
    <n v="14"/>
    <s v="Non Food"/>
    <n v="14885.31"/>
    <n v="0"/>
    <x v="1126"/>
    <n v="5222928"/>
    <m/>
    <n v="19464.36"/>
    <s v="Type B"/>
  </r>
  <r>
    <n v="11.201599999999999"/>
    <x v="2"/>
    <s v="Germany"/>
    <n v="94882"/>
    <s v="Munich"/>
    <n v="15"/>
    <s v="Admin"/>
    <n v="5415.9870000000001"/>
    <n v="0"/>
    <x v="477"/>
    <n v="0"/>
    <m/>
    <n v="0"/>
    <s v="Type B"/>
  </r>
  <r>
    <n v="11.201599999999999"/>
    <x v="2"/>
    <s v="Germany"/>
    <n v="94882"/>
    <s v="Munich"/>
    <n v="12"/>
    <s v="Checkout"/>
    <n v="9321.4140000000007"/>
    <n v="0"/>
    <x v="1127"/>
    <n v="21079134"/>
    <m/>
    <n v="37077.360000000001"/>
    <s v="Type B"/>
  </r>
  <r>
    <n v="11.201599999999999"/>
    <x v="2"/>
    <s v="Germany"/>
    <n v="94882"/>
    <s v="Munich"/>
    <n v="16"/>
    <s v="Customer Services"/>
    <n v="4443.5640000000003"/>
    <n v="0"/>
    <x v="477"/>
    <n v="0"/>
    <m/>
    <n v="0"/>
    <s v="Type B"/>
  </r>
  <r>
    <n v="11.201599999999999"/>
    <x v="2"/>
    <s v="Germany"/>
    <n v="94882"/>
    <s v="Munich"/>
    <n v="11"/>
    <s v="Delivery"/>
    <n v="5689.7759999999998"/>
    <n v="0"/>
    <x v="1128"/>
    <n v="2554989"/>
    <m/>
    <n v="0"/>
    <s v="Type B"/>
  </r>
  <r>
    <n v="11.201599999999999"/>
    <x v="2"/>
    <s v="Germany"/>
    <n v="94882"/>
    <s v="Munich"/>
    <n v="17"/>
    <s v="others"/>
    <n v="2599.422"/>
    <n v="0"/>
    <x v="477"/>
    <n v="0"/>
    <m/>
    <n v="0"/>
    <s v="Type B"/>
  </r>
  <r>
    <n v="11.201599999999999"/>
    <x v="2"/>
    <s v="Germany"/>
    <n v="94882"/>
    <s v="Munich"/>
    <n v="18"/>
    <s v="all"/>
    <n v="69630.521999999997"/>
    <n v="0"/>
    <x v="1127"/>
    <n v="21079134"/>
    <m/>
    <n v="37077.360000000001"/>
    <s v="Type B"/>
  </r>
  <r>
    <n v="11.201599999999999"/>
    <x v="2"/>
    <s v="Germany"/>
    <n v="34378"/>
    <s v="Hamburg"/>
    <n v="1"/>
    <s v="Dry"/>
    <n v="4506.5039999999999"/>
    <n v="0"/>
    <x v="1129"/>
    <n v="3206193"/>
    <m/>
    <n v="1041.96"/>
    <s v="Type A"/>
  </r>
  <r>
    <n v="11.201599999999999"/>
    <x v="2"/>
    <s v="Germany"/>
    <n v="34378"/>
    <s v="Hamburg"/>
    <n v="2"/>
    <s v="Frozen"/>
    <n v="3008.5320000000002"/>
    <n v="0"/>
    <x v="1130"/>
    <n v="1184985"/>
    <m/>
    <n v="661.2"/>
    <s v="Type A"/>
  </r>
  <r>
    <n v="11.201599999999999"/>
    <x v="2"/>
    <s v="Germany"/>
    <n v="34378"/>
    <s v="Hamburg"/>
    <n v="3"/>
    <s v="other"/>
    <n v="47.204999999999998"/>
    <n v="0"/>
    <x v="1131"/>
    <n v="1654851"/>
    <m/>
    <n v="891.48"/>
    <s v="Type A"/>
  </r>
  <r>
    <n v="11.201599999999999"/>
    <x v="2"/>
    <s v="Germany"/>
    <n v="34378"/>
    <s v="Hamburg"/>
    <n v="4"/>
    <s v="Fish"/>
    <n v="3150.1469999999999"/>
    <n v="0"/>
    <x v="1132"/>
    <n v="1121553"/>
    <m/>
    <n v="736.44"/>
    <s v="Type A"/>
  </r>
  <r>
    <n v="11.201599999999999"/>
    <x v="2"/>
    <s v="Germany"/>
    <n v="34378"/>
    <s v="Hamburg"/>
    <n v="5"/>
    <s v="Fruits &amp; Vegetables"/>
    <n v="4553.7089999999998"/>
    <n v="0"/>
    <x v="1133"/>
    <n v="880431"/>
    <m/>
    <n v="1128.5999999999999"/>
    <s v="Type A"/>
  </r>
  <r>
    <n v="11.201599999999999"/>
    <x v="2"/>
    <s v="Germany"/>
    <n v="34378"/>
    <s v="Hamburg"/>
    <n v="6"/>
    <s v="Meat"/>
    <n v="18394.215"/>
    <n v="0"/>
    <x v="1134"/>
    <n v="10972332"/>
    <m/>
    <n v="9712.7999999999993"/>
    <s v="Type A"/>
  </r>
  <r>
    <n v="11.201599999999999"/>
    <x v="2"/>
    <s v="Germany"/>
    <n v="34378"/>
    <s v="Hamburg"/>
    <n v="13"/>
    <s v="Food"/>
    <n v="33660.311999999998"/>
    <n v="0"/>
    <x v="1135"/>
    <n v="19020345"/>
    <m/>
    <n v="14737.92"/>
    <s v="Type A"/>
  </r>
  <r>
    <n v="11.201599999999999"/>
    <x v="2"/>
    <s v="Germany"/>
    <n v="34378"/>
    <s v="Hamburg"/>
    <n v="7"/>
    <s v="Clothing"/>
    <n v="5327.8710000000001"/>
    <n v="0"/>
    <x v="1040"/>
    <n v="3470694"/>
    <m/>
    <n v="6981.36"/>
    <s v="Type A"/>
  </r>
  <r>
    <n v="11.201599999999999"/>
    <x v="2"/>
    <s v="Germany"/>
    <n v="34378"/>
    <s v="Hamburg"/>
    <n v="8"/>
    <s v="Household"/>
    <n v="2281.5749999999998"/>
    <n v="0"/>
    <x v="1136"/>
    <n v="1007943"/>
    <m/>
    <n v="4831.32"/>
    <s v="Type A"/>
  </r>
  <r>
    <n v="11.201599999999999"/>
    <x v="2"/>
    <s v="Germany"/>
    <n v="34378"/>
    <s v="Hamburg"/>
    <n v="9"/>
    <s v="Hardware"/>
    <n v="3398.76"/>
    <n v="0"/>
    <x v="1137"/>
    <n v="685929"/>
    <m/>
    <n v="4318.32"/>
    <s v="Type A"/>
  </r>
  <r>
    <n v="11.201599999999999"/>
    <x v="2"/>
    <s v="Germany"/>
    <n v="34378"/>
    <s v="Hamburg"/>
    <n v="14"/>
    <s v="Non Food"/>
    <n v="11008.206"/>
    <n v="0"/>
    <x v="1138"/>
    <n v="5164566"/>
    <m/>
    <n v="17259.599999999999"/>
    <s v="Type A"/>
  </r>
  <r>
    <n v="11.201599999999999"/>
    <x v="2"/>
    <s v="Germany"/>
    <n v="34378"/>
    <s v="Hamburg"/>
    <n v="15"/>
    <s v="Admin"/>
    <n v="5359.3410000000003"/>
    <n v="0"/>
    <x v="491"/>
    <n v="0"/>
    <m/>
    <n v="0"/>
    <s v="Type A"/>
  </r>
  <r>
    <n v="11.201599999999999"/>
    <x v="2"/>
    <s v="Germany"/>
    <n v="34378"/>
    <s v="Hamburg"/>
    <n v="12"/>
    <s v="Checkout"/>
    <n v="11776.074000000001"/>
    <n v="0"/>
    <x v="1139"/>
    <n v="24184911"/>
    <m/>
    <n v="31997.52"/>
    <s v="Type A"/>
  </r>
  <r>
    <n v="11.201599999999999"/>
    <x v="2"/>
    <s v="Germany"/>
    <n v="34378"/>
    <s v="Hamburg"/>
    <n v="16"/>
    <s v="Customer Services"/>
    <n v="4701.6180000000004"/>
    <n v="0"/>
    <x v="491"/>
    <n v="0"/>
    <m/>
    <n v="0"/>
    <s v="Type A"/>
  </r>
  <r>
    <n v="11.201599999999999"/>
    <x v="2"/>
    <s v="Germany"/>
    <n v="34378"/>
    <s v="Hamburg"/>
    <n v="11"/>
    <s v="Delivery"/>
    <n v="0"/>
    <n v="0"/>
    <x v="38"/>
    <n v="6510"/>
    <m/>
    <n v="0"/>
    <s v="Type A"/>
  </r>
  <r>
    <n v="11.201599999999999"/>
    <x v="2"/>
    <s v="Germany"/>
    <n v="34378"/>
    <s v="Hamburg"/>
    <n v="17"/>
    <s v="others"/>
    <n v="2092.7550000000001"/>
    <n v="0"/>
    <x v="491"/>
    <n v="0"/>
    <m/>
    <n v="0"/>
    <s v="Type A"/>
  </r>
  <r>
    <n v="11.201599999999999"/>
    <x v="2"/>
    <s v="Germany"/>
    <n v="34378"/>
    <s v="Hamburg"/>
    <n v="18"/>
    <s v="all"/>
    <n v="68598.305999999997"/>
    <n v="0"/>
    <x v="1139"/>
    <n v="24184911"/>
    <m/>
    <n v="31997.52"/>
    <s v="Type A"/>
  </r>
  <r>
    <n v="11.201599999999999"/>
    <x v="2"/>
    <s v="Germany"/>
    <n v="42367"/>
    <s v="Frankfurt"/>
    <n v="1"/>
    <s v="Dry"/>
    <n v="3027.4140000000002"/>
    <n v="0"/>
    <x v="1140"/>
    <n v="2922153"/>
    <m/>
    <n v="1135.44"/>
    <s v="Type A"/>
  </r>
  <r>
    <n v="11.201599999999999"/>
    <x v="2"/>
    <s v="Germany"/>
    <n v="42367"/>
    <s v="Frankfurt"/>
    <n v="2"/>
    <s v="Frozen"/>
    <n v="2552.2170000000001"/>
    <n v="0"/>
    <x v="1141"/>
    <n v="913569"/>
    <m/>
    <n v="668.04"/>
    <s v="Type A"/>
  </r>
  <r>
    <n v="11.201599999999999"/>
    <x v="2"/>
    <s v="Germany"/>
    <n v="42367"/>
    <s v="Frankfurt"/>
    <n v="3"/>
    <s v="other"/>
    <n v="47.204999999999998"/>
    <n v="0"/>
    <x v="1142"/>
    <n v="1104405"/>
    <m/>
    <n v="1176.48"/>
    <s v="Type A"/>
  </r>
  <r>
    <n v="11.201599999999999"/>
    <x v="2"/>
    <s v="Germany"/>
    <n v="42367"/>
    <s v="Frankfurt"/>
    <n v="4"/>
    <s v="Fish"/>
    <n v="1900.788"/>
    <n v="0"/>
    <x v="1143"/>
    <n v="822561"/>
    <m/>
    <n v="845.88"/>
    <s v="Type A"/>
  </r>
  <r>
    <n v="11.201599999999999"/>
    <x v="2"/>
    <s v="Germany"/>
    <n v="42367"/>
    <s v="Frankfurt"/>
    <n v="5"/>
    <s v="Fruits &amp; Vegetables"/>
    <n v="4877.8500000000004"/>
    <n v="0"/>
    <x v="1144"/>
    <n v="574170"/>
    <m/>
    <n v="1092.1199999999999"/>
    <s v="Type A"/>
  </r>
  <r>
    <n v="11.201599999999999"/>
    <x v="2"/>
    <s v="Germany"/>
    <n v="42367"/>
    <s v="Frankfurt"/>
    <n v="6"/>
    <s v="Meat"/>
    <n v="10086.135"/>
    <n v="562"/>
    <x v="1145"/>
    <n v="6986805"/>
    <m/>
    <n v="12006.48"/>
    <s v="Type A"/>
  </r>
  <r>
    <n v="11.201599999999999"/>
    <x v="2"/>
    <s v="Germany"/>
    <n v="42367"/>
    <s v="Frankfurt"/>
    <n v="13"/>
    <s v="Food"/>
    <n v="22491.609"/>
    <n v="562"/>
    <x v="1146"/>
    <n v="13323663"/>
    <m/>
    <n v="18493.080000000002"/>
    <s v="Type A"/>
  </r>
  <r>
    <n v="11.201599999999999"/>
    <x v="2"/>
    <s v="Germany"/>
    <n v="42367"/>
    <s v="Frankfurt"/>
    <n v="7"/>
    <s v="Clothing"/>
    <n v="6290.8530000000001"/>
    <n v="0"/>
    <x v="1147"/>
    <n v="2672949"/>
    <m/>
    <n v="6783"/>
    <s v="Type A"/>
  </r>
  <r>
    <n v="11.201599999999999"/>
    <x v="2"/>
    <s v="Germany"/>
    <n v="42367"/>
    <s v="Frankfurt"/>
    <n v="8"/>
    <s v="Household"/>
    <n v="2851.1819999999998"/>
    <n v="0"/>
    <x v="1148"/>
    <n v="657048"/>
    <m/>
    <n v="5041.08"/>
    <s v="Type A"/>
  </r>
  <r>
    <n v="11.201599999999999"/>
    <x v="2"/>
    <s v="Germany"/>
    <n v="42367"/>
    <s v="Frankfurt"/>
    <n v="9"/>
    <s v="Hardware"/>
    <n v="2571.0990000000002"/>
    <n v="0"/>
    <x v="1149"/>
    <n v="586797"/>
    <m/>
    <n v="4078.92"/>
    <s v="Type A"/>
  </r>
  <r>
    <n v="11.201599999999999"/>
    <x v="2"/>
    <s v="Germany"/>
    <n v="42367"/>
    <s v="Frankfurt"/>
    <n v="14"/>
    <s v="Non Food"/>
    <n v="11713.134"/>
    <n v="0"/>
    <x v="1150"/>
    <n v="3916794"/>
    <m/>
    <n v="17419.2"/>
    <s v="Type A"/>
  </r>
  <r>
    <n v="11.201599999999999"/>
    <x v="2"/>
    <s v="Germany"/>
    <n v="42367"/>
    <s v="Frankfurt"/>
    <n v="15"/>
    <s v="Admin"/>
    <n v="4412.0940000000001"/>
    <n v="0"/>
    <x v="505"/>
    <n v="0"/>
    <m/>
    <n v="0"/>
    <s v="Type A"/>
  </r>
  <r>
    <n v="11.201599999999999"/>
    <x v="2"/>
    <s v="Germany"/>
    <n v="42367"/>
    <s v="Frankfurt"/>
    <n v="12"/>
    <s v="Checkout"/>
    <n v="8890.2749999999996"/>
    <n v="0"/>
    <x v="1151"/>
    <n v="17240457"/>
    <m/>
    <n v="35912.28"/>
    <s v="Type A"/>
  </r>
  <r>
    <n v="11.201599999999999"/>
    <x v="2"/>
    <s v="Germany"/>
    <n v="42367"/>
    <s v="Frankfurt"/>
    <n v="16"/>
    <s v="Customer Services"/>
    <n v="3782.694"/>
    <n v="0"/>
    <x v="505"/>
    <n v="0"/>
    <m/>
    <n v="0"/>
    <s v="Type A"/>
  </r>
  <r>
    <n v="11.201599999999999"/>
    <x v="2"/>
    <s v="Germany"/>
    <n v="42367"/>
    <s v="Frankfurt"/>
    <n v="11"/>
    <s v="Delivery"/>
    <n v="4251.5969999999998"/>
    <n v="0"/>
    <x v="1152"/>
    <n v="1534854"/>
    <m/>
    <n v="0"/>
    <s v="Type A"/>
  </r>
  <r>
    <n v="11.201599999999999"/>
    <x v="2"/>
    <s v="Germany"/>
    <n v="42367"/>
    <s v="Frankfurt"/>
    <n v="17"/>
    <s v="others"/>
    <n v="2344.5149999999999"/>
    <n v="0"/>
    <x v="505"/>
    <n v="0"/>
    <m/>
    <n v="0"/>
    <s v="Type A"/>
  </r>
  <r>
    <n v="11.201599999999999"/>
    <x v="2"/>
    <s v="Germany"/>
    <n v="42367"/>
    <s v="Frankfurt"/>
    <n v="18"/>
    <s v="all"/>
    <n v="57885.917999999998"/>
    <n v="562"/>
    <x v="1151"/>
    <n v="17240457"/>
    <m/>
    <n v="35912.28"/>
    <s v="Type A"/>
  </r>
  <r>
    <n v="11.201599999999999"/>
    <x v="2"/>
    <s v="Germany"/>
    <n v="86089"/>
    <s v="Cologne"/>
    <n v="1"/>
    <s v="Dry"/>
    <n v="3216.2339999999999"/>
    <n v="50"/>
    <x v="1153"/>
    <n v="2932212"/>
    <m/>
    <n v="1144.56"/>
    <s v="Type A"/>
  </r>
  <r>
    <n v="11.201599999999999"/>
    <x v="2"/>
    <s v="Germany"/>
    <n v="86089"/>
    <s v="Cologne"/>
    <n v="2"/>
    <s v="Frozen"/>
    <n v="1963.7280000000001"/>
    <n v="0"/>
    <x v="1154"/>
    <n v="840018"/>
    <m/>
    <n v="588.24"/>
    <s v="Type A"/>
  </r>
  <r>
    <n v="11.201599999999999"/>
    <x v="2"/>
    <s v="Germany"/>
    <n v="86089"/>
    <s v="Cologne"/>
    <n v="3"/>
    <s v="other"/>
    <n v="47.204999999999998"/>
    <n v="0"/>
    <x v="1155"/>
    <n v="1276641"/>
    <m/>
    <n v="1098.96"/>
    <s v="Type A"/>
  </r>
  <r>
    <n v="11.201599999999999"/>
    <x v="2"/>
    <s v="Germany"/>
    <n v="86089"/>
    <s v="Cologne"/>
    <n v="4"/>
    <s v="Fish"/>
    <n v="2404.308"/>
    <n v="0"/>
    <x v="1156"/>
    <n v="931125"/>
    <m/>
    <n v="848.16"/>
    <s v="Type A"/>
  </r>
  <r>
    <n v="11.201599999999999"/>
    <x v="2"/>
    <s v="Germany"/>
    <n v="86089"/>
    <s v="Cologne"/>
    <n v="5"/>
    <s v="Fruits &amp; Vegetables"/>
    <n v="3861.3690000000001"/>
    <n v="0"/>
    <x v="1157"/>
    <n v="645186"/>
    <m/>
    <n v="1144.56"/>
    <s v="Type A"/>
  </r>
  <r>
    <n v="11.201599999999999"/>
    <x v="2"/>
    <s v="Germany"/>
    <n v="86089"/>
    <s v="Cologne"/>
    <n v="6"/>
    <s v="Meat"/>
    <n v="11008.206"/>
    <n v="550"/>
    <x v="1158"/>
    <n v="7979820"/>
    <m/>
    <n v="12298.32"/>
    <s v="Type A"/>
  </r>
  <r>
    <n v="11.201599999999999"/>
    <x v="2"/>
    <s v="Germany"/>
    <n v="86089"/>
    <s v="Cologne"/>
    <n v="13"/>
    <s v="Food"/>
    <n v="22501.05"/>
    <n v="600"/>
    <x v="1159"/>
    <n v="1405002"/>
    <m/>
    <n v="17480.759999999998"/>
    <s v="Type A"/>
  </r>
  <r>
    <n v="11.201599999999999"/>
    <x v="2"/>
    <s v="Germany"/>
    <n v="86089"/>
    <s v="Cologne"/>
    <n v="7"/>
    <s v="Clothing"/>
    <n v="7650.357"/>
    <n v="0"/>
    <x v="1160"/>
    <n v="3002010"/>
    <m/>
    <n v="7193.4"/>
    <s v="Type A"/>
  </r>
  <r>
    <n v="11.201599999999999"/>
    <x v="2"/>
    <s v="Germany"/>
    <n v="86089"/>
    <s v="Cologne"/>
    <n v="8"/>
    <s v="Household"/>
    <n v="1356.357"/>
    <n v="0"/>
    <x v="1161"/>
    <n v="745773"/>
    <m/>
    <n v="5282.76"/>
    <s v="Type A"/>
  </r>
  <r>
    <n v="11.201599999999999"/>
    <x v="2"/>
    <s v="Germany"/>
    <n v="86089"/>
    <s v="Cologne"/>
    <n v="9"/>
    <s v="Hardware"/>
    <n v="3235.116"/>
    <n v="0"/>
    <x v="1162"/>
    <n v="643263"/>
    <m/>
    <n v="3752.88"/>
    <s v="Type A"/>
  </r>
  <r>
    <n v="11.201599999999999"/>
    <x v="2"/>
    <s v="Germany"/>
    <n v="86089"/>
    <s v="Cologne"/>
    <n v="14"/>
    <s v="Non Food"/>
    <n v="12241.83"/>
    <n v="0"/>
    <x v="1163"/>
    <n v="4391046"/>
    <m/>
    <n v="17359.919999999998"/>
    <s v="Type A"/>
  </r>
  <r>
    <n v="11.201599999999999"/>
    <x v="2"/>
    <s v="Germany"/>
    <n v="86089"/>
    <s v="Cologne"/>
    <n v="15"/>
    <s v="Admin"/>
    <n v="5504.1030000000001"/>
    <n v="0"/>
    <x v="519"/>
    <n v="0"/>
    <m/>
    <n v="0"/>
    <s v="Type A"/>
  </r>
  <r>
    <n v="11.201599999999999"/>
    <x v="2"/>
    <s v="Germany"/>
    <n v="86089"/>
    <s v="Cologne"/>
    <n v="12"/>
    <s v="Checkout"/>
    <n v="9387.5010000000002"/>
    <n v="0"/>
    <x v="1164"/>
    <n v="1899048"/>
    <m/>
    <n v="34840.68"/>
    <s v="Type A"/>
  </r>
  <r>
    <n v="11.201599999999999"/>
    <x v="2"/>
    <s v="Germany"/>
    <n v="86089"/>
    <s v="Cologne"/>
    <n v="16"/>
    <s v="Customer Services"/>
    <n v="3087.2069999999999"/>
    <n v="42"/>
    <x v="519"/>
    <n v="0"/>
    <m/>
    <n v="0"/>
    <s v="Type A"/>
  </r>
  <r>
    <n v="11.201599999999999"/>
    <x v="2"/>
    <s v="Germany"/>
    <n v="86089"/>
    <s v="Cologne"/>
    <n v="11"/>
    <s v="Delivery"/>
    <n v="3244.5569999999998"/>
    <n v="0"/>
    <x v="1165"/>
    <n v="1355850"/>
    <m/>
    <n v="0"/>
    <s v="Type A"/>
  </r>
  <r>
    <n v="11.201599999999999"/>
    <x v="2"/>
    <s v="Germany"/>
    <n v="86089"/>
    <s v="Cologne"/>
    <n v="17"/>
    <s v="others"/>
    <n v="1891.347"/>
    <n v="252"/>
    <x v="519"/>
    <n v="0"/>
    <m/>
    <n v="0"/>
    <s v="Type A"/>
  </r>
  <r>
    <n v="11.201599999999999"/>
    <x v="2"/>
    <s v="Germany"/>
    <n v="86089"/>
    <s v="Cologne"/>
    <n v="18"/>
    <s v="all"/>
    <n v="57857.595000000001"/>
    <n v="894"/>
    <x v="1164"/>
    <n v="1899048"/>
    <m/>
    <n v="34840.68"/>
    <s v="Type A"/>
  </r>
  <r>
    <n v="11.201599999999999"/>
    <x v="2"/>
    <s v="France"/>
    <n v="98422"/>
    <s v="Paris (I)"/>
    <n v="1"/>
    <s v="Dry"/>
    <n v="3187.9110000000001"/>
    <n v="0"/>
    <x v="1166"/>
    <n v="2280414"/>
    <m/>
    <n v="845.88"/>
    <s v="Type B"/>
  </r>
  <r>
    <n v="11.201599999999999"/>
    <x v="2"/>
    <s v="France"/>
    <n v="98422"/>
    <s v="Paris (I)"/>
    <n v="2"/>
    <s v="Frozen"/>
    <n v="2552.2170000000001"/>
    <n v="0"/>
    <x v="1167"/>
    <n v="793794"/>
    <m/>
    <n v="668.04"/>
    <s v="Type B"/>
  </r>
  <r>
    <n v="11.201599999999999"/>
    <x v="2"/>
    <s v="France"/>
    <n v="98422"/>
    <s v="Paris (I)"/>
    <n v="3"/>
    <s v="other"/>
    <n v="47.204999999999998"/>
    <n v="0"/>
    <x v="1168"/>
    <n v="843534"/>
    <m/>
    <n v="918.84"/>
    <s v="Type B"/>
  </r>
  <r>
    <n v="11.201599999999999"/>
    <x v="2"/>
    <s v="France"/>
    <n v="98422"/>
    <s v="Paris (I)"/>
    <n v="4"/>
    <s v="Fish"/>
    <n v="2520.7469999999998"/>
    <n v="0"/>
    <x v="1169"/>
    <n v="649926"/>
    <m/>
    <n v="640.67999999999995"/>
    <s v="Type B"/>
  </r>
  <r>
    <n v="11.201599999999999"/>
    <x v="2"/>
    <s v="France"/>
    <n v="98422"/>
    <s v="Paris (I)"/>
    <n v="5"/>
    <s v="Fruits &amp; Vegetables"/>
    <n v="3955.779"/>
    <n v="0"/>
    <x v="1170"/>
    <n v="519726"/>
    <m/>
    <n v="1023.72"/>
    <s v="Type B"/>
  </r>
  <r>
    <n v="11.201599999999999"/>
    <x v="2"/>
    <s v="France"/>
    <n v="98422"/>
    <s v="Paris (I)"/>
    <n v="6"/>
    <s v="Meat"/>
    <n v="8251.4339999999993"/>
    <n v="0"/>
    <x v="1171"/>
    <n v="6216501"/>
    <m/>
    <n v="10782.12"/>
    <s v="Type B"/>
  </r>
  <r>
    <n v="11.201599999999999"/>
    <x v="2"/>
    <s v="France"/>
    <n v="98422"/>
    <s v="Paris (I)"/>
    <n v="13"/>
    <s v="Food"/>
    <n v="20515.293000000001"/>
    <n v="0"/>
    <x v="1172"/>
    <n v="11303895"/>
    <m/>
    <n v="16463.88"/>
    <s v="Type B"/>
  </r>
  <r>
    <n v="11.201599999999999"/>
    <x v="2"/>
    <s v="France"/>
    <n v="98422"/>
    <s v="Paris (I)"/>
    <n v="7"/>
    <s v="Clothing"/>
    <n v="5286.96"/>
    <n v="0"/>
    <x v="1173"/>
    <n v="2591229"/>
    <m/>
    <n v="6878.76"/>
    <s v="Type B"/>
  </r>
  <r>
    <n v="11.201599999999999"/>
    <x v="2"/>
    <s v="France"/>
    <n v="98422"/>
    <s v="Paris (I)"/>
    <n v="8"/>
    <s v="Household"/>
    <n v="1293.4169999999999"/>
    <n v="0"/>
    <x v="1174"/>
    <n v="666627"/>
    <m/>
    <n v="3914.76"/>
    <s v="Type B"/>
  </r>
  <r>
    <n v="11.201599999999999"/>
    <x v="2"/>
    <s v="France"/>
    <n v="98422"/>
    <s v="Paris (I)"/>
    <n v="9"/>
    <s v="Hardware"/>
    <n v="2734.7429999999999"/>
    <n v="0"/>
    <x v="1175"/>
    <n v="568233"/>
    <m/>
    <n v="4094.88"/>
    <s v="Type B"/>
  </r>
  <r>
    <n v="11.201599999999999"/>
    <x v="2"/>
    <s v="France"/>
    <n v="98422"/>
    <s v="Paris (I)"/>
    <n v="14"/>
    <s v="Non Food"/>
    <n v="9315.1200000000008"/>
    <n v="0"/>
    <x v="1176"/>
    <n v="382089"/>
    <m/>
    <n v="15793.56"/>
    <s v="Type B"/>
  </r>
  <r>
    <n v="11.201599999999999"/>
    <x v="2"/>
    <s v="France"/>
    <n v="98422"/>
    <s v="Paris (I)"/>
    <n v="15"/>
    <s v="Admin"/>
    <n v="4462.4459999999999"/>
    <n v="0"/>
    <x v="533"/>
    <n v="0"/>
    <m/>
    <n v="0"/>
    <s v="Type B"/>
  </r>
  <r>
    <n v="11.201599999999999"/>
    <x v="2"/>
    <s v="France"/>
    <n v="98422"/>
    <s v="Paris (I)"/>
    <n v="12"/>
    <s v="Checkout"/>
    <n v="6164.973"/>
    <n v="0"/>
    <x v="1177"/>
    <n v="15129984"/>
    <m/>
    <n v="32257.439999999999"/>
    <s v="Type B"/>
  </r>
  <r>
    <n v="11.201599999999999"/>
    <x v="2"/>
    <s v="France"/>
    <n v="98422"/>
    <s v="Paris (I)"/>
    <n v="16"/>
    <s v="Customer Services"/>
    <n v="2668.6559999999999"/>
    <n v="0"/>
    <x v="533"/>
    <n v="0"/>
    <m/>
    <n v="0"/>
    <s v="Type B"/>
  </r>
  <r>
    <n v="11.201599999999999"/>
    <x v="2"/>
    <s v="France"/>
    <n v="98422"/>
    <s v="Paris (I)"/>
    <n v="11"/>
    <s v="Delivery"/>
    <n v="4336.5659999999998"/>
    <n v="0"/>
    <x v="1178"/>
    <n v="1540035"/>
    <m/>
    <n v="0"/>
    <s v="Type B"/>
  </r>
  <r>
    <n v="11.201599999999999"/>
    <x v="2"/>
    <s v="France"/>
    <n v="98422"/>
    <s v="Paris (I)"/>
    <n v="17"/>
    <s v="others"/>
    <n v="31.47"/>
    <n v="0"/>
    <x v="533"/>
    <n v="0"/>
    <m/>
    <n v="0"/>
    <s v="Type B"/>
  </r>
  <r>
    <n v="11.201599999999999"/>
    <x v="2"/>
    <s v="France"/>
    <n v="98422"/>
    <s v="Paris (I)"/>
    <n v="18"/>
    <s v="all"/>
    <n v="47494.523999999998"/>
    <n v="0"/>
    <x v="1177"/>
    <n v="15129984"/>
    <m/>
    <n v="32257.439999999999"/>
    <s v="Type B"/>
  </r>
  <r>
    <n v="11.201599999999999"/>
    <x v="2"/>
    <s v="France"/>
    <n v="79785"/>
    <s v="Paris (II)"/>
    <n v="1"/>
    <s v="Dry"/>
    <n v="3298.056"/>
    <n v="0"/>
    <x v="1179"/>
    <n v="1831215"/>
    <m/>
    <n v="927.96"/>
    <s v="Type A"/>
  </r>
  <r>
    <n v="11.201599999999999"/>
    <x v="2"/>
    <s v="France"/>
    <n v="79785"/>
    <s v="Paris (II)"/>
    <n v="2"/>
    <s v="Frozen"/>
    <n v="2278.4279999999999"/>
    <n v="0"/>
    <x v="1180"/>
    <n v="499986"/>
    <m/>
    <n v="702.24"/>
    <s v="Type A"/>
  </r>
  <r>
    <n v="11.201599999999999"/>
    <x v="2"/>
    <s v="France"/>
    <n v="79785"/>
    <s v="Paris (II)"/>
    <n v="3"/>
    <s v="other"/>
    <n v="47.204999999999998"/>
    <n v="0"/>
    <x v="1181"/>
    <n v="847152"/>
    <m/>
    <n v="1080.72"/>
    <s v="Type A"/>
  </r>
  <r>
    <n v="11.201599999999999"/>
    <x v="2"/>
    <s v="France"/>
    <n v="79785"/>
    <s v="Paris (II)"/>
    <n v="4"/>
    <s v="Fish"/>
    <n v="1840.9949999999999"/>
    <n v="0"/>
    <x v="1182"/>
    <n v="524589"/>
    <m/>
    <n v="647.52"/>
    <s v="Type A"/>
  </r>
  <r>
    <n v="11.201599999999999"/>
    <x v="2"/>
    <s v="France"/>
    <n v="79785"/>
    <s v="Paris (II)"/>
    <n v="5"/>
    <s v="Fruits &amp; Vegetables"/>
    <n v="2124.2249999999999"/>
    <n v="0"/>
    <x v="1183"/>
    <n v="406677"/>
    <m/>
    <n v="1140"/>
    <s v="Type A"/>
  </r>
  <r>
    <n v="11.201599999999999"/>
    <x v="2"/>
    <s v="France"/>
    <n v="79785"/>
    <s v="Paris (II)"/>
    <n v="6"/>
    <s v="Meat"/>
    <n v="9302.5319999999992"/>
    <n v="0"/>
    <x v="1184"/>
    <n v="9825234"/>
    <m/>
    <n v="12020.16"/>
    <s v="Type A"/>
  </r>
  <r>
    <n v="11.201599999999999"/>
    <x v="2"/>
    <s v="France"/>
    <n v="79785"/>
    <s v="Paris (II)"/>
    <n v="13"/>
    <s v="Food"/>
    <n v="18891.440999999999"/>
    <n v="0"/>
    <x v="1185"/>
    <n v="13934853"/>
    <m/>
    <n v="17825.04"/>
    <s v="Type A"/>
  </r>
  <r>
    <n v="11.201599999999999"/>
    <x v="2"/>
    <s v="France"/>
    <n v="79785"/>
    <s v="Paris (II)"/>
    <n v="7"/>
    <s v="Clothing"/>
    <n v="6334.9110000000001"/>
    <n v="0"/>
    <x v="1186"/>
    <n v="1946355"/>
    <m/>
    <n v="7633.44"/>
    <s v="Type A"/>
  </r>
  <r>
    <n v="11.201599999999999"/>
    <x v="2"/>
    <s v="France"/>
    <n v="79785"/>
    <s v="Paris (II)"/>
    <n v="8"/>
    <s v="Household"/>
    <n v="1510.56"/>
    <n v="0"/>
    <x v="1187"/>
    <n v="488172"/>
    <m/>
    <n v="4897.4399999999996"/>
    <s v="Type A"/>
  </r>
  <r>
    <n v="11.201599999999999"/>
    <x v="2"/>
    <s v="France"/>
    <n v="79785"/>
    <s v="Paris (II)"/>
    <n v="9"/>
    <s v="Hardware"/>
    <n v="1957.434"/>
    <n v="0"/>
    <x v="1188"/>
    <n v="591519"/>
    <m/>
    <n v="5141.3999999999996"/>
    <s v="Type A"/>
  </r>
  <r>
    <n v="11.201599999999999"/>
    <x v="2"/>
    <s v="France"/>
    <n v="79785"/>
    <s v="Paris (II)"/>
    <n v="14"/>
    <s v="Non Food"/>
    <n v="9802.9050000000007"/>
    <n v="0"/>
    <x v="1189"/>
    <n v="302046"/>
    <m/>
    <n v="18787.2"/>
    <s v="Type A"/>
  </r>
  <r>
    <n v="11.201599999999999"/>
    <x v="2"/>
    <s v="France"/>
    <n v="79785"/>
    <s v="Paris (II)"/>
    <n v="15"/>
    <s v="Admin"/>
    <n v="3398.76"/>
    <n v="0"/>
    <x v="547"/>
    <n v="0"/>
    <m/>
    <n v="0"/>
    <s v="Type A"/>
  </r>
  <r>
    <n v="11.201599999999999"/>
    <x v="2"/>
    <s v="France"/>
    <n v="79785"/>
    <s v="Paris (II)"/>
    <n v="12"/>
    <s v="Checkout"/>
    <n v="7892.6760000000004"/>
    <n v="0"/>
    <x v="1190"/>
    <n v="1690899"/>
    <m/>
    <n v="36612.239999999998"/>
    <s v="Type A"/>
  </r>
  <r>
    <n v="11.201599999999999"/>
    <x v="2"/>
    <s v="France"/>
    <n v="79785"/>
    <s v="Paris (II)"/>
    <n v="16"/>
    <s v="Customer Services"/>
    <n v="2951.886"/>
    <n v="0"/>
    <x v="547"/>
    <n v="0"/>
    <m/>
    <n v="0"/>
    <s v="Type A"/>
  </r>
  <r>
    <n v="11.201599999999999"/>
    <x v="2"/>
    <s v="France"/>
    <n v="79785"/>
    <s v="Paris (II)"/>
    <n v="11"/>
    <s v="Delivery"/>
    <n v="2429.4839999999999"/>
    <n v="0"/>
    <x v="1191"/>
    <n v="993285"/>
    <m/>
    <n v="0"/>
    <s v="Type A"/>
  </r>
  <r>
    <n v="11.201599999999999"/>
    <x v="2"/>
    <s v="France"/>
    <n v="79785"/>
    <s v="Paris (II)"/>
    <n v="17"/>
    <s v="others"/>
    <n v="1413.0029999999999"/>
    <n v="0"/>
    <x v="547"/>
    <n v="0"/>
    <m/>
    <n v="0"/>
    <s v="Type A"/>
  </r>
  <r>
    <n v="11.201599999999999"/>
    <x v="2"/>
    <s v="France"/>
    <n v="79785"/>
    <s v="Paris (II)"/>
    <n v="18"/>
    <s v="all"/>
    <n v="46780.154999999999"/>
    <n v="0"/>
    <x v="1190"/>
    <n v="1690899"/>
    <m/>
    <n v="36612.239999999998"/>
    <s v="Type A"/>
  </r>
  <r>
    <n v="11.201599999999999"/>
    <x v="2"/>
    <s v="France"/>
    <n v="63354"/>
    <s v="Marseille"/>
    <n v="1"/>
    <s v="Dry"/>
    <n v="3524.64"/>
    <n v="0"/>
    <x v="1192"/>
    <n v="1911957"/>
    <m/>
    <n v="1028.28"/>
    <s v="Type A"/>
  </r>
  <r>
    <n v="11.201599999999999"/>
    <x v="2"/>
    <s v="France"/>
    <n v="63354"/>
    <s v="Marseille"/>
    <n v="2"/>
    <s v="Frozen"/>
    <n v="1645.8810000000001"/>
    <n v="0"/>
    <x v="1193"/>
    <n v="655854"/>
    <m/>
    <n v="674.88"/>
    <s v="Type A"/>
  </r>
  <r>
    <n v="11.201599999999999"/>
    <x v="2"/>
    <s v="France"/>
    <n v="63354"/>
    <s v="Marseille"/>
    <n v="3"/>
    <s v="other"/>
    <n v="47.204999999999998"/>
    <n v="0"/>
    <x v="1194"/>
    <n v="92058"/>
    <m/>
    <n v="1098.96"/>
    <s v="Type A"/>
  </r>
  <r>
    <n v="11.201599999999999"/>
    <x v="2"/>
    <s v="France"/>
    <n v="63354"/>
    <s v="Marseille"/>
    <n v="4"/>
    <s v="Fish"/>
    <n v="1787.4960000000001"/>
    <n v="0"/>
    <x v="1195"/>
    <n v="745881"/>
    <m/>
    <n v="943.92"/>
    <s v="Type A"/>
  </r>
  <r>
    <n v="11.201599999999999"/>
    <x v="2"/>
    <s v="France"/>
    <n v="63354"/>
    <s v="Marseille"/>
    <n v="5"/>
    <s v="Fruits &amp; Vegetables"/>
    <n v="2892.0929999999998"/>
    <n v="0"/>
    <x v="1196"/>
    <n v="513375"/>
    <m/>
    <n v="1306.44"/>
    <s v="Type A"/>
  </r>
  <r>
    <n v="11.201599999999999"/>
    <x v="2"/>
    <s v="France"/>
    <n v="63354"/>
    <s v="Marseille"/>
    <n v="6"/>
    <s v="Meat"/>
    <n v="11744.603999999999"/>
    <n v="246"/>
    <x v="1197"/>
    <n v="11942685"/>
    <m/>
    <n v="11985.96"/>
    <s v="Type A"/>
  </r>
  <r>
    <n v="11.201599999999999"/>
    <x v="2"/>
    <s v="France"/>
    <n v="63354"/>
    <s v="Marseille"/>
    <n v="13"/>
    <s v="Food"/>
    <n v="21641.919000000002"/>
    <n v="246"/>
    <x v="1198"/>
    <n v="16695810"/>
    <m/>
    <n v="18759.84"/>
    <s v="Type A"/>
  </r>
  <r>
    <n v="11.201599999999999"/>
    <x v="2"/>
    <s v="France"/>
    <n v="63354"/>
    <s v="Marseille"/>
    <n v="7"/>
    <s v="Clothing"/>
    <n v="6284.5590000000002"/>
    <n v="0"/>
    <x v="1199"/>
    <n v="2991216"/>
    <m/>
    <n v="6703.2"/>
    <s v="Type A"/>
  </r>
  <r>
    <n v="11.201599999999999"/>
    <x v="2"/>
    <s v="France"/>
    <n v="63354"/>
    <s v="Marseille"/>
    <n v="8"/>
    <s v="Household"/>
    <n v="3556.11"/>
    <n v="0"/>
    <x v="1200"/>
    <n v="693513"/>
    <m/>
    <n v="4772.04"/>
    <s v="Type A"/>
  </r>
  <r>
    <n v="11.201599999999999"/>
    <x v="2"/>
    <s v="France"/>
    <n v="63354"/>
    <s v="Marseille"/>
    <n v="9"/>
    <s v="Hardware"/>
    <n v="2835.4470000000001"/>
    <n v="0"/>
    <x v="1201"/>
    <n v="621816"/>
    <m/>
    <n v="5358"/>
    <s v="Type A"/>
  </r>
  <r>
    <n v="11.201599999999999"/>
    <x v="2"/>
    <s v="France"/>
    <n v="63354"/>
    <s v="Marseille"/>
    <n v="14"/>
    <s v="Non Food"/>
    <n v="12676.116"/>
    <n v="0"/>
    <x v="1202"/>
    <n v="4306545"/>
    <m/>
    <n v="17984.64"/>
    <s v="Type A"/>
  </r>
  <r>
    <n v="11.201599999999999"/>
    <x v="2"/>
    <s v="France"/>
    <n v="63354"/>
    <s v="Marseille"/>
    <n v="15"/>
    <s v="Admin"/>
    <n v="5516.6909999999998"/>
    <n v="0"/>
    <x v="561"/>
    <n v="0"/>
    <m/>
    <n v="0"/>
    <s v="Type A"/>
  </r>
  <r>
    <n v="11.201599999999999"/>
    <x v="2"/>
    <s v="France"/>
    <n v="63354"/>
    <s v="Marseille"/>
    <n v="12"/>
    <s v="Checkout"/>
    <n v="10290.69"/>
    <n v="0"/>
    <x v="1203"/>
    <n v="21002355"/>
    <m/>
    <n v="36744.480000000003"/>
    <s v="Type A"/>
  </r>
  <r>
    <n v="11.201599999999999"/>
    <x v="2"/>
    <s v="France"/>
    <n v="63354"/>
    <s v="Marseille"/>
    <n v="16"/>
    <s v="Customer Services"/>
    <n v="3990.3960000000002"/>
    <n v="0"/>
    <x v="561"/>
    <n v="0"/>
    <m/>
    <n v="0"/>
    <s v="Type A"/>
  </r>
  <r>
    <n v="11.201599999999999"/>
    <x v="2"/>
    <s v="France"/>
    <n v="63354"/>
    <s v="Marseille"/>
    <n v="11"/>
    <s v="Delivery"/>
    <n v="5066.67"/>
    <n v="0"/>
    <x v="1204"/>
    <n v="2182317"/>
    <m/>
    <n v="0"/>
    <s v="Type A"/>
  </r>
  <r>
    <n v="11.201599999999999"/>
    <x v="2"/>
    <s v="France"/>
    <n v="63354"/>
    <s v="Marseille"/>
    <n v="17"/>
    <s v="others"/>
    <n v="1724.556"/>
    <n v="0"/>
    <x v="561"/>
    <n v="0"/>
    <m/>
    <n v="0"/>
    <s v="Type A"/>
  </r>
  <r>
    <n v="11.201599999999999"/>
    <x v="2"/>
    <s v="France"/>
    <n v="63354"/>
    <s v="Marseille"/>
    <n v="18"/>
    <s v="all"/>
    <n v="60907.038"/>
    <n v="246"/>
    <x v="1203"/>
    <n v="21002355"/>
    <m/>
    <n v="36744.480000000003"/>
    <s v="Type A"/>
  </r>
  <r>
    <n v="11.201599999999999"/>
    <x v="2"/>
    <s v="France"/>
    <n v="85124"/>
    <s v="Lyon"/>
    <n v="1"/>
    <s v="Dry"/>
    <n v="3814.1640000000002"/>
    <n v="0"/>
    <x v="1205"/>
    <n v="2471817"/>
    <m/>
    <n v="1044.24"/>
    <s v="Type B"/>
  </r>
  <r>
    <n v="11.201599999999999"/>
    <x v="2"/>
    <s v="France"/>
    <n v="85124"/>
    <s v="Lyon"/>
    <n v="2"/>
    <s v="Frozen"/>
    <n v="3335.82"/>
    <n v="0"/>
    <x v="1206"/>
    <n v="844539"/>
    <m/>
    <n v="563.16"/>
    <s v="Type B"/>
  </r>
  <r>
    <n v="11.201599999999999"/>
    <x v="2"/>
    <s v="France"/>
    <n v="85124"/>
    <s v="Lyon"/>
    <n v="3"/>
    <s v="other"/>
    <n v="47.204999999999998"/>
    <n v="0"/>
    <x v="1207"/>
    <n v="1053993"/>
    <m/>
    <n v="1064.76"/>
    <s v="Type B"/>
  </r>
  <r>
    <n v="11.201599999999999"/>
    <x v="2"/>
    <s v="France"/>
    <n v="85124"/>
    <s v="Lyon"/>
    <n v="4"/>
    <s v="Fish"/>
    <n v="1535.7360000000001"/>
    <n v="0"/>
    <x v="1208"/>
    <n v="846906"/>
    <m/>
    <n v="866.4"/>
    <s v="Type B"/>
  </r>
  <r>
    <n v="11.201599999999999"/>
    <x v="2"/>
    <s v="France"/>
    <n v="85124"/>
    <s v="Lyon"/>
    <n v="5"/>
    <s v="Fruits &amp; Vegetables"/>
    <n v="3137.5590000000002"/>
    <n v="0"/>
    <x v="1209"/>
    <n v="636885"/>
    <m/>
    <n v="1151.4000000000001"/>
    <s v="Type B"/>
  </r>
  <r>
    <n v="11.201599999999999"/>
    <x v="2"/>
    <s v="France"/>
    <n v="85124"/>
    <s v="Lyon"/>
    <n v="6"/>
    <s v="Meat"/>
    <n v="9872.1389999999992"/>
    <n v="0"/>
    <x v="1210"/>
    <n v="5934621"/>
    <m/>
    <n v="10538.16"/>
    <s v="Type B"/>
  </r>
  <r>
    <n v="11.201599999999999"/>
    <x v="2"/>
    <s v="France"/>
    <n v="85124"/>
    <s v="Lyon"/>
    <n v="13"/>
    <s v="Food"/>
    <n v="21742.623"/>
    <n v="0"/>
    <x v="1211"/>
    <n v="11788761"/>
    <m/>
    <n v="15558.72"/>
    <s v="Type B"/>
  </r>
  <r>
    <n v="11.201599999999999"/>
    <x v="2"/>
    <s v="France"/>
    <n v="85124"/>
    <s v="Lyon"/>
    <n v="7"/>
    <s v="Clothing"/>
    <n v="5771.598"/>
    <n v="0"/>
    <x v="1212"/>
    <n v="2666511"/>
    <m/>
    <n v="7425.96"/>
    <s v="Type B"/>
  </r>
  <r>
    <n v="11.201599999999999"/>
    <x v="2"/>
    <s v="France"/>
    <n v="85124"/>
    <s v="Lyon"/>
    <n v="8"/>
    <s v="Household"/>
    <n v="2014.08"/>
    <n v="0"/>
    <x v="1213"/>
    <n v="768525"/>
    <m/>
    <n v="4815.3599999999997"/>
    <s v="Type B"/>
  </r>
  <r>
    <n v="11.201599999999999"/>
    <x v="2"/>
    <s v="France"/>
    <n v="85124"/>
    <s v="Lyon"/>
    <n v="9"/>
    <s v="Hardware"/>
    <n v="2438.9250000000002"/>
    <n v="0"/>
    <x v="1214"/>
    <n v="795780"/>
    <m/>
    <n v="5187"/>
    <s v="Type B"/>
  </r>
  <r>
    <n v="11.201599999999999"/>
    <x v="2"/>
    <s v="France"/>
    <n v="85124"/>
    <s v="Lyon"/>
    <n v="14"/>
    <s v="Non Food"/>
    <n v="10224.602999999999"/>
    <n v="0"/>
    <x v="1215"/>
    <n v="4230816"/>
    <m/>
    <n v="19074.48"/>
    <s v="Type B"/>
  </r>
  <r>
    <n v="11.201599999999999"/>
    <x v="2"/>
    <s v="France"/>
    <n v="85124"/>
    <s v="Lyon"/>
    <n v="15"/>
    <s v="Admin"/>
    <n v="5714.9520000000002"/>
    <n v="0"/>
    <x v="575"/>
    <n v="0"/>
    <m/>
    <n v="0"/>
    <s v="Type B"/>
  </r>
  <r>
    <n v="11.201599999999999"/>
    <x v="2"/>
    <s v="France"/>
    <n v="85124"/>
    <s v="Lyon"/>
    <n v="12"/>
    <s v="Checkout"/>
    <n v="7958.7629999999999"/>
    <n v="0"/>
    <x v="1216"/>
    <n v="1019577"/>
    <m/>
    <n v="34633.199999999997"/>
    <s v="Type B"/>
  </r>
  <r>
    <n v="11.201599999999999"/>
    <x v="2"/>
    <s v="France"/>
    <n v="85124"/>
    <s v="Lyon"/>
    <n v="16"/>
    <s v="Customer Services"/>
    <n v="3313.7910000000002"/>
    <n v="0"/>
    <x v="575"/>
    <n v="0"/>
    <m/>
    <n v="0"/>
    <s v="Type B"/>
  </r>
  <r>
    <n v="11.201599999999999"/>
    <x v="2"/>
    <s v="France"/>
    <n v="85124"/>
    <s v="Lyon"/>
    <n v="11"/>
    <s v="Delivery"/>
    <n v="4157.1869999999999"/>
    <n v="0"/>
    <x v="1217"/>
    <n v="1863510"/>
    <m/>
    <n v="0"/>
    <s v="Type B"/>
  </r>
  <r>
    <n v="11.201599999999999"/>
    <x v="2"/>
    <s v="France"/>
    <n v="85124"/>
    <s v="Lyon"/>
    <n v="17"/>
    <s v="others"/>
    <n v="2684.3910000000001"/>
    <n v="0"/>
    <x v="575"/>
    <n v="0"/>
    <m/>
    <n v="0"/>
    <s v="Type B"/>
  </r>
  <r>
    <n v="11.201599999999999"/>
    <x v="2"/>
    <s v="France"/>
    <n v="85124"/>
    <s v="Lyon"/>
    <n v="18"/>
    <s v="all"/>
    <n v="55796.31"/>
    <n v="0"/>
    <x v="1216"/>
    <n v="1019577"/>
    <m/>
    <n v="34633.199999999997"/>
    <s v="Type B"/>
  </r>
  <r>
    <n v="11.201599999999999"/>
    <x v="2"/>
    <s v="France"/>
    <n v="73422"/>
    <s v="Bordeaux"/>
    <n v="1"/>
    <s v="Dry"/>
    <n v="3704.0189999999998"/>
    <n v="0"/>
    <x v="1218"/>
    <n v="3027690"/>
    <m/>
    <n v="1010.04"/>
    <s v="Type A"/>
  </r>
  <r>
    <n v="11.201599999999999"/>
    <x v="2"/>
    <s v="France"/>
    <n v="73422"/>
    <s v="Bordeaux"/>
    <n v="2"/>
    <s v="Frozen"/>
    <n v="3748.0770000000002"/>
    <n v="0"/>
    <x v="1219"/>
    <n v="995403"/>
    <m/>
    <n v="640.67999999999995"/>
    <s v="Type A"/>
  </r>
  <r>
    <n v="11.201599999999999"/>
    <x v="2"/>
    <s v="France"/>
    <n v="73422"/>
    <s v="Bordeaux"/>
    <n v="3"/>
    <s v="other"/>
    <n v="47.204999999999998"/>
    <n v="0"/>
    <x v="1220"/>
    <n v="1209750"/>
    <m/>
    <n v="1153.68"/>
    <s v="Type A"/>
  </r>
  <r>
    <n v="11.201599999999999"/>
    <x v="2"/>
    <s v="France"/>
    <n v="73422"/>
    <s v="Bordeaux"/>
    <n v="4"/>
    <s v="Fish"/>
    <n v="2646.627"/>
    <n v="0"/>
    <x v="1221"/>
    <n v="977493"/>
    <m/>
    <n v="1051.08"/>
    <s v="Type A"/>
  </r>
  <r>
    <n v="11.201599999999999"/>
    <x v="2"/>
    <s v="France"/>
    <n v="73422"/>
    <s v="Bordeaux"/>
    <n v="5"/>
    <s v="Fruits &amp; Vegetables"/>
    <n v="6042.24"/>
    <n v="0"/>
    <x v="1222"/>
    <n v="773949"/>
    <m/>
    <n v="1119.48"/>
    <s v="Type A"/>
  </r>
  <r>
    <n v="11.201599999999999"/>
    <x v="2"/>
    <s v="France"/>
    <n v="73422"/>
    <s v="Bordeaux"/>
    <n v="6"/>
    <s v="Meat"/>
    <n v="13484.895"/>
    <n v="0"/>
    <x v="1223"/>
    <n v="9590772"/>
    <m/>
    <n v="10902.96"/>
    <s v="Type A"/>
  </r>
  <r>
    <n v="11.201599999999999"/>
    <x v="2"/>
    <s v="France"/>
    <n v="73422"/>
    <s v="Bordeaux"/>
    <n v="13"/>
    <s v="Food"/>
    <n v="29673.062999999998"/>
    <n v="0"/>
    <x v="1224"/>
    <n v="16575057"/>
    <m/>
    <n v="19662.72"/>
    <s v="Type A"/>
  </r>
  <r>
    <n v="11.201599999999999"/>
    <x v="2"/>
    <s v="France"/>
    <n v="73422"/>
    <s v="Bordeaux"/>
    <n v="7"/>
    <s v="Clothing"/>
    <n v="9123.1530000000002"/>
    <n v="0"/>
    <x v="1225"/>
    <n v="3508122"/>
    <m/>
    <n v="7469.28"/>
    <s v="Type A"/>
  </r>
  <r>
    <n v="11.201599999999999"/>
    <x v="2"/>
    <s v="France"/>
    <n v="73422"/>
    <s v="Bordeaux"/>
    <n v="8"/>
    <s v="Household"/>
    <n v="2955.0329999999999"/>
    <n v="0"/>
    <x v="1226"/>
    <n v="813018"/>
    <m/>
    <n v="5704.56"/>
    <s v="Type A"/>
  </r>
  <r>
    <n v="11.201599999999999"/>
    <x v="2"/>
    <s v="France"/>
    <n v="73422"/>
    <s v="Bordeaux"/>
    <n v="9"/>
    <s v="Hardware"/>
    <n v="3175.3229999999999"/>
    <n v="0"/>
    <x v="1227"/>
    <n v="788097"/>
    <m/>
    <n v="5711.4"/>
    <s v="Type A"/>
  </r>
  <r>
    <n v="11.201599999999999"/>
    <x v="2"/>
    <s v="France"/>
    <n v="73422"/>
    <s v="Bordeaux"/>
    <n v="14"/>
    <s v="Non Food"/>
    <n v="15253.509"/>
    <n v="0"/>
    <x v="1228"/>
    <n v="5109237"/>
    <m/>
    <n v="21190.32"/>
    <s v="Type A"/>
  </r>
  <r>
    <n v="11.201599999999999"/>
    <x v="2"/>
    <s v="France"/>
    <n v="73422"/>
    <s v="Bordeaux"/>
    <n v="15"/>
    <s v="Admin"/>
    <n v="6042.24"/>
    <n v="0"/>
    <x v="589"/>
    <n v="0"/>
    <m/>
    <n v="0"/>
    <s v="Type A"/>
  </r>
  <r>
    <n v="11.201599999999999"/>
    <x v="2"/>
    <s v="France"/>
    <n v="73422"/>
    <s v="Bordeaux"/>
    <n v="12"/>
    <s v="Checkout"/>
    <n v="10306.424999999999"/>
    <n v="0"/>
    <x v="1229"/>
    <n v="21684294"/>
    <m/>
    <n v="40853.040000000001"/>
    <s v="Type A"/>
  </r>
  <r>
    <n v="11.201599999999999"/>
    <x v="2"/>
    <s v="France"/>
    <n v="73422"/>
    <s v="Bordeaux"/>
    <n v="16"/>
    <s v="Customer Services"/>
    <n v="4286.2139999999999"/>
    <n v="0"/>
    <x v="589"/>
    <n v="0"/>
    <m/>
    <n v="0"/>
    <s v="Type A"/>
  </r>
  <r>
    <n v="11.201599999999999"/>
    <x v="2"/>
    <s v="France"/>
    <n v="73422"/>
    <s v="Bordeaux"/>
    <n v="11"/>
    <s v="Delivery"/>
    <n v="4078.5120000000002"/>
    <n v="0"/>
    <x v="1230"/>
    <n v="1331100"/>
    <m/>
    <n v="0"/>
    <s v="Type A"/>
  </r>
  <r>
    <n v="11.201599999999999"/>
    <x v="2"/>
    <s v="France"/>
    <n v="73422"/>
    <s v="Bordeaux"/>
    <n v="17"/>
    <s v="others"/>
    <n v="2080.1669999999999"/>
    <n v="190"/>
    <x v="589"/>
    <n v="0"/>
    <m/>
    <n v="0"/>
    <s v="Type A"/>
  </r>
  <r>
    <n v="11.201599999999999"/>
    <x v="2"/>
    <s v="France"/>
    <n v="73422"/>
    <s v="Bordeaux"/>
    <n v="18"/>
    <s v="all"/>
    <n v="71720.13"/>
    <n v="190"/>
    <x v="1229"/>
    <n v="21684294"/>
    <m/>
    <n v="40853.040000000001"/>
    <s v="Type A"/>
  </r>
  <r>
    <n v="11.201599999999999"/>
    <x v="2"/>
    <s v="France"/>
    <n v="91973"/>
    <s v="Nantes"/>
    <n v="1"/>
    <s v="Dry"/>
    <n v="3209.94"/>
    <n v="622"/>
    <x v="1231"/>
    <n v="1774827"/>
    <m/>
    <n v="905.16"/>
    <s v="Type B"/>
  </r>
  <r>
    <n v="11.201599999999999"/>
    <x v="2"/>
    <s v="France"/>
    <n v="91973"/>
    <s v="Nantes"/>
    <n v="2"/>
    <s v="Frozen"/>
    <n v="2637.1860000000001"/>
    <n v="0"/>
    <x v="1232"/>
    <n v="768018"/>
    <m/>
    <n v="661.2"/>
    <s v="Type B"/>
  </r>
  <r>
    <n v="11.201599999999999"/>
    <x v="2"/>
    <s v="France"/>
    <n v="91973"/>
    <s v="Nantes"/>
    <n v="3"/>
    <s v="other"/>
    <n v="47.204999999999998"/>
    <n v="0"/>
    <x v="1233"/>
    <n v="929061"/>
    <m/>
    <n v="1064.76"/>
    <s v="Type B"/>
  </r>
  <r>
    <n v="11.201599999999999"/>
    <x v="2"/>
    <s v="France"/>
    <n v="91973"/>
    <s v="Nantes"/>
    <n v="4"/>
    <s v="Fish"/>
    <n v="1236.771"/>
    <n v="116"/>
    <x v="1234"/>
    <n v="502062"/>
    <m/>
    <n v="654.36"/>
    <s v="Type B"/>
  </r>
  <r>
    <n v="11.201599999999999"/>
    <x v="2"/>
    <s v="France"/>
    <n v="91973"/>
    <s v="Nantes"/>
    <n v="5"/>
    <s v="Fruits &amp; Vegetables"/>
    <n v="3109.2359999999999"/>
    <n v="110"/>
    <x v="1235"/>
    <n v="395865"/>
    <m/>
    <n v="1053.3599999999999"/>
    <s v="Type B"/>
  </r>
  <r>
    <n v="11.201599999999999"/>
    <x v="2"/>
    <s v="France"/>
    <n v="91973"/>
    <s v="Nantes"/>
    <n v="6"/>
    <s v="Meat"/>
    <n v="8644.8089999999993"/>
    <n v="1042"/>
    <x v="1236"/>
    <n v="4930026"/>
    <m/>
    <n v="9594.24"/>
    <s v="Type B"/>
  </r>
  <r>
    <n v="11.201599999999999"/>
    <x v="2"/>
    <s v="France"/>
    <n v="91973"/>
    <s v="Nantes"/>
    <n v="13"/>
    <s v="Food"/>
    <n v="18885.147000000001"/>
    <n v="1890"/>
    <x v="1237"/>
    <n v="9299859"/>
    <m/>
    <n v="15661.32"/>
    <s v="Type B"/>
  </r>
  <r>
    <n v="11.201599999999999"/>
    <x v="2"/>
    <s v="France"/>
    <n v="91973"/>
    <s v="Nantes"/>
    <n v="7"/>
    <s v="Clothing"/>
    <n v="3829.8989999999999"/>
    <n v="248"/>
    <x v="1238"/>
    <n v="1328928"/>
    <m/>
    <n v="3725.52"/>
    <s v="Type B"/>
  </r>
  <r>
    <n v="11.201599999999999"/>
    <x v="2"/>
    <s v="France"/>
    <n v="91973"/>
    <s v="Nantes"/>
    <n v="8"/>
    <s v="Household"/>
    <n v="1689.9390000000001"/>
    <n v="0"/>
    <x v="1239"/>
    <n v="334005"/>
    <m/>
    <n v="2181.96"/>
    <s v="Type B"/>
  </r>
  <r>
    <n v="11.201599999999999"/>
    <x v="2"/>
    <s v="France"/>
    <n v="91973"/>
    <s v="Nantes"/>
    <n v="9"/>
    <s v="Hardware"/>
    <n v="1976.316"/>
    <n v="298"/>
    <x v="1240"/>
    <n v="259476"/>
    <m/>
    <n v="1744.2"/>
    <s v="Type B"/>
  </r>
  <r>
    <n v="11.201599999999999"/>
    <x v="2"/>
    <s v="France"/>
    <n v="91973"/>
    <s v="Nantes"/>
    <n v="14"/>
    <s v="Non Food"/>
    <n v="7496.1540000000005"/>
    <n v="546"/>
    <x v="1241"/>
    <n v="1922409"/>
    <m/>
    <n v="8547.7199999999993"/>
    <s v="Type B"/>
  </r>
  <r>
    <n v="11.201599999999999"/>
    <x v="2"/>
    <s v="France"/>
    <n v="91973"/>
    <s v="Nantes"/>
    <n v="15"/>
    <s v="Admin"/>
    <n v="4399.5060000000003"/>
    <n v="0"/>
    <x v="603"/>
    <n v="0"/>
    <m/>
    <n v="0"/>
    <s v="Type B"/>
  </r>
  <r>
    <n v="11.201599999999999"/>
    <x v="2"/>
    <s v="France"/>
    <n v="91973"/>
    <s v="Nantes"/>
    <n v="12"/>
    <s v="Checkout"/>
    <n v="4874.7030000000004"/>
    <n v="226"/>
    <x v="1242"/>
    <n v="11222268"/>
    <m/>
    <n v="24209.040000000001"/>
    <s v="Type B"/>
  </r>
  <r>
    <n v="11.201599999999999"/>
    <x v="2"/>
    <s v="France"/>
    <n v="91973"/>
    <s v="Nantes"/>
    <n v="16"/>
    <s v="Customer Services"/>
    <n v="2678.0970000000002"/>
    <n v="0"/>
    <x v="603"/>
    <n v="0"/>
    <m/>
    <n v="0"/>
    <s v="Type B"/>
  </r>
  <r>
    <n v="11.201599999999999"/>
    <x v="2"/>
    <s v="France"/>
    <n v="91973"/>
    <s v="Nantes"/>
    <n v="11"/>
    <s v="Delivery"/>
    <n v="0"/>
    <n v="0"/>
    <x v="1243"/>
    <n v="74955"/>
    <m/>
    <n v="0"/>
    <s v="Type B"/>
  </r>
  <r>
    <n v="11.201599999999999"/>
    <x v="2"/>
    <s v="France"/>
    <n v="91973"/>
    <s v="Nantes"/>
    <n v="17"/>
    <s v="others"/>
    <n v="2051.8440000000001"/>
    <n v="326"/>
    <x v="603"/>
    <n v="0"/>
    <m/>
    <n v="0"/>
    <s v="Type B"/>
  </r>
  <r>
    <n v="11.201599999999999"/>
    <x v="2"/>
    <s v="France"/>
    <n v="91973"/>
    <s v="Nantes"/>
    <n v="18"/>
    <s v="all"/>
    <n v="40385.451000000001"/>
    <n v="2988"/>
    <x v="1242"/>
    <n v="11222268"/>
    <m/>
    <n v="24209.040000000001"/>
    <s v="Type B"/>
  </r>
  <r>
    <n v="11.201599999999999"/>
    <x v="2"/>
    <s v="Belgium"/>
    <n v="19340"/>
    <s v="Brussels (I)"/>
    <n v="1"/>
    <s v="Dry"/>
    <n v="3194.2049999999999"/>
    <n v="0"/>
    <x v="1244"/>
    <n v="1885011"/>
    <m/>
    <n v="1124.04"/>
    <s v="Type A"/>
  </r>
  <r>
    <n v="11.201599999999999"/>
    <x v="2"/>
    <s v="Belgium"/>
    <n v="19340"/>
    <s v="Brussels (I)"/>
    <n v="2"/>
    <s v="Frozen"/>
    <n v="2297.31"/>
    <n v="0"/>
    <x v="573"/>
    <n v="489102"/>
    <m/>
    <n v="585.96"/>
    <s v="Type A"/>
  </r>
  <r>
    <n v="11.201599999999999"/>
    <x v="2"/>
    <s v="Belgium"/>
    <n v="19340"/>
    <s v="Brussels (I)"/>
    <n v="3"/>
    <s v="other"/>
    <n v="47.204999999999998"/>
    <n v="0"/>
    <x v="1245"/>
    <n v="1002828"/>
    <m/>
    <n v="1080.72"/>
    <s v="Type A"/>
  </r>
  <r>
    <n v="11.201599999999999"/>
    <x v="2"/>
    <s v="Belgium"/>
    <n v="19340"/>
    <s v="Brussels (I)"/>
    <n v="4"/>
    <s v="Fish"/>
    <n v="1768.614"/>
    <n v="0"/>
    <x v="1246"/>
    <n v="708621"/>
    <m/>
    <n v="743.28"/>
    <s v="Type A"/>
  </r>
  <r>
    <n v="11.201599999999999"/>
    <x v="2"/>
    <s v="Belgium"/>
    <n v="19340"/>
    <s v="Brussels (I)"/>
    <n v="5"/>
    <s v="Fruits &amp; Vegetables"/>
    <n v="1875.6120000000001"/>
    <n v="0"/>
    <x v="1247"/>
    <n v="40635"/>
    <m/>
    <n v="1140"/>
    <s v="Type A"/>
  </r>
  <r>
    <n v="11.201599999999999"/>
    <x v="2"/>
    <s v="Belgium"/>
    <n v="19340"/>
    <s v="Brussels (I)"/>
    <n v="6"/>
    <s v="Meat"/>
    <n v="9834.375"/>
    <n v="0"/>
    <x v="1248"/>
    <n v="710040"/>
    <m/>
    <n v="10193.879999999999"/>
    <s v="Type A"/>
  </r>
  <r>
    <n v="11.201599999999999"/>
    <x v="2"/>
    <s v="Belgium"/>
    <n v="19340"/>
    <s v="Brussels (I)"/>
    <n v="13"/>
    <s v="Food"/>
    <n v="19017.321"/>
    <n v="0"/>
    <x v="1249"/>
    <n v="11706237"/>
    <m/>
    <n v="14975.04"/>
    <s v="Type A"/>
  </r>
  <r>
    <n v="11.201599999999999"/>
    <x v="2"/>
    <s v="Belgium"/>
    <n v="19340"/>
    <s v="Brussels (I)"/>
    <n v="7"/>
    <s v="Clothing"/>
    <n v="4884.1440000000002"/>
    <n v="0"/>
    <x v="1250"/>
    <n v="1877112"/>
    <m/>
    <n v="5073"/>
    <s v="Type A"/>
  </r>
  <r>
    <n v="11.201599999999999"/>
    <x v="2"/>
    <s v="Belgium"/>
    <n v="19340"/>
    <s v="Brussels (I)"/>
    <n v="8"/>
    <s v="Household"/>
    <n v="1730.85"/>
    <n v="0"/>
    <x v="1251"/>
    <n v="431352"/>
    <m/>
    <n v="2348.4"/>
    <s v="Type A"/>
  </r>
  <r>
    <n v="11.201599999999999"/>
    <x v="2"/>
    <s v="Belgium"/>
    <n v="19340"/>
    <s v="Brussels (I)"/>
    <n v="9"/>
    <s v="Hardware"/>
    <n v="1579.7940000000001"/>
    <n v="0"/>
    <x v="1252"/>
    <n v="299133"/>
    <m/>
    <n v="2498.88"/>
    <s v="Type A"/>
  </r>
  <r>
    <n v="11.201599999999999"/>
    <x v="2"/>
    <s v="Belgium"/>
    <n v="19340"/>
    <s v="Brussels (I)"/>
    <n v="14"/>
    <s v="Non Food"/>
    <n v="8194.7880000000005"/>
    <n v="0"/>
    <x v="1253"/>
    <n v="207597"/>
    <m/>
    <n v="10606.56"/>
    <s v="Type A"/>
  </r>
  <r>
    <n v="11.201599999999999"/>
    <x v="2"/>
    <s v="Belgium"/>
    <n v="19340"/>
    <s v="Brussels (I)"/>
    <n v="15"/>
    <s v="Admin"/>
    <n v="6445.0559999999996"/>
    <n v="0"/>
    <x v="617"/>
    <n v="0"/>
    <m/>
    <n v="0"/>
    <s v="Type A"/>
  </r>
  <r>
    <n v="11.201599999999999"/>
    <x v="2"/>
    <s v="Belgium"/>
    <n v="19340"/>
    <s v="Brussels (I)"/>
    <n v="12"/>
    <s v="Checkout"/>
    <n v="6882.4889999999996"/>
    <n v="0"/>
    <x v="1254"/>
    <n v="14313834"/>
    <m/>
    <n v="25581.599999999999"/>
    <s v="Type A"/>
  </r>
  <r>
    <n v="11.201599999999999"/>
    <x v="2"/>
    <s v="Belgium"/>
    <n v="19340"/>
    <s v="Brussels (I)"/>
    <n v="16"/>
    <s v="Customer Services"/>
    <n v="2492.424"/>
    <n v="0"/>
    <x v="617"/>
    <n v="0"/>
    <m/>
    <n v="0"/>
    <s v="Type A"/>
  </r>
  <r>
    <n v="11.201599999999999"/>
    <x v="2"/>
    <s v="Belgium"/>
    <n v="19340"/>
    <s v="Brussels (I)"/>
    <n v="11"/>
    <s v="Delivery"/>
    <n v="440.58"/>
    <n v="0"/>
    <x v="11"/>
    <n v="0"/>
    <m/>
    <n v="0"/>
    <s v="Type A"/>
  </r>
  <r>
    <n v="11.201599999999999"/>
    <x v="2"/>
    <s v="Belgium"/>
    <n v="19340"/>
    <s v="Brussels (I)"/>
    <n v="17"/>
    <s v="others"/>
    <n v="31.47"/>
    <n v="0"/>
    <x v="617"/>
    <n v="0"/>
    <m/>
    <n v="0"/>
    <s v="Type A"/>
  </r>
  <r>
    <n v="11.201599999999999"/>
    <x v="2"/>
    <s v="Belgium"/>
    <n v="19340"/>
    <s v="Brussels (I)"/>
    <n v="18"/>
    <s v="all"/>
    <n v="43504.127999999997"/>
    <n v="0"/>
    <x v="1254"/>
    <n v="14313834"/>
    <m/>
    <n v="25581.599999999999"/>
    <s v="Type A"/>
  </r>
  <r>
    <n v="11.201599999999999"/>
    <x v="2"/>
    <s v="Belgium"/>
    <n v="76852"/>
    <s v="Brussels (II)"/>
    <n v="1"/>
    <s v="Dry"/>
    <n v="3927.4560000000001"/>
    <n v="0"/>
    <x v="1255"/>
    <n v="3427341"/>
    <m/>
    <n v="1032.8399999999999"/>
    <s v="Type A"/>
  </r>
  <r>
    <n v="11.201599999999999"/>
    <x v="2"/>
    <s v="Belgium"/>
    <n v="76852"/>
    <s v="Brussels (II)"/>
    <n v="2"/>
    <s v="Frozen"/>
    <n v="2448.366"/>
    <n v="0"/>
    <x v="1256"/>
    <n v="872679"/>
    <m/>
    <n v="727.32"/>
    <s v="Type A"/>
  </r>
  <r>
    <n v="11.201599999999999"/>
    <x v="2"/>
    <s v="Belgium"/>
    <n v="76852"/>
    <s v="Brussels (II)"/>
    <n v="3"/>
    <s v="other"/>
    <n v="47.204999999999998"/>
    <n v="0"/>
    <x v="1257"/>
    <n v="1696830"/>
    <m/>
    <n v="1092.1199999999999"/>
    <s v="Type A"/>
  </r>
  <r>
    <n v="11.201599999999999"/>
    <x v="2"/>
    <s v="Belgium"/>
    <n v="76852"/>
    <s v="Brussels (II)"/>
    <n v="4"/>
    <s v="Fish"/>
    <n v="2045.55"/>
    <n v="0"/>
    <x v="1258"/>
    <n v="1192227"/>
    <m/>
    <n v="932.52"/>
    <s v="Type A"/>
  </r>
  <r>
    <n v="11.201599999999999"/>
    <x v="2"/>
    <s v="Belgium"/>
    <n v="76852"/>
    <s v="Brussels (II)"/>
    <n v="5"/>
    <s v="Fruits &amp; Vegetables"/>
    <n v="4386.9179999999997"/>
    <n v="0"/>
    <x v="1259"/>
    <n v="851358"/>
    <m/>
    <n v="1181.04"/>
    <s v="Type A"/>
  </r>
  <r>
    <n v="11.201599999999999"/>
    <x v="2"/>
    <s v="Belgium"/>
    <n v="76852"/>
    <s v="Brussels (II)"/>
    <n v="6"/>
    <s v="Meat"/>
    <n v="13456.572"/>
    <n v="0"/>
    <x v="1260"/>
    <n v="11395161"/>
    <m/>
    <n v="11691.84"/>
    <s v="Type A"/>
  </r>
  <r>
    <n v="11.201599999999999"/>
    <x v="2"/>
    <s v="Belgium"/>
    <n v="76852"/>
    <s v="Brussels (II)"/>
    <n v="13"/>
    <s v="Food"/>
    <n v="26312.066999999999"/>
    <n v="0"/>
    <x v="1261"/>
    <n v="19435596"/>
    <m/>
    <n v="17742.96"/>
    <s v="Type A"/>
  </r>
  <r>
    <n v="11.201599999999999"/>
    <x v="2"/>
    <s v="Belgium"/>
    <n v="76852"/>
    <s v="Brussels (II)"/>
    <n v="7"/>
    <s v="Clothing"/>
    <n v="7600.0050000000001"/>
    <n v="0"/>
    <x v="1262"/>
    <n v="2820213"/>
    <m/>
    <n v="8901.1200000000008"/>
    <s v="Type A"/>
  </r>
  <r>
    <n v="11.201599999999999"/>
    <x v="2"/>
    <s v="Belgium"/>
    <n v="76852"/>
    <s v="Brussels (II)"/>
    <n v="8"/>
    <s v="Household"/>
    <n v="2243.8110000000001"/>
    <n v="0"/>
    <x v="1263"/>
    <n v="60003"/>
    <m/>
    <n v="5200.68"/>
    <s v="Type A"/>
  </r>
  <r>
    <n v="11.201599999999999"/>
    <x v="2"/>
    <s v="Belgium"/>
    <n v="76852"/>
    <s v="Brussels (II)"/>
    <n v="9"/>
    <s v="Hardware"/>
    <n v="3760.665"/>
    <n v="0"/>
    <x v="1264"/>
    <n v="9525"/>
    <m/>
    <n v="5212.08"/>
    <s v="Type A"/>
  </r>
  <r>
    <n v="11.201599999999999"/>
    <x v="2"/>
    <s v="Belgium"/>
    <n v="76852"/>
    <s v="Brussels (II)"/>
    <n v="14"/>
    <s v="Non Food"/>
    <n v="13604.481"/>
    <n v="0"/>
    <x v="1265"/>
    <n v="4089741"/>
    <m/>
    <n v="20271.48"/>
    <s v="Type A"/>
  </r>
  <r>
    <n v="11.201599999999999"/>
    <x v="2"/>
    <s v="Belgium"/>
    <n v="76852"/>
    <s v="Brussels (II)"/>
    <n v="15"/>
    <s v="Admin"/>
    <n v="5491.5150000000003"/>
    <n v="0"/>
    <x v="630"/>
    <n v="0"/>
    <m/>
    <n v="0"/>
    <s v="Type A"/>
  </r>
  <r>
    <n v="11.201599999999999"/>
    <x v="2"/>
    <s v="Belgium"/>
    <n v="76852"/>
    <s v="Brussels (II)"/>
    <n v="12"/>
    <s v="Checkout"/>
    <n v="10797.357"/>
    <n v="0"/>
    <x v="1266"/>
    <n v="23525337"/>
    <m/>
    <n v="38014.44"/>
    <s v="Type A"/>
  </r>
  <r>
    <n v="11.201599999999999"/>
    <x v="2"/>
    <s v="Belgium"/>
    <n v="76852"/>
    <s v="Brussels (II)"/>
    <n v="16"/>
    <s v="Customer Services"/>
    <n v="1863.0239999999999"/>
    <n v="0"/>
    <x v="630"/>
    <n v="0"/>
    <m/>
    <n v="0"/>
    <s v="Type A"/>
  </r>
  <r>
    <n v="11.201599999999999"/>
    <x v="2"/>
    <s v="Belgium"/>
    <n v="76852"/>
    <s v="Brussels (II)"/>
    <n v="11"/>
    <s v="Delivery"/>
    <n v="0"/>
    <n v="0"/>
    <x v="11"/>
    <n v="0"/>
    <m/>
    <n v="0"/>
    <s v="Type A"/>
  </r>
  <r>
    <n v="11.201599999999999"/>
    <x v="2"/>
    <s v="Belgium"/>
    <n v="76852"/>
    <s v="Brussels (II)"/>
    <n v="17"/>
    <s v="others"/>
    <n v="31.47"/>
    <n v="0"/>
    <x v="630"/>
    <n v="0"/>
    <m/>
    <n v="0"/>
    <s v="Type A"/>
  </r>
  <r>
    <n v="11.201599999999999"/>
    <x v="2"/>
    <s v="Belgium"/>
    <n v="76852"/>
    <s v="Brussels (II)"/>
    <n v="18"/>
    <s v="all"/>
    <n v="58099.913999999997"/>
    <n v="0"/>
    <x v="1266"/>
    <n v="23525337"/>
    <m/>
    <n v="38014.44"/>
    <s v="Type A"/>
  </r>
  <r>
    <n v="11.201599999999999"/>
    <x v="2"/>
    <s v="Belgium"/>
    <n v="73762"/>
    <s v="Antwerp"/>
    <n v="1"/>
    <s v="Dry"/>
    <n v="3905.4270000000001"/>
    <n v="0"/>
    <x v="1267"/>
    <n v="4358031"/>
    <m/>
    <n v="889.2"/>
    <s v="Type A"/>
  </r>
  <r>
    <n v="11.201599999999999"/>
    <x v="2"/>
    <s v="Belgium"/>
    <n v="73762"/>
    <s v="Antwerp"/>
    <n v="2"/>
    <s v="Frozen"/>
    <n v="3502.6109999999999"/>
    <n v="0"/>
    <x v="1268"/>
    <n v="1226718"/>
    <m/>
    <n v="665.76"/>
    <s v="Type A"/>
  </r>
  <r>
    <n v="11.201599999999999"/>
    <x v="2"/>
    <s v="Belgium"/>
    <n v="73762"/>
    <s v="Antwerp"/>
    <n v="3"/>
    <s v="other"/>
    <n v="47.204999999999998"/>
    <n v="0"/>
    <x v="1269"/>
    <n v="2072115"/>
    <m/>
    <n v="1101.24"/>
    <s v="Type A"/>
  </r>
  <r>
    <n v="11.201599999999999"/>
    <x v="2"/>
    <s v="Belgium"/>
    <n v="73762"/>
    <s v="Antwerp"/>
    <n v="4"/>
    <s v="Fish"/>
    <n v="3430.23"/>
    <n v="0"/>
    <x v="1270"/>
    <n v="1448829"/>
    <m/>
    <n v="1051.08"/>
    <s v="Type A"/>
  </r>
  <r>
    <n v="11.201599999999999"/>
    <x v="2"/>
    <s v="Belgium"/>
    <n v="73762"/>
    <s v="Antwerp"/>
    <n v="5"/>
    <s v="Fruits &amp; Vegetables"/>
    <n v="6249.942"/>
    <n v="0"/>
    <x v="1271"/>
    <n v="892167"/>
    <m/>
    <n v="946.2"/>
    <s v="Type A"/>
  </r>
  <r>
    <n v="11.201599999999999"/>
    <x v="2"/>
    <s v="Belgium"/>
    <n v="73762"/>
    <s v="Antwerp"/>
    <n v="6"/>
    <s v="Meat"/>
    <n v="15552.474"/>
    <n v="0"/>
    <x v="1272"/>
    <n v="11453739"/>
    <m/>
    <n v="13112.28"/>
    <s v="Type A"/>
  </r>
  <r>
    <n v="11.201599999999999"/>
    <x v="2"/>
    <s v="Belgium"/>
    <n v="73762"/>
    <s v="Antwerp"/>
    <n v="13"/>
    <s v="Food"/>
    <n v="32687.888999999999"/>
    <n v="0"/>
    <x v="1273"/>
    <n v="21451599"/>
    <m/>
    <n v="18994.68"/>
    <s v="Type A"/>
  </r>
  <r>
    <n v="11.201599999999999"/>
    <x v="2"/>
    <s v="Belgium"/>
    <n v="73762"/>
    <s v="Antwerp"/>
    <n v="7"/>
    <s v="Clothing"/>
    <n v="6816.402"/>
    <n v="0"/>
    <x v="1274"/>
    <n v="2837787"/>
    <m/>
    <n v="7218.48"/>
    <s v="Type A"/>
  </r>
  <r>
    <n v="11.201599999999999"/>
    <x v="2"/>
    <s v="Belgium"/>
    <n v="73762"/>
    <s v="Antwerp"/>
    <n v="8"/>
    <s v="Household"/>
    <n v="2605.7159999999999"/>
    <n v="0"/>
    <x v="1275"/>
    <n v="751533"/>
    <m/>
    <n v="4765.2"/>
    <s v="Type A"/>
  </r>
  <r>
    <n v="11.201599999999999"/>
    <x v="2"/>
    <s v="Belgium"/>
    <n v="73762"/>
    <s v="Antwerp"/>
    <n v="9"/>
    <s v="Hardware"/>
    <n v="2605.7159999999999"/>
    <n v="0"/>
    <x v="1276"/>
    <n v="512742"/>
    <m/>
    <n v="5326.08"/>
    <s v="Type A"/>
  </r>
  <r>
    <n v="11.201599999999999"/>
    <x v="2"/>
    <s v="Belgium"/>
    <n v="73762"/>
    <s v="Antwerp"/>
    <n v="14"/>
    <s v="Non Food"/>
    <n v="12027.834000000001"/>
    <n v="0"/>
    <x v="1277"/>
    <n v="4102062"/>
    <m/>
    <n v="17567.400000000001"/>
    <s v="Type A"/>
  </r>
  <r>
    <n v="11.201599999999999"/>
    <x v="2"/>
    <s v="Belgium"/>
    <n v="73762"/>
    <s v="Antwerp"/>
    <n v="15"/>
    <s v="Admin"/>
    <n v="6171.2669999999998"/>
    <n v="0"/>
    <x v="643"/>
    <n v="0"/>
    <m/>
    <n v="0"/>
    <s v="Type A"/>
  </r>
  <r>
    <n v="11.201599999999999"/>
    <x v="2"/>
    <s v="Belgium"/>
    <n v="73762"/>
    <s v="Antwerp"/>
    <n v="12"/>
    <s v="Checkout"/>
    <n v="9768.2880000000005"/>
    <n v="0"/>
    <x v="1278"/>
    <n v="25553661"/>
    <m/>
    <n v="36562.080000000002"/>
    <s v="Type A"/>
  </r>
  <r>
    <n v="11.201599999999999"/>
    <x v="2"/>
    <s v="Belgium"/>
    <n v="73762"/>
    <s v="Antwerp"/>
    <n v="16"/>
    <s v="Customer Services"/>
    <n v="5444.31"/>
    <n v="0"/>
    <x v="643"/>
    <n v="0"/>
    <m/>
    <n v="0"/>
    <s v="Type A"/>
  </r>
  <r>
    <n v="11.201599999999999"/>
    <x v="2"/>
    <s v="Belgium"/>
    <n v="73762"/>
    <s v="Antwerp"/>
    <n v="11"/>
    <s v="Delivery"/>
    <n v="0"/>
    <n v="0"/>
    <x v="11"/>
    <n v="0"/>
    <m/>
    <n v="0"/>
    <s v="Type A"/>
  </r>
  <r>
    <n v="11.201599999999999"/>
    <x v="2"/>
    <s v="Belgium"/>
    <n v="73762"/>
    <s v="Antwerp"/>
    <n v="17"/>
    <s v="others"/>
    <n v="2331.9270000000001"/>
    <n v="0"/>
    <x v="643"/>
    <n v="0"/>
    <m/>
    <n v="0"/>
    <s v="Type A"/>
  </r>
  <r>
    <n v="11.201599999999999"/>
    <x v="2"/>
    <s v="Belgium"/>
    <n v="73762"/>
    <s v="Antwerp"/>
    <n v="18"/>
    <s v="all"/>
    <n v="68431.514999999999"/>
    <n v="0"/>
    <x v="1278"/>
    <n v="25553661"/>
    <m/>
    <n v="36562.080000000002"/>
    <s v="Type A"/>
  </r>
  <r>
    <n v="11.201599999999999"/>
    <x v="2"/>
    <s v="Sweden"/>
    <n v="81473"/>
    <s v="Stockholm"/>
    <n v="1"/>
    <s v="Dry"/>
    <n v="5400.2520000000004"/>
    <n v="0"/>
    <x v="1279"/>
    <n v="3789219"/>
    <m/>
    <n v="1630.2"/>
    <s v="Type A"/>
  </r>
  <r>
    <n v="11.201599999999999"/>
    <x v="2"/>
    <s v="Sweden"/>
    <n v="81473"/>
    <s v="Stockholm"/>
    <n v="2"/>
    <s v="Frozen"/>
    <n v="5047.7879999999996"/>
    <n v="0"/>
    <x v="1280"/>
    <n v="1461219"/>
    <m/>
    <n v="1014.6"/>
    <s v="Type A"/>
  </r>
  <r>
    <n v="11.201599999999999"/>
    <x v="2"/>
    <s v="Sweden"/>
    <n v="81473"/>
    <s v="Stockholm"/>
    <n v="3"/>
    <s v="other"/>
    <n v="47.204999999999998"/>
    <n v="0"/>
    <x v="1281"/>
    <n v="1805850"/>
    <m/>
    <n v="1365.72"/>
    <s v="Type A"/>
  </r>
  <r>
    <n v="11.201599999999999"/>
    <x v="2"/>
    <s v="Sweden"/>
    <n v="81473"/>
    <s v="Stockholm"/>
    <n v="4"/>
    <s v="Fish"/>
    <n v="3244.5569999999998"/>
    <n v="0"/>
    <x v="1282"/>
    <n v="1503678"/>
    <m/>
    <n v="1238.04"/>
    <s v="Type A"/>
  </r>
  <r>
    <n v="11.201599999999999"/>
    <x v="2"/>
    <s v="Sweden"/>
    <n v="81473"/>
    <s v="Stockholm"/>
    <n v="5"/>
    <s v="Fruits &amp; Vegetables"/>
    <n v="5623.6890000000003"/>
    <n v="0"/>
    <x v="1283"/>
    <n v="1017249"/>
    <m/>
    <n v="1988.16"/>
    <s v="Type A"/>
  </r>
  <r>
    <n v="11.201599999999999"/>
    <x v="2"/>
    <s v="Sweden"/>
    <n v="81473"/>
    <s v="Stockholm"/>
    <n v="6"/>
    <s v="Meat"/>
    <n v="19363.491000000002"/>
    <n v="0"/>
    <x v="1284"/>
    <n v="18051240"/>
    <m/>
    <n v="13926.24"/>
    <s v="Type A"/>
  </r>
  <r>
    <n v="11.201599999999999"/>
    <x v="2"/>
    <s v="Sweden"/>
    <n v="81473"/>
    <s v="Stockholm"/>
    <n v="13"/>
    <s v="Food"/>
    <n v="38726.982000000004"/>
    <n v="0"/>
    <x v="1285"/>
    <n v="27628455"/>
    <m/>
    <n v="22681.439999999999"/>
    <s v="Type A"/>
  </r>
  <r>
    <n v="11.201599999999999"/>
    <x v="2"/>
    <s v="Sweden"/>
    <n v="81473"/>
    <s v="Stockholm"/>
    <n v="7"/>
    <s v="Clothing"/>
    <n v="10328.454"/>
    <n v="0"/>
    <x v="1286"/>
    <n v="3888399"/>
    <m/>
    <n v="7325.64"/>
    <s v="Type A"/>
  </r>
  <r>
    <n v="11.201599999999999"/>
    <x v="2"/>
    <s v="Sweden"/>
    <n v="81473"/>
    <s v="Stockholm"/>
    <n v="8"/>
    <s v="Household"/>
    <n v="2454.66"/>
    <n v="0"/>
    <x v="1287"/>
    <n v="830040"/>
    <m/>
    <n v="3978.6"/>
    <s v="Type A"/>
  </r>
  <r>
    <n v="11.201599999999999"/>
    <x v="2"/>
    <s v="Sweden"/>
    <n v="81473"/>
    <s v="Stockholm"/>
    <n v="9"/>
    <s v="Hardware"/>
    <n v="3392.4659999999999"/>
    <n v="0"/>
    <x v="1288"/>
    <n v="599322"/>
    <m/>
    <n v="3084.84"/>
    <s v="Type A"/>
  </r>
  <r>
    <n v="11.201599999999999"/>
    <x v="2"/>
    <s v="Sweden"/>
    <n v="81473"/>
    <s v="Stockholm"/>
    <n v="14"/>
    <s v="Non Food"/>
    <n v="16175.58"/>
    <n v="0"/>
    <x v="1289"/>
    <n v="5317761"/>
    <m/>
    <n v="15264.6"/>
    <s v="Type A"/>
  </r>
  <r>
    <n v="11.201599999999999"/>
    <x v="2"/>
    <s v="Sweden"/>
    <n v="81473"/>
    <s v="Stockholm"/>
    <n v="15"/>
    <s v="Admin"/>
    <n v="7612.5929999999998"/>
    <n v="16"/>
    <x v="656"/>
    <n v="0"/>
    <m/>
    <n v="0"/>
    <s v="Type A"/>
  </r>
  <r>
    <n v="11.201599999999999"/>
    <x v="2"/>
    <s v="Sweden"/>
    <n v="81473"/>
    <s v="Stockholm"/>
    <n v="12"/>
    <s v="Checkout"/>
    <n v="13613.922"/>
    <n v="0"/>
    <x v="1290"/>
    <n v="32946216"/>
    <m/>
    <n v="37946.04"/>
    <s v="Type A"/>
  </r>
  <r>
    <n v="11.201599999999999"/>
    <x v="2"/>
    <s v="Sweden"/>
    <n v="81473"/>
    <s v="Stockholm"/>
    <n v="16"/>
    <s v="Customer Services"/>
    <n v="4811.7629999999999"/>
    <n v="0"/>
    <x v="656"/>
    <n v="0"/>
    <m/>
    <n v="0"/>
    <s v="Type A"/>
  </r>
  <r>
    <n v="11.201599999999999"/>
    <x v="2"/>
    <s v="Sweden"/>
    <n v="81473"/>
    <s v="Stockholm"/>
    <n v="11"/>
    <s v="Delivery"/>
    <n v="0"/>
    <n v="0"/>
    <x v="11"/>
    <n v="0"/>
    <m/>
    <n v="0"/>
    <s v="Type A"/>
  </r>
  <r>
    <n v="11.201599999999999"/>
    <x v="2"/>
    <s v="Sweden"/>
    <n v="81473"/>
    <s v="Stockholm"/>
    <n v="17"/>
    <s v="others"/>
    <n v="4160.3339999999998"/>
    <n v="64"/>
    <x v="656"/>
    <n v="0"/>
    <m/>
    <n v="0"/>
    <s v="Type A"/>
  </r>
  <r>
    <n v="11.201599999999999"/>
    <x v="2"/>
    <s v="Sweden"/>
    <n v="81473"/>
    <s v="Stockholm"/>
    <n v="18"/>
    <s v="all"/>
    <n v="85101.173999999999"/>
    <n v="80"/>
    <x v="1290"/>
    <n v="32946216"/>
    <m/>
    <n v="37946.04"/>
    <s v="Type A"/>
  </r>
  <r>
    <n v="11.201599999999999"/>
    <x v="2"/>
    <s v="Sweden"/>
    <n v="90992"/>
    <s v="Malmö"/>
    <n v="1"/>
    <s v="Dry"/>
    <n v="4050.1889999999999"/>
    <n v="0"/>
    <x v="1291"/>
    <n v="2758170"/>
    <m/>
    <n v="989.52"/>
    <s v="Type A"/>
  </r>
  <r>
    <n v="11.201599999999999"/>
    <x v="2"/>
    <s v="Sweden"/>
    <n v="90992"/>
    <s v="Malmö"/>
    <n v="2"/>
    <s v="Frozen"/>
    <n v="2168.2829999999999"/>
    <n v="0"/>
    <x v="1292"/>
    <n v="769389"/>
    <m/>
    <n v="581.4"/>
    <s v="Type A"/>
  </r>
  <r>
    <n v="11.201599999999999"/>
    <x v="2"/>
    <s v="Sweden"/>
    <n v="90992"/>
    <s v="Malmö"/>
    <n v="3"/>
    <s v="other"/>
    <n v="47.204999999999998"/>
    <n v="0"/>
    <x v="1293"/>
    <n v="1085535"/>
    <m/>
    <n v="1035.1199999999999"/>
    <s v="Type A"/>
  </r>
  <r>
    <n v="11.201599999999999"/>
    <x v="2"/>
    <s v="Sweden"/>
    <n v="90992"/>
    <s v="Malmö"/>
    <n v="4"/>
    <s v="Fish"/>
    <n v="1636.44"/>
    <n v="0"/>
    <x v="1294"/>
    <n v="721770"/>
    <m/>
    <n v="994.08"/>
    <s v="Type A"/>
  </r>
  <r>
    <n v="11.201599999999999"/>
    <x v="2"/>
    <s v="Sweden"/>
    <n v="90992"/>
    <s v="Malmö"/>
    <n v="5"/>
    <s v="Fruits &amp; Vegetables"/>
    <n v="3647.373"/>
    <n v="0"/>
    <x v="1295"/>
    <n v="593496"/>
    <m/>
    <n v="1409.04"/>
    <s v="Type A"/>
  </r>
  <r>
    <n v="11.201599999999999"/>
    <x v="2"/>
    <s v="Sweden"/>
    <n v="90992"/>
    <s v="Malmö"/>
    <n v="6"/>
    <s v="Meat"/>
    <n v="9563.7330000000002"/>
    <n v="0"/>
    <x v="1296"/>
    <n v="9421071"/>
    <m/>
    <n v="10063.92"/>
    <s v="Type A"/>
  </r>
  <r>
    <n v="11.201599999999999"/>
    <x v="2"/>
    <s v="Sweden"/>
    <n v="90992"/>
    <s v="Malmö"/>
    <n v="13"/>
    <s v="Food"/>
    <n v="21113.223000000002"/>
    <n v="0"/>
    <x v="1297"/>
    <n v="15349431"/>
    <m/>
    <n v="16438.8"/>
    <s v="Type A"/>
  </r>
  <r>
    <n v="11.201599999999999"/>
    <x v="2"/>
    <s v="Sweden"/>
    <n v="90992"/>
    <s v="Malmö"/>
    <n v="7"/>
    <s v="Clothing"/>
    <n v="4556.8559999999998"/>
    <n v="0"/>
    <x v="1298"/>
    <n v="2393892"/>
    <m/>
    <n v="7065.72"/>
    <s v="Type A"/>
  </r>
  <r>
    <n v="11.201599999999999"/>
    <x v="2"/>
    <s v="Sweden"/>
    <n v="90992"/>
    <s v="Malmö"/>
    <n v="8"/>
    <s v="Household"/>
    <n v="2146.2539999999999"/>
    <n v="0"/>
    <x v="1299"/>
    <n v="579747"/>
    <m/>
    <n v="4669.4399999999996"/>
    <s v="Type A"/>
  </r>
  <r>
    <n v="11.201599999999999"/>
    <x v="2"/>
    <s v="Sweden"/>
    <n v="90992"/>
    <s v="Malmö"/>
    <n v="9"/>
    <s v="Hardware"/>
    <n v="1431.885"/>
    <n v="0"/>
    <x v="1300"/>
    <n v="487626"/>
    <m/>
    <n v="3470.16"/>
    <s v="Type A"/>
  </r>
  <r>
    <n v="11.201599999999999"/>
    <x v="2"/>
    <s v="Sweden"/>
    <n v="90992"/>
    <s v="Malmö"/>
    <n v="14"/>
    <s v="Non Food"/>
    <n v="8134.9949999999999"/>
    <n v="0"/>
    <x v="1301"/>
    <n v="3461265"/>
    <m/>
    <n v="15969.12"/>
    <s v="Type A"/>
  </r>
  <r>
    <n v="11.201599999999999"/>
    <x v="2"/>
    <s v="Sweden"/>
    <n v="90992"/>
    <s v="Malmö"/>
    <n v="15"/>
    <s v="Admin"/>
    <n v="3751.2240000000002"/>
    <n v="0"/>
    <x v="669"/>
    <n v="0"/>
    <m/>
    <n v="0"/>
    <s v="Type A"/>
  </r>
  <r>
    <n v="11.201599999999999"/>
    <x v="2"/>
    <s v="Sweden"/>
    <n v="90992"/>
    <s v="Malmö"/>
    <n v="12"/>
    <s v="Checkout"/>
    <n v="8050.0259999999998"/>
    <n v="0"/>
    <x v="1302"/>
    <n v="18810696"/>
    <m/>
    <n v="32407.919999999998"/>
    <s v="Type A"/>
  </r>
  <r>
    <n v="11.201599999999999"/>
    <x v="2"/>
    <s v="Sweden"/>
    <n v="90992"/>
    <s v="Malmö"/>
    <n v="16"/>
    <s v="Customer Services"/>
    <n v="2892.0929999999998"/>
    <n v="0"/>
    <x v="669"/>
    <n v="0"/>
    <m/>
    <n v="0"/>
    <s v="Type A"/>
  </r>
  <r>
    <n v="11.201599999999999"/>
    <x v="2"/>
    <s v="Sweden"/>
    <n v="90992"/>
    <s v="Malmö"/>
    <n v="11"/>
    <s v="Delivery"/>
    <n v="0"/>
    <n v="0"/>
    <x v="1303"/>
    <n v="13341"/>
    <m/>
    <n v="0"/>
    <s v="Type A"/>
  </r>
  <r>
    <n v="11.201599999999999"/>
    <x v="2"/>
    <s v="Sweden"/>
    <n v="90992"/>
    <s v="Malmö"/>
    <n v="17"/>
    <s v="others"/>
    <n v="2020.374"/>
    <n v="0"/>
    <x v="669"/>
    <n v="0"/>
    <m/>
    <n v="0"/>
    <s v="Type A"/>
  </r>
  <r>
    <n v="11.201599999999999"/>
    <x v="2"/>
    <s v="Sweden"/>
    <n v="90992"/>
    <s v="Malmö"/>
    <n v="18"/>
    <s v="all"/>
    <n v="45961.934999999998"/>
    <n v="0"/>
    <x v="1302"/>
    <n v="18810696"/>
    <m/>
    <n v="32407.919999999998"/>
    <s v="Type A"/>
  </r>
  <r>
    <n v="11.201599999999999"/>
    <x v="2"/>
    <s v="Sweden"/>
    <n v="29650"/>
    <s v="Gothenburg"/>
    <n v="1"/>
    <s v="Dry"/>
    <n v="2873.2109999999998"/>
    <n v="0"/>
    <x v="1304"/>
    <n v="1794984"/>
    <m/>
    <n v="1037.4000000000001"/>
    <s v="Type A"/>
  </r>
  <r>
    <n v="11.201599999999999"/>
    <x v="2"/>
    <s v="Sweden"/>
    <n v="29650"/>
    <s v="Gothenburg"/>
    <n v="2"/>
    <s v="Frozen"/>
    <n v="1979.463"/>
    <n v="0"/>
    <x v="1305"/>
    <n v="573270"/>
    <m/>
    <n v="585.96"/>
    <s v="Type A"/>
  </r>
  <r>
    <n v="11.201599999999999"/>
    <x v="2"/>
    <s v="Sweden"/>
    <n v="29650"/>
    <s v="Gothenburg"/>
    <n v="3"/>
    <s v="other"/>
    <n v="47.204999999999998"/>
    <n v="0"/>
    <x v="1306"/>
    <n v="751359"/>
    <m/>
    <n v="1096.68"/>
    <s v="Type A"/>
  </r>
  <r>
    <n v="11.201599999999999"/>
    <x v="2"/>
    <s v="Sweden"/>
    <n v="29650"/>
    <s v="Gothenburg"/>
    <n v="4"/>
    <s v="Fish"/>
    <n v="1255.653"/>
    <n v="0"/>
    <x v="1307"/>
    <n v="576756"/>
    <m/>
    <n v="902.88"/>
    <s v="Type A"/>
  </r>
  <r>
    <n v="11.201599999999999"/>
    <x v="2"/>
    <s v="Sweden"/>
    <n v="29650"/>
    <s v="Gothenburg"/>
    <n v="5"/>
    <s v="Fruits &amp; Vegetables"/>
    <n v="3659.9609999999998"/>
    <n v="0"/>
    <x v="1308"/>
    <n v="404457"/>
    <m/>
    <n v="975.84"/>
    <s v="Type A"/>
  </r>
  <r>
    <n v="11.201599999999999"/>
    <x v="2"/>
    <s v="Sweden"/>
    <n v="29650"/>
    <s v="Gothenburg"/>
    <n v="6"/>
    <s v="Meat"/>
    <n v="8896.5689999999995"/>
    <n v="0"/>
    <x v="1309"/>
    <n v="7752918"/>
    <m/>
    <n v="10962.24"/>
    <s v="Type A"/>
  </r>
  <r>
    <n v="11.201599999999999"/>
    <x v="2"/>
    <s v="Sweden"/>
    <n v="29650"/>
    <s v="Gothenburg"/>
    <n v="13"/>
    <s v="Food"/>
    <n v="18712.062000000002"/>
    <n v="0"/>
    <x v="1310"/>
    <n v="11853744"/>
    <m/>
    <n v="19186.2"/>
    <s v="Type A"/>
  </r>
  <r>
    <n v="11.201599999999999"/>
    <x v="2"/>
    <s v="Sweden"/>
    <n v="29650"/>
    <s v="Gothenburg"/>
    <n v="7"/>
    <s v="Clothing"/>
    <n v="4091.1"/>
    <n v="0"/>
    <x v="1311"/>
    <n v="1890516"/>
    <m/>
    <n v="5257.68"/>
    <s v="Type A"/>
  </r>
  <r>
    <n v="11.201599999999999"/>
    <x v="2"/>
    <s v="Sweden"/>
    <n v="29650"/>
    <s v="Gothenburg"/>
    <n v="8"/>
    <s v="Household"/>
    <n v="1878.759"/>
    <n v="0"/>
    <x v="1312"/>
    <n v="3744"/>
    <m/>
    <n v="3673.08"/>
    <s v="Type A"/>
  </r>
  <r>
    <n v="11.201599999999999"/>
    <x v="2"/>
    <s v="Sweden"/>
    <n v="29650"/>
    <s v="Gothenburg"/>
    <n v="9"/>
    <s v="Hardware"/>
    <n v="2542.7759999999998"/>
    <n v="0"/>
    <x v="1313"/>
    <n v="563340"/>
    <m/>
    <n v="3554.52"/>
    <s v="Type A"/>
  </r>
  <r>
    <n v="11.201599999999999"/>
    <x v="2"/>
    <s v="Sweden"/>
    <n v="29650"/>
    <s v="Gothenburg"/>
    <n v="14"/>
    <s v="Non Food"/>
    <n v="8512.6350000000002"/>
    <n v="0"/>
    <x v="1314"/>
    <n v="305700"/>
    <m/>
    <n v="13835.04"/>
    <s v="Type A"/>
  </r>
  <r>
    <n v="11.201599999999999"/>
    <x v="2"/>
    <s v="Sweden"/>
    <n v="29650"/>
    <s v="Gothenburg"/>
    <n v="15"/>
    <s v="Admin"/>
    <n v="5189.4030000000002"/>
    <n v="0"/>
    <x v="682"/>
    <n v="0"/>
    <m/>
    <n v="0"/>
    <s v="Type A"/>
  </r>
  <r>
    <n v="11.201599999999999"/>
    <x v="2"/>
    <s v="Sweden"/>
    <n v="29650"/>
    <s v="Gothenburg"/>
    <n v="12"/>
    <s v="Checkout"/>
    <n v="6212.1779999999999"/>
    <n v="0"/>
    <x v="1315"/>
    <n v="14911344"/>
    <m/>
    <n v="33021.24"/>
    <s v="Type A"/>
  </r>
  <r>
    <n v="11.201599999999999"/>
    <x v="2"/>
    <s v="Sweden"/>
    <n v="29650"/>
    <s v="Gothenburg"/>
    <n v="16"/>
    <s v="Customer Services"/>
    <n v="3886.5450000000001"/>
    <n v="0"/>
    <x v="682"/>
    <n v="0"/>
    <m/>
    <n v="0"/>
    <s v="Type A"/>
  </r>
  <r>
    <n v="11.201599999999999"/>
    <x v="2"/>
    <s v="Sweden"/>
    <n v="29650"/>
    <s v="Gothenburg"/>
    <n v="11"/>
    <s v="Delivery"/>
    <n v="0"/>
    <n v="0"/>
    <x v="11"/>
    <n v="0"/>
    <m/>
    <n v="0"/>
    <s v="Type A"/>
  </r>
  <r>
    <n v="11.201599999999999"/>
    <x v="2"/>
    <s v="Sweden"/>
    <n v="29650"/>
    <s v="Gothenburg"/>
    <n v="17"/>
    <s v="others"/>
    <n v="3279.174"/>
    <n v="0"/>
    <x v="682"/>
    <n v="0"/>
    <m/>
    <n v="0"/>
    <s v="Type A"/>
  </r>
  <r>
    <n v="11.201599999999999"/>
    <x v="2"/>
    <s v="Sweden"/>
    <n v="29650"/>
    <s v="Gothenburg"/>
    <n v="18"/>
    <s v="all"/>
    <n v="45791.997000000003"/>
    <n v="0"/>
    <x v="1315"/>
    <n v="14911344"/>
    <m/>
    <n v="33021.24"/>
    <s v="Type A"/>
  </r>
  <r>
    <s v=" - - - - "/>
    <x v="1"/>
    <m/>
    <m/>
    <m/>
    <m/>
    <m/>
    <m/>
    <m/>
    <x v="684"/>
    <m/>
    <m/>
    <m/>
    <m/>
  </r>
  <r>
    <n v="12.201599999999999"/>
    <x v="3"/>
    <s v="United Kingdom"/>
    <n v="88253"/>
    <s v="London (I)"/>
    <n v="1"/>
    <s v="Dry"/>
    <n v="3927.4560000000001"/>
    <n v="0"/>
    <x v="1316"/>
    <n v="2579562"/>
    <m/>
    <n v="943.92"/>
    <s v="Type A"/>
  </r>
  <r>
    <n v="12.201599999999999"/>
    <x v="3"/>
    <s v="United Kingdom"/>
    <n v="88253"/>
    <s v="London (I)"/>
    <n v="2"/>
    <s v="Frozen"/>
    <n v="1815.819"/>
    <n v="0"/>
    <x v="1317"/>
    <n v="810126"/>
    <m/>
    <n v="704.52"/>
    <s v="Type A"/>
  </r>
  <r>
    <n v="12.201599999999999"/>
    <x v="3"/>
    <s v="United Kingdom"/>
    <n v="88253"/>
    <s v="London (I)"/>
    <n v="3"/>
    <s v="other"/>
    <n v="47.204999999999998"/>
    <n v="0"/>
    <x v="1318"/>
    <n v="872061"/>
    <m/>
    <n v="941.64"/>
    <s v="Type A"/>
  </r>
  <r>
    <n v="12.201599999999999"/>
    <x v="3"/>
    <s v="United Kingdom"/>
    <n v="88253"/>
    <s v="London (I)"/>
    <n v="4"/>
    <s v="Fish"/>
    <n v="1582.941"/>
    <n v="0"/>
    <x v="1319"/>
    <n v="730965"/>
    <m/>
    <n v="1080.72"/>
    <s v="Type A"/>
  </r>
  <r>
    <n v="12.201599999999999"/>
    <x v="3"/>
    <s v="United Kingdom"/>
    <n v="88253"/>
    <s v="London (I)"/>
    <n v="5"/>
    <s v="Fruits &amp; Vegetables"/>
    <n v="1774.9079999999999"/>
    <n v="0"/>
    <x v="1320"/>
    <n v="556227"/>
    <m/>
    <n v="1041.96"/>
    <s v="Type A"/>
  </r>
  <r>
    <n v="12.201599999999999"/>
    <x v="3"/>
    <s v="United Kingdom"/>
    <n v="88253"/>
    <s v="London (I)"/>
    <n v="6"/>
    <s v="Meat"/>
    <n v="8978.3909999999996"/>
    <n v="0"/>
    <x v="1321"/>
    <n v="8203326"/>
    <m/>
    <n v="12772.56"/>
    <s v="Type A"/>
  </r>
  <r>
    <n v="12.201599999999999"/>
    <x v="3"/>
    <s v="United Kingdom"/>
    <n v="88253"/>
    <s v="London (I)"/>
    <n v="13"/>
    <s v="Food"/>
    <n v="18126.72"/>
    <n v="0"/>
    <x v="1322"/>
    <n v="13752267"/>
    <m/>
    <n v="18139.68"/>
    <s v="Type A"/>
  </r>
  <r>
    <n v="12.201599999999999"/>
    <x v="3"/>
    <s v="United Kingdom"/>
    <n v="88253"/>
    <s v="London (I)"/>
    <n v="7"/>
    <s v="Clothing"/>
    <n v="4704.7650000000003"/>
    <n v="0"/>
    <x v="1323"/>
    <n v="2438049"/>
    <m/>
    <n v="8709.6"/>
    <s v="Type A"/>
  </r>
  <r>
    <n v="12.201599999999999"/>
    <x v="3"/>
    <s v="United Kingdom"/>
    <n v="88253"/>
    <s v="London (I)"/>
    <n v="8"/>
    <s v="Household"/>
    <n v="1617.558"/>
    <n v="0"/>
    <x v="1324"/>
    <n v="954240"/>
    <m/>
    <n v="4863.24"/>
    <s v="Type A"/>
  </r>
  <r>
    <n v="12.201599999999999"/>
    <x v="3"/>
    <s v="United Kingdom"/>
    <n v="88253"/>
    <s v="London (I)"/>
    <n v="9"/>
    <s v="Hardware"/>
    <n v="2231.223"/>
    <n v="0"/>
    <x v="1325"/>
    <n v="680685"/>
    <m/>
    <n v="4933.92"/>
    <s v="Type A"/>
  </r>
  <r>
    <n v="12.201599999999999"/>
    <x v="3"/>
    <s v="United Kingdom"/>
    <n v="88253"/>
    <s v="London (I)"/>
    <n v="14"/>
    <s v="Non Food"/>
    <n v="8553.5460000000003"/>
    <n v="0"/>
    <x v="1326"/>
    <n v="4072974"/>
    <m/>
    <n v="18438.36"/>
    <s v="Type A"/>
  </r>
  <r>
    <n v="12.201599999999999"/>
    <x v="3"/>
    <s v="United Kingdom"/>
    <n v="88253"/>
    <s v="London (I)"/>
    <n v="15"/>
    <s v="Admin"/>
    <n v="3436.5239999999999"/>
    <n v="0"/>
    <x v="11"/>
    <n v="0"/>
    <m/>
    <n v="0"/>
    <s v="Type A"/>
  </r>
  <r>
    <n v="12.201599999999999"/>
    <x v="3"/>
    <s v="United Kingdom"/>
    <n v="88253"/>
    <s v="London (I)"/>
    <n v="12"/>
    <s v="Checkout"/>
    <n v="6507.9960000000001"/>
    <n v="0"/>
    <x v="1327"/>
    <n v="17825241"/>
    <m/>
    <n v="36578.04"/>
    <s v="Type A"/>
  </r>
  <r>
    <n v="12.201599999999999"/>
    <x v="3"/>
    <s v="United Kingdom"/>
    <n v="88253"/>
    <s v="London (I)"/>
    <n v="16"/>
    <s v="Customer Services"/>
    <n v="3367.29"/>
    <n v="0"/>
    <x v="11"/>
    <n v="0"/>
    <m/>
    <n v="0"/>
    <s v="Type A"/>
  </r>
  <r>
    <n v="12.201599999999999"/>
    <x v="3"/>
    <s v="United Kingdom"/>
    <n v="88253"/>
    <s v="London (I)"/>
    <n v="11"/>
    <s v="Delivery"/>
    <n v="0"/>
    <n v="0"/>
    <x v="11"/>
    <n v="0"/>
    <m/>
    <n v="0"/>
    <s v="Type A"/>
  </r>
  <r>
    <n v="12.201599999999999"/>
    <x v="3"/>
    <s v="United Kingdom"/>
    <n v="88253"/>
    <s v="London (I)"/>
    <n v="17"/>
    <s v="others"/>
    <n v="1746.585"/>
    <n v="0"/>
    <x v="11"/>
    <n v="0"/>
    <m/>
    <n v="0"/>
    <s v="Type A"/>
  </r>
  <r>
    <n v="12.201599999999999"/>
    <x v="3"/>
    <s v="United Kingdom"/>
    <n v="88253"/>
    <s v="London (I)"/>
    <n v="18"/>
    <s v="all"/>
    <n v="41738.661"/>
    <n v="0"/>
    <x v="1327"/>
    <n v="17825241"/>
    <m/>
    <n v="36578.04"/>
    <s v="Type A"/>
  </r>
  <r>
    <n v="12.201599999999999"/>
    <x v="3"/>
    <s v="United Kingdom"/>
    <n v="38976"/>
    <s v="Manchester"/>
    <n v="1"/>
    <s v="Dry"/>
    <n v="2766.2130000000002"/>
    <n v="0"/>
    <x v="1328"/>
    <n v="4107765"/>
    <m/>
    <n v="1399.92"/>
    <s v="Type A"/>
  </r>
  <r>
    <n v="12.201599999999999"/>
    <x v="3"/>
    <s v="United Kingdom"/>
    <n v="38976"/>
    <s v="Manchester"/>
    <n v="2"/>
    <s v="Frozen"/>
    <n v="5217.7259999999997"/>
    <n v="0"/>
    <x v="1329"/>
    <n v="1872885"/>
    <m/>
    <n v="1194.72"/>
    <s v="Type A"/>
  </r>
  <r>
    <n v="12.201599999999999"/>
    <x v="3"/>
    <s v="United Kingdom"/>
    <n v="38976"/>
    <s v="Manchester"/>
    <n v="3"/>
    <s v="other"/>
    <n v="47.204999999999998"/>
    <n v="0"/>
    <x v="1330"/>
    <n v="2183520"/>
    <m/>
    <n v="1256.28"/>
    <s v="Type A"/>
  </r>
  <r>
    <n v="12.201599999999999"/>
    <x v="3"/>
    <s v="United Kingdom"/>
    <n v="38976"/>
    <s v="Manchester"/>
    <n v="4"/>
    <s v="Fish"/>
    <n v="2977.0619999999999"/>
    <n v="0"/>
    <x v="1331"/>
    <n v="1963173"/>
    <m/>
    <n v="891.48"/>
    <s v="Type A"/>
  </r>
  <r>
    <n v="12.201599999999999"/>
    <x v="3"/>
    <s v="United Kingdom"/>
    <n v="38976"/>
    <s v="Manchester"/>
    <n v="5"/>
    <s v="Fruits &amp; Vegetables"/>
    <n v="8789.5709999999999"/>
    <n v="0"/>
    <x v="1332"/>
    <n v="1171989"/>
    <m/>
    <n v="1404.48"/>
    <s v="Type A"/>
  </r>
  <r>
    <n v="12.201599999999999"/>
    <x v="3"/>
    <s v="United Kingdom"/>
    <n v="38976"/>
    <s v="Manchester"/>
    <n v="6"/>
    <s v="Meat"/>
    <n v="16956.036"/>
    <n v="0"/>
    <x v="1333"/>
    <n v="16598430"/>
    <m/>
    <n v="10880.16"/>
    <s v="Type A"/>
  </r>
  <r>
    <n v="12.201599999999999"/>
    <x v="3"/>
    <s v="United Kingdom"/>
    <n v="38976"/>
    <s v="Manchester"/>
    <n v="13"/>
    <s v="Food"/>
    <n v="36753.813000000002"/>
    <n v="0"/>
    <x v="1334"/>
    <n v="27897762"/>
    <m/>
    <n v="15296.52"/>
    <s v="Type A"/>
  </r>
  <r>
    <n v="12.201599999999999"/>
    <x v="3"/>
    <s v="United Kingdom"/>
    <n v="38976"/>
    <s v="Manchester"/>
    <n v="7"/>
    <s v="Clothing"/>
    <n v="7065.0150000000003"/>
    <n v="0"/>
    <x v="1335"/>
    <n v="3779355"/>
    <m/>
    <n v="7070.28"/>
    <s v="Type A"/>
  </r>
  <r>
    <n v="12.201599999999999"/>
    <x v="3"/>
    <s v="United Kingdom"/>
    <n v="38976"/>
    <s v="Manchester"/>
    <n v="8"/>
    <s v="Household"/>
    <n v="1957.434"/>
    <n v="0"/>
    <x v="1336"/>
    <n v="1275999"/>
    <m/>
    <n v="3773.4"/>
    <s v="Type A"/>
  </r>
  <r>
    <n v="12.201599999999999"/>
    <x v="3"/>
    <s v="United Kingdom"/>
    <n v="38976"/>
    <s v="Manchester"/>
    <n v="9"/>
    <s v="Hardware"/>
    <n v="2586.8339999999998"/>
    <n v="0"/>
    <x v="1337"/>
    <n v="663987"/>
    <m/>
    <n v="3978.6"/>
    <s v="Type A"/>
  </r>
  <r>
    <n v="12.201599999999999"/>
    <x v="3"/>
    <s v="United Kingdom"/>
    <n v="38976"/>
    <s v="Manchester"/>
    <n v="14"/>
    <s v="Non Food"/>
    <n v="11609.282999999999"/>
    <n v="0"/>
    <x v="1338"/>
    <n v="5719341"/>
    <m/>
    <n v="14224.92"/>
    <s v="Type A"/>
  </r>
  <r>
    <n v="12.201599999999999"/>
    <x v="3"/>
    <s v="United Kingdom"/>
    <n v="38976"/>
    <s v="Manchester"/>
    <n v="15"/>
    <s v="Admin"/>
    <n v="7115.3670000000002"/>
    <n v="0"/>
    <x v="24"/>
    <n v="0"/>
    <m/>
    <n v="0"/>
    <s v="Type A"/>
  </r>
  <r>
    <n v="12.201599999999999"/>
    <x v="3"/>
    <s v="United Kingdom"/>
    <n v="38976"/>
    <s v="Manchester"/>
    <n v="12"/>
    <s v="Checkout"/>
    <n v="13796.448"/>
    <n v="0"/>
    <x v="1339"/>
    <n v="33617103"/>
    <m/>
    <n v="29521.439999999999"/>
    <s v="Type A"/>
  </r>
  <r>
    <n v="12.201599999999999"/>
    <x v="3"/>
    <s v="United Kingdom"/>
    <n v="38976"/>
    <s v="Manchester"/>
    <n v="16"/>
    <s v="Customer Services"/>
    <n v="5475.78"/>
    <n v="0"/>
    <x v="24"/>
    <n v="0"/>
    <m/>
    <n v="0"/>
    <s v="Type A"/>
  </r>
  <r>
    <n v="12.201599999999999"/>
    <x v="3"/>
    <s v="United Kingdom"/>
    <n v="38976"/>
    <s v="Manchester"/>
    <n v="11"/>
    <s v="Delivery"/>
    <n v="0"/>
    <n v="0"/>
    <x v="354"/>
    <n v="465"/>
    <m/>
    <n v="0"/>
    <s v="Type A"/>
  </r>
  <r>
    <n v="12.201599999999999"/>
    <x v="3"/>
    <s v="United Kingdom"/>
    <n v="38976"/>
    <s v="Manchester"/>
    <n v="17"/>
    <s v="others"/>
    <n v="2659.2150000000001"/>
    <n v="0"/>
    <x v="24"/>
    <n v="0"/>
    <m/>
    <n v="0"/>
    <s v="Type A"/>
  </r>
  <r>
    <n v="12.201599999999999"/>
    <x v="3"/>
    <s v="United Kingdom"/>
    <n v="38976"/>
    <s v="Manchester"/>
    <n v="18"/>
    <s v="all"/>
    <n v="77409.906000000003"/>
    <n v="0"/>
    <x v="1339"/>
    <n v="33617103"/>
    <m/>
    <n v="29521.439999999999"/>
    <s v="Type A"/>
  </r>
  <r>
    <n v="12.201599999999999"/>
    <x v="3"/>
    <s v="United Kingdom"/>
    <n v="17647"/>
    <s v="Liverpool"/>
    <n v="1"/>
    <s v="Dry"/>
    <n v="2888.9459999999999"/>
    <n v="0"/>
    <x v="1340"/>
    <n v="3411882"/>
    <m/>
    <n v="1135.44"/>
    <s v="Type A"/>
  </r>
  <r>
    <n v="12.201599999999999"/>
    <x v="3"/>
    <s v="United Kingdom"/>
    <n v="17647"/>
    <s v="Liverpool"/>
    <n v="2"/>
    <s v="Frozen"/>
    <n v="3364.143"/>
    <n v="254"/>
    <x v="1341"/>
    <n v="1319805"/>
    <m/>
    <n v="243.96"/>
    <s v="Type A"/>
  </r>
  <r>
    <n v="12.201599999999999"/>
    <x v="3"/>
    <s v="United Kingdom"/>
    <n v="17647"/>
    <s v="Liverpool"/>
    <n v="3"/>
    <s v="other"/>
    <n v="47.204999999999998"/>
    <n v="0"/>
    <x v="1342"/>
    <n v="1711488"/>
    <m/>
    <n v="1119.48"/>
    <s v="Type A"/>
  </r>
  <r>
    <n v="12.201599999999999"/>
    <x v="3"/>
    <s v="United Kingdom"/>
    <n v="17647"/>
    <s v="Liverpool"/>
    <n v="4"/>
    <s v="Fish"/>
    <n v="2344.5149999999999"/>
    <n v="140"/>
    <x v="1343"/>
    <n v="1198461"/>
    <m/>
    <n v="959.88"/>
    <s v="Type A"/>
  </r>
  <r>
    <n v="12.201599999999999"/>
    <x v="3"/>
    <s v="United Kingdom"/>
    <n v="17647"/>
    <s v="Liverpool"/>
    <n v="5"/>
    <s v="Fruits &amp; Vegetables"/>
    <n v="4515.9449999999997"/>
    <n v="0"/>
    <x v="1344"/>
    <n v="801693"/>
    <m/>
    <n v="1805.76"/>
    <s v="Type A"/>
  </r>
  <r>
    <n v="12.201599999999999"/>
    <x v="3"/>
    <s v="United Kingdom"/>
    <n v="17647"/>
    <s v="Liverpool"/>
    <n v="6"/>
    <s v="Meat"/>
    <n v="16572.101999999999"/>
    <n v="1046"/>
    <x v="1345"/>
    <n v="13900266"/>
    <m/>
    <n v="12072.6"/>
    <s v="Type A"/>
  </r>
  <r>
    <n v="12.201599999999999"/>
    <x v="3"/>
    <s v="United Kingdom"/>
    <n v="17647"/>
    <s v="Liverpool"/>
    <n v="13"/>
    <s v="Food"/>
    <n v="29732.856"/>
    <n v="1440"/>
    <x v="1346"/>
    <n v="22343595"/>
    <m/>
    <n v="17822.759999999998"/>
    <s v="Type A"/>
  </r>
  <r>
    <n v="12.201599999999999"/>
    <x v="3"/>
    <s v="United Kingdom"/>
    <n v="17647"/>
    <s v="Liverpool"/>
    <n v="7"/>
    <s v="Clothing"/>
    <n v="9296.2379999999994"/>
    <n v="0"/>
    <x v="1347"/>
    <n v="3801468"/>
    <m/>
    <n v="7097.64"/>
    <s v="Type A"/>
  </r>
  <r>
    <n v="12.201599999999999"/>
    <x v="3"/>
    <s v="United Kingdom"/>
    <n v="17647"/>
    <s v="Liverpool"/>
    <n v="8"/>
    <s v="Household"/>
    <n v="2350.8090000000002"/>
    <n v="0"/>
    <x v="1348"/>
    <n v="1278975"/>
    <m/>
    <n v="5312.4"/>
    <s v="Type A"/>
  </r>
  <r>
    <n v="12.201599999999999"/>
    <x v="3"/>
    <s v="United Kingdom"/>
    <n v="17647"/>
    <s v="Liverpool"/>
    <n v="9"/>
    <s v="Hardware"/>
    <n v="2967.6210000000001"/>
    <n v="0"/>
    <x v="1349"/>
    <n v="750393"/>
    <m/>
    <n v="5253.12"/>
    <s v="Type A"/>
  </r>
  <r>
    <n v="12.201599999999999"/>
    <x v="3"/>
    <s v="United Kingdom"/>
    <n v="17647"/>
    <s v="Liverpool"/>
    <n v="14"/>
    <s v="Non Food"/>
    <n v="14614.668"/>
    <n v="0"/>
    <x v="1350"/>
    <n v="5830836"/>
    <m/>
    <n v="20148.36"/>
    <s v="Type A"/>
  </r>
  <r>
    <n v="12.201599999999999"/>
    <x v="3"/>
    <s v="United Kingdom"/>
    <n v="17647"/>
    <s v="Liverpool"/>
    <n v="15"/>
    <s v="Admin"/>
    <n v="4084.806"/>
    <n v="0"/>
    <x v="38"/>
    <n v="0"/>
    <m/>
    <n v="0"/>
    <s v="Type A"/>
  </r>
  <r>
    <n v="12.201599999999999"/>
    <x v="3"/>
    <s v="United Kingdom"/>
    <n v="17647"/>
    <s v="Liverpool"/>
    <n v="12"/>
    <s v="Checkout"/>
    <n v="11810.691000000001"/>
    <n v="672"/>
    <x v="1351"/>
    <n v="28174431"/>
    <m/>
    <n v="37971.120000000003"/>
    <s v="Type A"/>
  </r>
  <r>
    <n v="12.201599999999999"/>
    <x v="3"/>
    <s v="United Kingdom"/>
    <n v="17647"/>
    <s v="Liverpool"/>
    <n v="16"/>
    <s v="Customer Services"/>
    <n v="3798.4290000000001"/>
    <n v="76"/>
    <x v="38"/>
    <n v="0"/>
    <m/>
    <n v="0"/>
    <s v="Type A"/>
  </r>
  <r>
    <n v="12.201599999999999"/>
    <x v="3"/>
    <s v="United Kingdom"/>
    <n v="17647"/>
    <s v="Liverpool"/>
    <n v="11"/>
    <s v="Delivery"/>
    <n v="0"/>
    <n v="0"/>
    <x v="1352"/>
    <n v="44400"/>
    <m/>
    <n v="0"/>
    <s v="Type A"/>
  </r>
  <r>
    <n v="12.201599999999999"/>
    <x v="3"/>
    <s v="United Kingdom"/>
    <n v="17647"/>
    <s v="Liverpool"/>
    <n v="17"/>
    <s v="others"/>
    <n v="2967.6210000000001"/>
    <n v="0"/>
    <x v="38"/>
    <n v="0"/>
    <m/>
    <n v="0"/>
    <s v="Type A"/>
  </r>
  <r>
    <n v="12.201599999999999"/>
    <x v="3"/>
    <s v="United Kingdom"/>
    <n v="17647"/>
    <s v="Liverpool"/>
    <n v="18"/>
    <s v="all"/>
    <n v="67009.070999999996"/>
    <n v="2188"/>
    <x v="1351"/>
    <n v="28174431"/>
    <m/>
    <n v="37971.120000000003"/>
    <s v="Type A"/>
  </r>
  <r>
    <n v="12.201599999999999"/>
    <x v="3"/>
    <s v="United Kingdom"/>
    <n v="22117"/>
    <s v="Birmingham"/>
    <n v="1"/>
    <s v="Dry"/>
    <n v="2121.078"/>
    <n v="0"/>
    <x v="1353"/>
    <n v="1990059"/>
    <m/>
    <n v="893.76"/>
    <s v="Type A"/>
  </r>
  <r>
    <n v="12.201599999999999"/>
    <x v="3"/>
    <s v="United Kingdom"/>
    <n v="22117"/>
    <s v="Birmingham"/>
    <n v="2"/>
    <s v="Frozen"/>
    <n v="1290.27"/>
    <n v="0"/>
    <x v="1354"/>
    <n v="567495"/>
    <m/>
    <n v="891.48"/>
    <s v="Type A"/>
  </r>
  <r>
    <n v="12.201599999999999"/>
    <x v="3"/>
    <s v="United Kingdom"/>
    <n v="22117"/>
    <s v="Birmingham"/>
    <n v="3"/>
    <s v="other"/>
    <n v="47.204999999999998"/>
    <n v="0"/>
    <x v="1355"/>
    <n v="741912"/>
    <m/>
    <n v="827.64"/>
    <s v="Type A"/>
  </r>
  <r>
    <n v="12.201599999999999"/>
    <x v="3"/>
    <s v="United Kingdom"/>
    <n v="22117"/>
    <s v="Birmingham"/>
    <n v="4"/>
    <s v="Fish"/>
    <n v="1667.91"/>
    <n v="0"/>
    <x v="1356"/>
    <n v="649623"/>
    <m/>
    <n v="538.08000000000004"/>
    <s v="Type A"/>
  </r>
  <r>
    <n v="12.201599999999999"/>
    <x v="3"/>
    <s v="United Kingdom"/>
    <n v="22117"/>
    <s v="Birmingham"/>
    <n v="5"/>
    <s v="Fruits &amp; Vegetables"/>
    <n v="2313.0450000000001"/>
    <n v="0"/>
    <x v="1357"/>
    <n v="414363"/>
    <m/>
    <n v="435.48"/>
    <s v="Type A"/>
  </r>
  <r>
    <n v="12.201599999999999"/>
    <x v="3"/>
    <s v="United Kingdom"/>
    <n v="22117"/>
    <s v="Birmingham"/>
    <n v="6"/>
    <s v="Meat"/>
    <n v="7024.1040000000003"/>
    <n v="0"/>
    <x v="1358"/>
    <n v="4882167"/>
    <m/>
    <n v="7533.12"/>
    <s v="Type A"/>
  </r>
  <r>
    <n v="12.201599999999999"/>
    <x v="3"/>
    <s v="United Kingdom"/>
    <n v="22117"/>
    <s v="Birmingham"/>
    <n v="13"/>
    <s v="Food"/>
    <n v="14463.611999999999"/>
    <n v="0"/>
    <x v="1359"/>
    <n v="9245619"/>
    <m/>
    <n v="11785.32"/>
    <s v="Type A"/>
  </r>
  <r>
    <n v="12.201599999999999"/>
    <x v="3"/>
    <s v="United Kingdom"/>
    <n v="22117"/>
    <s v="Birmingham"/>
    <n v="7"/>
    <s v="Clothing"/>
    <n v="3798.4290000000001"/>
    <n v="0"/>
    <x v="1360"/>
    <n v="1982262"/>
    <m/>
    <n v="6475.2"/>
    <s v="Type A"/>
  </r>
  <r>
    <n v="12.201599999999999"/>
    <x v="3"/>
    <s v="United Kingdom"/>
    <n v="22117"/>
    <s v="Birmingham"/>
    <n v="8"/>
    <s v="Household"/>
    <n v="1334.328"/>
    <n v="0"/>
    <x v="1361"/>
    <n v="1169814"/>
    <m/>
    <n v="4167.84"/>
    <s v="Type A"/>
  </r>
  <r>
    <n v="12.201599999999999"/>
    <x v="3"/>
    <s v="United Kingdom"/>
    <n v="22117"/>
    <s v="Birmingham"/>
    <n v="9"/>
    <s v="Hardware"/>
    <n v="1825.26"/>
    <n v="0"/>
    <x v="1362"/>
    <n v="556125"/>
    <m/>
    <n v="5982.72"/>
    <s v="Type A"/>
  </r>
  <r>
    <n v="12.201599999999999"/>
    <x v="3"/>
    <s v="United Kingdom"/>
    <n v="22117"/>
    <s v="Birmingham"/>
    <n v="14"/>
    <s v="Non Food"/>
    <n v="6958.0169999999998"/>
    <n v="0"/>
    <x v="1363"/>
    <n v="3708201"/>
    <m/>
    <n v="18048.48"/>
    <s v="Type A"/>
  </r>
  <r>
    <n v="12.201599999999999"/>
    <x v="3"/>
    <s v="United Kingdom"/>
    <n v="22117"/>
    <s v="Birmingham"/>
    <n v="15"/>
    <s v="Admin"/>
    <n v="3008.5320000000002"/>
    <n v="0"/>
    <x v="52"/>
    <n v="0"/>
    <m/>
    <n v="0"/>
    <s v="Type A"/>
  </r>
  <r>
    <n v="12.201599999999999"/>
    <x v="3"/>
    <s v="United Kingdom"/>
    <n v="22117"/>
    <s v="Birmingham"/>
    <n v="12"/>
    <s v="Checkout"/>
    <n v="4613.5020000000004"/>
    <n v="0"/>
    <x v="1364"/>
    <n v="12953820"/>
    <m/>
    <n v="29833.8"/>
    <s v="Type A"/>
  </r>
  <r>
    <n v="12.201599999999999"/>
    <x v="3"/>
    <s v="United Kingdom"/>
    <n v="22117"/>
    <s v="Birmingham"/>
    <n v="16"/>
    <s v="Customer Services"/>
    <n v="2910.9749999999999"/>
    <n v="0"/>
    <x v="52"/>
    <n v="0"/>
    <m/>
    <n v="0"/>
    <s v="Type A"/>
  </r>
  <r>
    <n v="12.201599999999999"/>
    <x v="3"/>
    <s v="United Kingdom"/>
    <n v="22117"/>
    <s v="Birmingham"/>
    <n v="11"/>
    <s v="Delivery"/>
    <n v="6942.2820000000002"/>
    <n v="0"/>
    <x v="1365"/>
    <n v="2496207"/>
    <m/>
    <n v="0"/>
    <s v="Type A"/>
  </r>
  <r>
    <n v="12.201599999999999"/>
    <x v="3"/>
    <s v="United Kingdom"/>
    <n v="22117"/>
    <s v="Birmingham"/>
    <n v="17"/>
    <s v="others"/>
    <n v="31.47"/>
    <n v="0"/>
    <x v="52"/>
    <n v="0"/>
    <m/>
    <n v="0"/>
    <s v="Type A"/>
  </r>
  <r>
    <n v="12.201599999999999"/>
    <x v="3"/>
    <s v="United Kingdom"/>
    <n v="22117"/>
    <s v="Birmingham"/>
    <n v="18"/>
    <s v="all"/>
    <n v="38928.39"/>
    <n v="0"/>
    <x v="1364"/>
    <n v="12953820"/>
    <m/>
    <n v="29833.8"/>
    <s v="Type A"/>
  </r>
  <r>
    <n v="12.201599999999999"/>
    <x v="3"/>
    <s v="United Kingdom"/>
    <n v="73949"/>
    <s v="Leicester"/>
    <n v="1"/>
    <s v="Dry"/>
    <n v="2907.828"/>
    <n v="120"/>
    <x v="1366"/>
    <n v="3297450"/>
    <m/>
    <n v="859.56"/>
    <s v="Type B"/>
  </r>
  <r>
    <n v="12.201599999999999"/>
    <x v="3"/>
    <s v="United Kingdom"/>
    <n v="73949"/>
    <s v="Leicester"/>
    <n v="2"/>
    <s v="Frozen"/>
    <n v="3017.973"/>
    <n v="0"/>
    <x v="1367"/>
    <n v="1567953"/>
    <m/>
    <n v="558.6"/>
    <s v="Type B"/>
  </r>
  <r>
    <n v="12.201599999999999"/>
    <x v="3"/>
    <s v="United Kingdom"/>
    <n v="73949"/>
    <s v="Leicester"/>
    <n v="3"/>
    <s v="other"/>
    <n v="47.204999999999998"/>
    <n v="0"/>
    <x v="1368"/>
    <n v="1537989"/>
    <m/>
    <n v="925.68"/>
    <s v="Type B"/>
  </r>
  <r>
    <n v="12.201599999999999"/>
    <x v="3"/>
    <s v="United Kingdom"/>
    <n v="73949"/>
    <s v="Leicester"/>
    <n v="4"/>
    <s v="Fish"/>
    <n v="1925.9639999999999"/>
    <n v="0"/>
    <x v="1369"/>
    <n v="1099287"/>
    <m/>
    <n v="932.52"/>
    <s v="Type B"/>
  </r>
  <r>
    <n v="12.201599999999999"/>
    <x v="3"/>
    <s v="United Kingdom"/>
    <n v="73949"/>
    <s v="Leicester"/>
    <n v="5"/>
    <s v="Fruits &amp; Vegetables"/>
    <n v="1840.9949999999999"/>
    <n v="0"/>
    <x v="1370"/>
    <n v="622026"/>
    <m/>
    <n v="918.84"/>
    <s v="Type B"/>
  </r>
  <r>
    <n v="12.201599999999999"/>
    <x v="3"/>
    <s v="United Kingdom"/>
    <n v="73949"/>
    <s v="Leicester"/>
    <n v="6"/>
    <s v="Meat"/>
    <n v="9865.8449999999993"/>
    <n v="0"/>
    <x v="1371"/>
    <n v="10691997"/>
    <m/>
    <n v="10054.799999999999"/>
    <s v="Type B"/>
  </r>
  <r>
    <n v="12.201599999999999"/>
    <x v="3"/>
    <s v="United Kingdom"/>
    <n v="73949"/>
    <s v="Leicester"/>
    <n v="13"/>
    <s v="Food"/>
    <n v="19605.810000000001"/>
    <n v="120"/>
    <x v="1372"/>
    <n v="18816702"/>
    <m/>
    <n v="15668.16"/>
    <s v="Type B"/>
  </r>
  <r>
    <n v="12.201599999999999"/>
    <x v="3"/>
    <s v="United Kingdom"/>
    <n v="73949"/>
    <s v="Leicester"/>
    <n v="7"/>
    <s v="Clothing"/>
    <n v="4267.3320000000003"/>
    <n v="0"/>
    <x v="1373"/>
    <n v="2704551"/>
    <m/>
    <n v="7004.16"/>
    <s v="Type B"/>
  </r>
  <r>
    <n v="12.201599999999999"/>
    <x v="3"/>
    <s v="United Kingdom"/>
    <n v="73949"/>
    <s v="Leicester"/>
    <n v="8"/>
    <s v="Household"/>
    <n v="1082.568"/>
    <n v="0"/>
    <x v="1374"/>
    <n v="1099665"/>
    <m/>
    <n v="4603.32"/>
    <s v="Type B"/>
  </r>
  <r>
    <n v="12.201599999999999"/>
    <x v="3"/>
    <s v="United Kingdom"/>
    <n v="73949"/>
    <s v="Leicester"/>
    <n v="9"/>
    <s v="Hardware"/>
    <n v="654.57600000000002"/>
    <n v="0"/>
    <x v="1375"/>
    <n v="730020"/>
    <m/>
    <n v="5747.88"/>
    <s v="Type B"/>
  </r>
  <r>
    <n v="12.201599999999999"/>
    <x v="3"/>
    <s v="United Kingdom"/>
    <n v="73949"/>
    <s v="Leicester"/>
    <n v="14"/>
    <s v="Non Food"/>
    <n v="6004.4759999999997"/>
    <n v="0"/>
    <x v="1376"/>
    <n v="4534236"/>
    <m/>
    <n v="18958.2"/>
    <s v="Type B"/>
  </r>
  <r>
    <n v="12.201599999999999"/>
    <x v="3"/>
    <s v="United Kingdom"/>
    <n v="73949"/>
    <s v="Leicester"/>
    <n v="15"/>
    <s v="Admin"/>
    <n v="3732.3420000000001"/>
    <n v="0"/>
    <x v="66"/>
    <n v="0"/>
    <m/>
    <n v="0"/>
    <s v="Type B"/>
  </r>
  <r>
    <n v="12.201599999999999"/>
    <x v="3"/>
    <s v="United Kingdom"/>
    <n v="73949"/>
    <s v="Leicester"/>
    <n v="12"/>
    <s v="Checkout"/>
    <n v="11118.351000000001"/>
    <n v="166"/>
    <x v="1377"/>
    <n v="23350938"/>
    <m/>
    <n v="34626.36"/>
    <s v="Type B"/>
  </r>
  <r>
    <n v="12.201599999999999"/>
    <x v="3"/>
    <s v="United Kingdom"/>
    <n v="73949"/>
    <s v="Leicester"/>
    <n v="16"/>
    <s v="Customer Services"/>
    <n v="2627.7449999999999"/>
    <n v="0"/>
    <x v="66"/>
    <n v="0"/>
    <m/>
    <n v="0"/>
    <s v="Type B"/>
  </r>
  <r>
    <n v="12.201599999999999"/>
    <x v="3"/>
    <s v="United Kingdom"/>
    <n v="73949"/>
    <s v="Leicester"/>
    <n v="11"/>
    <s v="Delivery"/>
    <n v="3502.6109999999999"/>
    <n v="0"/>
    <x v="1378"/>
    <n v="107754"/>
    <m/>
    <n v="0"/>
    <s v="Type B"/>
  </r>
  <r>
    <n v="12.201599999999999"/>
    <x v="3"/>
    <s v="United Kingdom"/>
    <n v="73949"/>
    <s v="Leicester"/>
    <n v="17"/>
    <s v="others"/>
    <n v="2709.567"/>
    <n v="0"/>
    <x v="66"/>
    <n v="0"/>
    <m/>
    <n v="0"/>
    <s v="Type B"/>
  </r>
  <r>
    <n v="12.201599999999999"/>
    <x v="3"/>
    <s v="United Kingdom"/>
    <n v="73949"/>
    <s v="Leicester"/>
    <n v="18"/>
    <s v="all"/>
    <n v="49300.902000000002"/>
    <n v="286"/>
    <x v="1377"/>
    <n v="23350938"/>
    <m/>
    <n v="34626.36"/>
    <s v="Type B"/>
  </r>
  <r>
    <n v="12.201599999999999"/>
    <x v="3"/>
    <s v="United Kingdom"/>
    <n v="18808"/>
    <s v="London (II)"/>
    <n v="1"/>
    <s v="Dry"/>
    <n v="2986.5030000000002"/>
    <n v="0"/>
    <x v="1379"/>
    <n v="285390"/>
    <m/>
    <n v="839.04"/>
    <s v="Type B"/>
  </r>
  <r>
    <n v="12.201599999999999"/>
    <x v="3"/>
    <s v="United Kingdom"/>
    <n v="18808"/>
    <s v="London (II)"/>
    <n v="2"/>
    <s v="Frozen"/>
    <n v="2571.0990000000002"/>
    <n v="0"/>
    <x v="1380"/>
    <n v="1139808"/>
    <m/>
    <n v="588.24"/>
    <s v="Type B"/>
  </r>
  <r>
    <n v="12.201599999999999"/>
    <x v="3"/>
    <s v="United Kingdom"/>
    <n v="18808"/>
    <s v="London (II)"/>
    <n v="3"/>
    <s v="other"/>
    <n v="47.204999999999998"/>
    <n v="0"/>
    <x v="1381"/>
    <n v="106980"/>
    <m/>
    <n v="1087.56"/>
    <s v="Type B"/>
  </r>
  <r>
    <n v="12.201599999999999"/>
    <x v="3"/>
    <s v="United Kingdom"/>
    <n v="18808"/>
    <s v="London (II)"/>
    <n v="4"/>
    <s v="Fish"/>
    <n v="2608.8629999999998"/>
    <n v="242"/>
    <x v="1382"/>
    <n v="1046367"/>
    <m/>
    <n v="775.2"/>
    <s v="Type B"/>
  </r>
  <r>
    <n v="12.201599999999999"/>
    <x v="3"/>
    <s v="United Kingdom"/>
    <n v="18808"/>
    <s v="London (II)"/>
    <n v="5"/>
    <s v="Fruits &amp; Vegetables"/>
    <n v="2212.3409999999999"/>
    <n v="176"/>
    <x v="1383"/>
    <n v="522291"/>
    <m/>
    <n v="939.36"/>
    <s v="Type B"/>
  </r>
  <r>
    <n v="12.201599999999999"/>
    <x v="3"/>
    <s v="United Kingdom"/>
    <n v="18808"/>
    <s v="London (II)"/>
    <n v="6"/>
    <s v="Meat"/>
    <n v="8254.5810000000001"/>
    <n v="754"/>
    <x v="1384"/>
    <n v="8706465"/>
    <m/>
    <n v="8750.64"/>
    <s v="Type B"/>
  </r>
  <r>
    <n v="12.201599999999999"/>
    <x v="3"/>
    <s v="United Kingdom"/>
    <n v="18808"/>
    <s v="London (II)"/>
    <n v="13"/>
    <s v="Food"/>
    <n v="18680.592000000001"/>
    <n v="1172"/>
    <x v="1385"/>
    <n v="15338751"/>
    <m/>
    <n v="12533.16"/>
    <s v="Type B"/>
  </r>
  <r>
    <n v="12.201599999999999"/>
    <x v="3"/>
    <s v="United Kingdom"/>
    <n v="18808"/>
    <s v="London (II)"/>
    <n v="7"/>
    <s v="Clothing"/>
    <n v="3993.5430000000001"/>
    <n v="0"/>
    <x v="1386"/>
    <n v="2540514"/>
    <m/>
    <n v="6413.64"/>
    <s v="Type B"/>
  </r>
  <r>
    <n v="12.201599999999999"/>
    <x v="3"/>
    <s v="United Kingdom"/>
    <n v="18808"/>
    <s v="London (II)"/>
    <n v="8"/>
    <s v="Household"/>
    <n v="1217.8889999999999"/>
    <n v="0"/>
    <x v="1387"/>
    <n v="1026792"/>
    <m/>
    <n v="5132.28"/>
    <s v="Type B"/>
  </r>
  <r>
    <n v="12.201599999999999"/>
    <x v="3"/>
    <s v="United Kingdom"/>
    <n v="18808"/>
    <s v="London (II)"/>
    <n v="9"/>
    <s v="Hardware"/>
    <n v="1951.14"/>
    <n v="0"/>
    <x v="1388"/>
    <n v="690753"/>
    <m/>
    <n v="6135.48"/>
    <s v="Type B"/>
  </r>
  <r>
    <n v="12.201599999999999"/>
    <x v="3"/>
    <s v="United Kingdom"/>
    <n v="18808"/>
    <s v="London (II)"/>
    <n v="14"/>
    <s v="Non Food"/>
    <n v="7162.5720000000001"/>
    <n v="0"/>
    <x v="1389"/>
    <n v="4258059"/>
    <m/>
    <n v="18832.8"/>
    <s v="Type B"/>
  </r>
  <r>
    <n v="12.201599999999999"/>
    <x v="3"/>
    <s v="United Kingdom"/>
    <n v="18808"/>
    <s v="London (II)"/>
    <n v="15"/>
    <s v="Admin"/>
    <n v="3870.81"/>
    <n v="0"/>
    <x v="80"/>
    <n v="0"/>
    <m/>
    <n v="0"/>
    <s v="Type B"/>
  </r>
  <r>
    <n v="12.201599999999999"/>
    <x v="3"/>
    <s v="United Kingdom"/>
    <n v="18808"/>
    <s v="London (II)"/>
    <n v="12"/>
    <s v="Checkout"/>
    <n v="7826.5889999999999"/>
    <n v="238"/>
    <x v="1390"/>
    <n v="19596810"/>
    <m/>
    <n v="31365.96"/>
    <s v="Type B"/>
  </r>
  <r>
    <n v="12.201599999999999"/>
    <x v="3"/>
    <s v="United Kingdom"/>
    <n v="18808"/>
    <s v="London (II)"/>
    <n v="16"/>
    <s v="Customer Services"/>
    <n v="2542.7759999999998"/>
    <n v="0"/>
    <x v="80"/>
    <n v="0"/>
    <m/>
    <n v="0"/>
    <s v="Type B"/>
  </r>
  <r>
    <n v="12.201599999999999"/>
    <x v="3"/>
    <s v="United Kingdom"/>
    <n v="18808"/>
    <s v="London (II)"/>
    <n v="11"/>
    <s v="Delivery"/>
    <n v="6360.0870000000004"/>
    <n v="0"/>
    <x v="1391"/>
    <n v="2373288"/>
    <m/>
    <n v="0"/>
    <s v="Type B"/>
  </r>
  <r>
    <n v="12.201599999999999"/>
    <x v="3"/>
    <s v="United Kingdom"/>
    <n v="18808"/>
    <s v="London (II)"/>
    <n v="17"/>
    <s v="others"/>
    <n v="2026.6679999999999"/>
    <n v="0"/>
    <x v="80"/>
    <n v="0"/>
    <m/>
    <n v="0"/>
    <s v="Type B"/>
  </r>
  <r>
    <n v="12.201599999999999"/>
    <x v="3"/>
    <s v="United Kingdom"/>
    <n v="18808"/>
    <s v="London (II)"/>
    <n v="18"/>
    <s v="all"/>
    <n v="48470.093999999997"/>
    <n v="1410"/>
    <x v="1390"/>
    <n v="19596810"/>
    <m/>
    <n v="31365.96"/>
    <s v="Type B"/>
  </r>
  <r>
    <n v="12.201599999999999"/>
    <x v="3"/>
    <s v="Poland"/>
    <n v="71991"/>
    <s v="Warsaw (I)"/>
    <n v="1"/>
    <s v="Dry"/>
    <n v="2309.8980000000001"/>
    <n v="0"/>
    <x v="1392"/>
    <n v="211509"/>
    <m/>
    <n v="661.2"/>
    <s v="Type A"/>
  </r>
  <r>
    <n v="12.201599999999999"/>
    <x v="3"/>
    <s v="Poland"/>
    <n v="71991"/>
    <s v="Warsaw (I)"/>
    <n v="2"/>
    <s v="Frozen"/>
    <n v="761.57399999999996"/>
    <n v="0"/>
    <x v="1393"/>
    <n v="695079"/>
    <m/>
    <n v="408.12"/>
    <s v="Type A"/>
  </r>
  <r>
    <n v="12.201599999999999"/>
    <x v="3"/>
    <s v="Poland"/>
    <n v="71991"/>
    <s v="Warsaw (I)"/>
    <n v="3"/>
    <s v="other"/>
    <n v="47.204999999999998"/>
    <n v="0"/>
    <x v="1394"/>
    <n v="789711"/>
    <m/>
    <n v="848.16"/>
    <s v="Type A"/>
  </r>
  <r>
    <n v="12.201599999999999"/>
    <x v="3"/>
    <s v="Poland"/>
    <n v="71991"/>
    <s v="Warsaw (I)"/>
    <n v="4"/>
    <s v="Fish"/>
    <n v="2180.8710000000001"/>
    <n v="0"/>
    <x v="1395"/>
    <n v="70623"/>
    <m/>
    <n v="560.88"/>
    <s v="Type A"/>
  </r>
  <r>
    <n v="12.201599999999999"/>
    <x v="3"/>
    <s v="Poland"/>
    <n v="71991"/>
    <s v="Warsaw (I)"/>
    <n v="5"/>
    <s v="Fruits &amp; Vegetables"/>
    <n v="2039.2560000000001"/>
    <n v="0"/>
    <x v="1396"/>
    <n v="431511"/>
    <m/>
    <n v="793.44"/>
    <s v="Type A"/>
  </r>
  <r>
    <n v="12.201599999999999"/>
    <x v="3"/>
    <s v="Poland"/>
    <n v="71991"/>
    <s v="Warsaw (I)"/>
    <n v="6"/>
    <s v="Meat"/>
    <n v="5268.0780000000004"/>
    <n v="0"/>
    <x v="1397"/>
    <n v="5146440"/>
    <m/>
    <n v="8021.04"/>
    <s v="Type A"/>
  </r>
  <r>
    <n v="12.201599999999999"/>
    <x v="3"/>
    <s v="Poland"/>
    <n v="71991"/>
    <s v="Warsaw (I)"/>
    <n v="13"/>
    <s v="Food"/>
    <n v="12606.882"/>
    <n v="0"/>
    <x v="1398"/>
    <n v="9938973"/>
    <m/>
    <n v="13278.72"/>
    <s v="Type A"/>
  </r>
  <r>
    <n v="12.201599999999999"/>
    <x v="3"/>
    <s v="Poland"/>
    <n v="71991"/>
    <s v="Warsaw (I)"/>
    <n v="7"/>
    <s v="Clothing"/>
    <n v="4836.9390000000003"/>
    <n v="0"/>
    <x v="1399"/>
    <n v="2383794"/>
    <m/>
    <n v="4619.28"/>
    <s v="Type A"/>
  </r>
  <r>
    <n v="12.201599999999999"/>
    <x v="3"/>
    <s v="Poland"/>
    <n v="71991"/>
    <s v="Warsaw (I)"/>
    <n v="8"/>
    <s v="Household"/>
    <n v="1564.059"/>
    <n v="0"/>
    <x v="1400"/>
    <n v="933270"/>
    <m/>
    <n v="3477"/>
    <s v="Type A"/>
  </r>
  <r>
    <n v="12.201599999999999"/>
    <x v="3"/>
    <s v="Poland"/>
    <n v="71991"/>
    <s v="Warsaw (I)"/>
    <n v="9"/>
    <s v="Hardware"/>
    <n v="1148.655"/>
    <n v="0"/>
    <x v="1401"/>
    <n v="734397"/>
    <m/>
    <n v="3559.08"/>
    <s v="Type A"/>
  </r>
  <r>
    <n v="12.201599999999999"/>
    <x v="3"/>
    <s v="Poland"/>
    <n v="71991"/>
    <s v="Warsaw (I)"/>
    <n v="14"/>
    <s v="Non Food"/>
    <n v="7549.6530000000002"/>
    <n v="0"/>
    <x v="1402"/>
    <n v="4051461"/>
    <m/>
    <n v="13112.28"/>
    <s v="Type A"/>
  </r>
  <r>
    <n v="12.201599999999999"/>
    <x v="3"/>
    <s v="Poland"/>
    <n v="71991"/>
    <s v="Warsaw (I)"/>
    <n v="15"/>
    <s v="Admin"/>
    <n v="3512.0520000000001"/>
    <n v="0"/>
    <x v="94"/>
    <n v="0"/>
    <m/>
    <n v="0"/>
    <s v="Type A"/>
  </r>
  <r>
    <n v="12.201599999999999"/>
    <x v="3"/>
    <s v="Poland"/>
    <n v="71991"/>
    <s v="Warsaw (I)"/>
    <n v="12"/>
    <s v="Checkout"/>
    <n v="4002.9839999999999"/>
    <n v="0"/>
    <x v="1403"/>
    <n v="13990434"/>
    <m/>
    <n v="26391"/>
    <s v="Type A"/>
  </r>
  <r>
    <n v="12.201599999999999"/>
    <x v="3"/>
    <s v="Poland"/>
    <n v="71991"/>
    <s v="Warsaw (I)"/>
    <n v="16"/>
    <s v="Customer Services"/>
    <n v="2322.4859999999999"/>
    <n v="0"/>
    <x v="94"/>
    <n v="0"/>
    <m/>
    <n v="0"/>
    <s v="Type A"/>
  </r>
  <r>
    <n v="12.201599999999999"/>
    <x v="3"/>
    <s v="Poland"/>
    <n v="71991"/>
    <s v="Warsaw (I)"/>
    <n v="11"/>
    <s v="Delivery"/>
    <n v="5777.8919999999998"/>
    <n v="0"/>
    <x v="1404"/>
    <n v="2269869"/>
    <m/>
    <n v="0"/>
    <s v="Type A"/>
  </r>
  <r>
    <n v="12.201599999999999"/>
    <x v="3"/>
    <s v="Poland"/>
    <n v="71991"/>
    <s v="Warsaw (I)"/>
    <n v="17"/>
    <s v="others"/>
    <n v="1929.1110000000001"/>
    <n v="0"/>
    <x v="94"/>
    <n v="0"/>
    <m/>
    <n v="0"/>
    <s v="Type A"/>
  </r>
  <r>
    <n v="12.201599999999999"/>
    <x v="3"/>
    <s v="Poland"/>
    <n v="71991"/>
    <s v="Warsaw (I)"/>
    <n v="18"/>
    <s v="all"/>
    <n v="37701.06"/>
    <n v="0"/>
    <x v="1403"/>
    <n v="13990434"/>
    <m/>
    <n v="26391"/>
    <s v="Type A"/>
  </r>
  <r>
    <n v="12.201599999999999"/>
    <x v="3"/>
    <s v="Poland"/>
    <n v="86208"/>
    <s v="Warsaw (II)"/>
    <n v="1"/>
    <s v="Dry"/>
    <n v="2001.492"/>
    <n v="0"/>
    <x v="1405"/>
    <n v="1854558"/>
    <m/>
    <n v="809.4"/>
    <s v="Type B"/>
  </r>
  <r>
    <n v="12.201599999999999"/>
    <x v="3"/>
    <s v="Poland"/>
    <n v="86208"/>
    <s v="Warsaw (II)"/>
    <n v="2"/>
    <s v="Frozen"/>
    <n v="2067.5790000000002"/>
    <n v="0"/>
    <x v="1406"/>
    <n v="785910"/>
    <m/>
    <n v="665.76"/>
    <s v="Type B"/>
  </r>
  <r>
    <n v="12.201599999999999"/>
    <x v="3"/>
    <s v="Poland"/>
    <n v="86208"/>
    <s v="Warsaw (II)"/>
    <n v="3"/>
    <s v="other"/>
    <n v="47.204999999999998"/>
    <n v="0"/>
    <x v="1407"/>
    <n v="761817"/>
    <m/>
    <n v="832.2"/>
    <s v="Type B"/>
  </r>
  <r>
    <n v="12.201599999999999"/>
    <x v="3"/>
    <s v="Poland"/>
    <n v="86208"/>
    <s v="Warsaw (II)"/>
    <n v="4"/>
    <s v="Fish"/>
    <n v="1265.0940000000001"/>
    <n v="80"/>
    <x v="1408"/>
    <n v="642261"/>
    <m/>
    <n v="741"/>
    <s v="Type B"/>
  </r>
  <r>
    <n v="12.201599999999999"/>
    <x v="3"/>
    <s v="Poland"/>
    <n v="86208"/>
    <s v="Warsaw (II)"/>
    <n v="5"/>
    <s v="Fruits &amp; Vegetables"/>
    <n v="1227.33"/>
    <n v="86"/>
    <x v="1409"/>
    <n v="425328"/>
    <m/>
    <n v="1085.28"/>
    <s v="Type B"/>
  </r>
  <r>
    <n v="12.201599999999999"/>
    <x v="3"/>
    <s v="Poland"/>
    <n v="86208"/>
    <s v="Warsaw (II)"/>
    <n v="6"/>
    <s v="Meat"/>
    <n v="7266.4229999999998"/>
    <n v="0"/>
    <x v="1410"/>
    <n v="5663535"/>
    <m/>
    <n v="8625.24"/>
    <s v="Type B"/>
  </r>
  <r>
    <n v="12.201599999999999"/>
    <x v="3"/>
    <s v="Poland"/>
    <n v="86208"/>
    <s v="Warsaw (II)"/>
    <n v="13"/>
    <s v="Food"/>
    <n v="13875.123"/>
    <n v="166"/>
    <x v="1411"/>
    <n v="10133409"/>
    <m/>
    <n v="14772.12"/>
    <s v="Type B"/>
  </r>
  <r>
    <n v="12.201599999999999"/>
    <x v="3"/>
    <s v="Poland"/>
    <n v="86208"/>
    <s v="Warsaw (II)"/>
    <n v="7"/>
    <s v="Clothing"/>
    <n v="3408.201"/>
    <n v="0"/>
    <x v="1412"/>
    <n v="2004552"/>
    <m/>
    <n v="5378.52"/>
    <s v="Type B"/>
  </r>
  <r>
    <n v="12.201599999999999"/>
    <x v="3"/>
    <s v="Poland"/>
    <n v="86208"/>
    <s v="Warsaw (II)"/>
    <n v="8"/>
    <s v="Household"/>
    <n v="1132.92"/>
    <n v="0"/>
    <x v="1413"/>
    <n v="875307"/>
    <m/>
    <n v="3732.36"/>
    <s v="Type B"/>
  </r>
  <r>
    <n v="12.201599999999999"/>
    <x v="3"/>
    <s v="Poland"/>
    <n v="86208"/>
    <s v="Warsaw (II)"/>
    <n v="9"/>
    <s v="Hardware"/>
    <n v="1246.212"/>
    <n v="0"/>
    <x v="1414"/>
    <n v="618450"/>
    <m/>
    <n v="4154.16"/>
    <s v="Type B"/>
  </r>
  <r>
    <n v="12.201599999999999"/>
    <x v="3"/>
    <s v="Poland"/>
    <n v="86208"/>
    <s v="Warsaw (II)"/>
    <n v="14"/>
    <s v="Non Food"/>
    <n v="5787.3329999999996"/>
    <n v="0"/>
    <x v="1415"/>
    <n v="3498309"/>
    <m/>
    <n v="13871.52"/>
    <s v="Type B"/>
  </r>
  <r>
    <n v="12.201599999999999"/>
    <x v="3"/>
    <s v="Poland"/>
    <n v="86208"/>
    <s v="Warsaw (II)"/>
    <n v="15"/>
    <s v="Admin"/>
    <n v="1693.086"/>
    <n v="0"/>
    <x v="108"/>
    <n v="0"/>
    <m/>
    <n v="0"/>
    <s v="Type B"/>
  </r>
  <r>
    <n v="12.201599999999999"/>
    <x v="3"/>
    <s v="Poland"/>
    <n v="86208"/>
    <s v="Warsaw (II)"/>
    <n v="12"/>
    <s v="Checkout"/>
    <n v="6910.8119999999999"/>
    <n v="430"/>
    <x v="1416"/>
    <n v="13631718"/>
    <m/>
    <n v="28643.64"/>
    <s v="Type B"/>
  </r>
  <r>
    <n v="12.201599999999999"/>
    <x v="3"/>
    <s v="Poland"/>
    <n v="86208"/>
    <s v="Warsaw (II)"/>
    <n v="16"/>
    <s v="Customer Services"/>
    <n v="2703.2730000000001"/>
    <n v="180"/>
    <x v="108"/>
    <n v="0"/>
    <m/>
    <n v="0"/>
    <s v="Type B"/>
  </r>
  <r>
    <n v="12.201599999999999"/>
    <x v="3"/>
    <s v="Poland"/>
    <n v="86208"/>
    <s v="Warsaw (II)"/>
    <n v="11"/>
    <s v="Delivery"/>
    <n v="717.51599999999996"/>
    <n v="98"/>
    <x v="1417"/>
    <n v="612807"/>
    <m/>
    <n v="0"/>
    <s v="Type B"/>
  </r>
  <r>
    <n v="12.201599999999999"/>
    <x v="3"/>
    <s v="Poland"/>
    <n v="86208"/>
    <s v="Warsaw (II)"/>
    <n v="17"/>
    <s v="others"/>
    <n v="31.47"/>
    <n v="248"/>
    <x v="108"/>
    <n v="0"/>
    <m/>
    <n v="0"/>
    <s v="Type B"/>
  </r>
  <r>
    <n v="12.201599999999999"/>
    <x v="3"/>
    <s v="Poland"/>
    <n v="86208"/>
    <s v="Warsaw (II)"/>
    <n v="18"/>
    <s v="all"/>
    <n v="31718.613000000001"/>
    <n v="1122"/>
    <x v="1416"/>
    <n v="13631718"/>
    <m/>
    <n v="28643.64"/>
    <s v="Type B"/>
  </r>
  <r>
    <n v="12.201599999999999"/>
    <x v="3"/>
    <s v="Poland"/>
    <n v="23623"/>
    <s v="Poznan"/>
    <n v="1"/>
    <s v="Dry"/>
    <n v="3216.2339999999999"/>
    <n v="0"/>
    <x v="1418"/>
    <n v="3432504"/>
    <m/>
    <n v="859.56"/>
    <s v="Type A"/>
  </r>
  <r>
    <n v="12.201599999999999"/>
    <x v="3"/>
    <s v="Poland"/>
    <n v="23623"/>
    <s v="Poznan"/>
    <n v="2"/>
    <s v="Frozen"/>
    <n v="2331.9270000000001"/>
    <n v="0"/>
    <x v="1419"/>
    <n v="943818"/>
    <m/>
    <n v="620.16"/>
    <s v="Type A"/>
  </r>
  <r>
    <n v="12.201599999999999"/>
    <x v="3"/>
    <s v="Poland"/>
    <n v="23623"/>
    <s v="Poznan"/>
    <n v="3"/>
    <s v="other"/>
    <n v="47.204999999999998"/>
    <n v="0"/>
    <x v="1420"/>
    <n v="1070817"/>
    <m/>
    <n v="1044.24"/>
    <s v="Type A"/>
  </r>
  <r>
    <n v="12.201599999999999"/>
    <x v="3"/>
    <s v="Poland"/>
    <n v="23623"/>
    <s v="Poznan"/>
    <n v="4"/>
    <s v="Fish"/>
    <n v="1164.3900000000001"/>
    <n v="0"/>
    <x v="1421"/>
    <n v="761532"/>
    <m/>
    <n v="1012.32"/>
    <s v="Type A"/>
  </r>
  <r>
    <n v="12.201599999999999"/>
    <x v="3"/>
    <s v="Poland"/>
    <n v="23623"/>
    <s v="Poznan"/>
    <n v="5"/>
    <s v="Fruits &amp; Vegetables"/>
    <n v="2042.403"/>
    <n v="0"/>
    <x v="1422"/>
    <n v="635994"/>
    <m/>
    <n v="943.92"/>
    <s v="Type A"/>
  </r>
  <r>
    <n v="12.201599999999999"/>
    <x v="3"/>
    <s v="Poland"/>
    <n v="23623"/>
    <s v="Poznan"/>
    <n v="6"/>
    <s v="Meat"/>
    <n v="8308.08"/>
    <n v="0"/>
    <x v="1423"/>
    <n v="10008819"/>
    <m/>
    <n v="9482.52"/>
    <s v="Type A"/>
  </r>
  <r>
    <n v="12.201599999999999"/>
    <x v="3"/>
    <s v="Poland"/>
    <n v="23623"/>
    <s v="Poznan"/>
    <n v="13"/>
    <s v="Food"/>
    <n v="17110.239000000001"/>
    <n v="0"/>
    <x v="1424"/>
    <n v="16853484"/>
    <m/>
    <n v="16491.240000000002"/>
    <s v="Type A"/>
  </r>
  <r>
    <n v="12.201599999999999"/>
    <x v="3"/>
    <s v="Poland"/>
    <n v="23623"/>
    <s v="Poznan"/>
    <n v="7"/>
    <s v="Clothing"/>
    <n v="2895.24"/>
    <n v="0"/>
    <x v="1425"/>
    <n v="2162532"/>
    <m/>
    <n v="6199.32"/>
    <s v="Type A"/>
  </r>
  <r>
    <n v="12.201599999999999"/>
    <x v="3"/>
    <s v="Poland"/>
    <n v="23623"/>
    <s v="Poznan"/>
    <n v="8"/>
    <s v="Household"/>
    <n v="1649.028"/>
    <n v="0"/>
    <x v="1426"/>
    <n v="864387"/>
    <m/>
    <n v="4199.76"/>
    <s v="Type A"/>
  </r>
  <r>
    <n v="12.201599999999999"/>
    <x v="3"/>
    <s v="Poland"/>
    <n v="23623"/>
    <s v="Poznan"/>
    <n v="9"/>
    <s v="Hardware"/>
    <n v="1485.384"/>
    <n v="0"/>
    <x v="1427"/>
    <n v="542394"/>
    <m/>
    <n v="4106.28"/>
    <s v="Type A"/>
  </r>
  <r>
    <n v="12.201599999999999"/>
    <x v="3"/>
    <s v="Poland"/>
    <n v="23623"/>
    <s v="Poznan"/>
    <n v="14"/>
    <s v="Non Food"/>
    <n v="6029.652"/>
    <n v="0"/>
    <x v="1428"/>
    <n v="3569313"/>
    <m/>
    <n v="15583.8"/>
    <s v="Type A"/>
  </r>
  <r>
    <n v="12.201599999999999"/>
    <x v="3"/>
    <s v="Poland"/>
    <n v="23623"/>
    <s v="Poznan"/>
    <n v="15"/>
    <s v="Admin"/>
    <n v="3628.491"/>
    <n v="0"/>
    <x v="122"/>
    <n v="0"/>
    <m/>
    <n v="0"/>
    <s v="Type A"/>
  </r>
  <r>
    <n v="12.201599999999999"/>
    <x v="3"/>
    <s v="Poland"/>
    <n v="23623"/>
    <s v="Poznan"/>
    <n v="12"/>
    <s v="Checkout"/>
    <n v="6637.0230000000001"/>
    <n v="0"/>
    <x v="1429"/>
    <n v="20422797"/>
    <m/>
    <n v="32075.040000000001"/>
    <s v="Type A"/>
  </r>
  <r>
    <n v="12.201599999999999"/>
    <x v="3"/>
    <s v="Poland"/>
    <n v="23623"/>
    <s v="Poznan"/>
    <n v="16"/>
    <s v="Customer Services"/>
    <n v="2010.933"/>
    <n v="0"/>
    <x v="122"/>
    <n v="0"/>
    <m/>
    <n v="0"/>
    <s v="Type A"/>
  </r>
  <r>
    <n v="12.201599999999999"/>
    <x v="3"/>
    <s v="Poland"/>
    <n v="23623"/>
    <s v="Poznan"/>
    <n v="11"/>
    <s v="Delivery"/>
    <n v="330.435"/>
    <n v="0"/>
    <x v="11"/>
    <n v="0"/>
    <m/>
    <n v="0"/>
    <s v="Type A"/>
  </r>
  <r>
    <n v="12.201599999999999"/>
    <x v="3"/>
    <s v="Poland"/>
    <n v="23623"/>
    <s v="Poznan"/>
    <n v="17"/>
    <s v="others"/>
    <n v="1551.471"/>
    <n v="0"/>
    <x v="122"/>
    <n v="0"/>
    <m/>
    <n v="0"/>
    <s v="Type A"/>
  </r>
  <r>
    <n v="12.201599999999999"/>
    <x v="3"/>
    <s v="Poland"/>
    <n v="23623"/>
    <s v="Poznan"/>
    <n v="18"/>
    <s v="all"/>
    <n v="37298.243999999999"/>
    <n v="0"/>
    <x v="1429"/>
    <n v="20422797"/>
    <m/>
    <n v="32075.040000000001"/>
    <s v="Type A"/>
  </r>
  <r>
    <n v="12.201599999999999"/>
    <x v="3"/>
    <s v="Poland"/>
    <n v="19769"/>
    <s v="Krakow"/>
    <n v="1"/>
    <s v="Dry"/>
    <n v="2555.364"/>
    <n v="0"/>
    <x v="1430"/>
    <n v="346407"/>
    <m/>
    <n v="1098.96"/>
    <s v="Type A"/>
  </r>
  <r>
    <n v="12.201599999999999"/>
    <x v="3"/>
    <s v="Poland"/>
    <n v="19769"/>
    <s v="Krakow"/>
    <n v="2"/>
    <s v="Frozen"/>
    <n v="2017.2270000000001"/>
    <n v="0"/>
    <x v="1431"/>
    <n v="957627"/>
    <m/>
    <n v="875.52"/>
    <s v="Type A"/>
  </r>
  <r>
    <n v="12.201599999999999"/>
    <x v="3"/>
    <s v="Poland"/>
    <n v="19769"/>
    <s v="Krakow"/>
    <n v="3"/>
    <s v="other"/>
    <n v="47.204999999999998"/>
    <n v="0"/>
    <x v="1432"/>
    <n v="1037463"/>
    <m/>
    <n v="793.44"/>
    <s v="Type A"/>
  </r>
  <r>
    <n v="12.201599999999999"/>
    <x v="3"/>
    <s v="Poland"/>
    <n v="19769"/>
    <s v="Krakow"/>
    <n v="4"/>
    <s v="Fish"/>
    <n v="1542.03"/>
    <n v="0"/>
    <x v="1433"/>
    <n v="773346"/>
    <m/>
    <n v="893.76"/>
    <s v="Type A"/>
  </r>
  <r>
    <n v="12.201599999999999"/>
    <x v="3"/>
    <s v="Poland"/>
    <n v="19769"/>
    <s v="Krakow"/>
    <n v="5"/>
    <s v="Fruits &amp; Vegetables"/>
    <n v="3958.9259999999999"/>
    <n v="0"/>
    <x v="1434"/>
    <n v="728106"/>
    <m/>
    <n v="1254"/>
    <s v="Type A"/>
  </r>
  <r>
    <n v="12.201599999999999"/>
    <x v="3"/>
    <s v="Poland"/>
    <n v="19769"/>
    <s v="Krakow"/>
    <n v="6"/>
    <s v="Meat"/>
    <n v="8348.991"/>
    <n v="248"/>
    <x v="1435"/>
    <n v="12017796"/>
    <m/>
    <n v="8119.08"/>
    <s v="Type A"/>
  </r>
  <r>
    <n v="12.201599999999999"/>
    <x v="3"/>
    <s v="Poland"/>
    <n v="19769"/>
    <s v="Krakow"/>
    <n v="13"/>
    <s v="Food"/>
    <n v="18469.742999999999"/>
    <n v="248"/>
    <x v="1436"/>
    <n v="18978945"/>
    <m/>
    <n v="15070.8"/>
    <s v="Type A"/>
  </r>
  <r>
    <n v="12.201599999999999"/>
    <x v="3"/>
    <s v="Poland"/>
    <n v="19769"/>
    <s v="Krakow"/>
    <n v="7"/>
    <s v="Clothing"/>
    <n v="4251.5969999999998"/>
    <n v="0"/>
    <x v="1437"/>
    <n v="2827197"/>
    <m/>
    <n v="5595.12"/>
    <s v="Type A"/>
  </r>
  <r>
    <n v="12.201599999999999"/>
    <x v="3"/>
    <s v="Poland"/>
    <n v="19769"/>
    <s v="Krakow"/>
    <n v="8"/>
    <s v="Household"/>
    <n v="1737.144"/>
    <n v="0"/>
    <x v="1438"/>
    <n v="973038"/>
    <m/>
    <n v="2658.48"/>
    <s v="Type A"/>
  </r>
  <r>
    <n v="12.201599999999999"/>
    <x v="3"/>
    <s v="Poland"/>
    <n v="19769"/>
    <s v="Krakow"/>
    <n v="9"/>
    <s v="Hardware"/>
    <n v="1586.088"/>
    <n v="0"/>
    <x v="1439"/>
    <n v="616518"/>
    <m/>
    <n v="2156.88"/>
    <s v="Type A"/>
  </r>
  <r>
    <n v="12.201599999999999"/>
    <x v="3"/>
    <s v="Poland"/>
    <n v="19769"/>
    <s v="Krakow"/>
    <n v="14"/>
    <s v="Non Food"/>
    <n v="7574.8289999999997"/>
    <n v="0"/>
    <x v="1440"/>
    <n v="4416753"/>
    <m/>
    <n v="10962.24"/>
    <s v="Type A"/>
  </r>
  <r>
    <n v="12.201599999999999"/>
    <x v="3"/>
    <s v="Poland"/>
    <n v="19769"/>
    <s v="Krakow"/>
    <n v="15"/>
    <s v="Admin"/>
    <n v="4289.3609999999999"/>
    <n v="0"/>
    <x v="135"/>
    <n v="0"/>
    <m/>
    <n v="0"/>
    <s v="Type A"/>
  </r>
  <r>
    <n v="12.201599999999999"/>
    <x v="3"/>
    <s v="Poland"/>
    <n v="19769"/>
    <s v="Krakow"/>
    <n v="12"/>
    <s v="Checkout"/>
    <n v="6548.9070000000002"/>
    <n v="0"/>
    <x v="1441"/>
    <n v="23395698"/>
    <m/>
    <n v="26033.040000000001"/>
    <s v="Type A"/>
  </r>
  <r>
    <n v="12.201599999999999"/>
    <x v="3"/>
    <s v="Poland"/>
    <n v="19769"/>
    <s v="Krakow"/>
    <n v="16"/>
    <s v="Customer Services"/>
    <n v="3140.7060000000001"/>
    <n v="0"/>
    <x v="135"/>
    <n v="0"/>
    <m/>
    <n v="0"/>
    <s v="Type A"/>
  </r>
  <r>
    <n v="12.201599999999999"/>
    <x v="3"/>
    <s v="Poland"/>
    <n v="19769"/>
    <s v="Krakow"/>
    <n v="11"/>
    <s v="Delivery"/>
    <n v="2838.5940000000001"/>
    <n v="0"/>
    <x v="1442"/>
    <n v="1512135"/>
    <m/>
    <n v="0"/>
    <s v="Type A"/>
  </r>
  <r>
    <n v="12.201599999999999"/>
    <x v="3"/>
    <s v="Poland"/>
    <n v="19769"/>
    <s v="Krakow"/>
    <n v="17"/>
    <s v="others"/>
    <n v="1828.4069999999999"/>
    <n v="0"/>
    <x v="135"/>
    <n v="0"/>
    <m/>
    <n v="0"/>
    <s v="Type A"/>
  </r>
  <r>
    <n v="12.201599999999999"/>
    <x v="3"/>
    <s v="Poland"/>
    <n v="19769"/>
    <s v="Krakow"/>
    <n v="18"/>
    <s v="all"/>
    <n v="44690.546999999999"/>
    <n v="248"/>
    <x v="1441"/>
    <n v="23395698"/>
    <m/>
    <n v="26033.040000000001"/>
    <s v="Type A"/>
  </r>
  <r>
    <n v="12.201599999999999"/>
    <x v="3"/>
    <s v="The Netherlands"/>
    <n v="15552"/>
    <s v="Amsterdam"/>
    <n v="1"/>
    <s v="Dry"/>
    <n v="3603.3150000000001"/>
    <n v="0"/>
    <x v="1443"/>
    <n v="2593518"/>
    <m/>
    <n v="843.6"/>
    <s v="Type A"/>
  </r>
  <r>
    <n v="12.201599999999999"/>
    <x v="3"/>
    <s v="The Netherlands"/>
    <n v="15552"/>
    <s v="Amsterdam"/>
    <n v="2"/>
    <s v="Frozen"/>
    <n v="2256.3989999999999"/>
    <n v="0"/>
    <x v="1444"/>
    <n v="833442"/>
    <m/>
    <n v="611.04"/>
    <s v="Type A"/>
  </r>
  <r>
    <n v="12.201599999999999"/>
    <x v="3"/>
    <s v="The Netherlands"/>
    <n v="15552"/>
    <s v="Amsterdam"/>
    <n v="3"/>
    <s v="other"/>
    <n v="47.204999999999998"/>
    <n v="0"/>
    <x v="1445"/>
    <n v="798024"/>
    <m/>
    <n v="845.88"/>
    <s v="Type A"/>
  </r>
  <r>
    <n v="12.201599999999999"/>
    <x v="3"/>
    <s v="The Netherlands"/>
    <n v="15552"/>
    <s v="Amsterdam"/>
    <n v="4"/>
    <s v="Fish"/>
    <n v="1847.289"/>
    <n v="0"/>
    <x v="1446"/>
    <n v="561588"/>
    <m/>
    <n v="886.92"/>
    <s v="Type A"/>
  </r>
  <r>
    <n v="12.201599999999999"/>
    <x v="3"/>
    <s v="The Netherlands"/>
    <n v="15552"/>
    <s v="Amsterdam"/>
    <n v="5"/>
    <s v="Fruits &amp; Vegetables"/>
    <n v="2193.4589999999998"/>
    <n v="0"/>
    <x v="1447"/>
    <n v="485370"/>
    <m/>
    <n v="1165.08"/>
    <s v="Type A"/>
  </r>
  <r>
    <n v="12.201599999999999"/>
    <x v="3"/>
    <s v="The Netherlands"/>
    <n v="15552"/>
    <s v="Amsterdam"/>
    <n v="6"/>
    <s v="Meat"/>
    <n v="8685.7199999999993"/>
    <n v="0"/>
    <x v="1448"/>
    <n v="12946755"/>
    <m/>
    <n v="10693.2"/>
    <s v="Type A"/>
  </r>
  <r>
    <n v="12.201599999999999"/>
    <x v="3"/>
    <s v="The Netherlands"/>
    <n v="15552"/>
    <s v="Amsterdam"/>
    <n v="13"/>
    <s v="Food"/>
    <n v="18633.386999999999"/>
    <n v="0"/>
    <x v="1449"/>
    <n v="18218697"/>
    <m/>
    <n v="13757.52"/>
    <s v="Type A"/>
  </r>
  <r>
    <n v="12.201599999999999"/>
    <x v="3"/>
    <s v="The Netherlands"/>
    <n v="15552"/>
    <s v="Amsterdam"/>
    <n v="7"/>
    <s v="Clothing"/>
    <n v="3282.3209999999999"/>
    <n v="0"/>
    <x v="1450"/>
    <n v="1965915"/>
    <m/>
    <n v="5859.6"/>
    <s v="Type A"/>
  </r>
  <r>
    <n v="12.201599999999999"/>
    <x v="3"/>
    <s v="The Netherlands"/>
    <n v="15552"/>
    <s v="Amsterdam"/>
    <n v="8"/>
    <s v="Household"/>
    <n v="1639.587"/>
    <n v="0"/>
    <x v="1451"/>
    <n v="692106"/>
    <m/>
    <n v="3946.68"/>
    <s v="Type A"/>
  </r>
  <r>
    <n v="12.201599999999999"/>
    <x v="3"/>
    <s v="The Netherlands"/>
    <n v="15552"/>
    <s v="Amsterdam"/>
    <n v="9"/>
    <s v="Hardware"/>
    <n v="1658.4690000000001"/>
    <n v="0"/>
    <x v="1452"/>
    <n v="403176"/>
    <m/>
    <n v="2106.7199999999998"/>
    <s v="Type A"/>
  </r>
  <r>
    <n v="12.201599999999999"/>
    <x v="3"/>
    <s v="The Netherlands"/>
    <n v="15552"/>
    <s v="Amsterdam"/>
    <n v="14"/>
    <s v="Non Food"/>
    <n v="6580.3770000000004"/>
    <n v="0"/>
    <x v="1453"/>
    <n v="3061197"/>
    <m/>
    <n v="12708.72"/>
    <s v="Type A"/>
  </r>
  <r>
    <n v="12.201599999999999"/>
    <x v="3"/>
    <s v="The Netherlands"/>
    <n v="15552"/>
    <s v="Amsterdam"/>
    <n v="15"/>
    <s v="Admin"/>
    <n v="4242.1559999999999"/>
    <n v="0"/>
    <x v="149"/>
    <n v="0"/>
    <m/>
    <n v="0"/>
    <s v="Type A"/>
  </r>
  <r>
    <n v="12.201599999999999"/>
    <x v="3"/>
    <s v="The Netherlands"/>
    <n v="15552"/>
    <s v="Amsterdam"/>
    <n v="12"/>
    <s v="Checkout"/>
    <n v="6057.9750000000004"/>
    <n v="0"/>
    <x v="1454"/>
    <n v="21279894"/>
    <m/>
    <n v="26466.240000000002"/>
    <s v="Type A"/>
  </r>
  <r>
    <n v="12.201599999999999"/>
    <x v="3"/>
    <s v="The Netherlands"/>
    <n v="15552"/>
    <s v="Amsterdam"/>
    <n v="16"/>
    <s v="Customer Services"/>
    <n v="3253.998"/>
    <n v="0"/>
    <x v="149"/>
    <n v="0"/>
    <m/>
    <n v="0"/>
    <s v="Type A"/>
  </r>
  <r>
    <n v="12.201599999999999"/>
    <x v="3"/>
    <s v="The Netherlands"/>
    <n v="15552"/>
    <s v="Amsterdam"/>
    <n v="11"/>
    <s v="Delivery"/>
    <n v="0"/>
    <n v="0"/>
    <x v="643"/>
    <n v="6354"/>
    <m/>
    <n v="0"/>
    <s v="Type A"/>
  </r>
  <r>
    <n v="12.201599999999999"/>
    <x v="3"/>
    <s v="The Netherlands"/>
    <n v="15552"/>
    <s v="Amsterdam"/>
    <n v="17"/>
    <s v="others"/>
    <n v="31.47"/>
    <n v="0"/>
    <x v="149"/>
    <n v="0"/>
    <m/>
    <n v="0"/>
    <s v="Type A"/>
  </r>
  <r>
    <n v="12.201599999999999"/>
    <x v="3"/>
    <s v="The Netherlands"/>
    <n v="15552"/>
    <s v="Amsterdam"/>
    <n v="18"/>
    <s v="all"/>
    <n v="38799.362999999998"/>
    <n v="0"/>
    <x v="1454"/>
    <n v="21279894"/>
    <m/>
    <n v="26466.240000000002"/>
    <s v="Type A"/>
  </r>
  <r>
    <n v="12.201599999999999"/>
    <x v="3"/>
    <s v="The Netherlands"/>
    <n v="95434"/>
    <s v="Den Haag"/>
    <n v="1"/>
    <s v="Dry"/>
    <n v="2810.2710000000002"/>
    <n v="0"/>
    <x v="1455"/>
    <n v="3869715"/>
    <m/>
    <n v="816.24"/>
    <s v="Type B"/>
  </r>
  <r>
    <n v="12.201599999999999"/>
    <x v="3"/>
    <s v="The Netherlands"/>
    <n v="95434"/>
    <s v="Den Haag"/>
    <n v="2"/>
    <s v="Frozen"/>
    <n v="2920.4160000000002"/>
    <n v="0"/>
    <x v="1456"/>
    <n v="955653"/>
    <m/>
    <n v="513"/>
    <s v="Type B"/>
  </r>
  <r>
    <n v="12.201599999999999"/>
    <x v="3"/>
    <s v="The Netherlands"/>
    <n v="95434"/>
    <s v="Den Haag"/>
    <n v="3"/>
    <s v="other"/>
    <n v="47.204999999999998"/>
    <n v="0"/>
    <x v="1457"/>
    <n v="1435920"/>
    <m/>
    <n v="877.8"/>
    <s v="Type B"/>
  </r>
  <r>
    <n v="12.201599999999999"/>
    <x v="3"/>
    <s v="The Netherlands"/>
    <n v="95434"/>
    <s v="Den Haag"/>
    <n v="4"/>
    <s v="Fish"/>
    <n v="676.60500000000002"/>
    <n v="0"/>
    <x v="1458"/>
    <n v="930138"/>
    <m/>
    <n v="622.44000000000005"/>
    <s v="Type B"/>
  </r>
  <r>
    <n v="12.201599999999999"/>
    <x v="3"/>
    <s v="The Netherlands"/>
    <n v="95434"/>
    <s v="Den Haag"/>
    <n v="5"/>
    <s v="Fruits &amp; Vegetables"/>
    <n v="1771.761"/>
    <n v="0"/>
    <x v="1459"/>
    <n v="703677"/>
    <m/>
    <n v="898.32"/>
    <s v="Type B"/>
  </r>
  <r>
    <n v="12.201599999999999"/>
    <x v="3"/>
    <s v="The Netherlands"/>
    <n v="95434"/>
    <s v="Den Haag"/>
    <n v="6"/>
    <s v="Meat"/>
    <n v="9632.9670000000006"/>
    <n v="0"/>
    <x v="1460"/>
    <n v="11755428"/>
    <m/>
    <n v="8007.36"/>
    <s v="Type B"/>
  </r>
  <r>
    <n v="12.201599999999999"/>
    <x v="3"/>
    <s v="The Netherlands"/>
    <n v="95434"/>
    <s v="Den Haag"/>
    <n v="13"/>
    <s v="Food"/>
    <n v="17859.224999999999"/>
    <n v="0"/>
    <x v="1461"/>
    <n v="19650531"/>
    <m/>
    <n v="13502.16"/>
    <s v="Type B"/>
  </r>
  <r>
    <n v="12.201599999999999"/>
    <x v="3"/>
    <s v="The Netherlands"/>
    <n v="95434"/>
    <s v="Den Haag"/>
    <n v="7"/>
    <s v="Clothing"/>
    <n v="5349.9"/>
    <n v="0"/>
    <x v="1462"/>
    <n v="2956698"/>
    <m/>
    <n v="6372.6"/>
    <s v="Type B"/>
  </r>
  <r>
    <n v="12.201599999999999"/>
    <x v="3"/>
    <s v="The Netherlands"/>
    <n v="95434"/>
    <s v="Den Haag"/>
    <n v="8"/>
    <s v="Household"/>
    <n v="2026.6679999999999"/>
    <n v="0"/>
    <x v="1463"/>
    <n v="984243"/>
    <m/>
    <n v="3798.48"/>
    <s v="Type B"/>
  </r>
  <r>
    <n v="12.201599999999999"/>
    <x v="3"/>
    <s v="The Netherlands"/>
    <n v="95434"/>
    <s v="Den Haag"/>
    <n v="9"/>
    <s v="Hardware"/>
    <n v="2020.374"/>
    <n v="0"/>
    <x v="1464"/>
    <n v="808320"/>
    <m/>
    <n v="4696.8"/>
    <s v="Type B"/>
  </r>
  <r>
    <n v="12.201599999999999"/>
    <x v="3"/>
    <s v="The Netherlands"/>
    <n v="95434"/>
    <s v="Den Haag"/>
    <n v="14"/>
    <s v="Non Food"/>
    <n v="9396.9419999999991"/>
    <n v="0"/>
    <x v="1465"/>
    <n v="4749261"/>
    <m/>
    <n v="15848.28"/>
    <s v="Type B"/>
  </r>
  <r>
    <n v="12.201599999999999"/>
    <x v="3"/>
    <s v="The Netherlands"/>
    <n v="95434"/>
    <s v="Den Haag"/>
    <n v="15"/>
    <s v="Admin"/>
    <n v="4405.8"/>
    <n v="0"/>
    <x v="163"/>
    <n v="0"/>
    <m/>
    <n v="0"/>
    <s v="Type B"/>
  </r>
  <r>
    <n v="12.201599999999999"/>
    <x v="3"/>
    <s v="The Netherlands"/>
    <n v="95434"/>
    <s v="Den Haag"/>
    <n v="12"/>
    <s v="Checkout"/>
    <n v="7587.4170000000004"/>
    <n v="0"/>
    <x v="1466"/>
    <n v="24399792"/>
    <m/>
    <n v="29350.44"/>
    <s v="Type B"/>
  </r>
  <r>
    <n v="12.201599999999999"/>
    <x v="3"/>
    <s v="The Netherlands"/>
    <n v="95434"/>
    <s v="Den Haag"/>
    <n v="16"/>
    <s v="Customer Services"/>
    <n v="4981.701"/>
    <n v="0"/>
    <x v="163"/>
    <n v="0"/>
    <m/>
    <n v="0"/>
    <s v="Type B"/>
  </r>
  <r>
    <n v="12.201599999999999"/>
    <x v="3"/>
    <s v="The Netherlands"/>
    <n v="95434"/>
    <s v="Den Haag"/>
    <n v="11"/>
    <s v="Delivery"/>
    <n v="4541.1210000000001"/>
    <n v="0"/>
    <x v="1467"/>
    <n v="1610526"/>
    <m/>
    <n v="0"/>
    <s v="Type B"/>
  </r>
  <r>
    <n v="12.201599999999999"/>
    <x v="3"/>
    <s v="The Netherlands"/>
    <n v="95434"/>
    <s v="Den Haag"/>
    <n v="17"/>
    <s v="others"/>
    <n v="1809.5250000000001"/>
    <n v="0"/>
    <x v="163"/>
    <n v="0"/>
    <m/>
    <n v="0"/>
    <s v="Type B"/>
  </r>
  <r>
    <n v="12.201599999999999"/>
    <x v="3"/>
    <s v="The Netherlands"/>
    <n v="95434"/>
    <s v="Den Haag"/>
    <n v="18"/>
    <s v="all"/>
    <n v="50581.731"/>
    <n v="0"/>
    <x v="1466"/>
    <n v="24399792"/>
    <m/>
    <n v="29350.44"/>
    <s v="Type B"/>
  </r>
  <r>
    <n v="12.201599999999999"/>
    <x v="3"/>
    <s v="The Netherlands"/>
    <n v="93033"/>
    <s v="Rotterdam"/>
    <n v="1"/>
    <s v="Dry"/>
    <n v="2769.36"/>
    <n v="0"/>
    <x v="1468"/>
    <n v="3120087"/>
    <m/>
    <n v="932.52"/>
    <s v="Type A"/>
  </r>
  <r>
    <n v="12.201599999999999"/>
    <x v="3"/>
    <s v="The Netherlands"/>
    <n v="93033"/>
    <s v="Rotterdam"/>
    <n v="2"/>
    <s v="Frozen"/>
    <n v="1973.1690000000001"/>
    <n v="0"/>
    <x v="1469"/>
    <n v="887580"/>
    <m/>
    <n v="681.72"/>
    <s v="Type A"/>
  </r>
  <r>
    <n v="12.201599999999999"/>
    <x v="3"/>
    <s v="The Netherlands"/>
    <n v="93033"/>
    <s v="Rotterdam"/>
    <n v="3"/>
    <s v="other"/>
    <n v="47.204999999999998"/>
    <n v="0"/>
    <x v="1470"/>
    <n v="835692"/>
    <m/>
    <n v="905.16"/>
    <s v="Type A"/>
  </r>
  <r>
    <n v="12.201599999999999"/>
    <x v="3"/>
    <s v="The Netherlands"/>
    <n v="93033"/>
    <s v="Rotterdam"/>
    <n v="4"/>
    <s v="Fish"/>
    <n v="1390.9739999999999"/>
    <n v="0"/>
    <x v="1471"/>
    <n v="644385"/>
    <m/>
    <n v="864.12"/>
    <s v="Type A"/>
  </r>
  <r>
    <n v="12.201599999999999"/>
    <x v="3"/>
    <s v="The Netherlands"/>
    <n v="93033"/>
    <s v="Rotterdam"/>
    <n v="5"/>
    <s v="Fruits &amp; Vegetables"/>
    <n v="2536.482"/>
    <n v="0"/>
    <x v="1472"/>
    <n v="562986"/>
    <m/>
    <n v="1320.12"/>
    <s v="Type A"/>
  </r>
  <r>
    <n v="12.201599999999999"/>
    <x v="3"/>
    <s v="The Netherlands"/>
    <n v="93033"/>
    <s v="Rotterdam"/>
    <n v="6"/>
    <s v="Meat"/>
    <n v="10023.195"/>
    <n v="0"/>
    <x v="1473"/>
    <n v="10555581"/>
    <m/>
    <n v="11933.52"/>
    <s v="Type A"/>
  </r>
  <r>
    <n v="12.201599999999999"/>
    <x v="3"/>
    <s v="The Netherlands"/>
    <n v="93033"/>
    <s v="Rotterdam"/>
    <n v="13"/>
    <s v="Food"/>
    <n v="18740.384999999998"/>
    <n v="0"/>
    <x v="1474"/>
    <n v="1606311"/>
    <m/>
    <n v="19471.2"/>
    <s v="Type A"/>
  </r>
  <r>
    <n v="12.201599999999999"/>
    <x v="3"/>
    <s v="The Netherlands"/>
    <n v="93033"/>
    <s v="Rotterdam"/>
    <n v="7"/>
    <s v="Clothing"/>
    <n v="3637.9319999999998"/>
    <n v="0"/>
    <x v="1475"/>
    <n v="2263077"/>
    <m/>
    <n v="7448.76"/>
    <s v="Type A"/>
  </r>
  <r>
    <n v="12.201599999999999"/>
    <x v="3"/>
    <s v="The Netherlands"/>
    <n v="93033"/>
    <s v="Rotterdam"/>
    <n v="8"/>
    <s v="Household"/>
    <n v="1686.7919999999999"/>
    <n v="0"/>
    <x v="1476"/>
    <n v="94707"/>
    <m/>
    <n v="4122.24"/>
    <s v="Type A"/>
  </r>
  <r>
    <n v="12.201599999999999"/>
    <x v="3"/>
    <s v="The Netherlands"/>
    <n v="93033"/>
    <s v="Rotterdam"/>
    <n v="9"/>
    <s v="Hardware"/>
    <n v="1686.7919999999999"/>
    <n v="0"/>
    <x v="1477"/>
    <n v="640518"/>
    <m/>
    <n v="4744.68"/>
    <s v="Type A"/>
  </r>
  <r>
    <n v="12.201599999999999"/>
    <x v="3"/>
    <s v="The Netherlands"/>
    <n v="93033"/>
    <s v="Rotterdam"/>
    <n v="14"/>
    <s v="Non Food"/>
    <n v="7011.5159999999996"/>
    <n v="0"/>
    <x v="1478"/>
    <n v="3851202"/>
    <m/>
    <n v="17150.16"/>
    <s v="Type A"/>
  </r>
  <r>
    <n v="12.201599999999999"/>
    <x v="3"/>
    <s v="The Netherlands"/>
    <n v="93033"/>
    <s v="Rotterdam"/>
    <n v="15"/>
    <s v="Admin"/>
    <n v="3833.0459999999998"/>
    <n v="0"/>
    <x v="177"/>
    <n v="0"/>
    <m/>
    <n v="0"/>
    <s v="Type A"/>
  </r>
  <r>
    <n v="12.201599999999999"/>
    <x v="3"/>
    <s v="The Netherlands"/>
    <n v="93033"/>
    <s v="Rotterdam"/>
    <n v="12"/>
    <s v="Checkout"/>
    <n v="6806.9610000000002"/>
    <n v="0"/>
    <x v="1479"/>
    <n v="20457513"/>
    <m/>
    <n v="36621.360000000001"/>
    <s v="Type A"/>
  </r>
  <r>
    <n v="12.201599999999999"/>
    <x v="3"/>
    <s v="The Netherlands"/>
    <n v="93033"/>
    <s v="Rotterdam"/>
    <n v="16"/>
    <s v="Customer Services"/>
    <n v="2262.6930000000002"/>
    <n v="0"/>
    <x v="177"/>
    <n v="0"/>
    <m/>
    <n v="0"/>
    <s v="Type A"/>
  </r>
  <r>
    <n v="12.201599999999999"/>
    <x v="3"/>
    <s v="The Netherlands"/>
    <n v="93033"/>
    <s v="Rotterdam"/>
    <n v="11"/>
    <s v="Delivery"/>
    <n v="2523.8939999999998"/>
    <n v="0"/>
    <x v="1480"/>
    <n v="1388865"/>
    <m/>
    <n v="0"/>
    <s v="Type A"/>
  </r>
  <r>
    <n v="12.201599999999999"/>
    <x v="3"/>
    <s v="The Netherlands"/>
    <n v="93033"/>
    <s v="Rotterdam"/>
    <n v="17"/>
    <s v="others"/>
    <n v="31.47"/>
    <n v="0"/>
    <x v="177"/>
    <n v="0"/>
    <m/>
    <n v="0"/>
    <s v="Type A"/>
  </r>
  <r>
    <n v="12.201599999999999"/>
    <x v="3"/>
    <s v="The Netherlands"/>
    <n v="93033"/>
    <s v="Rotterdam"/>
    <n v="18"/>
    <s v="all"/>
    <n v="41209.964999999997"/>
    <n v="0"/>
    <x v="1479"/>
    <n v="20457513"/>
    <m/>
    <n v="36621.360000000001"/>
    <s v="Type A"/>
  </r>
  <r>
    <n v="12.201599999999999"/>
    <x v="3"/>
    <s v="The Netherlands"/>
    <n v="85321"/>
    <s v="Groningen"/>
    <n v="1"/>
    <s v="Dry"/>
    <n v="2904.681"/>
    <n v="0"/>
    <x v="1481"/>
    <n v="2555982"/>
    <m/>
    <n v="875.52"/>
    <s v="Type A"/>
  </r>
  <r>
    <n v="12.201599999999999"/>
    <x v="3"/>
    <s v="The Netherlands"/>
    <n v="85321"/>
    <s v="Groningen"/>
    <n v="2"/>
    <s v="Frozen"/>
    <n v="1652.175"/>
    <n v="0"/>
    <x v="1482"/>
    <n v="704193"/>
    <m/>
    <n v="554.04"/>
    <s v="Type A"/>
  </r>
  <r>
    <n v="12.201599999999999"/>
    <x v="3"/>
    <s v="The Netherlands"/>
    <n v="85321"/>
    <s v="Groningen"/>
    <n v="3"/>
    <s v="other"/>
    <n v="47.204999999999998"/>
    <n v="0"/>
    <x v="1483"/>
    <n v="782769"/>
    <m/>
    <n v="1041.96"/>
    <s v="Type A"/>
  </r>
  <r>
    <n v="12.201599999999999"/>
    <x v="3"/>
    <s v="The Netherlands"/>
    <n v="85321"/>
    <s v="Groningen"/>
    <n v="4"/>
    <s v="Fish"/>
    <n v="623.10599999999999"/>
    <n v="0"/>
    <x v="1484"/>
    <n v="620145"/>
    <m/>
    <n v="715.92"/>
    <s v="Type A"/>
  </r>
  <r>
    <n v="12.201599999999999"/>
    <x v="3"/>
    <s v="The Netherlands"/>
    <n v="85321"/>
    <s v="Groningen"/>
    <n v="5"/>
    <s v="Fruits &amp; Vegetables"/>
    <n v="2464.1010000000001"/>
    <n v="0"/>
    <x v="1485"/>
    <n v="476274"/>
    <m/>
    <n v="1060.2"/>
    <s v="Type A"/>
  </r>
  <r>
    <n v="12.201599999999999"/>
    <x v="3"/>
    <s v="The Netherlands"/>
    <n v="85321"/>
    <s v="Groningen"/>
    <n v="6"/>
    <s v="Meat"/>
    <n v="5683.482"/>
    <n v="0"/>
    <x v="1486"/>
    <n v="9750417"/>
    <m/>
    <n v="8223.9599999999991"/>
    <s v="Type A"/>
  </r>
  <r>
    <n v="12.201599999999999"/>
    <x v="3"/>
    <s v="The Netherlands"/>
    <n v="85321"/>
    <s v="Groningen"/>
    <n v="13"/>
    <s v="Food"/>
    <n v="13374.75"/>
    <n v="0"/>
    <x v="1487"/>
    <n v="14889780"/>
    <m/>
    <n v="14637.6"/>
    <s v="Type A"/>
  </r>
  <r>
    <n v="12.201599999999999"/>
    <x v="3"/>
    <s v="The Netherlands"/>
    <n v="85321"/>
    <s v="Groningen"/>
    <n v="7"/>
    <s v="Clothing"/>
    <n v="5302.6949999999997"/>
    <n v="0"/>
    <x v="1488"/>
    <n v="229506"/>
    <m/>
    <n v="7022.4"/>
    <s v="Type A"/>
  </r>
  <r>
    <n v="12.201599999999999"/>
    <x v="3"/>
    <s v="The Netherlands"/>
    <n v="85321"/>
    <s v="Groningen"/>
    <n v="8"/>
    <s v="Household"/>
    <n v="1762.32"/>
    <n v="0"/>
    <x v="1489"/>
    <n v="824529"/>
    <m/>
    <n v="4088.04"/>
    <s v="Type A"/>
  </r>
  <r>
    <n v="12.201599999999999"/>
    <x v="3"/>
    <s v="The Netherlands"/>
    <n v="85321"/>
    <s v="Groningen"/>
    <n v="9"/>
    <s v="Hardware"/>
    <n v="1976.316"/>
    <n v="0"/>
    <x v="1490"/>
    <n v="690156"/>
    <m/>
    <n v="4056.12"/>
    <s v="Type A"/>
  </r>
  <r>
    <n v="12.201599999999999"/>
    <x v="3"/>
    <s v="The Netherlands"/>
    <n v="85321"/>
    <s v="Groningen"/>
    <n v="14"/>
    <s v="Non Food"/>
    <n v="9041.3310000000001"/>
    <n v="0"/>
    <x v="1491"/>
    <n v="3810291"/>
    <m/>
    <n v="14747.04"/>
    <s v="Type A"/>
  </r>
  <r>
    <n v="12.201599999999999"/>
    <x v="3"/>
    <s v="The Netherlands"/>
    <n v="85321"/>
    <s v="Groningen"/>
    <n v="15"/>
    <s v="Admin"/>
    <n v="2939.2979999999998"/>
    <n v="0"/>
    <x v="191"/>
    <n v="0"/>
    <m/>
    <n v="0"/>
    <s v="Type A"/>
  </r>
  <r>
    <n v="12.201599999999999"/>
    <x v="3"/>
    <s v="The Netherlands"/>
    <n v="85321"/>
    <s v="Groningen"/>
    <n v="12"/>
    <s v="Checkout"/>
    <n v="7376.5680000000002"/>
    <n v="0"/>
    <x v="1492"/>
    <n v="18700071"/>
    <m/>
    <n v="29384.639999999999"/>
    <s v="Type A"/>
  </r>
  <r>
    <n v="12.201599999999999"/>
    <x v="3"/>
    <s v="The Netherlands"/>
    <n v="85321"/>
    <s v="Groningen"/>
    <n v="16"/>
    <s v="Customer Services"/>
    <n v="1960.5809999999999"/>
    <n v="0"/>
    <x v="191"/>
    <n v="0"/>
    <m/>
    <n v="0"/>
    <s v="Type A"/>
  </r>
  <r>
    <n v="12.201599999999999"/>
    <x v="3"/>
    <s v="The Netherlands"/>
    <n v="85321"/>
    <s v="Groningen"/>
    <n v="11"/>
    <s v="Delivery"/>
    <n v="0"/>
    <n v="0"/>
    <x v="1493"/>
    <n v="3717"/>
    <m/>
    <n v="0"/>
    <s v="Type A"/>
  </r>
  <r>
    <n v="12.201599999999999"/>
    <x v="3"/>
    <s v="The Netherlands"/>
    <n v="85321"/>
    <s v="Groningen"/>
    <n v="17"/>
    <s v="others"/>
    <n v="31.47"/>
    <n v="0"/>
    <x v="191"/>
    <n v="0"/>
    <m/>
    <n v="0"/>
    <s v="Type A"/>
  </r>
  <r>
    <n v="12.201599999999999"/>
    <x v="3"/>
    <s v="The Netherlands"/>
    <n v="85321"/>
    <s v="Groningen"/>
    <n v="18"/>
    <s v="all"/>
    <n v="34723.998"/>
    <n v="0"/>
    <x v="1492"/>
    <n v="18700071"/>
    <m/>
    <n v="29384.639999999999"/>
    <s v="Type A"/>
  </r>
  <r>
    <n v="12.201599999999999"/>
    <x v="3"/>
    <s v="Czech Republic"/>
    <n v="38560"/>
    <s v="Prague (I)"/>
    <n v="1"/>
    <s v="Dry"/>
    <n v="2149.4009999999998"/>
    <n v="0"/>
    <x v="1494"/>
    <n v="3056250"/>
    <m/>
    <n v="845.88"/>
    <s v="Type A"/>
  </r>
  <r>
    <n v="12.201599999999999"/>
    <x v="3"/>
    <s v="Czech Republic"/>
    <n v="38560"/>
    <s v="Prague (I)"/>
    <n v="2"/>
    <s v="Frozen"/>
    <n v="1746.585"/>
    <n v="0"/>
    <x v="1495"/>
    <n v="1077573"/>
    <m/>
    <n v="656.64"/>
    <s v="Type A"/>
  </r>
  <r>
    <n v="12.201599999999999"/>
    <x v="3"/>
    <s v="Czech Republic"/>
    <n v="38560"/>
    <s v="Prague (I)"/>
    <n v="3"/>
    <s v="other"/>
    <n v="47.204999999999998"/>
    <n v="0"/>
    <x v="1496"/>
    <n v="912003"/>
    <m/>
    <n v="784.32"/>
    <s v="Type A"/>
  </r>
  <r>
    <n v="12.201599999999999"/>
    <x v="3"/>
    <s v="Czech Republic"/>
    <n v="38560"/>
    <s v="Prague (I)"/>
    <n v="4"/>
    <s v="Fish"/>
    <n v="1362.6510000000001"/>
    <n v="0"/>
    <x v="1497"/>
    <n v="736968"/>
    <m/>
    <n v="921.12"/>
    <s v="Type A"/>
  </r>
  <r>
    <n v="12.201599999999999"/>
    <x v="3"/>
    <s v="Czech Republic"/>
    <n v="38560"/>
    <s v="Prague (I)"/>
    <n v="5"/>
    <s v="Fruits &amp; Vegetables"/>
    <n v="2992.797"/>
    <n v="0"/>
    <x v="1498"/>
    <n v="520383"/>
    <m/>
    <n v="1272.24"/>
    <s v="Type A"/>
  </r>
  <r>
    <n v="12.201599999999999"/>
    <x v="3"/>
    <s v="Czech Republic"/>
    <n v="38560"/>
    <s v="Prague (I)"/>
    <n v="6"/>
    <s v="Meat"/>
    <n v="7993.38"/>
    <n v="0"/>
    <x v="1499"/>
    <n v="14435052"/>
    <m/>
    <n v="10159.68"/>
    <s v="Type A"/>
  </r>
  <r>
    <n v="12.201599999999999"/>
    <x v="3"/>
    <s v="Czech Republic"/>
    <n v="38560"/>
    <s v="Prague (I)"/>
    <n v="13"/>
    <s v="Food"/>
    <n v="16292.019"/>
    <n v="0"/>
    <x v="1500"/>
    <n v="20738229"/>
    <m/>
    <n v="16571.04"/>
    <s v="Type A"/>
  </r>
  <r>
    <n v="12.201599999999999"/>
    <x v="3"/>
    <s v="Czech Republic"/>
    <n v="38560"/>
    <s v="Prague (I)"/>
    <n v="7"/>
    <s v="Clothing"/>
    <n v="4251.5969999999998"/>
    <n v="0"/>
    <x v="1501"/>
    <n v="2388783"/>
    <m/>
    <n v="7487.52"/>
    <s v="Type A"/>
  </r>
  <r>
    <n v="12.201599999999999"/>
    <x v="3"/>
    <s v="Czech Republic"/>
    <n v="38560"/>
    <s v="Prague (I)"/>
    <n v="8"/>
    <s v="Household"/>
    <n v="1199.0070000000001"/>
    <n v="0"/>
    <x v="1502"/>
    <n v="911892"/>
    <m/>
    <n v="3488.4"/>
    <s v="Type A"/>
  </r>
  <r>
    <n v="12.201599999999999"/>
    <x v="3"/>
    <s v="Czech Republic"/>
    <n v="38560"/>
    <s v="Prague (I)"/>
    <n v="9"/>
    <s v="Hardware"/>
    <n v="2331.9270000000001"/>
    <n v="0"/>
    <x v="1503"/>
    <n v="568959"/>
    <m/>
    <n v="3178.32"/>
    <s v="Type A"/>
  </r>
  <r>
    <n v="12.201599999999999"/>
    <x v="3"/>
    <s v="Czech Republic"/>
    <n v="38560"/>
    <s v="Prague (I)"/>
    <n v="14"/>
    <s v="Non Food"/>
    <n v="7782.5309999999999"/>
    <n v="0"/>
    <x v="1504"/>
    <n v="3869634"/>
    <m/>
    <n v="14614.8"/>
    <s v="Type A"/>
  </r>
  <r>
    <n v="12.201599999999999"/>
    <x v="3"/>
    <s v="Czech Republic"/>
    <n v="38560"/>
    <s v="Prague (I)"/>
    <n v="15"/>
    <s v="Admin"/>
    <n v="4317.6840000000002"/>
    <n v="0"/>
    <x v="205"/>
    <n v="0"/>
    <m/>
    <n v="0"/>
    <s v="Type A"/>
  </r>
  <r>
    <n v="12.201599999999999"/>
    <x v="3"/>
    <s v="Czech Republic"/>
    <n v="38560"/>
    <s v="Prague (I)"/>
    <n v="12"/>
    <s v="Checkout"/>
    <n v="8018.5559999999996"/>
    <n v="0"/>
    <x v="1505"/>
    <n v="2407863"/>
    <m/>
    <n v="31185.84"/>
    <s v="Type A"/>
  </r>
  <r>
    <n v="12.201599999999999"/>
    <x v="3"/>
    <s v="Czech Republic"/>
    <n v="38560"/>
    <s v="Prague (I)"/>
    <n v="16"/>
    <s v="Customer Services"/>
    <n v="2517.6"/>
    <n v="0"/>
    <x v="205"/>
    <n v="0"/>
    <m/>
    <n v="0"/>
    <s v="Type A"/>
  </r>
  <r>
    <n v="12.201599999999999"/>
    <x v="3"/>
    <s v="Czech Republic"/>
    <n v="38560"/>
    <s v="Prague (I)"/>
    <n v="11"/>
    <s v="Delivery"/>
    <n v="2366.5439999999999"/>
    <n v="0"/>
    <x v="1506"/>
    <n v="737922"/>
    <m/>
    <n v="0"/>
    <s v="Type A"/>
  </r>
  <r>
    <n v="12.201599999999999"/>
    <x v="3"/>
    <s v="Czech Republic"/>
    <n v="38560"/>
    <s v="Prague (I)"/>
    <n v="17"/>
    <s v="others"/>
    <n v="236.02500000000001"/>
    <n v="0"/>
    <x v="205"/>
    <n v="0"/>
    <m/>
    <n v="0"/>
    <s v="Type A"/>
  </r>
  <r>
    <n v="12.201599999999999"/>
    <x v="3"/>
    <s v="Czech Republic"/>
    <n v="38560"/>
    <s v="Prague (I)"/>
    <n v="18"/>
    <s v="all"/>
    <n v="41530.959000000003"/>
    <n v="0"/>
    <x v="1505"/>
    <n v="2407863"/>
    <m/>
    <n v="31185.84"/>
    <s v="Type A"/>
  </r>
  <r>
    <n v="12.201599999999999"/>
    <x v="3"/>
    <s v="Czech Republic"/>
    <n v="20891"/>
    <s v="Brno"/>
    <n v="1"/>
    <s v="Dry"/>
    <n v="2401.1610000000001"/>
    <n v="0"/>
    <x v="1507"/>
    <n v="2899701"/>
    <m/>
    <n v="823.08"/>
    <s v="Type A"/>
  </r>
  <r>
    <n v="12.201599999999999"/>
    <x v="3"/>
    <s v="Czech Republic"/>
    <n v="20891"/>
    <s v="Brno"/>
    <n v="2"/>
    <s v="Frozen"/>
    <n v="1680.498"/>
    <n v="0"/>
    <x v="1508"/>
    <n v="892182"/>
    <m/>
    <n v="761.52"/>
    <s v="Type A"/>
  </r>
  <r>
    <n v="12.201599999999999"/>
    <x v="3"/>
    <s v="Czech Republic"/>
    <n v="20891"/>
    <s v="Brno"/>
    <n v="3"/>
    <s v="other"/>
    <n v="47.204999999999998"/>
    <n v="0"/>
    <x v="1509"/>
    <n v="869124"/>
    <m/>
    <n v="1005.48"/>
    <s v="Type A"/>
  </r>
  <r>
    <n v="12.201599999999999"/>
    <x v="3"/>
    <s v="Czech Republic"/>
    <n v="20891"/>
    <s v="Brno"/>
    <n v="4"/>
    <s v="Fish"/>
    <n v="1403.5619999999999"/>
    <n v="0"/>
    <x v="1510"/>
    <n v="652176"/>
    <m/>
    <n v="665.76"/>
    <s v="Type A"/>
  </r>
  <r>
    <n v="12.201599999999999"/>
    <x v="3"/>
    <s v="Czech Republic"/>
    <n v="20891"/>
    <s v="Brno"/>
    <n v="5"/>
    <s v="Fruits &amp; Vegetables"/>
    <n v="2420.0430000000001"/>
    <n v="0"/>
    <x v="1511"/>
    <n v="535848"/>
    <m/>
    <n v="852.72"/>
    <s v="Type A"/>
  </r>
  <r>
    <n v="12.201599999999999"/>
    <x v="3"/>
    <s v="Czech Republic"/>
    <n v="20891"/>
    <s v="Brno"/>
    <n v="6"/>
    <s v="Meat"/>
    <n v="4453.0050000000001"/>
    <n v="0"/>
    <x v="1512"/>
    <n v="13653879"/>
    <m/>
    <n v="9227.16"/>
    <s v="Type A"/>
  </r>
  <r>
    <n v="12.201599999999999"/>
    <x v="3"/>
    <s v="Czech Republic"/>
    <n v="20891"/>
    <s v="Brno"/>
    <n v="13"/>
    <s v="Food"/>
    <n v="12405.474"/>
    <n v="0"/>
    <x v="1513"/>
    <n v="19502910"/>
    <m/>
    <n v="14525.88"/>
    <s v="Type A"/>
  </r>
  <r>
    <n v="12.201599999999999"/>
    <x v="3"/>
    <s v="Czech Republic"/>
    <n v="20891"/>
    <s v="Brno"/>
    <n v="7"/>
    <s v="Clothing"/>
    <n v="4475.0339999999997"/>
    <n v="0"/>
    <x v="1514"/>
    <n v="2007111"/>
    <m/>
    <n v="5905.2"/>
    <s v="Type A"/>
  </r>
  <r>
    <n v="12.201599999999999"/>
    <x v="3"/>
    <s v="Czech Republic"/>
    <n v="20891"/>
    <s v="Brno"/>
    <n v="8"/>
    <s v="Household"/>
    <n v="1246.212"/>
    <n v="0"/>
    <x v="1206"/>
    <n v="796317"/>
    <m/>
    <n v="4400.3999999999996"/>
    <s v="Type A"/>
  </r>
  <r>
    <n v="12.201599999999999"/>
    <x v="3"/>
    <s v="Czech Republic"/>
    <n v="20891"/>
    <s v="Brno"/>
    <n v="9"/>
    <s v="Hardware"/>
    <n v="1960.5809999999999"/>
    <n v="0"/>
    <x v="1515"/>
    <n v="562008"/>
    <m/>
    <n v="4801.68"/>
    <s v="Type A"/>
  </r>
  <r>
    <n v="12.201599999999999"/>
    <x v="3"/>
    <s v="Czech Republic"/>
    <n v="20891"/>
    <s v="Brno"/>
    <n v="14"/>
    <s v="Non Food"/>
    <n v="7681.8270000000002"/>
    <n v="0"/>
    <x v="1516"/>
    <n v="3365436"/>
    <m/>
    <n v="14988.72"/>
    <s v="Type A"/>
  </r>
  <r>
    <n v="12.201599999999999"/>
    <x v="3"/>
    <s v="Czech Republic"/>
    <n v="20891"/>
    <s v="Brno"/>
    <n v="15"/>
    <s v="Admin"/>
    <n v="4229.5680000000002"/>
    <n v="0"/>
    <x v="219"/>
    <n v="0"/>
    <m/>
    <n v="0"/>
    <s v="Type A"/>
  </r>
  <r>
    <n v="12.201599999999999"/>
    <x v="3"/>
    <s v="Czech Republic"/>
    <n v="20891"/>
    <s v="Brno"/>
    <n v="12"/>
    <s v="Checkout"/>
    <n v="6325.47"/>
    <n v="0"/>
    <x v="1517"/>
    <n v="22868346"/>
    <m/>
    <n v="29514.6"/>
    <s v="Type A"/>
  </r>
  <r>
    <n v="12.201599999999999"/>
    <x v="3"/>
    <s v="Czech Republic"/>
    <n v="20891"/>
    <s v="Brno"/>
    <n v="16"/>
    <s v="Customer Services"/>
    <n v="2844.8879999999999"/>
    <n v="0"/>
    <x v="219"/>
    <n v="0"/>
    <m/>
    <n v="0"/>
    <s v="Type A"/>
  </r>
  <r>
    <n v="12.201599999999999"/>
    <x v="3"/>
    <s v="Czech Republic"/>
    <n v="20891"/>
    <s v="Brno"/>
    <n v="11"/>
    <s v="Delivery"/>
    <n v="0"/>
    <n v="0"/>
    <x v="11"/>
    <n v="0"/>
    <m/>
    <n v="0"/>
    <s v="Type A"/>
  </r>
  <r>
    <n v="12.201599999999999"/>
    <x v="3"/>
    <s v="Czech Republic"/>
    <n v="20891"/>
    <s v="Brno"/>
    <n v="17"/>
    <s v="others"/>
    <n v="31.47"/>
    <n v="250"/>
    <x v="219"/>
    <n v="0"/>
    <m/>
    <n v="0"/>
    <s v="Type A"/>
  </r>
  <r>
    <n v="12.201599999999999"/>
    <x v="3"/>
    <s v="Czech Republic"/>
    <n v="20891"/>
    <s v="Brno"/>
    <n v="18"/>
    <s v="all"/>
    <n v="33518.697"/>
    <n v="250"/>
    <x v="1517"/>
    <n v="22868346"/>
    <m/>
    <n v="29514.6"/>
    <s v="Type A"/>
  </r>
  <r>
    <n v="12.201599999999999"/>
    <x v="3"/>
    <s v="Czech Republic"/>
    <n v="45583"/>
    <s v="Ostrava"/>
    <n v="1"/>
    <s v="Dry"/>
    <n v="2139.96"/>
    <n v="128"/>
    <x v="1518"/>
    <n v="1985448"/>
    <m/>
    <n v="839.04"/>
    <s v="Type A"/>
  </r>
  <r>
    <n v="12.201599999999999"/>
    <x v="3"/>
    <s v="Czech Republic"/>
    <n v="45583"/>
    <s v="Ostrava"/>
    <n v="2"/>
    <s v="Frozen"/>
    <n v="2111.6370000000002"/>
    <n v="0"/>
    <x v="1519"/>
    <n v="892365"/>
    <m/>
    <n v="711.36"/>
    <s v="Type A"/>
  </r>
  <r>
    <n v="12.201599999999999"/>
    <x v="3"/>
    <s v="Czech Republic"/>
    <n v="45583"/>
    <s v="Ostrava"/>
    <n v="3"/>
    <s v="other"/>
    <n v="47.204999999999998"/>
    <n v="0"/>
    <x v="1520"/>
    <n v="1004928"/>
    <m/>
    <n v="1016.88"/>
    <s v="Type A"/>
  </r>
  <r>
    <n v="12.201599999999999"/>
    <x v="3"/>
    <s v="Czech Republic"/>
    <n v="45583"/>
    <s v="Ostrava"/>
    <n v="4"/>
    <s v="Fish"/>
    <n v="1592.3820000000001"/>
    <n v="74"/>
    <x v="1521"/>
    <n v="896727"/>
    <m/>
    <n v="613.32000000000005"/>
    <s v="Type A"/>
  </r>
  <r>
    <n v="12.201599999999999"/>
    <x v="3"/>
    <s v="Czech Republic"/>
    <n v="45583"/>
    <s v="Ostrava"/>
    <n v="5"/>
    <s v="Fruits &amp; Vegetables"/>
    <n v="2734.7429999999999"/>
    <n v="0"/>
    <x v="1522"/>
    <n v="477945"/>
    <m/>
    <n v="1112.6400000000001"/>
    <s v="Type A"/>
  </r>
  <r>
    <n v="12.201599999999999"/>
    <x v="3"/>
    <s v="Czech Republic"/>
    <n v="45583"/>
    <s v="Ostrava"/>
    <n v="6"/>
    <s v="Meat"/>
    <n v="9252.18"/>
    <n v="232"/>
    <x v="1523"/>
    <n v="3804"/>
    <m/>
    <n v="9101.76"/>
    <s v="Type A"/>
  </r>
  <r>
    <n v="12.201599999999999"/>
    <x v="3"/>
    <s v="Czech Republic"/>
    <n v="45583"/>
    <s v="Ostrava"/>
    <n v="13"/>
    <s v="Food"/>
    <n v="17878.107"/>
    <n v="434"/>
    <x v="1524"/>
    <n v="1129017"/>
    <m/>
    <n v="14619.36"/>
    <s v="Type A"/>
  </r>
  <r>
    <n v="12.201599999999999"/>
    <x v="3"/>
    <s v="Czech Republic"/>
    <n v="45583"/>
    <s v="Ostrava"/>
    <n v="7"/>
    <s v="Clothing"/>
    <n v="7178.3069999999998"/>
    <n v="0"/>
    <x v="1525"/>
    <n v="2407359"/>
    <m/>
    <n v="5941.68"/>
    <s v="Type A"/>
  </r>
  <r>
    <n v="12.201599999999999"/>
    <x v="3"/>
    <s v="Czech Republic"/>
    <n v="45583"/>
    <s v="Ostrava"/>
    <n v="8"/>
    <s v="Household"/>
    <n v="62.94"/>
    <n v="0"/>
    <x v="1526"/>
    <n v="926586"/>
    <m/>
    <n v="3869.16"/>
    <s v="Type A"/>
  </r>
  <r>
    <n v="12.201599999999999"/>
    <x v="3"/>
    <s v="Czech Republic"/>
    <n v="45583"/>
    <s v="Ostrava"/>
    <n v="9"/>
    <s v="Hardware"/>
    <n v="78.674999999999997"/>
    <n v="0"/>
    <x v="1527"/>
    <n v="642468"/>
    <m/>
    <n v="2861.4"/>
    <s v="Type A"/>
  </r>
  <r>
    <n v="12.201599999999999"/>
    <x v="3"/>
    <s v="Czech Republic"/>
    <n v="45583"/>
    <s v="Ostrava"/>
    <n v="14"/>
    <s v="Non Food"/>
    <n v="7319.9219999999996"/>
    <n v="0"/>
    <x v="1528"/>
    <n v="3976413"/>
    <m/>
    <n v="14450.64"/>
    <s v="Type A"/>
  </r>
  <r>
    <n v="12.201599999999999"/>
    <x v="3"/>
    <s v="Czech Republic"/>
    <n v="45583"/>
    <s v="Ostrava"/>
    <n v="15"/>
    <s v="Admin"/>
    <n v="2977.0619999999999"/>
    <n v="0"/>
    <x v="232"/>
    <n v="0"/>
    <m/>
    <n v="0"/>
    <s v="Type A"/>
  </r>
  <r>
    <n v="12.201599999999999"/>
    <x v="3"/>
    <s v="Czech Republic"/>
    <n v="45583"/>
    <s v="Ostrava"/>
    <n v="12"/>
    <s v="Checkout"/>
    <n v="6457.6440000000002"/>
    <n v="0"/>
    <x v="1529"/>
    <n v="15272430"/>
    <m/>
    <n v="29070"/>
    <s v="Type A"/>
  </r>
  <r>
    <n v="12.201599999999999"/>
    <x v="3"/>
    <s v="Czech Republic"/>
    <n v="45583"/>
    <s v="Ostrava"/>
    <n v="16"/>
    <s v="Customer Services"/>
    <n v="2545.9229999999998"/>
    <n v="0"/>
    <x v="232"/>
    <n v="0"/>
    <m/>
    <n v="0"/>
    <s v="Type A"/>
  </r>
  <r>
    <n v="12.201599999999999"/>
    <x v="3"/>
    <s v="Czech Republic"/>
    <n v="45583"/>
    <s v="Ostrava"/>
    <n v="11"/>
    <s v="Delivery"/>
    <n v="4880.9970000000003"/>
    <n v="0"/>
    <x v="1530"/>
    <n v="1754193"/>
    <m/>
    <n v="0"/>
    <s v="Type A"/>
  </r>
  <r>
    <n v="12.201599999999999"/>
    <x v="3"/>
    <s v="Czech Republic"/>
    <n v="45583"/>
    <s v="Ostrava"/>
    <n v="17"/>
    <s v="others"/>
    <n v="31.47"/>
    <n v="0"/>
    <x v="232"/>
    <n v="0"/>
    <m/>
    <n v="0"/>
    <s v="Type A"/>
  </r>
  <r>
    <n v="12.201599999999999"/>
    <x v="3"/>
    <s v="Czech Republic"/>
    <n v="45583"/>
    <s v="Ostrava"/>
    <n v="18"/>
    <s v="all"/>
    <n v="42091.125"/>
    <n v="434"/>
    <x v="1529"/>
    <n v="15272430"/>
    <m/>
    <n v="29070"/>
    <s v="Type A"/>
  </r>
  <r>
    <n v="12.201599999999999"/>
    <x v="3"/>
    <s v="Czech Republic"/>
    <n v="85696"/>
    <s v="Prague (II)"/>
    <n v="1"/>
    <s v="Dry"/>
    <n v="3524.64"/>
    <n v="0"/>
    <x v="1531"/>
    <n v="2425125"/>
    <m/>
    <n v="747.84"/>
    <s v="Type B"/>
  </r>
  <r>
    <n v="12.201599999999999"/>
    <x v="3"/>
    <s v="Czech Republic"/>
    <n v="85696"/>
    <s v="Prague (II)"/>
    <n v="2"/>
    <s v="Frozen"/>
    <n v="2586.8339999999998"/>
    <n v="0"/>
    <x v="1532"/>
    <n v="1169871"/>
    <m/>
    <n v="540.36"/>
    <s v="Type B"/>
  </r>
  <r>
    <n v="12.201599999999999"/>
    <x v="3"/>
    <s v="Czech Republic"/>
    <n v="85696"/>
    <s v="Prague (II)"/>
    <n v="3"/>
    <s v="other"/>
    <n v="47.204999999999998"/>
    <n v="0"/>
    <x v="1533"/>
    <n v="885414"/>
    <m/>
    <n v="756.96"/>
    <s v="Type B"/>
  </r>
  <r>
    <n v="12.201599999999999"/>
    <x v="3"/>
    <s v="Czech Republic"/>
    <n v="85696"/>
    <s v="Prague (II)"/>
    <n v="4"/>
    <s v="Fish"/>
    <n v="1438.1790000000001"/>
    <n v="0"/>
    <x v="1534"/>
    <n v="906135"/>
    <m/>
    <n v="734.16"/>
    <s v="Type B"/>
  </r>
  <r>
    <n v="12.201599999999999"/>
    <x v="3"/>
    <s v="Czech Republic"/>
    <n v="85696"/>
    <s v="Prague (II)"/>
    <n v="5"/>
    <s v="Fruits &amp; Vegetables"/>
    <n v="3231.9690000000001"/>
    <n v="0"/>
    <x v="1535"/>
    <n v="505704"/>
    <m/>
    <n v="905.16"/>
    <s v="Type B"/>
  </r>
  <r>
    <n v="12.201599999999999"/>
    <x v="3"/>
    <s v="Czech Republic"/>
    <n v="85696"/>
    <s v="Prague (II)"/>
    <n v="6"/>
    <s v="Meat"/>
    <n v="9925.6380000000008"/>
    <n v="0"/>
    <x v="1536"/>
    <n v="6986304"/>
    <m/>
    <n v="10574.64"/>
    <s v="Type B"/>
  </r>
  <r>
    <n v="12.201599999999999"/>
    <x v="3"/>
    <s v="Czech Republic"/>
    <n v="85696"/>
    <s v="Prague (II)"/>
    <n v="13"/>
    <s v="Food"/>
    <n v="20754.465"/>
    <n v="0"/>
    <x v="1537"/>
    <n v="12878553"/>
    <m/>
    <n v="17343.96"/>
    <s v="Type B"/>
  </r>
  <r>
    <n v="12.201599999999999"/>
    <x v="3"/>
    <s v="Czech Republic"/>
    <n v="85696"/>
    <s v="Prague (II)"/>
    <n v="7"/>
    <s v="Clothing"/>
    <n v="5242.902"/>
    <n v="96"/>
    <x v="1538"/>
    <n v="2987565"/>
    <m/>
    <n v="6224.4"/>
    <s v="Type B"/>
  </r>
  <r>
    <n v="12.201599999999999"/>
    <x v="3"/>
    <s v="Czech Republic"/>
    <n v="85696"/>
    <s v="Prague (II)"/>
    <n v="8"/>
    <s v="Household"/>
    <n v="802.48500000000001"/>
    <n v="0"/>
    <x v="1539"/>
    <n v="969021"/>
    <m/>
    <n v="5068.4399999999996"/>
    <s v="Type B"/>
  </r>
  <r>
    <n v="12.201599999999999"/>
    <x v="3"/>
    <s v="Czech Republic"/>
    <n v="85696"/>
    <s v="Prague (II)"/>
    <n v="9"/>
    <s v="Hardware"/>
    <n v="1601.8230000000001"/>
    <n v="82"/>
    <x v="1540"/>
    <n v="794385"/>
    <m/>
    <n v="5501.64"/>
    <s v="Type B"/>
  </r>
  <r>
    <n v="12.201599999999999"/>
    <x v="3"/>
    <s v="Czech Republic"/>
    <n v="85696"/>
    <s v="Prague (II)"/>
    <n v="14"/>
    <s v="Non Food"/>
    <n v="7647.21"/>
    <n v="178"/>
    <x v="1541"/>
    <n v="4750971"/>
    <m/>
    <n v="17284.68"/>
    <s v="Type B"/>
  </r>
  <r>
    <n v="12.201599999999999"/>
    <x v="3"/>
    <s v="Czech Republic"/>
    <n v="85696"/>
    <s v="Prague (II)"/>
    <n v="15"/>
    <s v="Admin"/>
    <n v="3480.5819999999999"/>
    <n v="0"/>
    <x v="246"/>
    <n v="0"/>
    <m/>
    <n v="0"/>
    <s v="Type B"/>
  </r>
  <r>
    <n v="12.201599999999999"/>
    <x v="3"/>
    <s v="Czech Republic"/>
    <n v="85696"/>
    <s v="Prague (II)"/>
    <n v="12"/>
    <s v="Checkout"/>
    <n v="7430.067"/>
    <n v="0"/>
    <x v="1542"/>
    <n v="17629524"/>
    <m/>
    <n v="34628.639999999999"/>
    <s v="Type B"/>
  </r>
  <r>
    <n v="12.201599999999999"/>
    <x v="3"/>
    <s v="Czech Republic"/>
    <n v="85696"/>
    <s v="Prague (II)"/>
    <n v="16"/>
    <s v="Customer Services"/>
    <n v="2885.799"/>
    <n v="0"/>
    <x v="246"/>
    <n v="0"/>
    <m/>
    <n v="0"/>
    <s v="Type B"/>
  </r>
  <r>
    <n v="12.201599999999999"/>
    <x v="3"/>
    <s v="Czech Republic"/>
    <n v="85696"/>
    <s v="Prague (II)"/>
    <n v="11"/>
    <s v="Delivery"/>
    <n v="3650.52"/>
    <n v="0"/>
    <x v="1543"/>
    <n v="1687893"/>
    <m/>
    <n v="0"/>
    <s v="Type B"/>
  </r>
  <r>
    <n v="12.201599999999999"/>
    <x v="3"/>
    <s v="Czech Republic"/>
    <n v="85696"/>
    <s v="Prague (II)"/>
    <n v="17"/>
    <s v="others"/>
    <n v="2536.482"/>
    <n v="0"/>
    <x v="246"/>
    <n v="0"/>
    <m/>
    <n v="0"/>
    <s v="Type B"/>
  </r>
  <r>
    <n v="12.201599999999999"/>
    <x v="3"/>
    <s v="Czech Republic"/>
    <n v="85696"/>
    <s v="Prague (II)"/>
    <n v="18"/>
    <s v="all"/>
    <n v="48385.125"/>
    <n v="178"/>
    <x v="1542"/>
    <n v="17629524"/>
    <m/>
    <n v="34628.639999999999"/>
    <s v="Type B"/>
  </r>
  <r>
    <n v="12.201599999999999"/>
    <x v="3"/>
    <s v="Denmark"/>
    <n v="32949"/>
    <s v="Copenhagen (I)"/>
    <n v="1"/>
    <s v="Dry"/>
    <n v="2372.8380000000002"/>
    <n v="0"/>
    <x v="1544"/>
    <n v="2033172"/>
    <m/>
    <n v="734.16"/>
    <s v="Type A"/>
  </r>
  <r>
    <n v="12.201599999999999"/>
    <x v="3"/>
    <s v="Denmark"/>
    <n v="32949"/>
    <s v="Copenhagen (I)"/>
    <n v="2"/>
    <s v="Frozen"/>
    <n v="2297.31"/>
    <n v="0"/>
    <x v="1545"/>
    <n v="58071"/>
    <m/>
    <n v="542.64"/>
    <s v="Type A"/>
  </r>
  <r>
    <n v="12.201599999999999"/>
    <x v="3"/>
    <s v="Denmark"/>
    <n v="32949"/>
    <s v="Copenhagen (I)"/>
    <n v="3"/>
    <s v="other"/>
    <n v="47.204999999999998"/>
    <n v="0"/>
    <x v="1546"/>
    <n v="80487"/>
    <m/>
    <n v="695.4"/>
    <s v="Type A"/>
  </r>
  <r>
    <n v="12.201599999999999"/>
    <x v="3"/>
    <s v="Denmark"/>
    <n v="32949"/>
    <s v="Copenhagen (I)"/>
    <n v="4"/>
    <s v="Fish"/>
    <n v="1548.3240000000001"/>
    <n v="0"/>
    <x v="1547"/>
    <n v="700443"/>
    <m/>
    <n v="595.08000000000004"/>
    <s v="Type A"/>
  </r>
  <r>
    <n v="12.201599999999999"/>
    <x v="3"/>
    <s v="Denmark"/>
    <n v="32949"/>
    <s v="Copenhagen (I)"/>
    <n v="5"/>
    <s v="Fruits &amp; Vegetables"/>
    <n v="1831.5540000000001"/>
    <n v="0"/>
    <x v="1548"/>
    <n v="405681"/>
    <m/>
    <n v="606.48"/>
    <s v="Type A"/>
  </r>
  <r>
    <n v="12.201599999999999"/>
    <x v="3"/>
    <s v="Denmark"/>
    <n v="32949"/>
    <s v="Copenhagen (I)"/>
    <n v="6"/>
    <s v="Meat"/>
    <n v="6108.3270000000002"/>
    <n v="0"/>
    <x v="1549"/>
    <n v="4436610"/>
    <m/>
    <n v="8107.68"/>
    <s v="Type A"/>
  </r>
  <r>
    <n v="12.201599999999999"/>
    <x v="3"/>
    <s v="Denmark"/>
    <n v="32949"/>
    <s v="Copenhagen (I)"/>
    <n v="13"/>
    <s v="Food"/>
    <n v="14205.558000000001"/>
    <n v="0"/>
    <x v="1550"/>
    <n v="9022464"/>
    <m/>
    <n v="13169.28"/>
    <s v="Type A"/>
  </r>
  <r>
    <n v="12.201599999999999"/>
    <x v="3"/>
    <s v="Denmark"/>
    <n v="32949"/>
    <s v="Copenhagen (I)"/>
    <n v="7"/>
    <s v="Clothing"/>
    <n v="3518.346"/>
    <n v="0"/>
    <x v="1551"/>
    <n v="1969290"/>
    <m/>
    <n v="6406.8"/>
    <s v="Type A"/>
  </r>
  <r>
    <n v="12.201599999999999"/>
    <x v="3"/>
    <s v="Denmark"/>
    <n v="32949"/>
    <s v="Copenhagen (I)"/>
    <n v="8"/>
    <s v="Household"/>
    <n v="2155.6950000000002"/>
    <n v="0"/>
    <x v="1552"/>
    <n v="1038714"/>
    <m/>
    <n v="4512.12"/>
    <s v="Type A"/>
  </r>
  <r>
    <n v="12.201599999999999"/>
    <x v="3"/>
    <s v="Denmark"/>
    <n v="32949"/>
    <s v="Copenhagen (I)"/>
    <n v="9"/>
    <s v="Hardware"/>
    <n v="896.89499999999998"/>
    <n v="0"/>
    <x v="1553"/>
    <n v="485781"/>
    <m/>
    <n v="4448.28"/>
    <s v="Type A"/>
  </r>
  <r>
    <n v="12.201599999999999"/>
    <x v="3"/>
    <s v="Denmark"/>
    <n v="32949"/>
    <s v="Copenhagen (I)"/>
    <n v="14"/>
    <s v="Non Food"/>
    <n v="6570.9359999999997"/>
    <n v="0"/>
    <x v="1554"/>
    <n v="3493785"/>
    <m/>
    <n v="17309.759999999998"/>
    <s v="Type A"/>
  </r>
  <r>
    <n v="12.201599999999999"/>
    <x v="3"/>
    <s v="Denmark"/>
    <n v="32949"/>
    <s v="Copenhagen (I)"/>
    <n v="15"/>
    <s v="Admin"/>
    <n v="2986.5030000000002"/>
    <n v="0"/>
    <x v="260"/>
    <n v="0"/>
    <m/>
    <n v="0"/>
    <s v="Type A"/>
  </r>
  <r>
    <n v="12.201599999999999"/>
    <x v="3"/>
    <s v="Denmark"/>
    <n v="32949"/>
    <s v="Copenhagen (I)"/>
    <n v="12"/>
    <s v="Checkout"/>
    <n v="5765.3040000000001"/>
    <n v="0"/>
    <x v="1555"/>
    <n v="12516249"/>
    <m/>
    <n v="30479.040000000001"/>
    <s v="Type A"/>
  </r>
  <r>
    <n v="12.201599999999999"/>
    <x v="3"/>
    <s v="Denmark"/>
    <n v="32949"/>
    <s v="Copenhagen (I)"/>
    <n v="16"/>
    <s v="Customer Services"/>
    <n v="1756.0260000000001"/>
    <n v="0"/>
    <x v="260"/>
    <n v="0"/>
    <m/>
    <n v="0"/>
    <s v="Type A"/>
  </r>
  <r>
    <n v="12.201599999999999"/>
    <x v="3"/>
    <s v="Denmark"/>
    <n v="32949"/>
    <s v="Copenhagen (I)"/>
    <n v="11"/>
    <s v="Delivery"/>
    <n v="3524.64"/>
    <n v="0"/>
    <x v="1556"/>
    <n v="1333626"/>
    <m/>
    <n v="0"/>
    <s v="Type A"/>
  </r>
  <r>
    <n v="12.201599999999999"/>
    <x v="3"/>
    <s v="Denmark"/>
    <n v="32949"/>
    <s v="Copenhagen (I)"/>
    <n v="17"/>
    <s v="others"/>
    <n v="31.47"/>
    <n v="0"/>
    <x v="260"/>
    <n v="0"/>
    <m/>
    <n v="0"/>
    <s v="Type A"/>
  </r>
  <r>
    <n v="12.201599999999999"/>
    <x v="3"/>
    <s v="Denmark"/>
    <n v="32949"/>
    <s v="Copenhagen (I)"/>
    <n v="18"/>
    <s v="all"/>
    <n v="34840.436999999998"/>
    <n v="0"/>
    <x v="1555"/>
    <n v="12516249"/>
    <m/>
    <n v="30479.040000000001"/>
    <s v="Type A"/>
  </r>
  <r>
    <n v="12.201599999999999"/>
    <x v="3"/>
    <s v="Denmark"/>
    <n v="96857"/>
    <s v="Copenhagen (II)"/>
    <n v="1"/>
    <s v="Dry"/>
    <n v="3294.9090000000001"/>
    <n v="0"/>
    <x v="1557"/>
    <n v="2005188"/>
    <m/>
    <n v="1160.52"/>
    <s v="Type A"/>
  </r>
  <r>
    <n v="12.201599999999999"/>
    <x v="3"/>
    <s v="Denmark"/>
    <n v="96857"/>
    <s v="Copenhagen (II)"/>
    <n v="2"/>
    <s v="Frozen"/>
    <n v="2237.5169999999998"/>
    <n v="0"/>
    <x v="1558"/>
    <n v="790476"/>
    <m/>
    <n v="556.32000000000005"/>
    <s v="Type A"/>
  </r>
  <r>
    <n v="12.201599999999999"/>
    <x v="3"/>
    <s v="Denmark"/>
    <n v="96857"/>
    <s v="Copenhagen (II)"/>
    <n v="3"/>
    <s v="other"/>
    <n v="47.204999999999998"/>
    <n v="0"/>
    <x v="1559"/>
    <n v="941358"/>
    <m/>
    <n v="934.8"/>
    <s v="Type A"/>
  </r>
  <r>
    <n v="12.201599999999999"/>
    <x v="3"/>
    <s v="Denmark"/>
    <n v="96857"/>
    <s v="Copenhagen (II)"/>
    <n v="4"/>
    <s v="Fish"/>
    <n v="1183.2719999999999"/>
    <n v="0"/>
    <x v="1560"/>
    <n v="764835"/>
    <m/>
    <n v="590.52"/>
    <s v="Type A"/>
  </r>
  <r>
    <n v="12.201599999999999"/>
    <x v="3"/>
    <s v="Denmark"/>
    <n v="96857"/>
    <s v="Copenhagen (II)"/>
    <n v="5"/>
    <s v="Fruits &amp; Vegetables"/>
    <n v="1957.434"/>
    <n v="0"/>
    <x v="1561"/>
    <n v="434262"/>
    <m/>
    <n v="1003.2"/>
    <s v="Type A"/>
  </r>
  <r>
    <n v="12.201599999999999"/>
    <x v="3"/>
    <s v="Denmark"/>
    <n v="96857"/>
    <s v="Copenhagen (II)"/>
    <n v="6"/>
    <s v="Meat"/>
    <n v="9107.4179999999997"/>
    <n v="0"/>
    <x v="1562"/>
    <n v="6341463"/>
    <m/>
    <n v="9708.24"/>
    <s v="Type A"/>
  </r>
  <r>
    <n v="12.201599999999999"/>
    <x v="3"/>
    <s v="Denmark"/>
    <n v="96857"/>
    <s v="Copenhagen (II)"/>
    <n v="13"/>
    <s v="Food"/>
    <n v="17827.755000000001"/>
    <n v="0"/>
    <x v="1563"/>
    <n v="11277582"/>
    <m/>
    <n v="16333.92"/>
    <s v="Type A"/>
  </r>
  <r>
    <n v="12.201599999999999"/>
    <x v="3"/>
    <s v="Denmark"/>
    <n v="96857"/>
    <s v="Copenhagen (II)"/>
    <n v="7"/>
    <s v="Clothing"/>
    <n v="5397.1049999999996"/>
    <n v="0"/>
    <x v="568"/>
    <n v="222057"/>
    <m/>
    <n v="5898.36"/>
    <s v="Type A"/>
  </r>
  <r>
    <n v="12.201599999999999"/>
    <x v="3"/>
    <s v="Denmark"/>
    <n v="96857"/>
    <s v="Copenhagen (II)"/>
    <n v="8"/>
    <s v="Household"/>
    <n v="2177.7240000000002"/>
    <n v="0"/>
    <x v="1564"/>
    <n v="965787"/>
    <m/>
    <n v="3650.28"/>
    <s v="Type A"/>
  </r>
  <r>
    <n v="12.201599999999999"/>
    <x v="3"/>
    <s v="Denmark"/>
    <n v="96857"/>
    <s v="Copenhagen (II)"/>
    <n v="9"/>
    <s v="Hardware"/>
    <n v="1894.4939999999999"/>
    <n v="0"/>
    <x v="1565"/>
    <n v="479061"/>
    <m/>
    <n v="3162.36"/>
    <s v="Type A"/>
  </r>
  <r>
    <n v="12.201599999999999"/>
    <x v="3"/>
    <s v="Denmark"/>
    <n v="96857"/>
    <s v="Copenhagen (II)"/>
    <n v="14"/>
    <s v="Non Food"/>
    <n v="9469.3230000000003"/>
    <n v="0"/>
    <x v="1566"/>
    <n v="3670905"/>
    <m/>
    <n v="13937.64"/>
    <s v="Type A"/>
  </r>
  <r>
    <n v="12.201599999999999"/>
    <x v="3"/>
    <s v="Denmark"/>
    <n v="96857"/>
    <s v="Copenhagen (II)"/>
    <n v="15"/>
    <s v="Admin"/>
    <n v="3678.8429999999998"/>
    <n v="0"/>
    <x v="274"/>
    <n v="0"/>
    <m/>
    <n v="0"/>
    <s v="Type A"/>
  </r>
  <r>
    <n v="12.201599999999999"/>
    <x v="3"/>
    <s v="Denmark"/>
    <n v="96857"/>
    <s v="Copenhagen (II)"/>
    <n v="12"/>
    <s v="Checkout"/>
    <n v="6910.8119999999999"/>
    <n v="0"/>
    <x v="1567"/>
    <n v="14948487"/>
    <m/>
    <n v="30271.56"/>
    <s v="Type A"/>
  </r>
  <r>
    <n v="12.201599999999999"/>
    <x v="3"/>
    <s v="Denmark"/>
    <n v="96857"/>
    <s v="Copenhagen (II)"/>
    <n v="16"/>
    <s v="Customer Services"/>
    <n v="1460.2080000000001"/>
    <n v="0"/>
    <x v="274"/>
    <n v="0"/>
    <m/>
    <n v="0"/>
    <s v="Type A"/>
  </r>
  <r>
    <n v="12.201599999999999"/>
    <x v="3"/>
    <s v="Denmark"/>
    <n v="96857"/>
    <s v="Copenhagen (II)"/>
    <n v="11"/>
    <s v="Delivery"/>
    <n v="4903.0259999999998"/>
    <n v="0"/>
    <x v="1568"/>
    <n v="1850496"/>
    <m/>
    <n v="0"/>
    <s v="Type A"/>
  </r>
  <r>
    <n v="12.201599999999999"/>
    <x v="3"/>
    <s v="Denmark"/>
    <n v="96857"/>
    <s v="Copenhagen (II)"/>
    <n v="17"/>
    <s v="others"/>
    <n v="31.47"/>
    <n v="690"/>
    <x v="274"/>
    <n v="0"/>
    <m/>
    <n v="0"/>
    <s v="Type A"/>
  </r>
  <r>
    <n v="12.201599999999999"/>
    <x v="3"/>
    <s v="Denmark"/>
    <n v="96857"/>
    <s v="Copenhagen (II)"/>
    <n v="18"/>
    <s v="all"/>
    <n v="44281.436999999998"/>
    <n v="690"/>
    <x v="1567"/>
    <n v="14948487"/>
    <m/>
    <n v="30271.56"/>
    <s v="Type A"/>
  </r>
  <r>
    <n v="12.201599999999999"/>
    <x v="3"/>
    <s v="Denmark"/>
    <n v="87703"/>
    <s v="Aalborg (I)"/>
    <n v="1"/>
    <s v="Dry"/>
    <n v="2961.3270000000002"/>
    <n v="0"/>
    <x v="1569"/>
    <n v="2174469"/>
    <m/>
    <n v="886.92"/>
    <s v="Type A"/>
  </r>
  <r>
    <n v="12.201599999999999"/>
    <x v="3"/>
    <s v="Denmark"/>
    <n v="87703"/>
    <s v="Aalborg (I)"/>
    <n v="2"/>
    <s v="Frozen"/>
    <n v="2426.337"/>
    <n v="0"/>
    <x v="1570"/>
    <n v="761583"/>
    <m/>
    <n v="588.24"/>
    <s v="Type A"/>
  </r>
  <r>
    <n v="12.201599999999999"/>
    <x v="3"/>
    <s v="Denmark"/>
    <n v="87703"/>
    <s v="Aalborg (I)"/>
    <n v="3"/>
    <s v="other"/>
    <n v="47.204999999999998"/>
    <n v="0"/>
    <x v="1571"/>
    <n v="1041873"/>
    <m/>
    <n v="948.48"/>
    <s v="Type A"/>
  </r>
  <r>
    <n v="12.201599999999999"/>
    <x v="3"/>
    <s v="Denmark"/>
    <n v="87703"/>
    <s v="Aalborg (I)"/>
    <n v="4"/>
    <s v="Fish"/>
    <n v="2313.0450000000001"/>
    <n v="222"/>
    <x v="1572"/>
    <n v="1013793"/>
    <m/>
    <n v="613.32000000000005"/>
    <s v="Type A"/>
  </r>
  <r>
    <n v="12.201599999999999"/>
    <x v="3"/>
    <s v="Denmark"/>
    <n v="87703"/>
    <s v="Aalborg (I)"/>
    <n v="5"/>
    <s v="Fruits &amp; Vegetables"/>
    <n v="2832.3"/>
    <n v="0"/>
    <x v="1573"/>
    <n v="514269"/>
    <m/>
    <n v="868.68"/>
    <s v="Type A"/>
  </r>
  <r>
    <n v="12.201599999999999"/>
    <x v="3"/>
    <s v="Denmark"/>
    <n v="87703"/>
    <s v="Aalborg (I)"/>
    <n v="6"/>
    <s v="Meat"/>
    <n v="8213.67"/>
    <n v="0"/>
    <x v="1574"/>
    <n v="5834673"/>
    <m/>
    <n v="8310.6"/>
    <s v="Type A"/>
  </r>
  <r>
    <n v="12.201599999999999"/>
    <x v="3"/>
    <s v="Denmark"/>
    <n v="87703"/>
    <s v="Aalborg (I)"/>
    <n v="13"/>
    <s v="Food"/>
    <n v="18793.883999999998"/>
    <n v="222"/>
    <x v="1575"/>
    <n v="1134060"/>
    <m/>
    <n v="12289.2"/>
    <s v="Type A"/>
  </r>
  <r>
    <n v="12.201599999999999"/>
    <x v="3"/>
    <s v="Denmark"/>
    <n v="87703"/>
    <s v="Aalborg (I)"/>
    <n v="7"/>
    <s v="Clothing"/>
    <n v="3351.5549999999998"/>
    <n v="0"/>
    <x v="1576"/>
    <n v="2659938"/>
    <m/>
    <n v="5289.6"/>
    <s v="Type A"/>
  </r>
  <r>
    <n v="12.201599999999999"/>
    <x v="3"/>
    <s v="Denmark"/>
    <n v="87703"/>
    <s v="Aalborg (I)"/>
    <n v="8"/>
    <s v="Household"/>
    <n v="1680.498"/>
    <n v="0"/>
    <x v="1577"/>
    <n v="1023612"/>
    <m/>
    <n v="3917.04"/>
    <s v="Type A"/>
  </r>
  <r>
    <n v="12.201599999999999"/>
    <x v="3"/>
    <s v="Denmark"/>
    <n v="87703"/>
    <s v="Aalborg (I)"/>
    <n v="9"/>
    <s v="Hardware"/>
    <n v="1069.98"/>
    <n v="0"/>
    <x v="1578"/>
    <n v="629628"/>
    <m/>
    <n v="5314.68"/>
    <s v="Type A"/>
  </r>
  <r>
    <n v="12.201599999999999"/>
    <x v="3"/>
    <s v="Denmark"/>
    <n v="87703"/>
    <s v="Aalborg (I)"/>
    <n v="14"/>
    <s v="Non Food"/>
    <n v="6102.0330000000004"/>
    <n v="0"/>
    <x v="1579"/>
    <n v="4313178"/>
    <m/>
    <n v="15807.24"/>
    <s v="Type A"/>
  </r>
  <r>
    <n v="12.201599999999999"/>
    <x v="3"/>
    <s v="Denmark"/>
    <n v="87703"/>
    <s v="Aalborg (I)"/>
    <n v="15"/>
    <s v="Admin"/>
    <n v="4515.9449999999997"/>
    <n v="0"/>
    <x v="288"/>
    <n v="0"/>
    <m/>
    <n v="0"/>
    <s v="Type A"/>
  </r>
  <r>
    <n v="12.201599999999999"/>
    <x v="3"/>
    <s v="Denmark"/>
    <n v="87703"/>
    <s v="Aalborg (I)"/>
    <n v="12"/>
    <s v="Checkout"/>
    <n v="6778.6379999999999"/>
    <n v="0"/>
    <x v="1580"/>
    <n v="15653838"/>
    <m/>
    <n v="28096.44"/>
    <s v="Type A"/>
  </r>
  <r>
    <n v="12.201599999999999"/>
    <x v="3"/>
    <s v="Denmark"/>
    <n v="87703"/>
    <s v="Aalborg (I)"/>
    <n v="16"/>
    <s v="Customer Services"/>
    <n v="2955.0329999999999"/>
    <n v="0"/>
    <x v="288"/>
    <n v="0"/>
    <m/>
    <n v="0"/>
    <s v="Type A"/>
  </r>
  <r>
    <n v="12.201599999999999"/>
    <x v="3"/>
    <s v="Denmark"/>
    <n v="87703"/>
    <s v="Aalborg (I)"/>
    <n v="11"/>
    <s v="Delivery"/>
    <n v="9214.4159999999993"/>
    <n v="0"/>
    <x v="1581"/>
    <n v="3031920"/>
    <m/>
    <n v="0"/>
    <s v="Type A"/>
  </r>
  <r>
    <n v="12.201599999999999"/>
    <x v="3"/>
    <s v="Denmark"/>
    <n v="87703"/>
    <s v="Aalborg (I)"/>
    <n v="17"/>
    <s v="others"/>
    <n v="31.47"/>
    <n v="0"/>
    <x v="288"/>
    <n v="0"/>
    <m/>
    <n v="0"/>
    <s v="Type A"/>
  </r>
  <r>
    <n v="12.201599999999999"/>
    <x v="3"/>
    <s v="Denmark"/>
    <n v="87703"/>
    <s v="Aalborg (I)"/>
    <n v="18"/>
    <s v="all"/>
    <n v="48391.419000000002"/>
    <n v="222"/>
    <x v="1580"/>
    <n v="15653838"/>
    <m/>
    <n v="28096.44"/>
    <s v="Type A"/>
  </r>
  <r>
    <n v="12.201599999999999"/>
    <x v="3"/>
    <s v="Denmark"/>
    <n v="19000"/>
    <s v="Aalborg (II)"/>
    <n v="1"/>
    <s v="Dry"/>
    <n v="4034.4540000000002"/>
    <n v="0"/>
    <x v="1582"/>
    <n v="2818248"/>
    <m/>
    <n v="1212.96"/>
    <s v="Type A"/>
  </r>
  <r>
    <n v="12.201599999999999"/>
    <x v="3"/>
    <s v="Denmark"/>
    <n v="19000"/>
    <s v="Aalborg (II)"/>
    <n v="2"/>
    <s v="Frozen"/>
    <n v="3414.4949999999999"/>
    <n v="0"/>
    <x v="1583"/>
    <n v="1214400"/>
    <m/>
    <n v="1096.68"/>
    <s v="Type A"/>
  </r>
  <r>
    <n v="12.201599999999999"/>
    <x v="3"/>
    <s v="Denmark"/>
    <n v="19000"/>
    <s v="Aalborg (II)"/>
    <n v="3"/>
    <s v="other"/>
    <n v="47.204999999999998"/>
    <n v="0"/>
    <x v="1584"/>
    <n v="1435551"/>
    <m/>
    <n v="1080.72"/>
    <s v="Type A"/>
  </r>
  <r>
    <n v="12.201599999999999"/>
    <x v="3"/>
    <s v="Denmark"/>
    <n v="19000"/>
    <s v="Aalborg (II)"/>
    <n v="4"/>
    <s v="Fish"/>
    <n v="2004.6389999999999"/>
    <n v="0"/>
    <x v="1585"/>
    <n v="1064523"/>
    <m/>
    <n v="1215.24"/>
    <s v="Type A"/>
  </r>
  <r>
    <n v="12.201599999999999"/>
    <x v="3"/>
    <s v="Denmark"/>
    <n v="19000"/>
    <s v="Aalborg (II)"/>
    <n v="5"/>
    <s v="Fruits &amp; Vegetables"/>
    <n v="3266.5859999999998"/>
    <n v="294"/>
    <x v="1586"/>
    <n v="776667"/>
    <m/>
    <n v="1326.96"/>
    <s v="Type A"/>
  </r>
  <r>
    <n v="12.201599999999999"/>
    <x v="3"/>
    <s v="Denmark"/>
    <n v="19000"/>
    <s v="Aalborg (II)"/>
    <n v="6"/>
    <s v="Meat"/>
    <n v="10791.063"/>
    <n v="496"/>
    <x v="1587"/>
    <n v="12761064"/>
    <m/>
    <n v="9772.08"/>
    <s v="Type A"/>
  </r>
  <r>
    <n v="12.201599999999999"/>
    <x v="3"/>
    <s v="Denmark"/>
    <n v="19000"/>
    <s v="Aalborg (II)"/>
    <n v="13"/>
    <s v="Food"/>
    <n v="23558.441999999999"/>
    <n v="790"/>
    <x v="1588"/>
    <n v="20070453"/>
    <m/>
    <n v="18180.72"/>
    <s v="Type A"/>
  </r>
  <r>
    <n v="12.201599999999999"/>
    <x v="3"/>
    <s v="Denmark"/>
    <n v="19000"/>
    <s v="Aalborg (II)"/>
    <n v="7"/>
    <s v="Clothing"/>
    <n v="4065.924"/>
    <n v="0"/>
    <x v="1589"/>
    <n v="1934352"/>
    <m/>
    <n v="5506.2"/>
    <s v="Type A"/>
  </r>
  <r>
    <n v="12.201599999999999"/>
    <x v="3"/>
    <s v="Denmark"/>
    <n v="19000"/>
    <s v="Aalborg (II)"/>
    <n v="8"/>
    <s v="Household"/>
    <n v="2268.9870000000001"/>
    <n v="0"/>
    <x v="1590"/>
    <n v="1048020"/>
    <m/>
    <n v="2701.8"/>
    <s v="Type A"/>
  </r>
  <r>
    <n v="12.201599999999999"/>
    <x v="3"/>
    <s v="Denmark"/>
    <n v="19000"/>
    <s v="Aalborg (II)"/>
    <n v="9"/>
    <s v="Hardware"/>
    <n v="1491.6780000000001"/>
    <n v="0"/>
    <x v="1591"/>
    <n v="407532"/>
    <m/>
    <n v="2968.56"/>
    <s v="Type A"/>
  </r>
  <r>
    <n v="12.201599999999999"/>
    <x v="3"/>
    <s v="Denmark"/>
    <n v="19000"/>
    <s v="Aalborg (II)"/>
    <n v="14"/>
    <s v="Non Food"/>
    <n v="7826.5889999999999"/>
    <n v="0"/>
    <x v="1592"/>
    <n v="3389904"/>
    <m/>
    <n v="11908.44"/>
    <s v="Type A"/>
  </r>
  <r>
    <n v="12.201599999999999"/>
    <x v="3"/>
    <s v="Denmark"/>
    <n v="19000"/>
    <s v="Aalborg (II)"/>
    <n v="15"/>
    <s v="Admin"/>
    <n v="4047.0419999999999"/>
    <n v="0"/>
    <x v="151"/>
    <n v="0"/>
    <m/>
    <n v="0"/>
    <s v="Type A"/>
  </r>
  <r>
    <n v="12.201599999999999"/>
    <x v="3"/>
    <s v="Denmark"/>
    <n v="19000"/>
    <s v="Aalborg (II)"/>
    <n v="12"/>
    <s v="Checkout"/>
    <n v="9714.7890000000007"/>
    <n v="602"/>
    <x v="1593"/>
    <n v="2340357"/>
    <m/>
    <n v="30089.16"/>
    <s v="Type A"/>
  </r>
  <r>
    <n v="12.201599999999999"/>
    <x v="3"/>
    <s v="Denmark"/>
    <n v="19000"/>
    <s v="Aalborg (II)"/>
    <n v="16"/>
    <s v="Customer Services"/>
    <n v="3530.9340000000002"/>
    <n v="0"/>
    <x v="151"/>
    <n v="0"/>
    <m/>
    <n v="0"/>
    <s v="Type A"/>
  </r>
  <r>
    <n v="12.201599999999999"/>
    <x v="3"/>
    <s v="Denmark"/>
    <n v="19000"/>
    <s v="Aalborg (II)"/>
    <n v="11"/>
    <s v="Delivery"/>
    <n v="0"/>
    <n v="0"/>
    <x v="1594"/>
    <n v="5022"/>
    <m/>
    <n v="0"/>
    <s v="Type A"/>
  </r>
  <r>
    <n v="12.201599999999999"/>
    <x v="3"/>
    <s v="Denmark"/>
    <n v="19000"/>
    <s v="Aalborg (II)"/>
    <n v="17"/>
    <s v="others"/>
    <n v="1362.6510000000001"/>
    <n v="308"/>
    <x v="151"/>
    <n v="0"/>
    <m/>
    <n v="0"/>
    <s v="Type A"/>
  </r>
  <r>
    <n v="12.201599999999999"/>
    <x v="3"/>
    <s v="Denmark"/>
    <n v="19000"/>
    <s v="Aalborg (II)"/>
    <n v="18"/>
    <s v="all"/>
    <n v="50040.447"/>
    <n v="1700"/>
    <x v="1593"/>
    <n v="2340357"/>
    <m/>
    <n v="30089.16"/>
    <s v="Type A"/>
  </r>
  <r>
    <n v="12.201599999999999"/>
    <x v="3"/>
    <s v="Spain"/>
    <n v="88994"/>
    <s v="Madrid (I)"/>
    <n v="1"/>
    <s v="Dry"/>
    <n v="3678.8429999999998"/>
    <n v="0"/>
    <x v="1595"/>
    <n v="3761694"/>
    <m/>
    <n v="1224.3599999999999"/>
    <s v="Type A"/>
  </r>
  <r>
    <n v="12.201599999999999"/>
    <x v="3"/>
    <s v="Spain"/>
    <n v="88994"/>
    <s v="Madrid (I)"/>
    <n v="2"/>
    <s v="Frozen"/>
    <n v="2885.799"/>
    <n v="0"/>
    <x v="1596"/>
    <n v="1347567"/>
    <m/>
    <n v="839.04"/>
    <s v="Type A"/>
  </r>
  <r>
    <n v="12.201599999999999"/>
    <x v="3"/>
    <s v="Spain"/>
    <n v="88994"/>
    <s v="Madrid (I)"/>
    <n v="3"/>
    <s v="other"/>
    <n v="47.204999999999998"/>
    <n v="0"/>
    <x v="1597"/>
    <n v="1452477"/>
    <m/>
    <n v="1347.48"/>
    <s v="Type A"/>
  </r>
  <r>
    <n v="12.201599999999999"/>
    <x v="3"/>
    <s v="Spain"/>
    <n v="88994"/>
    <s v="Madrid (I)"/>
    <n v="4"/>
    <s v="Fish"/>
    <n v="1834.701"/>
    <n v="0"/>
    <x v="1598"/>
    <n v="1058208"/>
    <m/>
    <n v="761.52"/>
    <s v="Type A"/>
  </r>
  <r>
    <n v="12.201599999999999"/>
    <x v="3"/>
    <s v="Spain"/>
    <n v="88994"/>
    <s v="Madrid (I)"/>
    <n v="5"/>
    <s v="Fruits &amp; Vegetables"/>
    <n v="1551.471"/>
    <n v="0"/>
    <x v="1599"/>
    <n v="636852"/>
    <m/>
    <n v="1171.92"/>
    <s v="Type A"/>
  </r>
  <r>
    <n v="12.201599999999999"/>
    <x v="3"/>
    <s v="Spain"/>
    <n v="88994"/>
    <s v="Madrid (I)"/>
    <n v="6"/>
    <s v="Meat"/>
    <n v="10070.4"/>
    <n v="0"/>
    <x v="1600"/>
    <n v="8647311"/>
    <m/>
    <n v="11593.8"/>
    <s v="Type A"/>
  </r>
  <r>
    <n v="12.201599999999999"/>
    <x v="3"/>
    <s v="Spain"/>
    <n v="88994"/>
    <s v="Madrid (I)"/>
    <n v="13"/>
    <s v="Food"/>
    <n v="20068.419000000002"/>
    <n v="0"/>
    <x v="1601"/>
    <n v="16904109"/>
    <m/>
    <n v="18358.560000000001"/>
    <s v="Type A"/>
  </r>
  <r>
    <n v="12.201599999999999"/>
    <x v="3"/>
    <s v="Spain"/>
    <n v="88994"/>
    <s v="Madrid (I)"/>
    <n v="7"/>
    <s v="Clothing"/>
    <n v="4991.1419999999998"/>
    <n v="0"/>
    <x v="1602"/>
    <n v="2326296"/>
    <m/>
    <n v="8171.52"/>
    <s v="Type A"/>
  </r>
  <r>
    <n v="12.201599999999999"/>
    <x v="3"/>
    <s v="Spain"/>
    <n v="88994"/>
    <s v="Madrid (I)"/>
    <n v="8"/>
    <s v="Household"/>
    <n v="922.07100000000003"/>
    <n v="0"/>
    <x v="1603"/>
    <n v="1292994"/>
    <m/>
    <n v="4265.88"/>
    <s v="Type A"/>
  </r>
  <r>
    <n v="12.201599999999999"/>
    <x v="3"/>
    <s v="Spain"/>
    <n v="88994"/>
    <s v="Madrid (I)"/>
    <n v="9"/>
    <s v="Hardware"/>
    <n v="2574.2460000000001"/>
    <n v="0"/>
    <x v="1604"/>
    <n v="797715"/>
    <m/>
    <n v="5100.3599999999997"/>
    <s v="Type A"/>
  </r>
  <r>
    <n v="12.201599999999999"/>
    <x v="3"/>
    <s v="Spain"/>
    <n v="88994"/>
    <s v="Madrid (I)"/>
    <n v="14"/>
    <s v="Non Food"/>
    <n v="8487.4590000000007"/>
    <n v="0"/>
    <x v="1605"/>
    <n v="4417005"/>
    <m/>
    <n v="19473.48"/>
    <s v="Type A"/>
  </r>
  <r>
    <n v="12.201599999999999"/>
    <x v="3"/>
    <s v="Spain"/>
    <n v="88994"/>
    <s v="Madrid (I)"/>
    <n v="15"/>
    <s v="Admin"/>
    <n v="3137.5590000000002"/>
    <n v="0"/>
    <x v="315"/>
    <n v="0"/>
    <m/>
    <n v="0"/>
    <s v="Type A"/>
  </r>
  <r>
    <n v="12.201599999999999"/>
    <x v="3"/>
    <s v="Spain"/>
    <n v="88994"/>
    <s v="Madrid (I)"/>
    <n v="12"/>
    <s v="Checkout"/>
    <n v="6533.1719999999996"/>
    <n v="50"/>
    <x v="1606"/>
    <n v="21321114"/>
    <m/>
    <n v="37832.04"/>
    <s v="Type A"/>
  </r>
  <r>
    <n v="12.201599999999999"/>
    <x v="3"/>
    <s v="Spain"/>
    <n v="88994"/>
    <s v="Madrid (I)"/>
    <n v="16"/>
    <s v="Customer Services"/>
    <n v="2221.7820000000002"/>
    <n v="0"/>
    <x v="315"/>
    <n v="0"/>
    <m/>
    <n v="0"/>
    <s v="Type A"/>
  </r>
  <r>
    <n v="12.201599999999999"/>
    <x v="3"/>
    <s v="Spain"/>
    <n v="88994"/>
    <s v="Madrid (I)"/>
    <n v="11"/>
    <s v="Delivery"/>
    <n v="0"/>
    <n v="0"/>
    <x v="11"/>
    <n v="0"/>
    <m/>
    <n v="0"/>
    <s v="Type A"/>
  </r>
  <r>
    <n v="12.201599999999999"/>
    <x v="3"/>
    <s v="Spain"/>
    <n v="88994"/>
    <s v="Madrid (I)"/>
    <n v="17"/>
    <s v="others"/>
    <n v="1844.1420000000001"/>
    <n v="0"/>
    <x v="315"/>
    <n v="0"/>
    <m/>
    <n v="0"/>
    <s v="Type A"/>
  </r>
  <r>
    <n v="12.201599999999999"/>
    <x v="3"/>
    <s v="Spain"/>
    <n v="88994"/>
    <s v="Madrid (I)"/>
    <n v="18"/>
    <s v="all"/>
    <n v="42292.533000000003"/>
    <n v="50"/>
    <x v="1606"/>
    <n v="21321114"/>
    <m/>
    <n v="37832.04"/>
    <s v="Type A"/>
  </r>
  <r>
    <n v="12.201599999999999"/>
    <x v="3"/>
    <s v="Spain"/>
    <n v="20166"/>
    <s v="Madrid (II)"/>
    <n v="1"/>
    <s v="Dry"/>
    <n v="3449.1120000000001"/>
    <n v="0"/>
    <x v="1607"/>
    <n v="3256305"/>
    <m/>
    <n v="1181.04"/>
    <s v="Type A"/>
  </r>
  <r>
    <n v="12.201599999999999"/>
    <x v="3"/>
    <s v="Spain"/>
    <n v="20166"/>
    <s v="Madrid (II)"/>
    <n v="2"/>
    <s v="Frozen"/>
    <n v="2964.4740000000002"/>
    <n v="0"/>
    <x v="1608"/>
    <n v="1097472"/>
    <m/>
    <n v="670.32"/>
    <s v="Type A"/>
  </r>
  <r>
    <n v="12.201599999999999"/>
    <x v="3"/>
    <s v="Spain"/>
    <n v="20166"/>
    <s v="Madrid (II)"/>
    <n v="3"/>
    <s v="other"/>
    <n v="47.204999999999998"/>
    <n v="0"/>
    <x v="1609"/>
    <n v="1191267"/>
    <m/>
    <n v="1041.96"/>
    <s v="Type A"/>
  </r>
  <r>
    <n v="12.201599999999999"/>
    <x v="3"/>
    <s v="Spain"/>
    <n v="20166"/>
    <s v="Madrid (II)"/>
    <n v="4"/>
    <s v="Fish"/>
    <n v="2426.337"/>
    <n v="0"/>
    <x v="1610"/>
    <n v="905715"/>
    <m/>
    <n v="1249.44"/>
    <s v="Type A"/>
  </r>
  <r>
    <n v="12.201599999999999"/>
    <x v="3"/>
    <s v="Spain"/>
    <n v="20166"/>
    <s v="Madrid (II)"/>
    <n v="5"/>
    <s v="Fruits &amp; Vegetables"/>
    <n v="2435.7779999999998"/>
    <n v="0"/>
    <x v="1611"/>
    <n v="646311"/>
    <m/>
    <n v="943.92"/>
    <s v="Type A"/>
  </r>
  <r>
    <n v="12.201599999999999"/>
    <x v="3"/>
    <s v="Spain"/>
    <n v="20166"/>
    <s v="Madrid (II)"/>
    <n v="6"/>
    <s v="Meat"/>
    <n v="9447.2939999999999"/>
    <n v="0"/>
    <x v="1612"/>
    <n v="12868590"/>
    <m/>
    <n v="11894.76"/>
    <s v="Type A"/>
  </r>
  <r>
    <n v="12.201599999999999"/>
    <x v="3"/>
    <s v="Spain"/>
    <n v="20166"/>
    <s v="Madrid (II)"/>
    <n v="13"/>
    <s v="Food"/>
    <n v="20770.2"/>
    <n v="0"/>
    <x v="1613"/>
    <n v="1996560"/>
    <m/>
    <n v="19174.8"/>
    <s v="Type A"/>
  </r>
  <r>
    <n v="12.201599999999999"/>
    <x v="3"/>
    <s v="Spain"/>
    <n v="20166"/>
    <s v="Madrid (II)"/>
    <n v="7"/>
    <s v="Clothing"/>
    <n v="8323.8150000000005"/>
    <n v="0"/>
    <x v="1614"/>
    <n v="2664747"/>
    <m/>
    <n v="7888.8"/>
    <s v="Type A"/>
  </r>
  <r>
    <n v="12.201599999999999"/>
    <x v="3"/>
    <s v="Spain"/>
    <n v="20166"/>
    <s v="Madrid (II)"/>
    <n v="8"/>
    <s v="Household"/>
    <n v="62.94"/>
    <n v="0"/>
    <x v="1615"/>
    <n v="1239063"/>
    <m/>
    <n v="5581.44"/>
    <s v="Type A"/>
  </r>
  <r>
    <n v="12.201599999999999"/>
    <x v="3"/>
    <s v="Spain"/>
    <n v="20166"/>
    <s v="Madrid (II)"/>
    <n v="9"/>
    <s v="Hardware"/>
    <n v="1856.73"/>
    <n v="0"/>
    <x v="1616"/>
    <n v="935478"/>
    <m/>
    <n v="5900.64"/>
    <s v="Type A"/>
  </r>
  <r>
    <n v="12.201599999999999"/>
    <x v="3"/>
    <s v="Spain"/>
    <n v="20166"/>
    <s v="Madrid (II)"/>
    <n v="14"/>
    <s v="Non Food"/>
    <n v="10243.485000000001"/>
    <n v="0"/>
    <x v="1617"/>
    <n v="4839288"/>
    <m/>
    <n v="19826.88"/>
    <s v="Type A"/>
  </r>
  <r>
    <n v="12.201599999999999"/>
    <x v="3"/>
    <s v="Spain"/>
    <n v="20166"/>
    <s v="Madrid (II)"/>
    <n v="15"/>
    <s v="Admin"/>
    <n v="4248.45"/>
    <n v="0"/>
    <x v="328"/>
    <n v="0"/>
    <m/>
    <n v="0"/>
    <s v="Type A"/>
  </r>
  <r>
    <n v="12.201599999999999"/>
    <x v="3"/>
    <s v="Spain"/>
    <n v="20166"/>
    <s v="Madrid (II)"/>
    <n v="12"/>
    <s v="Checkout"/>
    <n v="8219.9639999999999"/>
    <n v="0"/>
    <x v="1618"/>
    <n v="24804948"/>
    <m/>
    <n v="39001.68"/>
    <s v="Type A"/>
  </r>
  <r>
    <n v="12.201599999999999"/>
    <x v="3"/>
    <s v="Spain"/>
    <n v="20166"/>
    <s v="Madrid (II)"/>
    <n v="16"/>
    <s v="Customer Services"/>
    <n v="3537.2280000000001"/>
    <n v="0"/>
    <x v="328"/>
    <n v="0"/>
    <m/>
    <n v="0"/>
    <s v="Type A"/>
  </r>
  <r>
    <n v="12.201599999999999"/>
    <x v="3"/>
    <s v="Spain"/>
    <n v="20166"/>
    <s v="Madrid (II)"/>
    <n v="11"/>
    <s v="Delivery"/>
    <n v="3408.201"/>
    <n v="0"/>
    <x v="1619"/>
    <n v="1407003"/>
    <m/>
    <n v="0"/>
    <s v="Type A"/>
  </r>
  <r>
    <n v="12.201599999999999"/>
    <x v="3"/>
    <s v="Spain"/>
    <n v="20166"/>
    <s v="Madrid (II)"/>
    <n v="17"/>
    <s v="others"/>
    <n v="2117.931"/>
    <n v="0"/>
    <x v="328"/>
    <n v="0"/>
    <m/>
    <n v="0"/>
    <s v="Type A"/>
  </r>
  <r>
    <n v="12.201599999999999"/>
    <x v="3"/>
    <s v="Spain"/>
    <n v="20166"/>
    <s v="Madrid (II)"/>
    <n v="18"/>
    <s v="all"/>
    <n v="52545.459000000003"/>
    <n v="0"/>
    <x v="1618"/>
    <n v="24804948"/>
    <m/>
    <n v="39001.68"/>
    <s v="Type A"/>
  </r>
  <r>
    <n v="12.201599999999999"/>
    <x v="3"/>
    <s v="Spain"/>
    <n v="16927"/>
    <s v="Barcelona (I)"/>
    <n v="1"/>
    <s v="Dry"/>
    <n v="4386.9179999999997"/>
    <n v="0"/>
    <x v="1620"/>
    <n v="3028809"/>
    <m/>
    <n v="802.56"/>
    <s v="Type A"/>
  </r>
  <r>
    <n v="12.201599999999999"/>
    <x v="3"/>
    <s v="Spain"/>
    <n v="16927"/>
    <s v="Barcelona (I)"/>
    <n v="2"/>
    <s v="Frozen"/>
    <n v="2136.8130000000001"/>
    <n v="0"/>
    <x v="1621"/>
    <n v="1007034"/>
    <m/>
    <n v="517.55999999999995"/>
    <s v="Type A"/>
  </r>
  <r>
    <n v="12.201599999999999"/>
    <x v="3"/>
    <s v="Spain"/>
    <n v="16927"/>
    <s v="Barcelona (I)"/>
    <n v="3"/>
    <s v="other"/>
    <n v="47.204999999999998"/>
    <n v="0"/>
    <x v="1622"/>
    <n v="1180071"/>
    <m/>
    <n v="918.84"/>
    <s v="Type A"/>
  </r>
  <r>
    <n v="12.201599999999999"/>
    <x v="3"/>
    <s v="Spain"/>
    <n v="16927"/>
    <s v="Barcelona (I)"/>
    <n v="4"/>
    <s v="Fish"/>
    <n v="2105.3429999999998"/>
    <n v="0"/>
    <x v="1623"/>
    <n v="1086126"/>
    <m/>
    <n v="948.48"/>
    <s v="Type A"/>
  </r>
  <r>
    <n v="12.201599999999999"/>
    <x v="3"/>
    <s v="Spain"/>
    <n v="16927"/>
    <s v="Barcelona (I)"/>
    <n v="5"/>
    <s v="Fruits &amp; Vegetables"/>
    <n v="2508.1590000000001"/>
    <n v="0"/>
    <x v="1624"/>
    <n v="644208"/>
    <m/>
    <n v="930.24"/>
    <s v="Type A"/>
  </r>
  <r>
    <n v="12.201599999999999"/>
    <x v="3"/>
    <s v="Spain"/>
    <n v="16927"/>
    <s v="Barcelona (I)"/>
    <n v="6"/>
    <s v="Meat"/>
    <n v="9979.1370000000006"/>
    <n v="0"/>
    <x v="1625"/>
    <n v="9228366"/>
    <m/>
    <n v="8360.76"/>
    <s v="Type A"/>
  </r>
  <r>
    <n v="12.201599999999999"/>
    <x v="3"/>
    <s v="Spain"/>
    <n v="16927"/>
    <s v="Barcelona (I)"/>
    <n v="13"/>
    <s v="Food"/>
    <n v="21163.575000000001"/>
    <n v="0"/>
    <x v="1626"/>
    <n v="16174614"/>
    <m/>
    <n v="14304.72"/>
    <s v="Type A"/>
  </r>
  <r>
    <n v="12.201599999999999"/>
    <x v="3"/>
    <s v="Spain"/>
    <n v="16927"/>
    <s v="Barcelona (I)"/>
    <n v="7"/>
    <s v="Clothing"/>
    <n v="5412.84"/>
    <n v="0"/>
    <x v="1627"/>
    <n v="2624793"/>
    <m/>
    <n v="5804.88"/>
    <s v="Type A"/>
  </r>
  <r>
    <n v="12.201599999999999"/>
    <x v="3"/>
    <s v="Spain"/>
    <n v="16927"/>
    <s v="Barcelona (I)"/>
    <n v="8"/>
    <s v="Household"/>
    <n v="1790.643"/>
    <n v="0"/>
    <x v="1628"/>
    <n v="1150002"/>
    <m/>
    <n v="4411.8"/>
    <s v="Type A"/>
  </r>
  <r>
    <n v="12.201599999999999"/>
    <x v="3"/>
    <s v="Spain"/>
    <n v="16927"/>
    <s v="Barcelona (I)"/>
    <n v="9"/>
    <s v="Hardware"/>
    <n v="1667.91"/>
    <n v="0"/>
    <x v="1629"/>
    <n v="643641"/>
    <m/>
    <n v="4874.6400000000003"/>
    <s v="Type A"/>
  </r>
  <r>
    <n v="12.201599999999999"/>
    <x v="3"/>
    <s v="Spain"/>
    <n v="16927"/>
    <s v="Barcelona (I)"/>
    <n v="14"/>
    <s v="Non Food"/>
    <n v="8871.393"/>
    <n v="0"/>
    <x v="1630"/>
    <n v="4418436"/>
    <m/>
    <n v="15953.16"/>
    <s v="Type A"/>
  </r>
  <r>
    <n v="12.201599999999999"/>
    <x v="3"/>
    <s v="Spain"/>
    <n v="16927"/>
    <s v="Barcelona (I)"/>
    <n v="15"/>
    <s v="Admin"/>
    <n v="2829.1529999999998"/>
    <n v="0"/>
    <x v="26"/>
    <n v="0"/>
    <m/>
    <n v="0"/>
    <s v="Type A"/>
  </r>
  <r>
    <n v="12.201599999999999"/>
    <x v="3"/>
    <s v="Spain"/>
    <n v="16927"/>
    <s v="Barcelona (I)"/>
    <n v="12"/>
    <s v="Checkout"/>
    <n v="8591.31"/>
    <n v="506"/>
    <x v="1631"/>
    <n v="20593050"/>
    <m/>
    <n v="30257.88"/>
    <s v="Type A"/>
  </r>
  <r>
    <n v="12.201599999999999"/>
    <x v="3"/>
    <s v="Spain"/>
    <n v="16927"/>
    <s v="Barcelona (I)"/>
    <n v="16"/>
    <s v="Customer Services"/>
    <n v="3741.7829999999999"/>
    <n v="60"/>
    <x v="26"/>
    <n v="0"/>
    <m/>
    <n v="0"/>
    <s v="Type A"/>
  </r>
  <r>
    <n v="12.201599999999999"/>
    <x v="3"/>
    <s v="Spain"/>
    <n v="16927"/>
    <s v="Barcelona (I)"/>
    <n v="11"/>
    <s v="Delivery"/>
    <n v="796.19100000000003"/>
    <n v="0"/>
    <x v="11"/>
    <n v="0"/>
    <m/>
    <n v="0"/>
    <s v="Type A"/>
  </r>
  <r>
    <n v="12.201599999999999"/>
    <x v="3"/>
    <s v="Spain"/>
    <n v="16927"/>
    <s v="Barcelona (I)"/>
    <n v="17"/>
    <s v="others"/>
    <n v="31.47"/>
    <n v="0"/>
    <x v="26"/>
    <n v="0"/>
    <m/>
    <n v="0"/>
    <s v="Type A"/>
  </r>
  <r>
    <n v="12.201599999999999"/>
    <x v="3"/>
    <s v="Spain"/>
    <n v="16927"/>
    <s v="Barcelona (I)"/>
    <n v="18"/>
    <s v="all"/>
    <n v="46024.875"/>
    <n v="566"/>
    <x v="1631"/>
    <n v="20593050"/>
    <m/>
    <n v="30257.88"/>
    <s v="Type A"/>
  </r>
  <r>
    <n v="12.201599999999999"/>
    <x v="3"/>
    <s v="Spain"/>
    <n v="96493"/>
    <s v="Barcelona (II)"/>
    <n v="1"/>
    <s v="Dry"/>
    <n v="6076.857"/>
    <n v="222"/>
    <x v="1632"/>
    <n v="5710809"/>
    <m/>
    <n v="1053.3599999999999"/>
    <s v="Type A"/>
  </r>
  <r>
    <n v="12.201599999999999"/>
    <x v="3"/>
    <s v="Spain"/>
    <n v="96493"/>
    <s v="Barcelona (II)"/>
    <n v="2"/>
    <s v="Frozen"/>
    <n v="3414.4949999999999"/>
    <n v="0"/>
    <x v="1633"/>
    <n v="1777821"/>
    <m/>
    <n v="538.08000000000004"/>
    <s v="Type A"/>
  </r>
  <r>
    <n v="12.201599999999999"/>
    <x v="3"/>
    <s v="Spain"/>
    <n v="96493"/>
    <s v="Barcelona (II)"/>
    <n v="3"/>
    <s v="other"/>
    <n v="47.204999999999998"/>
    <n v="0"/>
    <x v="1634"/>
    <n v="2032653"/>
    <m/>
    <n v="1012.32"/>
    <s v="Type A"/>
  </r>
  <r>
    <n v="12.201599999999999"/>
    <x v="3"/>
    <s v="Spain"/>
    <n v="96493"/>
    <s v="Barcelona (II)"/>
    <n v="4"/>
    <s v="Fish"/>
    <n v="4094.2469999999998"/>
    <n v="0"/>
    <x v="1635"/>
    <n v="1789794"/>
    <m/>
    <n v="1158.24"/>
    <s v="Type A"/>
  </r>
  <r>
    <n v="12.201599999999999"/>
    <x v="3"/>
    <s v="Spain"/>
    <n v="96493"/>
    <s v="Barcelona (II)"/>
    <n v="5"/>
    <s v="Fruits &amp; Vegetables"/>
    <n v="5233.4610000000002"/>
    <n v="0"/>
    <x v="1636"/>
    <n v="1126635"/>
    <m/>
    <n v="1121.76"/>
    <s v="Type A"/>
  </r>
  <r>
    <n v="12.201599999999999"/>
    <x v="3"/>
    <s v="Spain"/>
    <n v="96493"/>
    <s v="Barcelona (II)"/>
    <n v="6"/>
    <s v="Meat"/>
    <n v="15782.205"/>
    <n v="0"/>
    <x v="1637"/>
    <n v="11650665"/>
    <m/>
    <n v="12152.4"/>
    <s v="Type A"/>
  </r>
  <r>
    <n v="12.201599999999999"/>
    <x v="3"/>
    <s v="Spain"/>
    <n v="96493"/>
    <s v="Barcelona (II)"/>
    <n v="13"/>
    <s v="Food"/>
    <n v="34648.47"/>
    <n v="222"/>
    <x v="1638"/>
    <n v="24088377"/>
    <m/>
    <n v="17599.32"/>
    <s v="Type A"/>
  </r>
  <r>
    <n v="12.201599999999999"/>
    <x v="3"/>
    <s v="Spain"/>
    <n v="96493"/>
    <s v="Barcelona (II)"/>
    <n v="7"/>
    <s v="Clothing"/>
    <n v="6224.7659999999996"/>
    <n v="0"/>
    <x v="1639"/>
    <n v="4151661"/>
    <m/>
    <n v="8721"/>
    <s v="Type A"/>
  </r>
  <r>
    <n v="12.201599999999999"/>
    <x v="3"/>
    <s v="Spain"/>
    <n v="96493"/>
    <s v="Barcelona (II)"/>
    <n v="8"/>
    <s v="Household"/>
    <n v="2272.134"/>
    <n v="0"/>
    <x v="1640"/>
    <n v="1485582"/>
    <m/>
    <n v="4628.3999999999996"/>
    <s v="Type A"/>
  </r>
  <r>
    <n v="12.201599999999999"/>
    <x v="3"/>
    <s v="Spain"/>
    <n v="96493"/>
    <s v="Barcelona (II)"/>
    <n v="9"/>
    <s v="Hardware"/>
    <n v="3990.3960000000002"/>
    <n v="0"/>
    <x v="1641"/>
    <n v="1283529"/>
    <m/>
    <n v="4603.32"/>
    <s v="Type A"/>
  </r>
  <r>
    <n v="12.201599999999999"/>
    <x v="3"/>
    <s v="Spain"/>
    <n v="96493"/>
    <s v="Barcelona (II)"/>
    <n v="14"/>
    <s v="Non Food"/>
    <n v="12487.296"/>
    <n v="0"/>
    <x v="1642"/>
    <n v="6920772"/>
    <m/>
    <n v="19026.599999999999"/>
    <s v="Type A"/>
  </r>
  <r>
    <n v="12.201599999999999"/>
    <x v="3"/>
    <s v="Spain"/>
    <n v="96493"/>
    <s v="Barcelona (II)"/>
    <n v="15"/>
    <s v="Admin"/>
    <n v="6001.3289999999997"/>
    <n v="0"/>
    <x v="354"/>
    <n v="0"/>
    <m/>
    <n v="0"/>
    <s v="Type A"/>
  </r>
  <r>
    <n v="12.201599999999999"/>
    <x v="3"/>
    <s v="Spain"/>
    <n v="96493"/>
    <s v="Barcelona (II)"/>
    <n v="12"/>
    <s v="Checkout"/>
    <n v="11681.664000000001"/>
    <n v="404"/>
    <x v="1643"/>
    <n v="31009149"/>
    <m/>
    <n v="36625.919999999998"/>
    <s v="Type A"/>
  </r>
  <r>
    <n v="12.201599999999999"/>
    <x v="3"/>
    <s v="Spain"/>
    <n v="96493"/>
    <s v="Barcelona (II)"/>
    <n v="16"/>
    <s v="Customer Services"/>
    <n v="4283.067"/>
    <n v="0"/>
    <x v="354"/>
    <n v="0"/>
    <m/>
    <n v="0"/>
    <s v="Type A"/>
  </r>
  <r>
    <n v="12.201599999999999"/>
    <x v="3"/>
    <s v="Spain"/>
    <n v="96493"/>
    <s v="Barcelona (II)"/>
    <n v="11"/>
    <s v="Delivery"/>
    <n v="3899.1329999999998"/>
    <n v="0"/>
    <x v="1644"/>
    <n v="1527999"/>
    <m/>
    <n v="0"/>
    <s v="Type A"/>
  </r>
  <r>
    <n v="12.201599999999999"/>
    <x v="3"/>
    <s v="Spain"/>
    <n v="96493"/>
    <s v="Barcelona (II)"/>
    <n v="17"/>
    <s v="others"/>
    <n v="3710.3130000000001"/>
    <n v="0"/>
    <x v="354"/>
    <n v="0"/>
    <m/>
    <n v="0"/>
    <s v="Type A"/>
  </r>
  <r>
    <n v="12.201599999999999"/>
    <x v="3"/>
    <s v="Spain"/>
    <n v="96493"/>
    <s v="Barcelona (II)"/>
    <n v="18"/>
    <s v="all"/>
    <n v="76711.271999999997"/>
    <n v="626"/>
    <x v="1643"/>
    <n v="31009149"/>
    <m/>
    <n v="36625.919999999998"/>
    <s v="Type A"/>
  </r>
  <r>
    <n v="12.201599999999999"/>
    <x v="3"/>
    <s v="Spain"/>
    <n v="88750"/>
    <s v="Bilbao"/>
    <n v="1"/>
    <s v="Dry"/>
    <n v="4921.9080000000004"/>
    <n v="0"/>
    <x v="1645"/>
    <n v="5548122"/>
    <m/>
    <n v="1014.6"/>
    <s v="Type A"/>
  </r>
  <r>
    <n v="12.201599999999999"/>
    <x v="3"/>
    <s v="Spain"/>
    <n v="88750"/>
    <s v="Bilbao"/>
    <n v="2"/>
    <s v="Frozen"/>
    <n v="2841.741"/>
    <n v="0"/>
    <x v="1646"/>
    <n v="1752036"/>
    <m/>
    <n v="681.72"/>
    <s v="Type A"/>
  </r>
  <r>
    <n v="12.201599999999999"/>
    <x v="3"/>
    <s v="Spain"/>
    <n v="88750"/>
    <s v="Bilbao"/>
    <n v="3"/>
    <s v="other"/>
    <n v="47.204999999999998"/>
    <n v="0"/>
    <x v="1647"/>
    <n v="2594355"/>
    <m/>
    <n v="1108.08"/>
    <s v="Type A"/>
  </r>
  <r>
    <n v="12.201599999999999"/>
    <x v="3"/>
    <s v="Spain"/>
    <n v="88750"/>
    <s v="Bilbao"/>
    <n v="4"/>
    <s v="Fish"/>
    <n v="2143.107"/>
    <n v="0"/>
    <x v="1648"/>
    <n v="1339548"/>
    <m/>
    <n v="1032.8399999999999"/>
    <s v="Type A"/>
  </r>
  <r>
    <n v="12.201599999999999"/>
    <x v="3"/>
    <s v="Spain"/>
    <n v="88750"/>
    <s v="Bilbao"/>
    <n v="5"/>
    <s v="Fruits &amp; Vegetables"/>
    <n v="6246.7950000000001"/>
    <n v="0"/>
    <x v="1649"/>
    <n v="1323612"/>
    <m/>
    <n v="1311"/>
    <s v="Type A"/>
  </r>
  <r>
    <n v="12.201599999999999"/>
    <x v="3"/>
    <s v="Spain"/>
    <n v="88750"/>
    <s v="Bilbao"/>
    <n v="6"/>
    <s v="Meat"/>
    <n v="11373.258"/>
    <n v="0"/>
    <x v="1650"/>
    <n v="9224292"/>
    <m/>
    <n v="10362.6"/>
    <s v="Type A"/>
  </r>
  <r>
    <n v="12.201599999999999"/>
    <x v="3"/>
    <s v="Spain"/>
    <n v="88750"/>
    <s v="Bilbao"/>
    <n v="13"/>
    <s v="Food"/>
    <n v="27574.013999999999"/>
    <n v="0"/>
    <x v="1651"/>
    <n v="21781965"/>
    <m/>
    <n v="17544.599999999999"/>
    <s v="Type A"/>
  </r>
  <r>
    <n v="12.201599999999999"/>
    <x v="3"/>
    <s v="Spain"/>
    <n v="88750"/>
    <s v="Bilbao"/>
    <n v="7"/>
    <s v="Clothing"/>
    <n v="7622.0339999999997"/>
    <n v="0"/>
    <x v="1652"/>
    <n v="3349665"/>
    <m/>
    <n v="7847.76"/>
    <s v="Type A"/>
  </r>
  <r>
    <n v="12.201599999999999"/>
    <x v="3"/>
    <s v="Spain"/>
    <n v="88750"/>
    <s v="Bilbao"/>
    <n v="8"/>
    <s v="Household"/>
    <n v="2693.8319999999999"/>
    <n v="0"/>
    <x v="1653"/>
    <n v="1118721"/>
    <m/>
    <n v="3638.88"/>
    <s v="Type A"/>
  </r>
  <r>
    <n v="12.201599999999999"/>
    <x v="3"/>
    <s v="Spain"/>
    <n v="88750"/>
    <s v="Bilbao"/>
    <n v="9"/>
    <s v="Hardware"/>
    <n v="2725.3020000000001"/>
    <n v="0"/>
    <x v="1654"/>
    <n v="906309"/>
    <m/>
    <n v="4190.6400000000003"/>
    <s v="Type A"/>
  </r>
  <r>
    <n v="12.201599999999999"/>
    <x v="3"/>
    <s v="Spain"/>
    <n v="88750"/>
    <s v="Bilbao"/>
    <n v="14"/>
    <s v="Non Food"/>
    <n v="13041.168"/>
    <n v="0"/>
    <x v="1655"/>
    <n v="5374695"/>
    <m/>
    <n v="17460.240000000002"/>
    <s v="Type A"/>
  </r>
  <r>
    <n v="12.201599999999999"/>
    <x v="3"/>
    <s v="Spain"/>
    <n v="88750"/>
    <s v="Bilbao"/>
    <n v="15"/>
    <s v="Admin"/>
    <n v="4339.7129999999997"/>
    <n v="0"/>
    <x v="368"/>
    <n v="0"/>
    <m/>
    <n v="0"/>
    <s v="Type A"/>
  </r>
  <r>
    <n v="12.201599999999999"/>
    <x v="3"/>
    <s v="Spain"/>
    <n v="88750"/>
    <s v="Bilbao"/>
    <n v="12"/>
    <s v="Checkout"/>
    <n v="9922.491"/>
    <n v="0"/>
    <x v="1656"/>
    <n v="2715660"/>
    <m/>
    <n v="35004.839999999997"/>
    <s v="Type A"/>
  </r>
  <r>
    <n v="12.201599999999999"/>
    <x v="3"/>
    <s v="Spain"/>
    <n v="88750"/>
    <s v="Bilbao"/>
    <n v="16"/>
    <s v="Customer Services"/>
    <n v="4298.8019999999997"/>
    <n v="0"/>
    <x v="368"/>
    <n v="0"/>
    <m/>
    <n v="0"/>
    <s v="Type A"/>
  </r>
  <r>
    <n v="12.201599999999999"/>
    <x v="3"/>
    <s v="Spain"/>
    <n v="88750"/>
    <s v="Bilbao"/>
    <n v="11"/>
    <s v="Delivery"/>
    <n v="0"/>
    <n v="0"/>
    <x v="11"/>
    <n v="0"/>
    <m/>
    <n v="0"/>
    <s v="Type A"/>
  </r>
  <r>
    <n v="12.201599999999999"/>
    <x v="3"/>
    <s v="Spain"/>
    <n v="88750"/>
    <s v="Bilbao"/>
    <n v="17"/>
    <s v="others"/>
    <n v="2545.9229999999998"/>
    <n v="368"/>
    <x v="368"/>
    <n v="0"/>
    <m/>
    <n v="0"/>
    <s v="Type A"/>
  </r>
  <r>
    <n v="12.201599999999999"/>
    <x v="3"/>
    <s v="Spain"/>
    <n v="88750"/>
    <s v="Bilbao"/>
    <n v="18"/>
    <s v="all"/>
    <n v="61722.110999999997"/>
    <n v="368"/>
    <x v="1656"/>
    <n v="2715660"/>
    <m/>
    <n v="35004.839999999997"/>
    <s v="Type A"/>
  </r>
  <r>
    <n v="12.201599999999999"/>
    <x v="3"/>
    <s v="Italy"/>
    <n v="78450"/>
    <s v="Rome (I)"/>
    <n v="1"/>
    <s v="Dry"/>
    <n v="4506.5039999999999"/>
    <n v="0"/>
    <x v="1657"/>
    <n v="3685578"/>
    <m/>
    <n v="1067.04"/>
    <s v="Type B"/>
  </r>
  <r>
    <n v="12.201599999999999"/>
    <x v="3"/>
    <s v="Italy"/>
    <n v="78450"/>
    <s v="Rome (I)"/>
    <n v="2"/>
    <s v="Frozen"/>
    <n v="2275.2809999999999"/>
    <n v="0"/>
    <x v="1658"/>
    <n v="1140093"/>
    <m/>
    <n v="620.16"/>
    <s v="Type B"/>
  </r>
  <r>
    <n v="12.201599999999999"/>
    <x v="3"/>
    <s v="Italy"/>
    <n v="78450"/>
    <s v="Rome (I)"/>
    <n v="3"/>
    <s v="other"/>
    <n v="47.204999999999998"/>
    <n v="0"/>
    <x v="1659"/>
    <n v="1326804"/>
    <m/>
    <n v="932.52"/>
    <s v="Type B"/>
  </r>
  <r>
    <n v="12.201599999999999"/>
    <x v="3"/>
    <s v="Italy"/>
    <n v="78450"/>
    <s v="Rome (I)"/>
    <n v="4"/>
    <s v="Fish"/>
    <n v="1957.434"/>
    <n v="0"/>
    <x v="1660"/>
    <n v="998940"/>
    <m/>
    <n v="752.4"/>
    <s v="Type B"/>
  </r>
  <r>
    <n v="12.201599999999999"/>
    <x v="3"/>
    <s v="Italy"/>
    <n v="78450"/>
    <s v="Rome (I)"/>
    <n v="5"/>
    <s v="Fruits &amp; Vegetables"/>
    <n v="3546.6689999999999"/>
    <n v="0"/>
    <x v="1661"/>
    <n v="783117"/>
    <m/>
    <n v="1041.96"/>
    <s v="Type B"/>
  </r>
  <r>
    <n v="12.201599999999999"/>
    <x v="3"/>
    <s v="Italy"/>
    <n v="78450"/>
    <s v="Rome (I)"/>
    <n v="6"/>
    <s v="Meat"/>
    <n v="9233.2980000000007"/>
    <n v="0"/>
    <x v="1662"/>
    <n v="7657308"/>
    <m/>
    <n v="11014.68"/>
    <s v="Type B"/>
  </r>
  <r>
    <n v="12.201599999999999"/>
    <x v="3"/>
    <s v="Italy"/>
    <n v="78450"/>
    <s v="Rome (I)"/>
    <n v="13"/>
    <s v="Food"/>
    <n v="21566.391"/>
    <n v="0"/>
    <x v="1663"/>
    <n v="15591840"/>
    <m/>
    <n v="17211.72"/>
    <s v="Type B"/>
  </r>
  <r>
    <n v="12.201599999999999"/>
    <x v="3"/>
    <s v="Italy"/>
    <n v="78450"/>
    <s v="Rome (I)"/>
    <n v="7"/>
    <s v="Clothing"/>
    <n v="5164.2269999999999"/>
    <n v="0"/>
    <x v="1664"/>
    <n v="3364845"/>
    <m/>
    <n v="6609.72"/>
    <s v="Type B"/>
  </r>
  <r>
    <n v="12.201599999999999"/>
    <x v="3"/>
    <s v="Italy"/>
    <n v="78450"/>
    <s v="Rome (I)"/>
    <n v="8"/>
    <s v="Household"/>
    <n v="3291.7620000000002"/>
    <n v="0"/>
    <x v="1665"/>
    <n v="921654"/>
    <m/>
    <n v="4161"/>
    <s v="Type B"/>
  </r>
  <r>
    <n v="12.201599999999999"/>
    <x v="3"/>
    <s v="Italy"/>
    <n v="78450"/>
    <s v="Rome (I)"/>
    <n v="9"/>
    <s v="Hardware"/>
    <n v="1768.614"/>
    <n v="156"/>
    <x v="1666"/>
    <n v="756306"/>
    <m/>
    <n v="4733.28"/>
    <s v="Type B"/>
  </r>
  <r>
    <n v="12.201599999999999"/>
    <x v="3"/>
    <s v="Italy"/>
    <n v="78450"/>
    <s v="Rome (I)"/>
    <n v="14"/>
    <s v="Non Food"/>
    <n v="10224.602999999999"/>
    <n v="156"/>
    <x v="1667"/>
    <n v="5042805"/>
    <m/>
    <n v="18183"/>
    <s v="Type B"/>
  </r>
  <r>
    <n v="12.201599999999999"/>
    <x v="3"/>
    <s v="Italy"/>
    <n v="78450"/>
    <s v="Rome (I)"/>
    <n v="15"/>
    <s v="Admin"/>
    <n v="3559.2570000000001"/>
    <n v="0"/>
    <x v="381"/>
    <n v="0"/>
    <m/>
    <n v="0"/>
    <s v="Type B"/>
  </r>
  <r>
    <n v="12.201599999999999"/>
    <x v="3"/>
    <s v="Italy"/>
    <n v="78450"/>
    <s v="Rome (I)"/>
    <n v="12"/>
    <s v="Checkout"/>
    <n v="7197.1890000000003"/>
    <n v="0"/>
    <x v="1668"/>
    <n v="20634645"/>
    <m/>
    <n v="35394.720000000001"/>
    <s v="Type B"/>
  </r>
  <r>
    <n v="12.201599999999999"/>
    <x v="3"/>
    <s v="Italy"/>
    <n v="78450"/>
    <s v="Rome (I)"/>
    <n v="16"/>
    <s v="Customer Services"/>
    <n v="3250.8510000000001"/>
    <n v="0"/>
    <x v="381"/>
    <n v="0"/>
    <m/>
    <n v="0"/>
    <s v="Type B"/>
  </r>
  <r>
    <n v="12.201599999999999"/>
    <x v="3"/>
    <s v="Italy"/>
    <n v="78450"/>
    <s v="Rome (I)"/>
    <n v="11"/>
    <s v="Delivery"/>
    <n v="3628.491"/>
    <n v="0"/>
    <x v="1669"/>
    <n v="1339056"/>
    <m/>
    <n v="0"/>
    <s v="Type B"/>
  </r>
  <r>
    <n v="12.201599999999999"/>
    <x v="3"/>
    <s v="Italy"/>
    <n v="78450"/>
    <s v="Rome (I)"/>
    <n v="17"/>
    <s v="others"/>
    <n v="2250.105"/>
    <n v="0"/>
    <x v="381"/>
    <n v="0"/>
    <m/>
    <n v="0"/>
    <s v="Type B"/>
  </r>
  <r>
    <n v="12.201599999999999"/>
    <x v="3"/>
    <s v="Italy"/>
    <n v="78450"/>
    <s v="Rome (I)"/>
    <n v="18"/>
    <s v="all"/>
    <n v="51676.887000000002"/>
    <n v="156"/>
    <x v="1668"/>
    <n v="20634645"/>
    <m/>
    <n v="35394.720000000001"/>
    <s v="Type B"/>
  </r>
  <r>
    <n v="12.201599999999999"/>
    <x v="3"/>
    <s v="Italy"/>
    <n v="94153"/>
    <s v="Rome (II)"/>
    <n v="1"/>
    <s v="Dry"/>
    <n v="3845.634"/>
    <n v="0"/>
    <x v="1670"/>
    <n v="4868799"/>
    <m/>
    <n v="1005.48"/>
    <s v="Type B"/>
  </r>
  <r>
    <n v="12.201599999999999"/>
    <x v="3"/>
    <s v="Italy"/>
    <n v="94153"/>
    <s v="Rome (II)"/>
    <n v="2"/>
    <s v="Frozen"/>
    <n v="3549.8159999999998"/>
    <n v="0"/>
    <x v="1671"/>
    <n v="1829145"/>
    <m/>
    <n v="656.64"/>
    <s v="Type B"/>
  </r>
  <r>
    <n v="12.201599999999999"/>
    <x v="3"/>
    <s v="Italy"/>
    <n v="94153"/>
    <s v="Rome (II)"/>
    <n v="3"/>
    <s v="other"/>
    <n v="47.204999999999998"/>
    <n v="0"/>
    <x v="1672"/>
    <n v="1863630"/>
    <m/>
    <n v="1158.24"/>
    <s v="Type B"/>
  </r>
  <r>
    <n v="12.201599999999999"/>
    <x v="3"/>
    <s v="Italy"/>
    <n v="94153"/>
    <s v="Rome (II)"/>
    <n v="4"/>
    <s v="Fish"/>
    <n v="2561.6579999999999"/>
    <n v="0"/>
    <x v="1673"/>
    <n v="107943"/>
    <m/>
    <n v="1194.72"/>
    <s v="Type B"/>
  </r>
  <r>
    <n v="12.201599999999999"/>
    <x v="3"/>
    <s v="Italy"/>
    <n v="94153"/>
    <s v="Rome (II)"/>
    <n v="5"/>
    <s v="Fruits &amp; Vegetables"/>
    <n v="4789.7340000000004"/>
    <n v="0"/>
    <x v="1674"/>
    <n v="1082286"/>
    <m/>
    <n v="1192.44"/>
    <s v="Type B"/>
  </r>
  <r>
    <n v="12.201599999999999"/>
    <x v="3"/>
    <s v="Italy"/>
    <n v="94153"/>
    <s v="Rome (II)"/>
    <n v="6"/>
    <s v="Meat"/>
    <n v="13431.396000000001"/>
    <n v="0"/>
    <x v="1675"/>
    <n v="11736279"/>
    <m/>
    <n v="11821.8"/>
    <s v="Type B"/>
  </r>
  <r>
    <n v="12.201599999999999"/>
    <x v="3"/>
    <s v="Italy"/>
    <n v="94153"/>
    <s v="Rome (II)"/>
    <n v="13"/>
    <s v="Food"/>
    <n v="28225.442999999999"/>
    <n v="0"/>
    <x v="1676"/>
    <n v="22988082"/>
    <m/>
    <n v="19753.919999999998"/>
    <s v="Type B"/>
  </r>
  <r>
    <n v="12.201599999999999"/>
    <x v="3"/>
    <s v="Italy"/>
    <n v="94153"/>
    <s v="Rome (II)"/>
    <n v="7"/>
    <s v="Clothing"/>
    <n v="7027.2510000000002"/>
    <n v="0"/>
    <x v="1677"/>
    <n v="3821016"/>
    <m/>
    <n v="7204.8"/>
    <s v="Type B"/>
  </r>
  <r>
    <n v="12.201599999999999"/>
    <x v="3"/>
    <s v="Italy"/>
    <n v="94153"/>
    <s v="Rome (II)"/>
    <n v="8"/>
    <s v="Household"/>
    <n v="2420.0430000000001"/>
    <n v="0"/>
    <x v="1678"/>
    <n v="1410432"/>
    <m/>
    <n v="5038.8"/>
    <s v="Type B"/>
  </r>
  <r>
    <n v="12.201599999999999"/>
    <x v="3"/>
    <s v="Italy"/>
    <n v="94153"/>
    <s v="Rome (II)"/>
    <n v="9"/>
    <s v="Hardware"/>
    <n v="4283.067"/>
    <n v="0"/>
    <x v="1679"/>
    <n v="1063923"/>
    <m/>
    <n v="4509.84"/>
    <s v="Type B"/>
  </r>
  <r>
    <n v="12.201599999999999"/>
    <x v="3"/>
    <s v="Italy"/>
    <n v="94153"/>
    <s v="Rome (II)"/>
    <n v="14"/>
    <s v="Non Food"/>
    <n v="13730.361000000001"/>
    <n v="0"/>
    <x v="1680"/>
    <n v="6295371"/>
    <m/>
    <n v="17106.84"/>
    <s v="Type B"/>
  </r>
  <r>
    <n v="12.201599999999999"/>
    <x v="3"/>
    <s v="Italy"/>
    <n v="94153"/>
    <s v="Rome (II)"/>
    <n v="15"/>
    <s v="Admin"/>
    <n v="5960.4179999999997"/>
    <n v="0"/>
    <x v="395"/>
    <n v="0"/>
    <m/>
    <n v="0"/>
    <s v="Type B"/>
  </r>
  <r>
    <n v="12.201599999999999"/>
    <x v="3"/>
    <s v="Italy"/>
    <n v="94153"/>
    <s v="Rome (II)"/>
    <n v="12"/>
    <s v="Checkout"/>
    <n v="11766.633"/>
    <n v="0"/>
    <x v="1681"/>
    <n v="29283453"/>
    <m/>
    <n v="36860.76"/>
    <s v="Type B"/>
  </r>
  <r>
    <n v="12.201599999999999"/>
    <x v="3"/>
    <s v="Italy"/>
    <n v="94153"/>
    <s v="Rome (II)"/>
    <n v="16"/>
    <s v="Customer Services"/>
    <n v="4229.5680000000002"/>
    <n v="0"/>
    <x v="395"/>
    <n v="0"/>
    <m/>
    <n v="0"/>
    <s v="Type B"/>
  </r>
  <r>
    <n v="12.201599999999999"/>
    <x v="3"/>
    <s v="Italy"/>
    <n v="94153"/>
    <s v="Rome (II)"/>
    <n v="11"/>
    <s v="Delivery"/>
    <n v="4692.1769999999997"/>
    <n v="0"/>
    <x v="1682"/>
    <n v="2045979"/>
    <m/>
    <n v="0"/>
    <s v="Type B"/>
  </r>
  <r>
    <n v="12.201599999999999"/>
    <x v="3"/>
    <s v="Italy"/>
    <n v="94153"/>
    <s v="Rome (II)"/>
    <n v="17"/>
    <s v="others"/>
    <n v="2545.9229999999998"/>
    <n v="188"/>
    <x v="395"/>
    <n v="0"/>
    <m/>
    <n v="0"/>
    <s v="Type B"/>
  </r>
  <r>
    <n v="12.201599999999999"/>
    <x v="3"/>
    <s v="Italy"/>
    <n v="94153"/>
    <s v="Rome (II)"/>
    <n v="18"/>
    <s v="all"/>
    <n v="71150.523000000001"/>
    <n v="188"/>
    <x v="1681"/>
    <n v="29283453"/>
    <m/>
    <n v="36860.76"/>
    <s v="Type B"/>
  </r>
  <r>
    <n v="12.201599999999999"/>
    <x v="3"/>
    <s v="Italy"/>
    <n v="64983"/>
    <s v="Milano"/>
    <n v="1"/>
    <s v="Dry"/>
    <n v="4443.5640000000003"/>
    <n v="0"/>
    <x v="1683"/>
    <n v="4496598"/>
    <m/>
    <n v="855"/>
    <s v="Type C"/>
  </r>
  <r>
    <n v="12.201599999999999"/>
    <x v="3"/>
    <s v="Italy"/>
    <n v="64983"/>
    <s v="Milano"/>
    <n v="2"/>
    <s v="Frozen"/>
    <n v="4786.5870000000004"/>
    <n v="0"/>
    <x v="1684"/>
    <n v="1817748"/>
    <m/>
    <n v="620.16"/>
    <s v="Type C"/>
  </r>
  <r>
    <n v="12.201599999999999"/>
    <x v="3"/>
    <s v="Italy"/>
    <n v="64983"/>
    <s v="Milano"/>
    <n v="3"/>
    <s v="other"/>
    <n v="47.204999999999998"/>
    <n v="0"/>
    <x v="1685"/>
    <n v="157056"/>
    <m/>
    <n v="943.92"/>
    <s v="Type C"/>
  </r>
  <r>
    <n v="12.201599999999999"/>
    <x v="3"/>
    <s v="Italy"/>
    <n v="64983"/>
    <s v="Milano"/>
    <n v="4"/>
    <s v="Fish"/>
    <n v="2593.1280000000002"/>
    <n v="0"/>
    <x v="1686"/>
    <n v="1390599"/>
    <m/>
    <n v="1313.28"/>
    <s v="Type C"/>
  </r>
  <r>
    <n v="12.201599999999999"/>
    <x v="3"/>
    <s v="Italy"/>
    <n v="64983"/>
    <s v="Milano"/>
    <n v="5"/>
    <s v="Fruits &amp; Vegetables"/>
    <n v="2341.3679999999999"/>
    <n v="0"/>
    <x v="1687"/>
    <n v="939387"/>
    <m/>
    <n v="1005.48"/>
    <s v="Type C"/>
  </r>
  <r>
    <n v="12.201599999999999"/>
    <x v="3"/>
    <s v="Italy"/>
    <n v="64983"/>
    <s v="Milano"/>
    <n v="6"/>
    <s v="Meat"/>
    <n v="13991.562"/>
    <n v="786"/>
    <x v="1688"/>
    <n v="9352494"/>
    <m/>
    <n v="8901.1200000000008"/>
    <s v="Type C"/>
  </r>
  <r>
    <n v="12.201599999999999"/>
    <x v="3"/>
    <s v="Italy"/>
    <n v="64983"/>
    <s v="Milano"/>
    <n v="13"/>
    <s v="Food"/>
    <n v="28203.414000000001"/>
    <n v="786"/>
    <x v="1689"/>
    <n v="19572882"/>
    <m/>
    <n v="14325.24"/>
    <s v="Type C"/>
  </r>
  <r>
    <n v="12.201599999999999"/>
    <x v="3"/>
    <s v="Italy"/>
    <n v="64983"/>
    <s v="Milano"/>
    <n v="7"/>
    <s v="Clothing"/>
    <n v="6404.1450000000004"/>
    <n v="0"/>
    <x v="1690"/>
    <n v="3634920"/>
    <m/>
    <n v="6263.16"/>
    <s v="Type C"/>
  </r>
  <r>
    <n v="12.201599999999999"/>
    <x v="3"/>
    <s v="Italy"/>
    <n v="64983"/>
    <s v="Milano"/>
    <n v="8"/>
    <s v="Household"/>
    <n v="2542.7759999999998"/>
    <n v="0"/>
    <x v="1691"/>
    <n v="1156338"/>
    <m/>
    <n v="3725.52"/>
    <s v="Type C"/>
  </r>
  <r>
    <n v="12.201599999999999"/>
    <x v="3"/>
    <s v="Italy"/>
    <n v="64983"/>
    <s v="Milano"/>
    <n v="9"/>
    <s v="Hardware"/>
    <n v="2838.5940000000001"/>
    <n v="0"/>
    <x v="1692"/>
    <n v="948171"/>
    <m/>
    <n v="5198.3999999999996"/>
    <s v="Type C"/>
  </r>
  <r>
    <n v="12.201599999999999"/>
    <x v="3"/>
    <s v="Italy"/>
    <n v="64983"/>
    <s v="Milano"/>
    <n v="14"/>
    <s v="Non Food"/>
    <n v="11785.514999999999"/>
    <n v="0"/>
    <x v="1693"/>
    <n v="5739429"/>
    <m/>
    <n v="18274.2"/>
    <s v="Type C"/>
  </r>
  <r>
    <n v="12.201599999999999"/>
    <x v="3"/>
    <s v="Italy"/>
    <n v="64983"/>
    <s v="Milano"/>
    <n v="15"/>
    <s v="Admin"/>
    <n v="3307.4969999999998"/>
    <n v="0"/>
    <x v="409"/>
    <n v="0"/>
    <m/>
    <n v="0"/>
    <s v="Type C"/>
  </r>
  <r>
    <n v="12.201599999999999"/>
    <x v="3"/>
    <s v="Italy"/>
    <n v="64983"/>
    <s v="Milano"/>
    <n v="12"/>
    <s v="Checkout"/>
    <n v="10520.421"/>
    <n v="144"/>
    <x v="1694"/>
    <n v="25312311"/>
    <m/>
    <n v="32599.439999999999"/>
    <s v="Type C"/>
  </r>
  <r>
    <n v="12.201599999999999"/>
    <x v="3"/>
    <s v="Italy"/>
    <n v="64983"/>
    <s v="Milano"/>
    <n v="16"/>
    <s v="Customer Services"/>
    <n v="3748.0770000000002"/>
    <n v="82"/>
    <x v="409"/>
    <n v="0"/>
    <m/>
    <n v="0"/>
    <s v="Type C"/>
  </r>
  <r>
    <n v="12.201599999999999"/>
    <x v="3"/>
    <s v="Italy"/>
    <n v="64983"/>
    <s v="Milano"/>
    <n v="11"/>
    <s v="Delivery"/>
    <n v="5620.5420000000004"/>
    <n v="192"/>
    <x v="1695"/>
    <n v="1699272"/>
    <m/>
    <n v="0"/>
    <s v="Type C"/>
  </r>
  <r>
    <n v="12.201599999999999"/>
    <x v="3"/>
    <s v="Italy"/>
    <n v="64983"/>
    <s v="Milano"/>
    <n v="17"/>
    <s v="others"/>
    <n v="2769.36"/>
    <n v="0"/>
    <x v="409"/>
    <n v="0"/>
    <m/>
    <n v="0"/>
    <s v="Type C"/>
  </r>
  <r>
    <n v="12.201599999999999"/>
    <x v="3"/>
    <s v="Italy"/>
    <n v="64983"/>
    <s v="Milano"/>
    <n v="18"/>
    <s v="all"/>
    <n v="65954.826000000001"/>
    <n v="1204"/>
    <x v="1694"/>
    <n v="25312311"/>
    <m/>
    <n v="32599.439999999999"/>
    <s v="Type C"/>
  </r>
  <r>
    <n v="12.201599999999999"/>
    <x v="3"/>
    <s v="Italy"/>
    <n v="77348"/>
    <s v="Bologna"/>
    <n v="1"/>
    <s v="Dry"/>
    <n v="4698.4709999999995"/>
    <n v="0"/>
    <x v="1696"/>
    <n v="4345404"/>
    <m/>
    <n v="1176.48"/>
    <s v="Type B"/>
  </r>
  <r>
    <n v="12.201599999999999"/>
    <x v="3"/>
    <s v="Italy"/>
    <n v="77348"/>
    <s v="Bologna"/>
    <n v="2"/>
    <s v="Frozen"/>
    <n v="2910.9749999999999"/>
    <n v="0"/>
    <x v="1697"/>
    <n v="1273896"/>
    <m/>
    <n v="590.52"/>
    <s v="Type B"/>
  </r>
  <r>
    <n v="12.201599999999999"/>
    <x v="3"/>
    <s v="Italy"/>
    <n v="77348"/>
    <s v="Bologna"/>
    <n v="3"/>
    <s v="other"/>
    <n v="47.204999999999998"/>
    <n v="0"/>
    <x v="1698"/>
    <n v="1959669"/>
    <m/>
    <n v="932.52"/>
    <s v="Type B"/>
  </r>
  <r>
    <n v="12.201599999999999"/>
    <x v="3"/>
    <s v="Italy"/>
    <n v="77348"/>
    <s v="Bologna"/>
    <n v="4"/>
    <s v="Fish"/>
    <n v="2303.6039999999998"/>
    <n v="0"/>
    <x v="1699"/>
    <n v="1490583"/>
    <m/>
    <n v="969"/>
    <s v="Type B"/>
  </r>
  <r>
    <n v="12.201599999999999"/>
    <x v="3"/>
    <s v="Italy"/>
    <n v="77348"/>
    <s v="Bologna"/>
    <n v="5"/>
    <s v="Fruits &amp; Vegetables"/>
    <n v="4512.7979999999998"/>
    <n v="0"/>
    <x v="1700"/>
    <n v="911223"/>
    <m/>
    <n v="896.04"/>
    <s v="Type B"/>
  </r>
  <r>
    <n v="12.201599999999999"/>
    <x v="3"/>
    <s v="Italy"/>
    <n v="77348"/>
    <s v="Bologna"/>
    <n v="6"/>
    <s v="Meat"/>
    <n v="13387.338"/>
    <n v="0"/>
    <x v="1701"/>
    <n v="960681"/>
    <m/>
    <n v="11083.08"/>
    <s v="Type B"/>
  </r>
  <r>
    <n v="12.201599999999999"/>
    <x v="3"/>
    <s v="Italy"/>
    <n v="77348"/>
    <s v="Bologna"/>
    <n v="13"/>
    <s v="Food"/>
    <n v="27860.391"/>
    <n v="0"/>
    <x v="1702"/>
    <n v="19641456"/>
    <m/>
    <n v="16060.32"/>
    <s v="Type B"/>
  </r>
  <r>
    <n v="12.201599999999999"/>
    <x v="3"/>
    <s v="Italy"/>
    <n v="77348"/>
    <s v="Bologna"/>
    <n v="7"/>
    <s v="Clothing"/>
    <n v="7326.2160000000003"/>
    <n v="0"/>
    <x v="1703"/>
    <n v="4247046"/>
    <m/>
    <n v="6842.28"/>
    <s v="Type B"/>
  </r>
  <r>
    <n v="12.201599999999999"/>
    <x v="3"/>
    <s v="Italy"/>
    <n v="77348"/>
    <s v="Bologna"/>
    <n v="8"/>
    <s v="Household"/>
    <n v="3036.855"/>
    <n v="0"/>
    <x v="1704"/>
    <n v="1288743"/>
    <m/>
    <n v="3663.96"/>
    <s v="Type B"/>
  </r>
  <r>
    <n v="12.201599999999999"/>
    <x v="3"/>
    <s v="Italy"/>
    <n v="77348"/>
    <s v="Bologna"/>
    <n v="9"/>
    <s v="Hardware"/>
    <n v="2936.1509999999998"/>
    <n v="0"/>
    <x v="1705"/>
    <n v="155031"/>
    <m/>
    <n v="4696.8"/>
    <s v="Type B"/>
  </r>
  <r>
    <n v="12.201599999999999"/>
    <x v="3"/>
    <s v="Italy"/>
    <n v="77348"/>
    <s v="Bologna"/>
    <n v="14"/>
    <s v="Non Food"/>
    <n v="13299.222"/>
    <n v="0"/>
    <x v="1706"/>
    <n v="7091820"/>
    <m/>
    <n v="15722.88"/>
    <s v="Type B"/>
  </r>
  <r>
    <n v="12.201599999999999"/>
    <x v="3"/>
    <s v="Italy"/>
    <n v="77348"/>
    <s v="Bologna"/>
    <n v="15"/>
    <s v="Admin"/>
    <n v="6067.4160000000002"/>
    <n v="0"/>
    <x v="423"/>
    <n v="0"/>
    <m/>
    <n v="0"/>
    <s v="Type B"/>
  </r>
  <r>
    <n v="12.201599999999999"/>
    <x v="3"/>
    <s v="Italy"/>
    <n v="77348"/>
    <s v="Bologna"/>
    <n v="12"/>
    <s v="Checkout"/>
    <n v="12015.245999999999"/>
    <n v="0"/>
    <x v="1707"/>
    <n v="26733276"/>
    <m/>
    <n v="31783.200000000001"/>
    <s v="Type B"/>
  </r>
  <r>
    <n v="12.201599999999999"/>
    <x v="3"/>
    <s v="Italy"/>
    <n v="77348"/>
    <s v="Bologna"/>
    <n v="16"/>
    <s v="Customer Services"/>
    <n v="4695.3239999999996"/>
    <n v="0"/>
    <x v="423"/>
    <n v="0"/>
    <m/>
    <n v="0"/>
    <s v="Type B"/>
  </r>
  <r>
    <n v="12.201599999999999"/>
    <x v="3"/>
    <s v="Italy"/>
    <n v="77348"/>
    <s v="Bologna"/>
    <n v="11"/>
    <s v="Delivery"/>
    <n v="5947.83"/>
    <n v="0"/>
    <x v="1708"/>
    <n v="2247804"/>
    <m/>
    <n v="0"/>
    <s v="Type B"/>
  </r>
  <r>
    <n v="12.201599999999999"/>
    <x v="3"/>
    <s v="Italy"/>
    <n v="77348"/>
    <s v="Bologna"/>
    <n v="17"/>
    <s v="others"/>
    <n v="4981.701"/>
    <n v="0"/>
    <x v="423"/>
    <n v="0"/>
    <m/>
    <n v="0"/>
    <s v="Type B"/>
  </r>
  <r>
    <n v="12.201599999999999"/>
    <x v="3"/>
    <s v="Italy"/>
    <n v="77348"/>
    <s v="Bologna"/>
    <n v="18"/>
    <s v="all"/>
    <n v="74867.13"/>
    <n v="0"/>
    <x v="1707"/>
    <n v="26733276"/>
    <m/>
    <n v="31783.200000000001"/>
    <s v="Type B"/>
  </r>
  <r>
    <n v="12.201599999999999"/>
    <x v="3"/>
    <s v="Italy"/>
    <n v="78325"/>
    <s v="Napoli"/>
    <n v="1"/>
    <s v="Dry"/>
    <n v="3332.6729999999998"/>
    <n v="0"/>
    <x v="1709"/>
    <n v="4788246"/>
    <m/>
    <n v="1007.76"/>
    <s v="Type A"/>
  </r>
  <r>
    <n v="12.201599999999999"/>
    <x v="3"/>
    <s v="Italy"/>
    <n v="78325"/>
    <s v="Napoli"/>
    <n v="2"/>
    <s v="Frozen"/>
    <n v="3716.607"/>
    <n v="0"/>
    <x v="1710"/>
    <n v="1976931"/>
    <m/>
    <n v="620.16"/>
    <s v="Type A"/>
  </r>
  <r>
    <n v="12.201599999999999"/>
    <x v="3"/>
    <s v="Italy"/>
    <n v="78325"/>
    <s v="Napoli"/>
    <n v="3"/>
    <s v="other"/>
    <n v="47.204999999999998"/>
    <n v="0"/>
    <x v="1711"/>
    <n v="1720290"/>
    <m/>
    <n v="836.76"/>
    <s v="Type A"/>
  </r>
  <r>
    <n v="12.201599999999999"/>
    <x v="3"/>
    <s v="Italy"/>
    <n v="78325"/>
    <s v="Napoli"/>
    <n v="4"/>
    <s v="Fish"/>
    <n v="2196.6060000000002"/>
    <n v="0"/>
    <x v="1712"/>
    <n v="1335990"/>
    <m/>
    <n v="930.24"/>
    <s v="Type A"/>
  </r>
  <r>
    <n v="12.201599999999999"/>
    <x v="3"/>
    <s v="Italy"/>
    <n v="78325"/>
    <s v="Napoli"/>
    <n v="5"/>
    <s v="Fruits &amp; Vegetables"/>
    <n v="5038.3469999999998"/>
    <n v="0"/>
    <x v="1713"/>
    <n v="1011141"/>
    <m/>
    <n v="916.56"/>
    <s v="Type A"/>
  </r>
  <r>
    <n v="12.201599999999999"/>
    <x v="3"/>
    <s v="Italy"/>
    <n v="78325"/>
    <s v="Napoli"/>
    <n v="6"/>
    <s v="Meat"/>
    <n v="8987.8320000000003"/>
    <n v="0"/>
    <x v="1714"/>
    <n v="11138643"/>
    <m/>
    <n v="11320.2"/>
    <s v="Type A"/>
  </r>
  <r>
    <n v="12.201599999999999"/>
    <x v="3"/>
    <s v="Italy"/>
    <n v="78325"/>
    <s v="Napoli"/>
    <n v="13"/>
    <s v="Food"/>
    <n v="23319.27"/>
    <n v="0"/>
    <x v="1715"/>
    <n v="21971241"/>
    <m/>
    <n v="17118.240000000002"/>
    <s v="Type A"/>
  </r>
  <r>
    <n v="12.201599999999999"/>
    <x v="3"/>
    <s v="Italy"/>
    <n v="78325"/>
    <s v="Napoli"/>
    <n v="7"/>
    <s v="Clothing"/>
    <n v="5054.0820000000003"/>
    <n v="0"/>
    <x v="1716"/>
    <n v="3113100"/>
    <m/>
    <n v="6671.28"/>
    <s v="Type A"/>
  </r>
  <r>
    <n v="12.201599999999999"/>
    <x v="3"/>
    <s v="Italy"/>
    <n v="78325"/>
    <s v="Napoli"/>
    <n v="8"/>
    <s v="Household"/>
    <n v="2662.3620000000001"/>
    <n v="0"/>
    <x v="1717"/>
    <n v="1295505"/>
    <m/>
    <n v="3679.92"/>
    <s v="Type A"/>
  </r>
  <r>
    <n v="12.201599999999999"/>
    <x v="3"/>
    <s v="Italy"/>
    <n v="78325"/>
    <s v="Napoli"/>
    <n v="9"/>
    <s v="Hardware"/>
    <n v="2268.9870000000001"/>
    <n v="0"/>
    <x v="1718"/>
    <n v="727827"/>
    <m/>
    <n v="3663.96"/>
    <s v="Type A"/>
  </r>
  <r>
    <n v="12.201599999999999"/>
    <x v="3"/>
    <s v="Italy"/>
    <n v="78325"/>
    <s v="Napoli"/>
    <n v="14"/>
    <s v="Non Food"/>
    <n v="9985.4310000000005"/>
    <n v="0"/>
    <x v="1719"/>
    <n v="5136432"/>
    <m/>
    <n v="15093.6"/>
    <s v="Type A"/>
  </r>
  <r>
    <n v="12.201599999999999"/>
    <x v="3"/>
    <s v="Italy"/>
    <n v="78325"/>
    <s v="Napoli"/>
    <n v="15"/>
    <s v="Admin"/>
    <n v="5035.2"/>
    <n v="0"/>
    <x v="437"/>
    <n v="0"/>
    <m/>
    <n v="0"/>
    <s v="Type A"/>
  </r>
  <r>
    <n v="12.201599999999999"/>
    <x v="3"/>
    <s v="Italy"/>
    <n v="78325"/>
    <s v="Napoli"/>
    <n v="12"/>
    <s v="Checkout"/>
    <n v="10961.001"/>
    <n v="0"/>
    <x v="1720"/>
    <n v="27107673"/>
    <m/>
    <n v="32211.84"/>
    <s v="Type A"/>
  </r>
  <r>
    <n v="12.201599999999999"/>
    <x v="3"/>
    <s v="Italy"/>
    <n v="78325"/>
    <s v="Napoli"/>
    <n v="16"/>
    <s v="Customer Services"/>
    <n v="6728.2860000000001"/>
    <n v="0"/>
    <x v="437"/>
    <n v="0"/>
    <m/>
    <n v="0"/>
    <s v="Type A"/>
  </r>
  <r>
    <n v="12.201599999999999"/>
    <x v="3"/>
    <s v="Italy"/>
    <n v="78325"/>
    <s v="Napoli"/>
    <n v="11"/>
    <s v="Delivery"/>
    <n v="0"/>
    <n v="0"/>
    <x v="11"/>
    <n v="0"/>
    <m/>
    <n v="0"/>
    <s v="Type A"/>
  </r>
  <r>
    <n v="12.201599999999999"/>
    <x v="3"/>
    <s v="Italy"/>
    <n v="78325"/>
    <s v="Napoli"/>
    <n v="17"/>
    <s v="others"/>
    <n v="2083.3139999999999"/>
    <n v="0"/>
    <x v="437"/>
    <n v="0"/>
    <m/>
    <n v="0"/>
    <s v="Type A"/>
  </r>
  <r>
    <n v="12.201599999999999"/>
    <x v="3"/>
    <s v="Italy"/>
    <n v="78325"/>
    <s v="Napoli"/>
    <n v="18"/>
    <s v="all"/>
    <n v="58112.502"/>
    <n v="0"/>
    <x v="1720"/>
    <n v="27107673"/>
    <m/>
    <n v="32211.84"/>
    <s v="Type A"/>
  </r>
  <r>
    <n v="12.201599999999999"/>
    <x v="3"/>
    <s v="Germany"/>
    <n v="83160"/>
    <s v="Berlin (I)"/>
    <n v="1"/>
    <s v="Dry"/>
    <n v="2215.4879999999998"/>
    <n v="0"/>
    <x v="1721"/>
    <n v="5217699"/>
    <m/>
    <n v="1160.52"/>
    <s v="Type A"/>
  </r>
  <r>
    <n v="12.201599999999999"/>
    <x v="3"/>
    <s v="Germany"/>
    <n v="83160"/>
    <s v="Berlin (I)"/>
    <n v="2"/>
    <s v="Frozen"/>
    <n v="3213.087"/>
    <n v="0"/>
    <x v="1722"/>
    <n v="2589069"/>
    <m/>
    <n v="845.88"/>
    <s v="Type A"/>
  </r>
  <r>
    <n v="12.201599999999999"/>
    <x v="3"/>
    <s v="Germany"/>
    <n v="83160"/>
    <s v="Berlin (I)"/>
    <n v="3"/>
    <s v="other"/>
    <n v="47.204999999999998"/>
    <n v="0"/>
    <x v="1723"/>
    <n v="2040075"/>
    <m/>
    <n v="1048.8"/>
    <s v="Type A"/>
  </r>
  <r>
    <n v="12.201599999999999"/>
    <x v="3"/>
    <s v="Germany"/>
    <n v="83160"/>
    <s v="Berlin (I)"/>
    <n v="4"/>
    <s v="Fish"/>
    <n v="2857.4760000000001"/>
    <n v="0"/>
    <x v="1724"/>
    <n v="1391958"/>
    <m/>
    <n v="839.04"/>
    <s v="Type A"/>
  </r>
  <r>
    <n v="12.201599999999999"/>
    <x v="3"/>
    <s v="Germany"/>
    <n v="83160"/>
    <s v="Berlin (I)"/>
    <n v="5"/>
    <s v="Fruits &amp; Vegetables"/>
    <n v="4434.1229999999996"/>
    <n v="0"/>
    <x v="1725"/>
    <n v="1172271"/>
    <m/>
    <n v="1390.8"/>
    <s v="Type A"/>
  </r>
  <r>
    <n v="12.201599999999999"/>
    <x v="3"/>
    <s v="Germany"/>
    <n v="83160"/>
    <s v="Berlin (I)"/>
    <n v="6"/>
    <s v="Meat"/>
    <n v="14746.842000000001"/>
    <n v="0"/>
    <x v="1726"/>
    <n v="12326184"/>
    <m/>
    <n v="11402.28"/>
    <s v="Type A"/>
  </r>
  <r>
    <n v="12.201599999999999"/>
    <x v="3"/>
    <s v="Germany"/>
    <n v="83160"/>
    <s v="Berlin (I)"/>
    <n v="13"/>
    <s v="Food"/>
    <n v="27514.221000000001"/>
    <n v="0"/>
    <x v="1727"/>
    <n v="24737256"/>
    <m/>
    <n v="18582"/>
    <s v="Type A"/>
  </r>
  <r>
    <n v="12.201599999999999"/>
    <x v="3"/>
    <s v="Germany"/>
    <n v="83160"/>
    <s v="Berlin (I)"/>
    <n v="7"/>
    <s v="Clothing"/>
    <n v="5881.7430000000004"/>
    <n v="0"/>
    <x v="1728"/>
    <n v="5158296"/>
    <m/>
    <n v="6589.2"/>
    <s v="Type A"/>
  </r>
  <r>
    <n v="12.201599999999999"/>
    <x v="3"/>
    <s v="Germany"/>
    <n v="83160"/>
    <s v="Berlin (I)"/>
    <n v="8"/>
    <s v="Household"/>
    <n v="3619.05"/>
    <n v="0"/>
    <x v="1729"/>
    <n v="1725909"/>
    <m/>
    <n v="3682.2"/>
    <s v="Type A"/>
  </r>
  <r>
    <n v="12.201599999999999"/>
    <x v="3"/>
    <s v="Germany"/>
    <n v="83160"/>
    <s v="Berlin (I)"/>
    <n v="9"/>
    <s v="Hardware"/>
    <n v="2202.9"/>
    <n v="0"/>
    <x v="1730"/>
    <n v="840273"/>
    <m/>
    <n v="2432.7600000000002"/>
    <s v="Type A"/>
  </r>
  <r>
    <n v="12.201599999999999"/>
    <x v="3"/>
    <s v="Germany"/>
    <n v="83160"/>
    <s v="Berlin (I)"/>
    <n v="14"/>
    <s v="Non Food"/>
    <n v="11703.692999999999"/>
    <n v="0"/>
    <x v="1731"/>
    <n v="7724478"/>
    <m/>
    <n v="13705.08"/>
    <s v="Type A"/>
  </r>
  <r>
    <n v="12.201599999999999"/>
    <x v="3"/>
    <s v="Germany"/>
    <n v="83160"/>
    <s v="Berlin (I)"/>
    <n v="15"/>
    <s v="Admin"/>
    <n v="5522.9849999999997"/>
    <n v="0"/>
    <x v="450"/>
    <n v="0"/>
    <m/>
    <n v="0"/>
    <s v="Type A"/>
  </r>
  <r>
    <n v="12.201599999999999"/>
    <x v="3"/>
    <s v="Germany"/>
    <n v="83160"/>
    <s v="Berlin (I)"/>
    <n v="12"/>
    <s v="Checkout"/>
    <n v="7804.56"/>
    <n v="0"/>
    <x v="1732"/>
    <n v="32461734"/>
    <m/>
    <n v="32287.08"/>
    <s v="Type A"/>
  </r>
  <r>
    <n v="12.201599999999999"/>
    <x v="3"/>
    <s v="Germany"/>
    <n v="83160"/>
    <s v="Berlin (I)"/>
    <n v="16"/>
    <s v="Customer Services"/>
    <n v="3216.2339999999999"/>
    <n v="0"/>
    <x v="450"/>
    <n v="0"/>
    <m/>
    <n v="0"/>
    <s v="Type A"/>
  </r>
  <r>
    <n v="12.201599999999999"/>
    <x v="3"/>
    <s v="Germany"/>
    <n v="83160"/>
    <s v="Berlin (I)"/>
    <n v="11"/>
    <s v="Delivery"/>
    <n v="0"/>
    <n v="0"/>
    <x v="11"/>
    <n v="0"/>
    <m/>
    <n v="0"/>
    <s v="Type A"/>
  </r>
  <r>
    <n v="12.201599999999999"/>
    <x v="3"/>
    <s v="Germany"/>
    <n v="83160"/>
    <s v="Berlin (I)"/>
    <n v="17"/>
    <s v="others"/>
    <n v="2715.8609999999999"/>
    <n v="0"/>
    <x v="450"/>
    <n v="0"/>
    <m/>
    <n v="0"/>
    <s v="Type A"/>
  </r>
  <r>
    <n v="12.201599999999999"/>
    <x v="3"/>
    <s v="Germany"/>
    <n v="83160"/>
    <s v="Berlin (I)"/>
    <n v="18"/>
    <s v="all"/>
    <n v="58477.553999999996"/>
    <n v="0"/>
    <x v="1732"/>
    <n v="32461734"/>
    <m/>
    <n v="32287.08"/>
    <s v="Type A"/>
  </r>
  <r>
    <n v="12.201599999999999"/>
    <x v="3"/>
    <s v="Germany"/>
    <n v="12227"/>
    <s v="Berlin (II)"/>
    <n v="1"/>
    <s v="Dry"/>
    <n v="4997.4359999999997"/>
    <n v="0"/>
    <x v="1733"/>
    <n v="4531335"/>
    <m/>
    <n v="1096.68"/>
    <s v="Type A"/>
  </r>
  <r>
    <n v="12.201599999999999"/>
    <x v="3"/>
    <s v="Germany"/>
    <n v="12227"/>
    <s v="Berlin (II)"/>
    <n v="2"/>
    <s v="Frozen"/>
    <n v="3587.58"/>
    <n v="0"/>
    <x v="1734"/>
    <n v="2370780"/>
    <m/>
    <n v="873.24"/>
    <s v="Type A"/>
  </r>
  <r>
    <n v="12.201599999999999"/>
    <x v="3"/>
    <s v="Germany"/>
    <n v="12227"/>
    <s v="Berlin (II)"/>
    <n v="3"/>
    <s v="other"/>
    <n v="47.204999999999998"/>
    <n v="0"/>
    <x v="1735"/>
    <n v="1832157"/>
    <m/>
    <n v="1283.6400000000001"/>
    <s v="Type A"/>
  </r>
  <r>
    <n v="12.201599999999999"/>
    <x v="3"/>
    <s v="Germany"/>
    <n v="12227"/>
    <s v="Berlin (II)"/>
    <n v="4"/>
    <s v="Fish"/>
    <n v="3864.5160000000001"/>
    <n v="0"/>
    <x v="1736"/>
    <n v="1441029"/>
    <m/>
    <n v="868.68"/>
    <s v="Type A"/>
  </r>
  <r>
    <n v="12.201599999999999"/>
    <x v="3"/>
    <s v="Germany"/>
    <n v="12227"/>
    <s v="Berlin (II)"/>
    <n v="5"/>
    <s v="Fruits &amp; Vegetables"/>
    <n v="5532.4260000000004"/>
    <n v="0"/>
    <x v="1737"/>
    <n v="1107003"/>
    <m/>
    <n v="1589.16"/>
    <s v="Type A"/>
  </r>
  <r>
    <n v="12.201599999999999"/>
    <x v="3"/>
    <s v="Germany"/>
    <n v="12227"/>
    <s v="Berlin (II)"/>
    <n v="6"/>
    <s v="Meat"/>
    <n v="12824.025"/>
    <n v="0"/>
    <x v="1738"/>
    <n v="12557592"/>
    <m/>
    <n v="9920.2800000000007"/>
    <s v="Type A"/>
  </r>
  <r>
    <n v="12.201599999999999"/>
    <x v="3"/>
    <s v="Germany"/>
    <n v="12227"/>
    <s v="Berlin (II)"/>
    <n v="13"/>
    <s v="Food"/>
    <n v="30853.187999999998"/>
    <n v="0"/>
    <x v="1739"/>
    <n v="23839896"/>
    <m/>
    <n v="16637.16"/>
    <s v="Type A"/>
  </r>
  <r>
    <n v="12.201599999999999"/>
    <x v="3"/>
    <s v="Germany"/>
    <n v="12227"/>
    <s v="Berlin (II)"/>
    <n v="7"/>
    <s v="Clothing"/>
    <n v="8594.4570000000003"/>
    <n v="0"/>
    <x v="1740"/>
    <n v="3913011"/>
    <m/>
    <n v="6395.4"/>
    <s v="Type A"/>
  </r>
  <r>
    <n v="12.201599999999999"/>
    <x v="3"/>
    <s v="Germany"/>
    <n v="12227"/>
    <s v="Berlin (II)"/>
    <n v="8"/>
    <s v="Household"/>
    <n v="2224.9290000000001"/>
    <n v="0"/>
    <x v="1741"/>
    <n v="1414053"/>
    <m/>
    <n v="3415.44"/>
    <s v="Type A"/>
  </r>
  <r>
    <n v="12.201599999999999"/>
    <x v="3"/>
    <s v="Germany"/>
    <n v="12227"/>
    <s v="Berlin (II)"/>
    <n v="9"/>
    <s v="Hardware"/>
    <n v="1812.672"/>
    <n v="0"/>
    <x v="1742"/>
    <n v="740508"/>
    <m/>
    <n v="2724.6"/>
    <s v="Type A"/>
  </r>
  <r>
    <n v="12.201599999999999"/>
    <x v="3"/>
    <s v="Germany"/>
    <n v="12227"/>
    <s v="Berlin (II)"/>
    <n v="14"/>
    <s v="Non Food"/>
    <n v="12632.058000000001"/>
    <n v="0"/>
    <x v="1743"/>
    <n v="67572"/>
    <m/>
    <n v="14104.08"/>
    <s v="Type A"/>
  </r>
  <r>
    <n v="12.201599999999999"/>
    <x v="3"/>
    <s v="Germany"/>
    <n v="12227"/>
    <s v="Berlin (II)"/>
    <n v="15"/>
    <s v="Admin"/>
    <n v="4100.5410000000002"/>
    <n v="0"/>
    <x v="463"/>
    <n v="0"/>
    <m/>
    <n v="0"/>
    <s v="Type A"/>
  </r>
  <r>
    <n v="12.201599999999999"/>
    <x v="3"/>
    <s v="Germany"/>
    <n v="12227"/>
    <s v="Berlin (II)"/>
    <n v="12"/>
    <s v="Checkout"/>
    <n v="10737.564"/>
    <n v="0"/>
    <x v="1744"/>
    <n v="29907468"/>
    <m/>
    <n v="30741.24"/>
    <s v="Type A"/>
  </r>
  <r>
    <n v="12.201599999999999"/>
    <x v="3"/>
    <s v="Germany"/>
    <n v="12227"/>
    <s v="Berlin (II)"/>
    <n v="16"/>
    <s v="Customer Services"/>
    <n v="4242.1559999999999"/>
    <n v="0"/>
    <x v="463"/>
    <n v="0"/>
    <m/>
    <n v="0"/>
    <s v="Type A"/>
  </r>
  <r>
    <n v="12.201599999999999"/>
    <x v="3"/>
    <s v="Germany"/>
    <n v="12227"/>
    <s v="Berlin (II)"/>
    <n v="11"/>
    <s v="Delivery"/>
    <n v="0"/>
    <n v="0"/>
    <x v="94"/>
    <n v="42"/>
    <m/>
    <n v="0"/>
    <s v="Type A"/>
  </r>
  <r>
    <n v="12.201599999999999"/>
    <x v="3"/>
    <s v="Germany"/>
    <n v="12227"/>
    <s v="Berlin (II)"/>
    <n v="17"/>
    <s v="others"/>
    <n v="2143.107"/>
    <n v="0"/>
    <x v="463"/>
    <n v="0"/>
    <m/>
    <n v="0"/>
    <s v="Type A"/>
  </r>
  <r>
    <n v="12.201599999999999"/>
    <x v="3"/>
    <s v="Germany"/>
    <n v="12227"/>
    <s v="Berlin (II)"/>
    <n v="18"/>
    <s v="all"/>
    <n v="64708.614000000001"/>
    <n v="0"/>
    <x v="1744"/>
    <n v="29907468"/>
    <m/>
    <n v="30741.24"/>
    <s v="Type A"/>
  </r>
  <r>
    <n v="12.201599999999999"/>
    <x v="3"/>
    <s v="Germany"/>
    <n v="94882"/>
    <s v="Munich"/>
    <n v="1"/>
    <s v="Dry"/>
    <n v="4191.8040000000001"/>
    <n v="0"/>
    <x v="1745"/>
    <n v="4311426"/>
    <m/>
    <n v="969"/>
    <s v="Type B"/>
  </r>
  <r>
    <n v="12.201599999999999"/>
    <x v="3"/>
    <s v="Germany"/>
    <n v="94882"/>
    <s v="Munich"/>
    <n v="2"/>
    <s v="Frozen"/>
    <n v="2895.24"/>
    <n v="0"/>
    <x v="1746"/>
    <n v="1759515"/>
    <m/>
    <n v="668.04"/>
    <s v="Type B"/>
  </r>
  <r>
    <n v="12.201599999999999"/>
    <x v="3"/>
    <s v="Germany"/>
    <n v="94882"/>
    <s v="Munich"/>
    <n v="3"/>
    <s v="other"/>
    <n v="47.204999999999998"/>
    <n v="0"/>
    <x v="1747"/>
    <n v="1577094"/>
    <m/>
    <n v="996.36"/>
    <s v="Type B"/>
  </r>
  <r>
    <n v="12.201599999999999"/>
    <x v="3"/>
    <s v="Germany"/>
    <n v="94882"/>
    <s v="Munich"/>
    <n v="4"/>
    <s v="Fish"/>
    <n v="2838.5940000000001"/>
    <n v="0"/>
    <x v="1748"/>
    <n v="1466223"/>
    <m/>
    <n v="1158.24"/>
    <s v="Type B"/>
  </r>
  <r>
    <n v="12.201599999999999"/>
    <x v="3"/>
    <s v="Germany"/>
    <n v="94882"/>
    <s v="Munich"/>
    <n v="5"/>
    <s v="Fruits &amp; Vegetables"/>
    <n v="4308.2430000000004"/>
    <n v="0"/>
    <x v="1749"/>
    <n v="931962"/>
    <m/>
    <n v="1012.32"/>
    <s v="Type B"/>
  </r>
  <r>
    <n v="12.201599999999999"/>
    <x v="3"/>
    <s v="Germany"/>
    <n v="94882"/>
    <s v="Munich"/>
    <n v="6"/>
    <s v="Meat"/>
    <n v="14126.883"/>
    <n v="0"/>
    <x v="1750"/>
    <n v="10743363"/>
    <m/>
    <n v="11035.2"/>
    <s v="Type B"/>
  </r>
  <r>
    <n v="12.201599999999999"/>
    <x v="3"/>
    <s v="Germany"/>
    <n v="94882"/>
    <s v="Munich"/>
    <n v="13"/>
    <s v="Food"/>
    <n v="28407.969000000001"/>
    <n v="0"/>
    <x v="1751"/>
    <n v="20789583"/>
    <m/>
    <n v="18192.12"/>
    <s v="Type B"/>
  </r>
  <r>
    <n v="12.201599999999999"/>
    <x v="3"/>
    <s v="Germany"/>
    <n v="94882"/>
    <s v="Munich"/>
    <n v="7"/>
    <s v="Clothing"/>
    <n v="7914.7049999999999"/>
    <n v="0"/>
    <x v="1752"/>
    <n v="4492941"/>
    <m/>
    <n v="8023.32"/>
    <s v="Type B"/>
  </r>
  <r>
    <n v="12.201599999999999"/>
    <x v="3"/>
    <s v="Germany"/>
    <n v="94882"/>
    <s v="Munich"/>
    <n v="8"/>
    <s v="Household"/>
    <n v="4305.0959999999995"/>
    <n v="0"/>
    <x v="1753"/>
    <n v="1538379"/>
    <m/>
    <n v="4213.4399999999996"/>
    <s v="Type B"/>
  </r>
  <r>
    <n v="12.201599999999999"/>
    <x v="3"/>
    <s v="Germany"/>
    <n v="94882"/>
    <s v="Munich"/>
    <n v="9"/>
    <s v="Hardware"/>
    <n v="2750.4780000000001"/>
    <n v="0"/>
    <x v="1754"/>
    <n v="1196118"/>
    <m/>
    <n v="5499.36"/>
    <s v="Type B"/>
  </r>
  <r>
    <n v="12.201599999999999"/>
    <x v="3"/>
    <s v="Germany"/>
    <n v="94882"/>
    <s v="Munich"/>
    <n v="14"/>
    <s v="Non Food"/>
    <n v="14970.279"/>
    <n v="0"/>
    <x v="1755"/>
    <n v="7227438"/>
    <m/>
    <n v="17945.88"/>
    <s v="Type B"/>
  </r>
  <r>
    <n v="12.201599999999999"/>
    <x v="3"/>
    <s v="Germany"/>
    <n v="94882"/>
    <s v="Munich"/>
    <n v="15"/>
    <s v="Admin"/>
    <n v="4585.1790000000001"/>
    <n v="0"/>
    <x v="477"/>
    <n v="0"/>
    <m/>
    <n v="0"/>
    <s v="Type B"/>
  </r>
  <r>
    <n v="12.201599999999999"/>
    <x v="3"/>
    <s v="Germany"/>
    <n v="94882"/>
    <s v="Munich"/>
    <n v="12"/>
    <s v="Checkout"/>
    <n v="10410.276"/>
    <n v="0"/>
    <x v="1756"/>
    <n v="28017021"/>
    <m/>
    <n v="36138"/>
    <s v="Type B"/>
  </r>
  <r>
    <n v="12.201599999999999"/>
    <x v="3"/>
    <s v="Germany"/>
    <n v="94882"/>
    <s v="Munich"/>
    <n v="16"/>
    <s v="Customer Services"/>
    <n v="4437.2700000000004"/>
    <n v="0"/>
    <x v="477"/>
    <n v="0"/>
    <m/>
    <n v="0"/>
    <s v="Type B"/>
  </r>
  <r>
    <n v="12.201599999999999"/>
    <x v="3"/>
    <s v="Germany"/>
    <n v="94882"/>
    <s v="Munich"/>
    <n v="11"/>
    <s v="Delivery"/>
    <n v="4742.5290000000005"/>
    <n v="0"/>
    <x v="1757"/>
    <n v="2324379"/>
    <m/>
    <n v="0"/>
    <s v="Type B"/>
  </r>
  <r>
    <n v="12.201599999999999"/>
    <x v="3"/>
    <s v="Germany"/>
    <n v="94882"/>
    <s v="Munich"/>
    <n v="17"/>
    <s v="others"/>
    <n v="2668.6559999999999"/>
    <n v="0"/>
    <x v="477"/>
    <n v="0"/>
    <m/>
    <n v="0"/>
    <s v="Type B"/>
  </r>
  <r>
    <n v="12.201599999999999"/>
    <x v="3"/>
    <s v="Germany"/>
    <n v="94882"/>
    <s v="Munich"/>
    <n v="18"/>
    <s v="all"/>
    <n v="70222.157999999996"/>
    <n v="0"/>
    <x v="1756"/>
    <n v="28017021"/>
    <m/>
    <n v="36138"/>
    <s v="Type B"/>
  </r>
  <r>
    <n v="12.201599999999999"/>
    <x v="3"/>
    <s v="Germany"/>
    <n v="34378"/>
    <s v="Hamburg"/>
    <n v="1"/>
    <s v="Dry"/>
    <n v="4925.0550000000003"/>
    <n v="0"/>
    <x v="1758"/>
    <n v="5232594"/>
    <m/>
    <n v="966.72"/>
    <s v="Type A"/>
  </r>
  <r>
    <n v="12.201599999999999"/>
    <x v="3"/>
    <s v="Germany"/>
    <n v="34378"/>
    <s v="Hamburg"/>
    <n v="2"/>
    <s v="Frozen"/>
    <n v="3389.319"/>
    <n v="0"/>
    <x v="1759"/>
    <n v="2186145"/>
    <m/>
    <n v="608.76"/>
    <s v="Type A"/>
  </r>
  <r>
    <n v="12.201599999999999"/>
    <x v="3"/>
    <s v="Germany"/>
    <n v="34378"/>
    <s v="Hamburg"/>
    <n v="3"/>
    <s v="other"/>
    <n v="47.204999999999998"/>
    <n v="0"/>
    <x v="1760"/>
    <n v="1882926"/>
    <m/>
    <n v="852.72"/>
    <s v="Type A"/>
  </r>
  <r>
    <n v="12.201599999999999"/>
    <x v="3"/>
    <s v="Germany"/>
    <n v="34378"/>
    <s v="Hamburg"/>
    <n v="4"/>
    <s v="Fish"/>
    <n v="3348.4079999999999"/>
    <n v="0"/>
    <x v="1761"/>
    <n v="1498299"/>
    <m/>
    <n v="720.48"/>
    <s v="Type A"/>
  </r>
  <r>
    <n v="12.201599999999999"/>
    <x v="3"/>
    <s v="Germany"/>
    <n v="34378"/>
    <s v="Hamburg"/>
    <n v="5"/>
    <s v="Fruits &amp; Vegetables"/>
    <n v="5312.1360000000004"/>
    <n v="0"/>
    <x v="1762"/>
    <n v="1242786"/>
    <m/>
    <n v="1174.2"/>
    <s v="Type A"/>
  </r>
  <r>
    <n v="12.201599999999999"/>
    <x v="3"/>
    <s v="Germany"/>
    <n v="34378"/>
    <s v="Hamburg"/>
    <n v="6"/>
    <s v="Meat"/>
    <n v="19479.93"/>
    <n v="0"/>
    <x v="1763"/>
    <n v="13026159"/>
    <m/>
    <n v="9560.0400000000009"/>
    <s v="Type A"/>
  </r>
  <r>
    <n v="12.201599999999999"/>
    <x v="3"/>
    <s v="Germany"/>
    <n v="34378"/>
    <s v="Hamburg"/>
    <n v="13"/>
    <s v="Food"/>
    <n v="36502.053"/>
    <n v="0"/>
    <x v="1764"/>
    <n v="25068909"/>
    <m/>
    <n v="14721.96"/>
    <s v="Type A"/>
  </r>
  <r>
    <n v="12.201599999999999"/>
    <x v="3"/>
    <s v="Germany"/>
    <n v="34378"/>
    <s v="Hamburg"/>
    <n v="7"/>
    <s v="Clothing"/>
    <n v="6035.9459999999999"/>
    <n v="0"/>
    <x v="1765"/>
    <n v="4003443"/>
    <m/>
    <n v="7147.8"/>
    <s v="Type A"/>
  </r>
  <r>
    <n v="12.201599999999999"/>
    <x v="3"/>
    <s v="Germany"/>
    <n v="34378"/>
    <s v="Hamburg"/>
    <n v="8"/>
    <s v="Household"/>
    <n v="2473.5419999999999"/>
    <n v="0"/>
    <x v="1766"/>
    <n v="1707984"/>
    <m/>
    <n v="4781.16"/>
    <s v="Type A"/>
  </r>
  <r>
    <n v="12.201599999999999"/>
    <x v="3"/>
    <s v="Germany"/>
    <n v="34378"/>
    <s v="Hamburg"/>
    <n v="9"/>
    <s v="Hardware"/>
    <n v="3112.3829999999998"/>
    <n v="0"/>
    <x v="1767"/>
    <n v="875721"/>
    <m/>
    <n v="4286.3999999999996"/>
    <s v="Type A"/>
  </r>
  <r>
    <n v="12.201599999999999"/>
    <x v="3"/>
    <s v="Germany"/>
    <n v="34378"/>
    <s v="Hamburg"/>
    <n v="14"/>
    <s v="Non Food"/>
    <n v="11621.870999999999"/>
    <n v="0"/>
    <x v="1768"/>
    <n v="6587148"/>
    <m/>
    <n v="17036.16"/>
    <s v="Type A"/>
  </r>
  <r>
    <n v="12.201599999999999"/>
    <x v="3"/>
    <s v="Germany"/>
    <n v="34378"/>
    <s v="Hamburg"/>
    <n v="15"/>
    <s v="Admin"/>
    <n v="4569.4440000000004"/>
    <n v="0"/>
    <x v="491"/>
    <n v="0"/>
    <m/>
    <n v="0"/>
    <s v="Type A"/>
  </r>
  <r>
    <n v="12.201599999999999"/>
    <x v="3"/>
    <s v="Germany"/>
    <n v="34378"/>
    <s v="Hamburg"/>
    <n v="12"/>
    <s v="Checkout"/>
    <n v="12927.876"/>
    <n v="0"/>
    <x v="1769"/>
    <n v="3165057"/>
    <m/>
    <n v="31758.12"/>
    <s v="Type A"/>
  </r>
  <r>
    <n v="12.201599999999999"/>
    <x v="3"/>
    <s v="Germany"/>
    <n v="34378"/>
    <s v="Hamburg"/>
    <n v="16"/>
    <s v="Customer Services"/>
    <n v="4604.0609999999997"/>
    <n v="0"/>
    <x v="491"/>
    <n v="0"/>
    <m/>
    <n v="0"/>
    <s v="Type A"/>
  </r>
  <r>
    <n v="12.201599999999999"/>
    <x v="3"/>
    <s v="Germany"/>
    <n v="34378"/>
    <s v="Hamburg"/>
    <n v="11"/>
    <s v="Delivery"/>
    <n v="0"/>
    <n v="0"/>
    <x v="232"/>
    <n v="1002"/>
    <m/>
    <n v="0"/>
    <s v="Type A"/>
  </r>
  <r>
    <n v="12.201599999999999"/>
    <x v="3"/>
    <s v="Germany"/>
    <n v="34378"/>
    <s v="Hamburg"/>
    <n v="17"/>
    <s v="others"/>
    <n v="2206.047"/>
    <n v="0"/>
    <x v="491"/>
    <n v="0"/>
    <m/>
    <n v="0"/>
    <s v="Type A"/>
  </r>
  <r>
    <n v="12.201599999999999"/>
    <x v="3"/>
    <s v="Germany"/>
    <n v="34378"/>
    <s v="Hamburg"/>
    <n v="18"/>
    <s v="all"/>
    <n v="72431.351999999999"/>
    <n v="0"/>
    <x v="1769"/>
    <n v="3165057"/>
    <m/>
    <n v="31758.12"/>
    <s v="Type A"/>
  </r>
  <r>
    <n v="12.201599999999999"/>
    <x v="3"/>
    <s v="Germany"/>
    <n v="42367"/>
    <s v="Frankfurt"/>
    <n v="1"/>
    <s v="Dry"/>
    <n v="3508.9050000000002"/>
    <n v="0"/>
    <x v="1770"/>
    <n v="3943692"/>
    <m/>
    <n v="1167.3599999999999"/>
    <s v="Type A"/>
  </r>
  <r>
    <n v="12.201599999999999"/>
    <x v="3"/>
    <s v="Germany"/>
    <n v="42367"/>
    <s v="Frankfurt"/>
    <n v="2"/>
    <s v="Frozen"/>
    <n v="2885.799"/>
    <n v="0"/>
    <x v="1771"/>
    <n v="1530639"/>
    <m/>
    <n v="636.12"/>
    <s v="Type A"/>
  </r>
  <r>
    <n v="12.201599999999999"/>
    <x v="3"/>
    <s v="Germany"/>
    <n v="42367"/>
    <s v="Frankfurt"/>
    <n v="3"/>
    <s v="other"/>
    <n v="47.204999999999998"/>
    <n v="0"/>
    <x v="1772"/>
    <n v="1462179"/>
    <m/>
    <n v="1256.28"/>
    <s v="Type A"/>
  </r>
  <r>
    <n v="12.201599999999999"/>
    <x v="3"/>
    <s v="Germany"/>
    <n v="42367"/>
    <s v="Frankfurt"/>
    <n v="4"/>
    <s v="Fish"/>
    <n v="2187.165"/>
    <n v="0"/>
    <x v="1773"/>
    <n v="1110834"/>
    <m/>
    <n v="850.44"/>
    <s v="Type A"/>
  </r>
  <r>
    <n v="12.201599999999999"/>
    <x v="3"/>
    <s v="Germany"/>
    <n v="42367"/>
    <s v="Frankfurt"/>
    <n v="5"/>
    <s v="Fruits &amp; Vegetables"/>
    <n v="5252.3429999999998"/>
    <n v="0"/>
    <x v="1774"/>
    <n v="748452"/>
    <m/>
    <n v="1048.8"/>
    <s v="Type A"/>
  </r>
  <r>
    <n v="12.201599999999999"/>
    <x v="3"/>
    <s v="Germany"/>
    <n v="42367"/>
    <s v="Frankfurt"/>
    <n v="6"/>
    <s v="Meat"/>
    <n v="11650.194"/>
    <n v="170"/>
    <x v="1775"/>
    <n v="8144502"/>
    <m/>
    <n v="12457.92"/>
    <s v="Type A"/>
  </r>
  <r>
    <n v="12.201599999999999"/>
    <x v="3"/>
    <s v="Germany"/>
    <n v="42367"/>
    <s v="Frankfurt"/>
    <n v="13"/>
    <s v="Food"/>
    <n v="25531.611000000001"/>
    <n v="170"/>
    <x v="1776"/>
    <n v="16940298"/>
    <m/>
    <n v="17831.88"/>
    <s v="Type A"/>
  </r>
  <r>
    <n v="12.201599999999999"/>
    <x v="3"/>
    <s v="Germany"/>
    <n v="42367"/>
    <s v="Frankfurt"/>
    <n v="7"/>
    <s v="Clothing"/>
    <n v="5913.2129999999997"/>
    <n v="0"/>
    <x v="1777"/>
    <n v="3382680"/>
    <m/>
    <n v="6477.48"/>
    <s v="Type A"/>
  </r>
  <r>
    <n v="12.201599999999999"/>
    <x v="3"/>
    <s v="Germany"/>
    <n v="42367"/>
    <s v="Frankfurt"/>
    <n v="8"/>
    <s v="Household"/>
    <n v="3194.2049999999999"/>
    <n v="0"/>
    <x v="1778"/>
    <n v="1205406"/>
    <m/>
    <n v="5148.24"/>
    <s v="Type A"/>
  </r>
  <r>
    <n v="12.201599999999999"/>
    <x v="3"/>
    <s v="Germany"/>
    <n v="42367"/>
    <s v="Frankfurt"/>
    <n v="9"/>
    <s v="Hardware"/>
    <n v="3011.6790000000001"/>
    <n v="0"/>
    <x v="1779"/>
    <n v="995730"/>
    <m/>
    <n v="4110.84"/>
    <s v="Type A"/>
  </r>
  <r>
    <n v="12.201599999999999"/>
    <x v="3"/>
    <s v="Germany"/>
    <n v="42367"/>
    <s v="Frankfurt"/>
    <n v="14"/>
    <s v="Non Food"/>
    <n v="12119.097"/>
    <n v="0"/>
    <x v="1780"/>
    <n v="5583816"/>
    <m/>
    <n v="18246.84"/>
    <s v="Type A"/>
  </r>
  <r>
    <n v="12.201599999999999"/>
    <x v="3"/>
    <s v="Germany"/>
    <n v="42367"/>
    <s v="Frankfurt"/>
    <n v="15"/>
    <s v="Admin"/>
    <n v="3807.87"/>
    <n v="0"/>
    <x v="505"/>
    <n v="0"/>
    <m/>
    <n v="0"/>
    <s v="Type A"/>
  </r>
  <r>
    <n v="12.201599999999999"/>
    <x v="3"/>
    <s v="Germany"/>
    <n v="42367"/>
    <s v="Frankfurt"/>
    <n v="12"/>
    <s v="Checkout"/>
    <n v="10293.837"/>
    <n v="0"/>
    <x v="1781"/>
    <n v="22524114"/>
    <m/>
    <n v="36078.720000000001"/>
    <s v="Type A"/>
  </r>
  <r>
    <n v="12.201599999999999"/>
    <x v="3"/>
    <s v="Germany"/>
    <n v="42367"/>
    <s v="Frankfurt"/>
    <n v="16"/>
    <s v="Customer Services"/>
    <n v="4128.8639999999996"/>
    <n v="0"/>
    <x v="505"/>
    <n v="0"/>
    <m/>
    <n v="0"/>
    <s v="Type A"/>
  </r>
  <r>
    <n v="12.201599999999999"/>
    <x v="3"/>
    <s v="Germany"/>
    <n v="42367"/>
    <s v="Frankfurt"/>
    <n v="11"/>
    <s v="Delivery"/>
    <n v="4440.4170000000004"/>
    <n v="0"/>
    <x v="1782"/>
    <n v="1339998"/>
    <m/>
    <n v="0"/>
    <s v="Type A"/>
  </r>
  <r>
    <n v="12.201599999999999"/>
    <x v="3"/>
    <s v="Germany"/>
    <n v="42367"/>
    <s v="Frankfurt"/>
    <n v="17"/>
    <s v="others"/>
    <n v="2602.569"/>
    <n v="0"/>
    <x v="505"/>
    <n v="0"/>
    <m/>
    <n v="0"/>
    <s v="Type A"/>
  </r>
  <r>
    <n v="12.201599999999999"/>
    <x v="3"/>
    <s v="Germany"/>
    <n v="42367"/>
    <s v="Frankfurt"/>
    <n v="18"/>
    <s v="all"/>
    <n v="62924.264999999999"/>
    <n v="170"/>
    <x v="1781"/>
    <n v="22524114"/>
    <m/>
    <n v="36078.720000000001"/>
    <s v="Type A"/>
  </r>
  <r>
    <n v="12.201599999999999"/>
    <x v="3"/>
    <s v="Germany"/>
    <n v="86089"/>
    <s v="Cologne"/>
    <n v="1"/>
    <s v="Dry"/>
    <n v="3383.0250000000001"/>
    <n v="152"/>
    <x v="1783"/>
    <n v="4388841"/>
    <m/>
    <n v="1144.56"/>
    <s v="Type A"/>
  </r>
  <r>
    <n v="12.201599999999999"/>
    <x v="3"/>
    <s v="Germany"/>
    <n v="86089"/>
    <s v="Cologne"/>
    <n v="2"/>
    <s v="Frozen"/>
    <n v="2275.2809999999999"/>
    <n v="0"/>
    <x v="1784"/>
    <n v="1574349"/>
    <m/>
    <n v="595.08000000000004"/>
    <s v="Type A"/>
  </r>
  <r>
    <n v="12.201599999999999"/>
    <x v="3"/>
    <s v="Germany"/>
    <n v="86089"/>
    <s v="Cologne"/>
    <n v="3"/>
    <s v="other"/>
    <n v="47.204999999999998"/>
    <n v="0"/>
    <x v="1785"/>
    <n v="1589694"/>
    <m/>
    <n v="1041.96"/>
    <s v="Type A"/>
  </r>
  <r>
    <n v="12.201599999999999"/>
    <x v="3"/>
    <s v="Germany"/>
    <n v="86089"/>
    <s v="Cologne"/>
    <n v="4"/>
    <s v="Fish"/>
    <n v="2505.0120000000002"/>
    <n v="0"/>
    <x v="1786"/>
    <n v="1267209"/>
    <m/>
    <n v="795.72"/>
    <s v="Type A"/>
  </r>
  <r>
    <n v="12.201599999999999"/>
    <x v="3"/>
    <s v="Germany"/>
    <n v="86089"/>
    <s v="Cologne"/>
    <n v="5"/>
    <s v="Fruits &amp; Vegetables"/>
    <n v="3773.2530000000002"/>
    <n v="0"/>
    <x v="1787"/>
    <n v="883671"/>
    <m/>
    <n v="1149.1199999999999"/>
    <s v="Type A"/>
  </r>
  <r>
    <n v="12.201599999999999"/>
    <x v="3"/>
    <s v="Germany"/>
    <n v="86089"/>
    <s v="Cologne"/>
    <n v="6"/>
    <s v="Meat"/>
    <n v="12348.828"/>
    <n v="510"/>
    <x v="1788"/>
    <n v="9729699"/>
    <m/>
    <n v="11197.08"/>
    <s v="Type A"/>
  </r>
  <r>
    <n v="12.201599999999999"/>
    <x v="3"/>
    <s v="Germany"/>
    <n v="86089"/>
    <s v="Cologne"/>
    <n v="13"/>
    <s v="Food"/>
    <n v="24332.603999999999"/>
    <n v="662"/>
    <x v="1789"/>
    <n v="19433463"/>
    <m/>
    <n v="17895.72"/>
    <s v="Type A"/>
  </r>
  <r>
    <n v="12.201599999999999"/>
    <x v="3"/>
    <s v="Germany"/>
    <n v="86089"/>
    <s v="Cologne"/>
    <n v="7"/>
    <s v="Clothing"/>
    <n v="7883.2349999999997"/>
    <n v="0"/>
    <x v="1790"/>
    <n v="3909519"/>
    <m/>
    <n v="7017.84"/>
    <s v="Type A"/>
  </r>
  <r>
    <n v="12.201599999999999"/>
    <x v="3"/>
    <s v="Germany"/>
    <n v="86089"/>
    <s v="Cologne"/>
    <n v="8"/>
    <s v="Household"/>
    <n v="1472.796"/>
    <n v="0"/>
    <x v="1791"/>
    <n v="131340"/>
    <m/>
    <n v="4938.4799999999996"/>
    <s v="Type A"/>
  </r>
  <r>
    <n v="12.201599999999999"/>
    <x v="3"/>
    <s v="Germany"/>
    <n v="86089"/>
    <s v="Cologne"/>
    <n v="9"/>
    <s v="Hardware"/>
    <n v="3304.35"/>
    <n v="0"/>
    <x v="730"/>
    <n v="836349"/>
    <m/>
    <n v="3937.56"/>
    <s v="Type A"/>
  </r>
  <r>
    <n v="12.201599999999999"/>
    <x v="3"/>
    <s v="Germany"/>
    <n v="86089"/>
    <s v="Cologne"/>
    <n v="14"/>
    <s v="Non Food"/>
    <n v="12660.380999999999"/>
    <n v="0"/>
    <x v="1792"/>
    <n v="59328"/>
    <m/>
    <n v="16979.16"/>
    <s v="Type A"/>
  </r>
  <r>
    <n v="12.201599999999999"/>
    <x v="3"/>
    <s v="Germany"/>
    <n v="86089"/>
    <s v="Cologne"/>
    <n v="15"/>
    <s v="Admin"/>
    <n v="4906.1729999999998"/>
    <n v="0"/>
    <x v="519"/>
    <n v="0"/>
    <m/>
    <n v="0"/>
    <s v="Type A"/>
  </r>
  <r>
    <n v="12.201599999999999"/>
    <x v="3"/>
    <s v="Germany"/>
    <n v="86089"/>
    <s v="Cologne"/>
    <n v="12"/>
    <s v="Checkout"/>
    <n v="9264.768"/>
    <n v="0"/>
    <x v="1793"/>
    <n v="25492791"/>
    <m/>
    <n v="34874.879999999997"/>
    <s v="Type A"/>
  </r>
  <r>
    <n v="12.201599999999999"/>
    <x v="3"/>
    <s v="Germany"/>
    <n v="86089"/>
    <s v="Cologne"/>
    <n v="16"/>
    <s v="Customer Services"/>
    <n v="3493.17"/>
    <n v="72"/>
    <x v="519"/>
    <n v="0"/>
    <m/>
    <n v="0"/>
    <s v="Type A"/>
  </r>
  <r>
    <n v="12.201599999999999"/>
    <x v="3"/>
    <s v="Germany"/>
    <n v="86089"/>
    <s v="Cologne"/>
    <n v="11"/>
    <s v="Delivery"/>
    <n v="3641.0790000000002"/>
    <n v="0"/>
    <x v="1794"/>
    <n v="1261293"/>
    <m/>
    <n v="0"/>
    <s v="Type A"/>
  </r>
  <r>
    <n v="12.201599999999999"/>
    <x v="3"/>
    <s v="Germany"/>
    <n v="86089"/>
    <s v="Cologne"/>
    <n v="17"/>
    <s v="others"/>
    <n v="1859.877"/>
    <n v="0"/>
    <x v="519"/>
    <n v="0"/>
    <m/>
    <n v="0"/>
    <s v="Type A"/>
  </r>
  <r>
    <n v="12.201599999999999"/>
    <x v="3"/>
    <s v="Germany"/>
    <n v="86089"/>
    <s v="Cologne"/>
    <n v="18"/>
    <s v="all"/>
    <n v="60158.052000000003"/>
    <n v="734"/>
    <x v="1793"/>
    <n v="25492791"/>
    <m/>
    <n v="34874.879999999997"/>
    <s v="Type A"/>
  </r>
  <r>
    <n v="12.201599999999999"/>
    <x v="3"/>
    <s v="France"/>
    <n v="98422"/>
    <s v="Paris (I)"/>
    <n v="1"/>
    <s v="Dry"/>
    <n v="3873.9569999999999"/>
    <n v="0"/>
    <x v="1795"/>
    <n v="3269178"/>
    <m/>
    <n v="841.32"/>
    <s v="Type B"/>
  </r>
  <r>
    <n v="12.201599999999999"/>
    <x v="3"/>
    <s v="France"/>
    <n v="98422"/>
    <s v="Paris (I)"/>
    <n v="2"/>
    <s v="Frozen"/>
    <n v="2844.8879999999999"/>
    <n v="0"/>
    <x v="1796"/>
    <n v="1414944"/>
    <m/>
    <n v="576.84"/>
    <s v="Type B"/>
  </r>
  <r>
    <n v="12.201599999999999"/>
    <x v="3"/>
    <s v="France"/>
    <n v="98422"/>
    <s v="Paris (I)"/>
    <n v="3"/>
    <s v="other"/>
    <n v="47.204999999999998"/>
    <n v="0"/>
    <x v="1797"/>
    <n v="1083519"/>
    <m/>
    <n v="891.48"/>
    <s v="Type B"/>
  </r>
  <r>
    <n v="12.201599999999999"/>
    <x v="3"/>
    <s v="France"/>
    <n v="98422"/>
    <s v="Paris (I)"/>
    <n v="4"/>
    <s v="Fish"/>
    <n v="2914.1219999999998"/>
    <n v="0"/>
    <x v="1798"/>
    <n v="837216"/>
    <m/>
    <n v="627"/>
    <s v="Type B"/>
  </r>
  <r>
    <n v="12.201599999999999"/>
    <x v="3"/>
    <s v="France"/>
    <n v="98422"/>
    <s v="Paris (I)"/>
    <n v="5"/>
    <s v="Fruits &amp; Vegetables"/>
    <n v="4582.0320000000002"/>
    <n v="0"/>
    <x v="1799"/>
    <n v="721380"/>
    <m/>
    <n v="1078.44"/>
    <s v="Type B"/>
  </r>
  <r>
    <n v="12.201599999999999"/>
    <x v="3"/>
    <s v="France"/>
    <n v="98422"/>
    <s v="Paris (I)"/>
    <n v="6"/>
    <s v="Meat"/>
    <n v="8723.4840000000004"/>
    <n v="0"/>
    <x v="1800"/>
    <n v="7729329"/>
    <m/>
    <n v="9963.6"/>
    <s v="Type B"/>
  </r>
  <r>
    <n v="12.201599999999999"/>
    <x v="3"/>
    <s v="France"/>
    <n v="98422"/>
    <s v="Paris (I)"/>
    <n v="13"/>
    <s v="Food"/>
    <n v="22985.687999999998"/>
    <n v="0"/>
    <x v="1801"/>
    <n v="15055566"/>
    <m/>
    <n v="16819.560000000001"/>
    <s v="Type B"/>
  </r>
  <r>
    <n v="12.201599999999999"/>
    <x v="3"/>
    <s v="France"/>
    <n v="98422"/>
    <s v="Paris (I)"/>
    <n v="7"/>
    <s v="Clothing"/>
    <n v="5696.07"/>
    <n v="0"/>
    <x v="1802"/>
    <n v="3098694"/>
    <m/>
    <n v="6673.56"/>
    <s v="Type B"/>
  </r>
  <r>
    <n v="12.201599999999999"/>
    <x v="3"/>
    <s v="France"/>
    <n v="98422"/>
    <s v="Paris (I)"/>
    <n v="8"/>
    <s v="Household"/>
    <n v="1318.5930000000001"/>
    <n v="0"/>
    <x v="1803"/>
    <n v="1167444"/>
    <m/>
    <n v="3910.2"/>
    <s v="Type B"/>
  </r>
  <r>
    <n v="12.201599999999999"/>
    <x v="3"/>
    <s v="France"/>
    <n v="98422"/>
    <s v="Paris (I)"/>
    <n v="9"/>
    <s v="Hardware"/>
    <n v="2835.4470000000001"/>
    <n v="0"/>
    <x v="1804"/>
    <n v="867999"/>
    <m/>
    <n v="4245.3599999999997"/>
    <s v="Type B"/>
  </r>
  <r>
    <n v="12.201599999999999"/>
    <x v="3"/>
    <s v="France"/>
    <n v="98422"/>
    <s v="Paris (I)"/>
    <n v="14"/>
    <s v="Non Food"/>
    <n v="9850.11"/>
    <n v="0"/>
    <x v="1805"/>
    <n v="5134137"/>
    <m/>
    <n v="15770.76"/>
    <s v="Type B"/>
  </r>
  <r>
    <n v="12.201599999999999"/>
    <x v="3"/>
    <s v="France"/>
    <n v="98422"/>
    <s v="Paris (I)"/>
    <n v="15"/>
    <s v="Admin"/>
    <n v="4144.5990000000002"/>
    <n v="0"/>
    <x v="533"/>
    <n v="0"/>
    <m/>
    <n v="0"/>
    <s v="Type B"/>
  </r>
  <r>
    <n v="12.201599999999999"/>
    <x v="3"/>
    <s v="France"/>
    <n v="98422"/>
    <s v="Paris (I)"/>
    <n v="12"/>
    <s v="Checkout"/>
    <n v="6580.3770000000004"/>
    <n v="0"/>
    <x v="1806"/>
    <n v="20189703"/>
    <m/>
    <n v="32590.32"/>
    <s v="Type B"/>
  </r>
  <r>
    <n v="12.201599999999999"/>
    <x v="3"/>
    <s v="France"/>
    <n v="98422"/>
    <s v="Paris (I)"/>
    <n v="16"/>
    <s v="Customer Services"/>
    <n v="2989.65"/>
    <n v="0"/>
    <x v="533"/>
    <n v="0"/>
    <m/>
    <n v="0"/>
    <s v="Type B"/>
  </r>
  <r>
    <n v="12.201599999999999"/>
    <x v="3"/>
    <s v="France"/>
    <n v="98422"/>
    <s v="Paris (I)"/>
    <n v="11"/>
    <s v="Delivery"/>
    <n v="4028.16"/>
    <n v="0"/>
    <x v="1807"/>
    <n v="1290345"/>
    <m/>
    <n v="0"/>
    <s v="Type B"/>
  </r>
  <r>
    <n v="12.201599999999999"/>
    <x v="3"/>
    <s v="France"/>
    <n v="98422"/>
    <s v="Paris (I)"/>
    <n v="17"/>
    <s v="others"/>
    <n v="31.47"/>
    <n v="0"/>
    <x v="533"/>
    <n v="0"/>
    <m/>
    <n v="0"/>
    <s v="Type B"/>
  </r>
  <r>
    <n v="12.201599999999999"/>
    <x v="3"/>
    <s v="France"/>
    <n v="98422"/>
    <s v="Paris (I)"/>
    <n v="18"/>
    <s v="all"/>
    <n v="50610.053999999996"/>
    <n v="0"/>
    <x v="1806"/>
    <n v="20189703"/>
    <m/>
    <n v="32590.32"/>
    <s v="Type B"/>
  </r>
  <r>
    <n v="12.201599999999999"/>
    <x v="3"/>
    <s v="France"/>
    <n v="79785"/>
    <s v="Paris (II)"/>
    <n v="1"/>
    <s v="Dry"/>
    <n v="3389.319"/>
    <n v="0"/>
    <x v="1808"/>
    <n v="3181434"/>
    <m/>
    <n v="912"/>
    <s v="Type A"/>
  </r>
  <r>
    <n v="12.201599999999999"/>
    <x v="3"/>
    <s v="France"/>
    <n v="79785"/>
    <s v="Paris (II)"/>
    <n v="2"/>
    <s v="Frozen"/>
    <n v="2451.5129999999999"/>
    <n v="0"/>
    <x v="1809"/>
    <n v="972834"/>
    <m/>
    <n v="665.76"/>
    <s v="Type A"/>
  </r>
  <r>
    <n v="12.201599999999999"/>
    <x v="3"/>
    <s v="France"/>
    <n v="79785"/>
    <s v="Paris (II)"/>
    <n v="3"/>
    <s v="other"/>
    <n v="47.204999999999998"/>
    <n v="0"/>
    <x v="1810"/>
    <n v="1143030"/>
    <m/>
    <n v="1007.76"/>
    <s v="Type A"/>
  </r>
  <r>
    <n v="12.201599999999999"/>
    <x v="3"/>
    <s v="France"/>
    <n v="79785"/>
    <s v="Paris (II)"/>
    <n v="4"/>
    <s v="Fish"/>
    <n v="1859.877"/>
    <n v="0"/>
    <x v="1811"/>
    <n v="782721"/>
    <m/>
    <n v="722.76"/>
    <s v="Type A"/>
  </r>
  <r>
    <n v="12.201599999999999"/>
    <x v="3"/>
    <s v="France"/>
    <n v="79785"/>
    <s v="Paris (II)"/>
    <n v="5"/>
    <s v="Fruits &amp; Vegetables"/>
    <n v="2423.19"/>
    <n v="0"/>
    <x v="1812"/>
    <n v="598737"/>
    <m/>
    <n v="1103.52"/>
    <s v="Type A"/>
  </r>
  <r>
    <n v="12.201599999999999"/>
    <x v="3"/>
    <s v="France"/>
    <n v="79785"/>
    <s v="Paris (II)"/>
    <n v="6"/>
    <s v="Meat"/>
    <n v="9157.77"/>
    <n v="0"/>
    <x v="1813"/>
    <n v="10778382"/>
    <m/>
    <n v="11607.48"/>
    <s v="Type A"/>
  </r>
  <r>
    <n v="12.201599999999999"/>
    <x v="3"/>
    <s v="France"/>
    <n v="79785"/>
    <s v="Paris (II)"/>
    <n v="13"/>
    <s v="Food"/>
    <n v="19328.874"/>
    <n v="0"/>
    <x v="1814"/>
    <n v="17457138"/>
    <m/>
    <n v="17945.88"/>
    <s v="Type A"/>
  </r>
  <r>
    <n v="12.201599999999999"/>
    <x v="3"/>
    <s v="France"/>
    <n v="79785"/>
    <s v="Paris (II)"/>
    <n v="7"/>
    <s v="Clothing"/>
    <n v="6183.8549999999996"/>
    <n v="0"/>
    <x v="1815"/>
    <n v="2654109"/>
    <m/>
    <n v="7824.96"/>
    <s v="Type A"/>
  </r>
  <r>
    <n v="12.201599999999999"/>
    <x v="3"/>
    <s v="France"/>
    <n v="79785"/>
    <s v="Paris (II)"/>
    <n v="8"/>
    <s v="Household"/>
    <n v="1796.9369999999999"/>
    <n v="0"/>
    <x v="1816"/>
    <n v="943155"/>
    <m/>
    <n v="5050.2"/>
    <s v="Type A"/>
  </r>
  <r>
    <n v="12.201599999999999"/>
    <x v="3"/>
    <s v="France"/>
    <n v="79785"/>
    <s v="Paris (II)"/>
    <n v="9"/>
    <s v="Hardware"/>
    <n v="2004.6389999999999"/>
    <n v="0"/>
    <x v="1817"/>
    <n v="837882"/>
    <m/>
    <n v="4917.96"/>
    <s v="Type A"/>
  </r>
  <r>
    <n v="12.201599999999999"/>
    <x v="3"/>
    <s v="France"/>
    <n v="79785"/>
    <s v="Paris (II)"/>
    <n v="14"/>
    <s v="Non Food"/>
    <n v="9985.4310000000005"/>
    <n v="0"/>
    <x v="1818"/>
    <n v="4435146"/>
    <m/>
    <n v="18379.080000000002"/>
    <s v="Type A"/>
  </r>
  <r>
    <n v="12.201599999999999"/>
    <x v="3"/>
    <s v="France"/>
    <n v="79785"/>
    <s v="Paris (II)"/>
    <n v="15"/>
    <s v="Admin"/>
    <n v="3216.2339999999999"/>
    <n v="0"/>
    <x v="547"/>
    <n v="0"/>
    <m/>
    <n v="0"/>
    <s v="Type A"/>
  </r>
  <r>
    <n v="12.201599999999999"/>
    <x v="3"/>
    <s v="France"/>
    <n v="79785"/>
    <s v="Paris (II)"/>
    <n v="12"/>
    <s v="Checkout"/>
    <n v="7420.6260000000002"/>
    <n v="0"/>
    <x v="1819"/>
    <n v="21892284"/>
    <m/>
    <n v="36324.959999999999"/>
    <s v="Type A"/>
  </r>
  <r>
    <n v="12.201599999999999"/>
    <x v="3"/>
    <s v="France"/>
    <n v="79785"/>
    <s v="Paris (II)"/>
    <n v="16"/>
    <s v="Customer Services"/>
    <n v="2870.0639999999999"/>
    <n v="0"/>
    <x v="547"/>
    <n v="0"/>
    <m/>
    <n v="0"/>
    <s v="Type A"/>
  </r>
  <r>
    <n v="12.201599999999999"/>
    <x v="3"/>
    <s v="France"/>
    <n v="79785"/>
    <s v="Paris (II)"/>
    <n v="11"/>
    <s v="Delivery"/>
    <n v="2105.3429999999998"/>
    <n v="0"/>
    <x v="1820"/>
    <n v="871059"/>
    <m/>
    <n v="0"/>
    <s v="Type A"/>
  </r>
  <r>
    <n v="12.201599999999999"/>
    <x v="3"/>
    <s v="France"/>
    <n v="79785"/>
    <s v="Paris (II)"/>
    <n v="17"/>
    <s v="others"/>
    <n v="1494.825"/>
    <n v="0"/>
    <x v="547"/>
    <n v="0"/>
    <m/>
    <n v="0"/>
    <s v="Type A"/>
  </r>
  <r>
    <n v="12.201599999999999"/>
    <x v="3"/>
    <s v="France"/>
    <n v="79785"/>
    <s v="Paris (II)"/>
    <n v="18"/>
    <s v="all"/>
    <n v="46421.396999999997"/>
    <n v="0"/>
    <x v="1819"/>
    <n v="21892284"/>
    <m/>
    <n v="36324.959999999999"/>
    <s v="Type A"/>
  </r>
  <r>
    <n v="12.201599999999999"/>
    <x v="3"/>
    <s v="France"/>
    <n v="63354"/>
    <s v="Marseille"/>
    <n v="1"/>
    <s v="Dry"/>
    <n v="3383.0250000000001"/>
    <n v="0"/>
    <x v="1821"/>
    <n v="3525288"/>
    <m/>
    <n v="996.36"/>
    <s v="Type A"/>
  </r>
  <r>
    <n v="12.201599999999999"/>
    <x v="3"/>
    <s v="France"/>
    <n v="63354"/>
    <s v="Marseille"/>
    <n v="2"/>
    <s v="Frozen"/>
    <n v="1941.6990000000001"/>
    <n v="0"/>
    <x v="1822"/>
    <n v="1269234"/>
    <m/>
    <n v="679.44"/>
    <s v="Type A"/>
  </r>
  <r>
    <n v="12.201599999999999"/>
    <x v="3"/>
    <s v="France"/>
    <n v="63354"/>
    <s v="Marseille"/>
    <n v="3"/>
    <s v="other"/>
    <n v="47.204999999999998"/>
    <n v="0"/>
    <x v="1823"/>
    <n v="1229631"/>
    <m/>
    <n v="1089.8399999999999"/>
    <s v="Type A"/>
  </r>
  <r>
    <n v="12.201599999999999"/>
    <x v="3"/>
    <s v="France"/>
    <n v="63354"/>
    <s v="Marseille"/>
    <n v="4"/>
    <s v="Fish"/>
    <n v="1683.645"/>
    <n v="0"/>
    <x v="1824"/>
    <n v="1076892"/>
    <m/>
    <n v="927.96"/>
    <s v="Type A"/>
  </r>
  <r>
    <n v="12.201599999999999"/>
    <x v="3"/>
    <s v="France"/>
    <n v="63354"/>
    <s v="Marseille"/>
    <n v="5"/>
    <s v="Fruits &amp; Vegetables"/>
    <n v="2442.0720000000001"/>
    <n v="0"/>
    <x v="1825"/>
    <n v="700059"/>
    <m/>
    <n v="1272.24"/>
    <s v="Type A"/>
  </r>
  <r>
    <n v="12.201599999999999"/>
    <x v="3"/>
    <s v="France"/>
    <n v="63354"/>
    <s v="Marseille"/>
    <n v="6"/>
    <s v="Meat"/>
    <n v="11861.043"/>
    <n v="292"/>
    <x v="1826"/>
    <n v="12619125"/>
    <m/>
    <n v="11883.36"/>
    <s v="Type A"/>
  </r>
  <r>
    <n v="12.201599999999999"/>
    <x v="3"/>
    <s v="France"/>
    <n v="63354"/>
    <s v="Marseille"/>
    <n v="13"/>
    <s v="Food"/>
    <n v="21358.688999999998"/>
    <n v="292"/>
    <x v="1827"/>
    <n v="20420229"/>
    <m/>
    <n v="19085.88"/>
    <s v="Type A"/>
  </r>
  <r>
    <n v="12.201599999999999"/>
    <x v="3"/>
    <s v="France"/>
    <n v="63354"/>
    <s v="Marseille"/>
    <n v="7"/>
    <s v="Clothing"/>
    <n v="5692.9229999999998"/>
    <n v="0"/>
    <x v="1828"/>
    <n v="3495540"/>
    <m/>
    <n v="6773.88"/>
    <s v="Type A"/>
  </r>
  <r>
    <n v="12.201599999999999"/>
    <x v="3"/>
    <s v="France"/>
    <n v="63354"/>
    <s v="Marseille"/>
    <n v="8"/>
    <s v="Household"/>
    <n v="3427.0830000000001"/>
    <n v="0"/>
    <x v="1829"/>
    <n v="1174788"/>
    <m/>
    <n v="4801.68"/>
    <s v="Type A"/>
  </r>
  <r>
    <n v="12.201599999999999"/>
    <x v="3"/>
    <s v="France"/>
    <n v="63354"/>
    <s v="Marseille"/>
    <n v="9"/>
    <s v="Hardware"/>
    <n v="3030.5610000000001"/>
    <n v="0"/>
    <x v="1830"/>
    <n v="902673"/>
    <m/>
    <n v="4826.76"/>
    <s v="Type A"/>
  </r>
  <r>
    <n v="12.201599999999999"/>
    <x v="3"/>
    <s v="France"/>
    <n v="63354"/>
    <s v="Marseille"/>
    <n v="14"/>
    <s v="Non Food"/>
    <n v="12150.566999999999"/>
    <n v="0"/>
    <x v="1831"/>
    <n v="5573001"/>
    <m/>
    <n v="17134.2"/>
    <s v="Type A"/>
  </r>
  <r>
    <n v="12.201599999999999"/>
    <x v="3"/>
    <s v="France"/>
    <n v="63354"/>
    <s v="Marseille"/>
    <n v="15"/>
    <s v="Admin"/>
    <n v="4481.3280000000004"/>
    <n v="0"/>
    <x v="561"/>
    <n v="0"/>
    <m/>
    <n v="0"/>
    <s v="Type A"/>
  </r>
  <r>
    <n v="12.201599999999999"/>
    <x v="3"/>
    <s v="France"/>
    <n v="63354"/>
    <s v="Marseille"/>
    <n v="12"/>
    <s v="Checkout"/>
    <n v="11074.293"/>
    <n v="0"/>
    <x v="1832"/>
    <n v="25993230"/>
    <m/>
    <n v="36220.080000000002"/>
    <s v="Type A"/>
  </r>
  <r>
    <n v="12.201599999999999"/>
    <x v="3"/>
    <s v="France"/>
    <n v="63354"/>
    <s v="Marseille"/>
    <n v="16"/>
    <s v="Customer Services"/>
    <n v="3788.9879999999998"/>
    <n v="0"/>
    <x v="561"/>
    <n v="0"/>
    <m/>
    <n v="0"/>
    <s v="Type A"/>
  </r>
  <r>
    <n v="12.201599999999999"/>
    <x v="3"/>
    <s v="France"/>
    <n v="63354"/>
    <s v="Marseille"/>
    <n v="11"/>
    <s v="Delivery"/>
    <n v="4824.3509999999997"/>
    <n v="0"/>
    <x v="1833"/>
    <n v="2126127"/>
    <m/>
    <n v="0"/>
    <s v="Type A"/>
  </r>
  <r>
    <n v="12.201599999999999"/>
    <x v="3"/>
    <s v="France"/>
    <n v="63354"/>
    <s v="Marseille"/>
    <n v="17"/>
    <s v="others"/>
    <n v="1708.8209999999999"/>
    <n v="0"/>
    <x v="561"/>
    <n v="0"/>
    <m/>
    <n v="0"/>
    <s v="Type A"/>
  </r>
  <r>
    <n v="12.201599999999999"/>
    <x v="3"/>
    <s v="France"/>
    <n v="63354"/>
    <s v="Marseille"/>
    <n v="18"/>
    <s v="all"/>
    <n v="59387.036999999997"/>
    <n v="292"/>
    <x v="1832"/>
    <n v="25993230"/>
    <m/>
    <n v="36220.080000000002"/>
    <s v="Type A"/>
  </r>
  <r>
    <n v="12.201599999999999"/>
    <x v="3"/>
    <s v="France"/>
    <n v="85124"/>
    <s v="Lyon"/>
    <n v="1"/>
    <s v="Dry"/>
    <n v="4685.8829999999998"/>
    <n v="0"/>
    <x v="1834"/>
    <n v="4019574"/>
    <m/>
    <n v="1051.08"/>
    <s v="Type B"/>
  </r>
  <r>
    <n v="12.201599999999999"/>
    <x v="3"/>
    <s v="France"/>
    <n v="85124"/>
    <s v="Lyon"/>
    <n v="2"/>
    <s v="Frozen"/>
    <n v="3861.3690000000001"/>
    <n v="0"/>
    <x v="1835"/>
    <n v="1529670"/>
    <m/>
    <n v="615.6"/>
    <s v="Type B"/>
  </r>
  <r>
    <n v="12.201599999999999"/>
    <x v="3"/>
    <s v="France"/>
    <n v="85124"/>
    <s v="Lyon"/>
    <n v="3"/>
    <s v="other"/>
    <n v="47.204999999999998"/>
    <n v="0"/>
    <x v="1836"/>
    <n v="1411455"/>
    <m/>
    <n v="1007.76"/>
    <s v="Type B"/>
  </r>
  <r>
    <n v="12.201599999999999"/>
    <x v="3"/>
    <s v="France"/>
    <n v="85124"/>
    <s v="Lyon"/>
    <n v="4"/>
    <s v="Fish"/>
    <n v="1721.4090000000001"/>
    <n v="0"/>
    <x v="1837"/>
    <n v="1263546"/>
    <m/>
    <n v="868.68"/>
    <s v="Type B"/>
  </r>
  <r>
    <n v="12.201599999999999"/>
    <x v="3"/>
    <s v="France"/>
    <n v="85124"/>
    <s v="Lyon"/>
    <n v="5"/>
    <s v="Fruits &amp; Vegetables"/>
    <n v="3291.7620000000002"/>
    <n v="0"/>
    <x v="1838"/>
    <n v="888579"/>
    <m/>
    <n v="1048.8"/>
    <s v="Type B"/>
  </r>
  <r>
    <n v="12.201599999999999"/>
    <x v="3"/>
    <s v="France"/>
    <n v="85124"/>
    <s v="Lyon"/>
    <n v="6"/>
    <s v="Meat"/>
    <n v="10240.338"/>
    <n v="0"/>
    <x v="1839"/>
    <n v="7075749"/>
    <m/>
    <n v="10545"/>
    <s v="Type B"/>
  </r>
  <r>
    <n v="12.201599999999999"/>
    <x v="3"/>
    <s v="France"/>
    <n v="85124"/>
    <s v="Lyon"/>
    <n v="13"/>
    <s v="Food"/>
    <n v="23847.966"/>
    <n v="0"/>
    <x v="1840"/>
    <n v="16188573"/>
    <m/>
    <n v="15948.6"/>
    <s v="Type B"/>
  </r>
  <r>
    <n v="12.201599999999999"/>
    <x v="3"/>
    <s v="France"/>
    <n v="85124"/>
    <s v="Lyon"/>
    <n v="7"/>
    <s v="Clothing"/>
    <n v="5554.4549999999999"/>
    <n v="0"/>
    <x v="1841"/>
    <n v="3682395"/>
    <m/>
    <n v="8039.28"/>
    <s v="Type B"/>
  </r>
  <r>
    <n v="12.201599999999999"/>
    <x v="3"/>
    <s v="France"/>
    <n v="85124"/>
    <s v="Lyon"/>
    <n v="8"/>
    <s v="Household"/>
    <n v="1431.885"/>
    <n v="0"/>
    <x v="1842"/>
    <n v="1431948"/>
    <m/>
    <n v="4450.5600000000004"/>
    <s v="Type B"/>
  </r>
  <r>
    <n v="12.201599999999999"/>
    <x v="3"/>
    <s v="France"/>
    <n v="85124"/>
    <s v="Lyon"/>
    <n v="9"/>
    <s v="Hardware"/>
    <n v="2246.9580000000001"/>
    <n v="0"/>
    <x v="1843"/>
    <n v="1155492"/>
    <m/>
    <n v="5212.08"/>
    <s v="Type B"/>
  </r>
  <r>
    <n v="12.201599999999999"/>
    <x v="3"/>
    <s v="France"/>
    <n v="85124"/>
    <s v="Lyon"/>
    <n v="14"/>
    <s v="Non Food"/>
    <n v="9233.2980000000007"/>
    <n v="0"/>
    <x v="1844"/>
    <n v="6269835"/>
    <m/>
    <n v="18618.48"/>
    <s v="Type B"/>
  </r>
  <r>
    <n v="12.201599999999999"/>
    <x v="3"/>
    <s v="France"/>
    <n v="85124"/>
    <s v="Lyon"/>
    <n v="15"/>
    <s v="Admin"/>
    <n v="4698.4709999999995"/>
    <n v="0"/>
    <x v="575"/>
    <n v="0"/>
    <m/>
    <n v="0"/>
    <s v="Type B"/>
  </r>
  <r>
    <n v="12.201599999999999"/>
    <x v="3"/>
    <s v="France"/>
    <n v="85124"/>
    <s v="Lyon"/>
    <n v="12"/>
    <s v="Checkout"/>
    <n v="7920.9989999999998"/>
    <n v="0"/>
    <x v="1845"/>
    <n v="22458408"/>
    <m/>
    <n v="34567.08"/>
    <s v="Type B"/>
  </r>
  <r>
    <n v="12.201599999999999"/>
    <x v="3"/>
    <s v="France"/>
    <n v="85124"/>
    <s v="Lyon"/>
    <n v="16"/>
    <s v="Customer Services"/>
    <n v="3320.085"/>
    <n v="0"/>
    <x v="575"/>
    <n v="0"/>
    <m/>
    <n v="0"/>
    <s v="Type B"/>
  </r>
  <r>
    <n v="12.201599999999999"/>
    <x v="3"/>
    <s v="France"/>
    <n v="85124"/>
    <s v="Lyon"/>
    <n v="11"/>
    <s v="Delivery"/>
    <n v="3609.6089999999999"/>
    <n v="0"/>
    <x v="1846"/>
    <n v="1815861"/>
    <m/>
    <n v="0"/>
    <s v="Type B"/>
  </r>
  <r>
    <n v="12.201599999999999"/>
    <x v="3"/>
    <s v="France"/>
    <n v="85124"/>
    <s v="Lyon"/>
    <n v="17"/>
    <s v="others"/>
    <n v="2646.627"/>
    <n v="0"/>
    <x v="575"/>
    <n v="0"/>
    <m/>
    <n v="0"/>
    <s v="Type B"/>
  </r>
  <r>
    <n v="12.201599999999999"/>
    <x v="3"/>
    <s v="France"/>
    <n v="85124"/>
    <s v="Lyon"/>
    <n v="18"/>
    <s v="all"/>
    <n v="55277.055"/>
    <n v="0"/>
    <x v="1845"/>
    <n v="22458408"/>
    <m/>
    <n v="34567.08"/>
    <s v="Type B"/>
  </r>
  <r>
    <n v="12.201599999999999"/>
    <x v="3"/>
    <s v="France"/>
    <n v="73422"/>
    <s v="Bordeaux"/>
    <n v="1"/>
    <s v="Dry"/>
    <n v="4377.4769999999999"/>
    <n v="0"/>
    <x v="1847"/>
    <n v="4903323"/>
    <m/>
    <n v="1010.04"/>
    <s v="Type A"/>
  </r>
  <r>
    <n v="12.201599999999999"/>
    <x v="3"/>
    <s v="France"/>
    <n v="73422"/>
    <s v="Bordeaux"/>
    <n v="2"/>
    <s v="Frozen"/>
    <n v="3502.6109999999999"/>
    <n v="0"/>
    <x v="1848"/>
    <n v="1689495"/>
    <m/>
    <n v="560.88"/>
    <s v="Type A"/>
  </r>
  <r>
    <n v="12.201599999999999"/>
    <x v="3"/>
    <s v="France"/>
    <n v="73422"/>
    <s v="Bordeaux"/>
    <n v="3"/>
    <s v="other"/>
    <n v="47.204999999999998"/>
    <n v="0"/>
    <x v="1849"/>
    <n v="1698462"/>
    <m/>
    <n v="1128.5999999999999"/>
    <s v="Type A"/>
  </r>
  <r>
    <n v="12.201599999999999"/>
    <x v="3"/>
    <s v="France"/>
    <n v="73422"/>
    <s v="Bordeaux"/>
    <n v="4"/>
    <s v="Fish"/>
    <n v="2835.4470000000001"/>
    <n v="0"/>
    <x v="1850"/>
    <n v="1357104"/>
    <m/>
    <n v="1019.16"/>
    <s v="Type A"/>
  </r>
  <r>
    <n v="12.201599999999999"/>
    <x v="3"/>
    <s v="France"/>
    <n v="73422"/>
    <s v="Bordeaux"/>
    <n v="5"/>
    <s v="Fruits &amp; Vegetables"/>
    <n v="6501.7020000000002"/>
    <n v="58"/>
    <x v="1851"/>
    <n v="1063389"/>
    <m/>
    <n v="1199.28"/>
    <s v="Type A"/>
  </r>
  <r>
    <n v="12.201599999999999"/>
    <x v="3"/>
    <s v="France"/>
    <n v="73422"/>
    <s v="Bordeaux"/>
    <n v="6"/>
    <s v="Meat"/>
    <n v="13837.359"/>
    <n v="370"/>
    <x v="1852"/>
    <n v="11215410"/>
    <m/>
    <n v="10830"/>
    <s v="Type A"/>
  </r>
  <r>
    <n v="12.201599999999999"/>
    <x v="3"/>
    <s v="France"/>
    <n v="73422"/>
    <s v="Bordeaux"/>
    <n v="13"/>
    <s v="Food"/>
    <n v="31101.800999999999"/>
    <n v="428"/>
    <x v="1853"/>
    <n v="21927183"/>
    <m/>
    <n v="18360.84"/>
    <s v="Type A"/>
  </r>
  <r>
    <n v="12.201599999999999"/>
    <x v="3"/>
    <s v="France"/>
    <n v="73422"/>
    <s v="Bordeaux"/>
    <n v="7"/>
    <s v="Clothing"/>
    <n v="10193.133"/>
    <n v="0"/>
    <x v="1854"/>
    <n v="4291035"/>
    <m/>
    <n v="7569.6"/>
    <s v="Type A"/>
  </r>
  <r>
    <n v="12.201599999999999"/>
    <x v="3"/>
    <s v="France"/>
    <n v="73422"/>
    <s v="Bordeaux"/>
    <n v="8"/>
    <s v="Household"/>
    <n v="3049.4430000000002"/>
    <n v="0"/>
    <x v="1855"/>
    <n v="1552311"/>
    <m/>
    <n v="5729.64"/>
    <s v="Type A"/>
  </r>
  <r>
    <n v="12.201599999999999"/>
    <x v="3"/>
    <s v="France"/>
    <n v="73422"/>
    <s v="Bordeaux"/>
    <n v="9"/>
    <s v="Hardware"/>
    <n v="2848.0349999999999"/>
    <n v="0"/>
    <x v="1856"/>
    <n v="1192116"/>
    <m/>
    <n v="5693.16"/>
    <s v="Type A"/>
  </r>
  <r>
    <n v="12.201599999999999"/>
    <x v="3"/>
    <s v="France"/>
    <n v="73422"/>
    <s v="Bordeaux"/>
    <n v="14"/>
    <s v="Non Food"/>
    <n v="16090.611000000001"/>
    <n v="0"/>
    <x v="1857"/>
    <n v="7035462"/>
    <m/>
    <n v="20396.88"/>
    <s v="Type A"/>
  </r>
  <r>
    <n v="12.201599999999999"/>
    <x v="3"/>
    <s v="France"/>
    <n v="73422"/>
    <s v="Bordeaux"/>
    <n v="15"/>
    <s v="Admin"/>
    <n v="5132.7569999999996"/>
    <n v="0"/>
    <x v="589"/>
    <n v="0"/>
    <m/>
    <n v="0"/>
    <s v="Type A"/>
  </r>
  <r>
    <n v="12.201599999999999"/>
    <x v="3"/>
    <s v="France"/>
    <n v="73422"/>
    <s v="Bordeaux"/>
    <n v="12"/>
    <s v="Checkout"/>
    <n v="11045.97"/>
    <n v="0"/>
    <x v="1858"/>
    <n v="28962645"/>
    <m/>
    <n v="38757.72"/>
    <s v="Type A"/>
  </r>
  <r>
    <n v="12.201599999999999"/>
    <x v="3"/>
    <s v="France"/>
    <n v="73422"/>
    <s v="Bordeaux"/>
    <n v="16"/>
    <s v="Customer Services"/>
    <n v="4560.0029999999997"/>
    <n v="0"/>
    <x v="589"/>
    <n v="0"/>
    <m/>
    <n v="0"/>
    <s v="Type A"/>
  </r>
  <r>
    <n v="12.201599999999999"/>
    <x v="3"/>
    <s v="France"/>
    <n v="73422"/>
    <s v="Bordeaux"/>
    <n v="11"/>
    <s v="Delivery"/>
    <n v="4106.835"/>
    <n v="0"/>
    <x v="1859"/>
    <n v="107409"/>
    <m/>
    <n v="0"/>
    <s v="Type A"/>
  </r>
  <r>
    <n v="12.201599999999999"/>
    <x v="3"/>
    <s v="France"/>
    <n v="73422"/>
    <s v="Bordeaux"/>
    <n v="17"/>
    <s v="others"/>
    <n v="1894.4939999999999"/>
    <n v="0"/>
    <x v="589"/>
    <n v="0"/>
    <m/>
    <n v="0"/>
    <s v="Type A"/>
  </r>
  <r>
    <n v="12.201599999999999"/>
    <x v="3"/>
    <s v="France"/>
    <n v="73422"/>
    <s v="Bordeaux"/>
    <n v="18"/>
    <s v="all"/>
    <n v="73932.471000000005"/>
    <n v="428"/>
    <x v="1858"/>
    <n v="28962645"/>
    <m/>
    <n v="38757.72"/>
    <s v="Type A"/>
  </r>
  <r>
    <n v="12.201599999999999"/>
    <x v="3"/>
    <s v="France"/>
    <n v="91973"/>
    <s v="Nantes"/>
    <n v="1"/>
    <s v="Dry"/>
    <n v="2999.0909999999999"/>
    <n v="258"/>
    <x v="1860"/>
    <n v="2515851"/>
    <m/>
    <n v="912"/>
    <s v="Type B"/>
  </r>
  <r>
    <n v="12.201599999999999"/>
    <x v="3"/>
    <s v="France"/>
    <n v="91973"/>
    <s v="Nantes"/>
    <n v="2"/>
    <s v="Frozen"/>
    <n v="2933.0039999999999"/>
    <n v="0"/>
    <x v="1861"/>
    <n v="1273230"/>
    <m/>
    <n v="633.84"/>
    <s v="Type B"/>
  </r>
  <r>
    <n v="12.201599999999999"/>
    <x v="3"/>
    <s v="France"/>
    <n v="91973"/>
    <s v="Nantes"/>
    <n v="3"/>
    <s v="other"/>
    <n v="47.204999999999998"/>
    <n v="0"/>
    <x v="1862"/>
    <n v="1195389"/>
    <m/>
    <n v="1126.32"/>
    <s v="Type B"/>
  </r>
  <r>
    <n v="12.201599999999999"/>
    <x v="3"/>
    <s v="France"/>
    <n v="91973"/>
    <s v="Nantes"/>
    <n v="4"/>
    <s v="Fish"/>
    <n v="1309.152"/>
    <n v="154"/>
    <x v="1863"/>
    <n v="669450"/>
    <m/>
    <n v="674.88"/>
    <s v="Type B"/>
  </r>
  <r>
    <n v="12.201599999999999"/>
    <x v="3"/>
    <s v="France"/>
    <n v="91973"/>
    <s v="Nantes"/>
    <n v="5"/>
    <s v="Fruits &amp; Vegetables"/>
    <n v="3257.145"/>
    <n v="112"/>
    <x v="1864"/>
    <n v="628461"/>
    <m/>
    <n v="982.68"/>
    <s v="Type B"/>
  </r>
  <r>
    <n v="12.201599999999999"/>
    <x v="3"/>
    <s v="France"/>
    <n v="91973"/>
    <s v="Nantes"/>
    <n v="6"/>
    <s v="Meat"/>
    <n v="9787.17"/>
    <n v="1850"/>
    <x v="1865"/>
    <n v="5975865"/>
    <m/>
    <n v="8812.2000000000007"/>
    <s v="Type B"/>
  </r>
  <r>
    <n v="12.201599999999999"/>
    <x v="3"/>
    <s v="France"/>
    <n v="91973"/>
    <s v="Nantes"/>
    <n v="13"/>
    <s v="Food"/>
    <n v="20332.767"/>
    <n v="2374"/>
    <x v="1866"/>
    <n v="12258246"/>
    <m/>
    <n v="15307.92"/>
    <s v="Type B"/>
  </r>
  <r>
    <n v="12.201599999999999"/>
    <x v="3"/>
    <s v="France"/>
    <n v="91973"/>
    <s v="Nantes"/>
    <n v="7"/>
    <s v="Clothing"/>
    <n v="3962.0729999999999"/>
    <n v="234"/>
    <x v="1867"/>
    <n v="1677510"/>
    <m/>
    <n v="3730.08"/>
    <s v="Type B"/>
  </r>
  <r>
    <n v="12.201599999999999"/>
    <x v="3"/>
    <s v="France"/>
    <n v="91973"/>
    <s v="Nantes"/>
    <n v="8"/>
    <s v="Household"/>
    <n v="1718.2619999999999"/>
    <n v="0"/>
    <x v="1868"/>
    <n v="737496"/>
    <m/>
    <n v="2131.8000000000002"/>
    <s v="Type B"/>
  </r>
  <r>
    <n v="12.201599999999999"/>
    <x v="3"/>
    <s v="France"/>
    <n v="91973"/>
    <s v="Nantes"/>
    <n v="9"/>
    <s v="Hardware"/>
    <n v="1705.674"/>
    <n v="212"/>
    <x v="1869"/>
    <n v="414219"/>
    <m/>
    <n v="1746.48"/>
    <s v="Type B"/>
  </r>
  <r>
    <n v="12.201599999999999"/>
    <x v="3"/>
    <s v="France"/>
    <n v="91973"/>
    <s v="Nantes"/>
    <n v="14"/>
    <s v="Non Food"/>
    <n v="7386.009"/>
    <n v="446"/>
    <x v="1870"/>
    <n v="2829225"/>
    <m/>
    <n v="9133.68"/>
    <s v="Type B"/>
  </r>
  <r>
    <n v="12.201599999999999"/>
    <x v="3"/>
    <s v="France"/>
    <n v="91973"/>
    <s v="Nantes"/>
    <n v="15"/>
    <s v="Admin"/>
    <n v="4512.7979999999998"/>
    <n v="260"/>
    <x v="603"/>
    <n v="0"/>
    <m/>
    <n v="0"/>
    <s v="Type B"/>
  </r>
  <r>
    <n v="12.201599999999999"/>
    <x v="3"/>
    <s v="France"/>
    <n v="91973"/>
    <s v="Nantes"/>
    <n v="12"/>
    <s v="Checkout"/>
    <n v="6791.2259999999997"/>
    <n v="624"/>
    <x v="1871"/>
    <n v="15087471"/>
    <m/>
    <n v="24441.599999999999"/>
    <s v="Type B"/>
  </r>
  <r>
    <n v="12.201599999999999"/>
    <x v="3"/>
    <s v="France"/>
    <n v="91973"/>
    <s v="Nantes"/>
    <n v="16"/>
    <s v="Customer Services"/>
    <n v="2486.13"/>
    <n v="0"/>
    <x v="603"/>
    <n v="0"/>
    <m/>
    <n v="0"/>
    <s v="Type B"/>
  </r>
  <r>
    <n v="12.201599999999999"/>
    <x v="3"/>
    <s v="France"/>
    <n v="91973"/>
    <s v="Nantes"/>
    <n v="11"/>
    <s v="Delivery"/>
    <n v="0"/>
    <n v="0"/>
    <x v="1872"/>
    <n v="5850"/>
    <m/>
    <n v="0"/>
    <s v="Type B"/>
  </r>
  <r>
    <n v="12.201599999999999"/>
    <x v="3"/>
    <s v="France"/>
    <n v="91973"/>
    <s v="Nantes"/>
    <n v="17"/>
    <s v="others"/>
    <n v="1976.316"/>
    <n v="280"/>
    <x v="603"/>
    <n v="0"/>
    <m/>
    <n v="0"/>
    <s v="Type B"/>
  </r>
  <r>
    <n v="12.201599999999999"/>
    <x v="3"/>
    <s v="France"/>
    <n v="91973"/>
    <s v="Nantes"/>
    <n v="18"/>
    <s v="all"/>
    <n v="43485.245999999999"/>
    <n v="3984"/>
    <x v="1871"/>
    <n v="15087471"/>
    <m/>
    <n v="24441.599999999999"/>
    <s v="Type B"/>
  </r>
  <r>
    <n v="12.201599999999999"/>
    <x v="3"/>
    <s v="Belgium"/>
    <n v="19340"/>
    <s v="Brussels (I)"/>
    <n v="1"/>
    <s v="Dry"/>
    <n v="2948.739"/>
    <n v="0"/>
    <x v="1873"/>
    <n v="2667615"/>
    <m/>
    <n v="1062.48"/>
    <s v="Type A"/>
  </r>
  <r>
    <n v="12.201599999999999"/>
    <x v="3"/>
    <s v="Belgium"/>
    <n v="19340"/>
    <s v="Brussels (I)"/>
    <n v="2"/>
    <s v="Frozen"/>
    <n v="2618.3040000000001"/>
    <n v="0"/>
    <x v="1874"/>
    <n v="776433"/>
    <m/>
    <n v="574.55999999999995"/>
    <s v="Type A"/>
  </r>
  <r>
    <n v="12.201599999999999"/>
    <x v="3"/>
    <s v="Belgium"/>
    <n v="19340"/>
    <s v="Brussels (I)"/>
    <n v="3"/>
    <s v="other"/>
    <n v="47.204999999999998"/>
    <n v="0"/>
    <x v="1875"/>
    <n v="1185330"/>
    <m/>
    <n v="946.2"/>
    <s v="Type A"/>
  </r>
  <r>
    <n v="12.201599999999999"/>
    <x v="3"/>
    <s v="Belgium"/>
    <n v="19340"/>
    <s v="Brussels (I)"/>
    <n v="4"/>
    <s v="Fish"/>
    <n v="1268.241"/>
    <n v="0"/>
    <x v="1876"/>
    <n v="950367"/>
    <m/>
    <n v="750.12"/>
    <s v="Type A"/>
  </r>
  <r>
    <n v="12.201599999999999"/>
    <x v="3"/>
    <s v="Belgium"/>
    <n v="19340"/>
    <s v="Brussels (I)"/>
    <n v="5"/>
    <s v="Fruits &amp; Vegetables"/>
    <n v="2158.8420000000001"/>
    <n v="0"/>
    <x v="1241"/>
    <n v="539919"/>
    <m/>
    <n v="1030.56"/>
    <s v="Type A"/>
  </r>
  <r>
    <n v="12.201599999999999"/>
    <x v="3"/>
    <s v="Belgium"/>
    <n v="19340"/>
    <s v="Brussels (I)"/>
    <n v="6"/>
    <s v="Meat"/>
    <n v="9466.1759999999995"/>
    <n v="0"/>
    <x v="1877"/>
    <n v="9317688"/>
    <m/>
    <n v="10289.64"/>
    <s v="Type A"/>
  </r>
  <r>
    <n v="12.201599999999999"/>
    <x v="3"/>
    <s v="Belgium"/>
    <n v="19340"/>
    <s v="Brussels (I)"/>
    <n v="13"/>
    <s v="Food"/>
    <n v="18507.507000000001"/>
    <n v="0"/>
    <x v="1878"/>
    <n v="15437352"/>
    <m/>
    <n v="16035.24"/>
    <s v="Type A"/>
  </r>
  <r>
    <n v="12.201599999999999"/>
    <x v="3"/>
    <s v="Belgium"/>
    <n v="19340"/>
    <s v="Brussels (I)"/>
    <n v="7"/>
    <s v="Clothing"/>
    <n v="4604.0609999999997"/>
    <n v="0"/>
    <x v="1879"/>
    <n v="2193114"/>
    <m/>
    <n v="5273.64"/>
    <s v="Type A"/>
  </r>
  <r>
    <n v="12.201599999999999"/>
    <x v="3"/>
    <s v="Belgium"/>
    <n v="19340"/>
    <s v="Brussels (I)"/>
    <n v="8"/>
    <s v="Household"/>
    <n v="1221.0360000000001"/>
    <n v="0"/>
    <x v="1880"/>
    <n v="782844"/>
    <m/>
    <n v="2357.52"/>
    <s v="Type A"/>
  </r>
  <r>
    <n v="12.201599999999999"/>
    <x v="3"/>
    <s v="Belgium"/>
    <n v="19340"/>
    <s v="Brussels (I)"/>
    <n v="9"/>
    <s v="Hardware"/>
    <n v="1356.357"/>
    <n v="0"/>
    <x v="1881"/>
    <n v="426786"/>
    <m/>
    <n v="2619.7199999999998"/>
    <s v="Type A"/>
  </r>
  <r>
    <n v="12.201599999999999"/>
    <x v="3"/>
    <s v="Belgium"/>
    <n v="19340"/>
    <s v="Brussels (I)"/>
    <n v="14"/>
    <s v="Non Food"/>
    <n v="7181.4539999999997"/>
    <n v="0"/>
    <x v="1882"/>
    <n v="3402744"/>
    <m/>
    <n v="10567.8"/>
    <s v="Type A"/>
  </r>
  <r>
    <n v="12.201599999999999"/>
    <x v="3"/>
    <s v="Belgium"/>
    <n v="19340"/>
    <s v="Brussels (I)"/>
    <n v="15"/>
    <s v="Admin"/>
    <n v="5201.991"/>
    <n v="0"/>
    <x v="617"/>
    <n v="0"/>
    <m/>
    <n v="0"/>
    <s v="Type A"/>
  </r>
  <r>
    <n v="12.201599999999999"/>
    <x v="3"/>
    <s v="Belgium"/>
    <n v="19340"/>
    <s v="Brussels (I)"/>
    <n v="12"/>
    <s v="Checkout"/>
    <n v="7260.1289999999999"/>
    <n v="0"/>
    <x v="1883"/>
    <n v="18840096"/>
    <m/>
    <n v="26603.040000000001"/>
    <s v="Type A"/>
  </r>
  <r>
    <n v="12.201599999999999"/>
    <x v="3"/>
    <s v="Belgium"/>
    <n v="19340"/>
    <s v="Brussels (I)"/>
    <n v="16"/>
    <s v="Customer Services"/>
    <n v="3172.1759999999999"/>
    <n v="0"/>
    <x v="617"/>
    <n v="0"/>
    <m/>
    <n v="0"/>
    <s v="Type A"/>
  </r>
  <r>
    <n v="12.201599999999999"/>
    <x v="3"/>
    <s v="Belgium"/>
    <n v="19340"/>
    <s v="Brussels (I)"/>
    <n v="11"/>
    <s v="Delivery"/>
    <n v="336.72899999999998"/>
    <n v="0"/>
    <x v="11"/>
    <n v="0"/>
    <m/>
    <n v="0"/>
    <s v="Type A"/>
  </r>
  <r>
    <n v="12.201599999999999"/>
    <x v="3"/>
    <s v="Belgium"/>
    <n v="19340"/>
    <s v="Brussels (I)"/>
    <n v="17"/>
    <s v="others"/>
    <n v="31.47"/>
    <n v="0"/>
    <x v="617"/>
    <n v="0"/>
    <m/>
    <n v="0"/>
    <s v="Type A"/>
  </r>
  <r>
    <n v="12.201599999999999"/>
    <x v="3"/>
    <s v="Belgium"/>
    <n v="19340"/>
    <s v="Brussels (I)"/>
    <n v="18"/>
    <s v="all"/>
    <n v="41691.455999999998"/>
    <n v="0"/>
    <x v="1883"/>
    <n v="18840096"/>
    <m/>
    <n v="26603.040000000001"/>
    <s v="Type A"/>
  </r>
  <r>
    <n v="12.201599999999999"/>
    <x v="3"/>
    <s v="Belgium"/>
    <n v="76852"/>
    <s v="Brussels (II)"/>
    <n v="1"/>
    <s v="Dry"/>
    <n v="4767.7049999999999"/>
    <n v="0"/>
    <x v="1884"/>
    <n v="4285887"/>
    <m/>
    <n v="1051.08"/>
    <s v="Type A"/>
  </r>
  <r>
    <n v="12.201599999999999"/>
    <x v="3"/>
    <s v="Belgium"/>
    <n v="76852"/>
    <s v="Brussels (II)"/>
    <n v="2"/>
    <s v="Frozen"/>
    <n v="3502.6109999999999"/>
    <n v="0"/>
    <x v="1885"/>
    <n v="1471098"/>
    <m/>
    <n v="686.28"/>
    <s v="Type A"/>
  </r>
  <r>
    <n v="12.201599999999999"/>
    <x v="3"/>
    <s v="Belgium"/>
    <n v="76852"/>
    <s v="Brussels (II)"/>
    <n v="3"/>
    <s v="other"/>
    <n v="47.204999999999998"/>
    <n v="0"/>
    <x v="1886"/>
    <n v="1983594"/>
    <m/>
    <n v="1110.3599999999999"/>
    <s v="Type A"/>
  </r>
  <r>
    <n v="12.201599999999999"/>
    <x v="3"/>
    <s v="Belgium"/>
    <n v="76852"/>
    <s v="Brussels (II)"/>
    <n v="4"/>
    <s v="Fish"/>
    <n v="2294.163"/>
    <n v="0"/>
    <x v="1887"/>
    <n v="1417014"/>
    <m/>
    <n v="902.88"/>
    <s v="Type A"/>
  </r>
  <r>
    <n v="12.201599999999999"/>
    <x v="3"/>
    <s v="Belgium"/>
    <n v="76852"/>
    <s v="Brussels (II)"/>
    <n v="5"/>
    <s v="Fruits &amp; Vegetables"/>
    <n v="4528.5330000000004"/>
    <n v="0"/>
    <x v="1888"/>
    <n v="985338"/>
    <m/>
    <n v="1181.04"/>
    <s v="Type A"/>
  </r>
  <r>
    <n v="12.201599999999999"/>
    <x v="3"/>
    <s v="Belgium"/>
    <n v="76852"/>
    <s v="Brussels (II)"/>
    <n v="6"/>
    <s v="Meat"/>
    <n v="14737.401"/>
    <n v="0"/>
    <x v="1889"/>
    <n v="12714939"/>
    <m/>
    <n v="10880.16"/>
    <s v="Type A"/>
  </r>
  <r>
    <n v="12.201599999999999"/>
    <x v="3"/>
    <s v="Belgium"/>
    <n v="76852"/>
    <s v="Brussels (II)"/>
    <n v="13"/>
    <s v="Food"/>
    <n v="29877.617999999999"/>
    <n v="0"/>
    <x v="1890"/>
    <n v="22857870"/>
    <m/>
    <n v="17918.52"/>
    <s v="Type A"/>
  </r>
  <r>
    <n v="12.201599999999999"/>
    <x v="3"/>
    <s v="Belgium"/>
    <n v="76852"/>
    <s v="Brussels (II)"/>
    <n v="7"/>
    <s v="Clothing"/>
    <n v="7609.4459999999999"/>
    <n v="0"/>
    <x v="1891"/>
    <n v="3229506"/>
    <m/>
    <n v="8477.0400000000009"/>
    <s v="Type A"/>
  </r>
  <r>
    <n v="12.201599999999999"/>
    <x v="3"/>
    <s v="Belgium"/>
    <n v="76852"/>
    <s v="Brussels (II)"/>
    <n v="8"/>
    <s v="Household"/>
    <n v="2086.4609999999998"/>
    <n v="0"/>
    <x v="1892"/>
    <n v="1307919"/>
    <m/>
    <n v="5323.8"/>
    <s v="Type A"/>
  </r>
  <r>
    <n v="12.201599999999999"/>
    <x v="3"/>
    <s v="Belgium"/>
    <n v="76852"/>
    <s v="Brussels (II)"/>
    <n v="9"/>
    <s v="Hardware"/>
    <n v="3597.0210000000002"/>
    <n v="0"/>
    <x v="1893"/>
    <n v="841512"/>
    <m/>
    <n v="5068.4399999999996"/>
    <s v="Type A"/>
  </r>
  <r>
    <n v="12.201599999999999"/>
    <x v="3"/>
    <s v="Belgium"/>
    <n v="76852"/>
    <s v="Brussels (II)"/>
    <n v="14"/>
    <s v="Non Food"/>
    <n v="13292.928"/>
    <n v="0"/>
    <x v="1894"/>
    <n v="5378937"/>
    <m/>
    <n v="21215.4"/>
    <s v="Type A"/>
  </r>
  <r>
    <n v="12.201599999999999"/>
    <x v="3"/>
    <s v="Belgium"/>
    <n v="76852"/>
    <s v="Brussels (II)"/>
    <n v="15"/>
    <s v="Admin"/>
    <n v="5072.9639999999999"/>
    <n v="0"/>
    <x v="630"/>
    <n v="0"/>
    <m/>
    <n v="0"/>
    <s v="Type A"/>
  </r>
  <r>
    <n v="12.201599999999999"/>
    <x v="3"/>
    <s v="Belgium"/>
    <n v="76852"/>
    <s v="Brussels (II)"/>
    <n v="12"/>
    <s v="Checkout"/>
    <n v="11996.364"/>
    <n v="0"/>
    <x v="1895"/>
    <n v="28236807"/>
    <m/>
    <n v="39133.919999999998"/>
    <s v="Type A"/>
  </r>
  <r>
    <n v="12.201599999999999"/>
    <x v="3"/>
    <s v="Belgium"/>
    <n v="76852"/>
    <s v="Brussels (II)"/>
    <n v="16"/>
    <s v="Customer Services"/>
    <n v="2486.13"/>
    <n v="0"/>
    <x v="630"/>
    <n v="0"/>
    <m/>
    <n v="0"/>
    <s v="Type A"/>
  </r>
  <r>
    <n v="12.201599999999999"/>
    <x v="3"/>
    <s v="Belgium"/>
    <n v="76852"/>
    <s v="Brussels (II)"/>
    <n v="11"/>
    <s v="Delivery"/>
    <n v="0"/>
    <n v="0"/>
    <x v="11"/>
    <n v="0"/>
    <m/>
    <n v="0"/>
    <s v="Type A"/>
  </r>
  <r>
    <n v="12.201599999999999"/>
    <x v="3"/>
    <s v="Belgium"/>
    <n v="76852"/>
    <s v="Brussels (II)"/>
    <n v="17"/>
    <s v="others"/>
    <n v="31.47"/>
    <n v="0"/>
    <x v="630"/>
    <n v="0"/>
    <m/>
    <n v="0"/>
    <s v="Type A"/>
  </r>
  <r>
    <n v="12.201599999999999"/>
    <x v="3"/>
    <s v="Belgium"/>
    <n v="76852"/>
    <s v="Brussels (II)"/>
    <n v="18"/>
    <s v="all"/>
    <n v="62757.474000000002"/>
    <n v="0"/>
    <x v="1895"/>
    <n v="28236807"/>
    <m/>
    <n v="39133.919999999998"/>
    <s v="Type A"/>
  </r>
  <r>
    <n v="12.201599999999999"/>
    <x v="3"/>
    <s v="Belgium"/>
    <n v="73762"/>
    <s v="Antwerp"/>
    <n v="1"/>
    <s v="Dry"/>
    <n v="4626.09"/>
    <n v="0"/>
    <x v="1896"/>
    <n v="6129201"/>
    <m/>
    <n v="966.72"/>
    <s v="Type A"/>
  </r>
  <r>
    <n v="12.201599999999999"/>
    <x v="3"/>
    <s v="Belgium"/>
    <n v="73762"/>
    <s v="Antwerp"/>
    <n v="2"/>
    <s v="Frozen"/>
    <n v="3052.59"/>
    <n v="0"/>
    <x v="1897"/>
    <n v="1949532"/>
    <m/>
    <n v="627"/>
    <s v="Type A"/>
  </r>
  <r>
    <n v="12.201599999999999"/>
    <x v="3"/>
    <s v="Belgium"/>
    <n v="73762"/>
    <s v="Antwerp"/>
    <n v="3"/>
    <s v="other"/>
    <n v="47.204999999999998"/>
    <n v="0"/>
    <x v="1898"/>
    <n v="2272890"/>
    <m/>
    <n v="1114.92"/>
    <s v="Type A"/>
  </r>
  <r>
    <n v="12.201599999999999"/>
    <x v="3"/>
    <s v="Belgium"/>
    <n v="73762"/>
    <s v="Antwerp"/>
    <n v="4"/>
    <s v="Fish"/>
    <n v="3518.346"/>
    <n v="0"/>
    <x v="1899"/>
    <n v="1757829"/>
    <m/>
    <n v="1060.2"/>
    <s v="Type A"/>
  </r>
  <r>
    <n v="12.201599999999999"/>
    <x v="3"/>
    <s v="Belgium"/>
    <n v="73762"/>
    <s v="Antwerp"/>
    <n v="5"/>
    <s v="Fruits &amp; Vegetables"/>
    <n v="5998.1819999999998"/>
    <n v="0"/>
    <x v="1900"/>
    <n v="1106310"/>
    <m/>
    <n v="982.68"/>
    <s v="Type A"/>
  </r>
  <r>
    <n v="12.201599999999999"/>
    <x v="3"/>
    <s v="Belgium"/>
    <n v="73762"/>
    <s v="Antwerp"/>
    <n v="6"/>
    <s v="Meat"/>
    <n v="13097.814"/>
    <n v="0"/>
    <x v="1901"/>
    <n v="12394503"/>
    <m/>
    <n v="12665.4"/>
    <s v="Type A"/>
  </r>
  <r>
    <n v="12.201599999999999"/>
    <x v="3"/>
    <s v="Belgium"/>
    <n v="73762"/>
    <s v="Antwerp"/>
    <n v="13"/>
    <s v="Food"/>
    <n v="30340.226999999999"/>
    <n v="0"/>
    <x v="1902"/>
    <n v="25610265"/>
    <m/>
    <n v="19833.72"/>
    <s v="Type A"/>
  </r>
  <r>
    <n v="12.201599999999999"/>
    <x v="3"/>
    <s v="Belgium"/>
    <n v="73762"/>
    <s v="Antwerp"/>
    <n v="7"/>
    <s v="Clothing"/>
    <n v="7042.9859999999999"/>
    <n v="0"/>
    <x v="1903"/>
    <n v="3466746"/>
    <m/>
    <n v="6557.28"/>
    <s v="Type A"/>
  </r>
  <r>
    <n v="12.201599999999999"/>
    <x v="3"/>
    <s v="Belgium"/>
    <n v="73762"/>
    <s v="Antwerp"/>
    <n v="8"/>
    <s v="Household"/>
    <n v="2574.2460000000001"/>
    <n v="0"/>
    <x v="1904"/>
    <n v="1329531"/>
    <m/>
    <n v="5184.72"/>
    <s v="Type A"/>
  </r>
  <r>
    <n v="12.201599999999999"/>
    <x v="3"/>
    <s v="Belgium"/>
    <n v="73762"/>
    <s v="Antwerp"/>
    <n v="9"/>
    <s v="Hardware"/>
    <n v="2577.393"/>
    <n v="0"/>
    <x v="1905"/>
    <n v="688128"/>
    <m/>
    <n v="5027.3999999999996"/>
    <s v="Type A"/>
  </r>
  <r>
    <n v="12.201599999999999"/>
    <x v="3"/>
    <s v="Belgium"/>
    <n v="73762"/>
    <s v="Antwerp"/>
    <n v="14"/>
    <s v="Non Food"/>
    <n v="12194.625"/>
    <n v="0"/>
    <x v="1906"/>
    <n v="5484405"/>
    <m/>
    <n v="18522.72"/>
    <s v="Type A"/>
  </r>
  <r>
    <n v="12.201599999999999"/>
    <x v="3"/>
    <s v="Belgium"/>
    <n v="73762"/>
    <s v="Antwerp"/>
    <n v="15"/>
    <s v="Admin"/>
    <n v="5028.9059999999999"/>
    <n v="0"/>
    <x v="643"/>
    <n v="0"/>
    <m/>
    <n v="0"/>
    <s v="Type A"/>
  </r>
  <r>
    <n v="12.201599999999999"/>
    <x v="3"/>
    <s v="Belgium"/>
    <n v="73762"/>
    <s v="Antwerp"/>
    <n v="12"/>
    <s v="Checkout"/>
    <n v="11470.815000000001"/>
    <n v="0"/>
    <x v="1907"/>
    <n v="31094670"/>
    <m/>
    <n v="38356.44"/>
    <s v="Type A"/>
  </r>
  <r>
    <n v="12.201599999999999"/>
    <x v="3"/>
    <s v="Belgium"/>
    <n v="73762"/>
    <s v="Antwerp"/>
    <n v="16"/>
    <s v="Customer Services"/>
    <n v="5044.6409999999996"/>
    <n v="0"/>
    <x v="643"/>
    <n v="0"/>
    <m/>
    <n v="0"/>
    <s v="Type A"/>
  </r>
  <r>
    <n v="12.201599999999999"/>
    <x v="3"/>
    <s v="Belgium"/>
    <n v="73762"/>
    <s v="Antwerp"/>
    <n v="11"/>
    <s v="Delivery"/>
    <n v="0"/>
    <n v="0"/>
    <x v="11"/>
    <n v="0"/>
    <m/>
    <n v="0"/>
    <s v="Type A"/>
  </r>
  <r>
    <n v="12.201599999999999"/>
    <x v="3"/>
    <s v="Belgium"/>
    <n v="73762"/>
    <s v="Antwerp"/>
    <n v="17"/>
    <s v="others"/>
    <n v="2246.9580000000001"/>
    <n v="0"/>
    <x v="643"/>
    <n v="0"/>
    <m/>
    <n v="0"/>
    <s v="Type A"/>
  </r>
  <r>
    <n v="12.201599999999999"/>
    <x v="3"/>
    <s v="Belgium"/>
    <n v="73762"/>
    <s v="Antwerp"/>
    <n v="18"/>
    <s v="all"/>
    <n v="66326.172000000006"/>
    <n v="0"/>
    <x v="1907"/>
    <n v="31094670"/>
    <m/>
    <n v="38356.44"/>
    <s v="Type A"/>
  </r>
  <r>
    <n v="12.201599999999999"/>
    <x v="3"/>
    <s v="Sweden"/>
    <n v="81473"/>
    <s v="Stockholm"/>
    <n v="1"/>
    <s v="Dry"/>
    <n v="5428.5749999999998"/>
    <n v="0"/>
    <x v="1908"/>
    <n v="5803653"/>
    <m/>
    <n v="1666.68"/>
    <s v="Type A"/>
  </r>
  <r>
    <n v="12.201599999999999"/>
    <x v="3"/>
    <s v="Sweden"/>
    <n v="81473"/>
    <s v="Stockholm"/>
    <n v="2"/>
    <s v="Frozen"/>
    <n v="5903.7719999999999"/>
    <n v="0"/>
    <x v="1909"/>
    <n v="2529447"/>
    <m/>
    <n v="953.04"/>
    <s v="Type A"/>
  </r>
  <r>
    <n v="12.201599999999999"/>
    <x v="3"/>
    <s v="Sweden"/>
    <n v="81473"/>
    <s v="Stockholm"/>
    <n v="3"/>
    <s v="other"/>
    <n v="47.204999999999998"/>
    <n v="0"/>
    <x v="1910"/>
    <n v="2542731"/>
    <m/>
    <n v="1445.52"/>
    <s v="Type A"/>
  </r>
  <r>
    <n v="12.201599999999999"/>
    <x v="3"/>
    <s v="Sweden"/>
    <n v="81473"/>
    <s v="Stockholm"/>
    <n v="4"/>
    <s v="Fish"/>
    <n v="3527.7869999999998"/>
    <n v="0"/>
    <x v="1911"/>
    <n v="1881750"/>
    <m/>
    <n v="1276.8"/>
    <s v="Type A"/>
  </r>
  <r>
    <n v="12.201599999999999"/>
    <x v="3"/>
    <s v="Sweden"/>
    <n v="81473"/>
    <s v="Stockholm"/>
    <n v="5"/>
    <s v="Fruits &amp; Vegetables"/>
    <n v="4544.268"/>
    <n v="0"/>
    <x v="1912"/>
    <n v="1370088"/>
    <m/>
    <n v="1876.44"/>
    <s v="Type A"/>
  </r>
  <r>
    <n v="12.201599999999999"/>
    <x v="3"/>
    <s v="Sweden"/>
    <n v="81473"/>
    <s v="Stockholm"/>
    <n v="6"/>
    <s v="Meat"/>
    <n v="21837.032999999999"/>
    <n v="0"/>
    <x v="1913"/>
    <n v="21249168"/>
    <m/>
    <n v="13360.8"/>
    <s v="Type A"/>
  </r>
  <r>
    <n v="12.201599999999999"/>
    <x v="3"/>
    <s v="Sweden"/>
    <n v="81473"/>
    <s v="Stockholm"/>
    <n v="13"/>
    <s v="Food"/>
    <n v="41288.639999999999"/>
    <n v="0"/>
    <x v="1914"/>
    <n v="35376837"/>
    <m/>
    <n v="23208.12"/>
    <s v="Type A"/>
  </r>
  <r>
    <n v="12.201599999999999"/>
    <x v="3"/>
    <s v="Sweden"/>
    <n v="81473"/>
    <s v="Stockholm"/>
    <n v="7"/>
    <s v="Clothing"/>
    <n v="9233.2980000000007"/>
    <n v="0"/>
    <x v="1915"/>
    <n v="4846638"/>
    <m/>
    <n v="7651.68"/>
    <s v="Type A"/>
  </r>
  <r>
    <n v="12.201599999999999"/>
    <x v="3"/>
    <s v="Sweden"/>
    <n v="81473"/>
    <s v="Stockholm"/>
    <n v="8"/>
    <s v="Household"/>
    <n v="2888.9459999999999"/>
    <n v="0"/>
    <x v="1916"/>
    <n v="1565073"/>
    <m/>
    <n v="3871.44"/>
    <s v="Type A"/>
  </r>
  <r>
    <n v="12.201599999999999"/>
    <x v="3"/>
    <s v="Sweden"/>
    <n v="81473"/>
    <s v="Stockholm"/>
    <n v="9"/>
    <s v="Hardware"/>
    <n v="3147"/>
    <n v="0"/>
    <x v="1917"/>
    <n v="928842"/>
    <m/>
    <n v="3205.68"/>
    <s v="Type A"/>
  </r>
  <r>
    <n v="12.201599999999999"/>
    <x v="3"/>
    <s v="Sweden"/>
    <n v="81473"/>
    <s v="Stockholm"/>
    <n v="14"/>
    <s v="Non Food"/>
    <n v="15269.244000000001"/>
    <n v="0"/>
    <x v="1918"/>
    <n v="7340553"/>
    <m/>
    <n v="14961.36"/>
    <s v="Type A"/>
  </r>
  <r>
    <n v="12.201599999999999"/>
    <x v="3"/>
    <s v="Sweden"/>
    <n v="81473"/>
    <s v="Stockholm"/>
    <n v="15"/>
    <s v="Admin"/>
    <n v="6570.9359999999997"/>
    <n v="0"/>
    <x v="656"/>
    <n v="0"/>
    <m/>
    <n v="0"/>
    <s v="Type A"/>
  </r>
  <r>
    <n v="12.201599999999999"/>
    <x v="3"/>
    <s v="Sweden"/>
    <n v="81473"/>
    <s v="Stockholm"/>
    <n v="12"/>
    <s v="Checkout"/>
    <n v="14677.608"/>
    <n v="0"/>
    <x v="1919"/>
    <n v="42717390"/>
    <m/>
    <n v="38169.480000000003"/>
    <s v="Type A"/>
  </r>
  <r>
    <n v="12.201599999999999"/>
    <x v="3"/>
    <s v="Sweden"/>
    <n v="81473"/>
    <s v="Stockholm"/>
    <n v="16"/>
    <s v="Customer Services"/>
    <n v="5469.4859999999999"/>
    <n v="0"/>
    <x v="656"/>
    <n v="0"/>
    <m/>
    <n v="0"/>
    <s v="Type A"/>
  </r>
  <r>
    <n v="12.201599999999999"/>
    <x v="3"/>
    <s v="Sweden"/>
    <n v="81473"/>
    <s v="Stockholm"/>
    <n v="11"/>
    <s v="Delivery"/>
    <n v="0"/>
    <n v="0"/>
    <x v="11"/>
    <n v="0"/>
    <m/>
    <n v="0"/>
    <s v="Type A"/>
  </r>
  <r>
    <n v="12.201599999999999"/>
    <x v="3"/>
    <s v="Sweden"/>
    <n v="81473"/>
    <s v="Stockholm"/>
    <n v="17"/>
    <s v="others"/>
    <n v="4062.777"/>
    <n v="10"/>
    <x v="656"/>
    <n v="0"/>
    <m/>
    <n v="0"/>
    <s v="Type A"/>
  </r>
  <r>
    <n v="12.201599999999999"/>
    <x v="3"/>
    <s v="Sweden"/>
    <n v="81473"/>
    <s v="Stockholm"/>
    <n v="18"/>
    <s v="all"/>
    <n v="87338.691000000006"/>
    <n v="10"/>
    <x v="1919"/>
    <n v="42717390"/>
    <m/>
    <n v="38169.480000000003"/>
    <s v="Type A"/>
  </r>
  <r>
    <n v="12.201599999999999"/>
    <x v="3"/>
    <s v="Sweden"/>
    <n v="90992"/>
    <s v="Malmö"/>
    <n v="1"/>
    <s v="Dry"/>
    <n v="5104.4340000000002"/>
    <n v="0"/>
    <x v="1920"/>
    <n v="4986582"/>
    <m/>
    <n v="1028.28"/>
    <s v="Type A"/>
  </r>
  <r>
    <n v="12.201599999999999"/>
    <x v="3"/>
    <s v="Sweden"/>
    <n v="90992"/>
    <s v="Malmö"/>
    <n v="2"/>
    <s v="Frozen"/>
    <n v="2674.95"/>
    <n v="0"/>
    <x v="1921"/>
    <n v="137220"/>
    <m/>
    <n v="606.48"/>
    <s v="Type A"/>
  </r>
  <r>
    <n v="12.201599999999999"/>
    <x v="3"/>
    <s v="Sweden"/>
    <n v="90992"/>
    <s v="Malmö"/>
    <n v="3"/>
    <s v="other"/>
    <n v="47.204999999999998"/>
    <n v="0"/>
    <x v="1922"/>
    <n v="1339713"/>
    <m/>
    <n v="1219.8"/>
    <s v="Type A"/>
  </r>
  <r>
    <n v="12.201599999999999"/>
    <x v="3"/>
    <s v="Sweden"/>
    <n v="90992"/>
    <s v="Malmö"/>
    <n v="4"/>
    <s v="Fish"/>
    <n v="2039.2560000000001"/>
    <n v="0"/>
    <x v="1923"/>
    <n v="1064754"/>
    <m/>
    <n v="1057.92"/>
    <s v="Type A"/>
  </r>
  <r>
    <n v="12.201599999999999"/>
    <x v="3"/>
    <s v="Sweden"/>
    <n v="90992"/>
    <s v="Malmö"/>
    <n v="5"/>
    <s v="Fruits &amp; Vegetables"/>
    <n v="4119.4229999999998"/>
    <n v="0"/>
    <x v="1924"/>
    <n v="835965"/>
    <m/>
    <n v="1418.16"/>
    <s v="Type A"/>
  </r>
  <r>
    <n v="12.201599999999999"/>
    <x v="3"/>
    <s v="Sweden"/>
    <n v="90992"/>
    <s v="Malmö"/>
    <n v="6"/>
    <s v="Meat"/>
    <n v="10986.177"/>
    <n v="0"/>
    <x v="1925"/>
    <n v="10614453"/>
    <m/>
    <n v="10567.8"/>
    <s v="Type A"/>
  </r>
  <r>
    <n v="12.201599999999999"/>
    <x v="3"/>
    <s v="Sweden"/>
    <n v="90992"/>
    <s v="Malmö"/>
    <n v="13"/>
    <s v="Food"/>
    <n v="24971.445"/>
    <n v="0"/>
    <x v="1926"/>
    <n v="20213727"/>
    <m/>
    <n v="16826.400000000001"/>
    <s v="Type A"/>
  </r>
  <r>
    <n v="12.201599999999999"/>
    <x v="3"/>
    <s v="Sweden"/>
    <n v="90992"/>
    <s v="Malmö"/>
    <n v="7"/>
    <s v="Clothing"/>
    <n v="4311.3900000000003"/>
    <n v="0"/>
    <x v="1927"/>
    <n v="2721765"/>
    <m/>
    <n v="6525.36"/>
    <s v="Type A"/>
  </r>
  <r>
    <n v="12.201599999999999"/>
    <x v="3"/>
    <s v="Sweden"/>
    <n v="90992"/>
    <s v="Malmö"/>
    <n v="8"/>
    <s v="Household"/>
    <n v="2470.395"/>
    <n v="0"/>
    <x v="1928"/>
    <n v="1073733"/>
    <m/>
    <n v="4954.4399999999996"/>
    <s v="Type A"/>
  </r>
  <r>
    <n v="12.201599999999999"/>
    <x v="3"/>
    <s v="Sweden"/>
    <n v="90992"/>
    <s v="Malmö"/>
    <n v="9"/>
    <s v="Hardware"/>
    <n v="1771.761"/>
    <n v="0"/>
    <x v="1929"/>
    <n v="718803"/>
    <m/>
    <n v="3538.56"/>
    <s v="Type A"/>
  </r>
  <r>
    <n v="12.201599999999999"/>
    <x v="3"/>
    <s v="Sweden"/>
    <n v="90992"/>
    <s v="Malmö"/>
    <n v="14"/>
    <s v="Non Food"/>
    <n v="8553.5460000000003"/>
    <n v="0"/>
    <x v="1930"/>
    <n v="4514301"/>
    <m/>
    <n v="15800.4"/>
    <s v="Type A"/>
  </r>
  <r>
    <n v="12.201599999999999"/>
    <x v="3"/>
    <s v="Sweden"/>
    <n v="90992"/>
    <s v="Malmö"/>
    <n v="15"/>
    <s v="Admin"/>
    <n v="3291.7620000000002"/>
    <n v="0"/>
    <x v="669"/>
    <n v="0"/>
    <m/>
    <n v="0"/>
    <s v="Type A"/>
  </r>
  <r>
    <n v="12.201599999999999"/>
    <x v="3"/>
    <s v="Sweden"/>
    <n v="90992"/>
    <s v="Malmö"/>
    <n v="12"/>
    <s v="Checkout"/>
    <n v="10293.837"/>
    <n v="0"/>
    <x v="1931"/>
    <n v="24728028"/>
    <m/>
    <n v="32626.799999999999"/>
    <s v="Type A"/>
  </r>
  <r>
    <n v="12.201599999999999"/>
    <x v="3"/>
    <s v="Sweden"/>
    <n v="90992"/>
    <s v="Malmö"/>
    <n v="16"/>
    <s v="Customer Services"/>
    <n v="3568.6979999999999"/>
    <n v="0"/>
    <x v="669"/>
    <n v="0"/>
    <m/>
    <n v="0"/>
    <s v="Type A"/>
  </r>
  <r>
    <n v="12.201599999999999"/>
    <x v="3"/>
    <s v="Sweden"/>
    <n v="90992"/>
    <s v="Malmö"/>
    <n v="11"/>
    <s v="Delivery"/>
    <n v="0"/>
    <n v="0"/>
    <x v="11"/>
    <n v="0"/>
    <m/>
    <n v="0"/>
    <s v="Type A"/>
  </r>
  <r>
    <n v="12.201599999999999"/>
    <x v="3"/>
    <s v="Sweden"/>
    <n v="90992"/>
    <s v="Malmö"/>
    <n v="17"/>
    <s v="others"/>
    <n v="2095.902"/>
    <n v="0"/>
    <x v="669"/>
    <n v="0"/>
    <m/>
    <n v="0"/>
    <s v="Type A"/>
  </r>
  <r>
    <n v="12.201599999999999"/>
    <x v="3"/>
    <s v="Sweden"/>
    <n v="90992"/>
    <s v="Malmö"/>
    <n v="18"/>
    <s v="all"/>
    <n v="52775.19"/>
    <n v="0"/>
    <x v="1931"/>
    <n v="24728028"/>
    <m/>
    <n v="32626.799999999999"/>
    <s v="Type A"/>
  </r>
  <r>
    <n v="12.201599999999999"/>
    <x v="3"/>
    <s v="Sweden"/>
    <n v="29650"/>
    <s v="Gothenburg"/>
    <n v="1"/>
    <s v="Dry"/>
    <n v="3118.6770000000001"/>
    <n v="0"/>
    <x v="1932"/>
    <n v="2935440"/>
    <m/>
    <n v="1053.3599999999999"/>
    <s v="Type A"/>
  </r>
  <r>
    <n v="12.201599999999999"/>
    <x v="3"/>
    <s v="Sweden"/>
    <n v="29650"/>
    <s v="Gothenburg"/>
    <n v="2"/>
    <s v="Frozen"/>
    <n v="2313.0450000000001"/>
    <n v="0"/>
    <x v="1933"/>
    <n v="996636"/>
    <m/>
    <n v="661.2"/>
    <s v="Type A"/>
  </r>
  <r>
    <n v="12.201599999999999"/>
    <x v="3"/>
    <s v="Sweden"/>
    <n v="29650"/>
    <s v="Gothenburg"/>
    <n v="3"/>
    <s v="other"/>
    <n v="47.204999999999998"/>
    <n v="0"/>
    <x v="1934"/>
    <n v="1040925"/>
    <m/>
    <n v="1121.76"/>
    <s v="Type A"/>
  </r>
  <r>
    <n v="12.201599999999999"/>
    <x v="3"/>
    <s v="Sweden"/>
    <n v="29650"/>
    <s v="Gothenburg"/>
    <n v="4"/>
    <s v="Fish"/>
    <n v="2294.163"/>
    <n v="0"/>
    <x v="1935"/>
    <n v="75000"/>
    <m/>
    <n v="914.28"/>
    <s v="Type A"/>
  </r>
  <r>
    <n v="12.201599999999999"/>
    <x v="3"/>
    <s v="Sweden"/>
    <n v="29650"/>
    <s v="Gothenburg"/>
    <n v="5"/>
    <s v="Fruits &amp; Vegetables"/>
    <n v="3785.8409999999999"/>
    <n v="0"/>
    <x v="1936"/>
    <n v="644520"/>
    <m/>
    <n v="1003.2"/>
    <s v="Type A"/>
  </r>
  <r>
    <n v="12.201599999999999"/>
    <x v="3"/>
    <s v="Sweden"/>
    <n v="29650"/>
    <s v="Gothenburg"/>
    <n v="6"/>
    <s v="Meat"/>
    <n v="10353.629999999999"/>
    <n v="0"/>
    <x v="1937"/>
    <n v="9953520"/>
    <m/>
    <n v="10839.12"/>
    <s v="Type A"/>
  </r>
  <r>
    <n v="12.201599999999999"/>
    <x v="3"/>
    <s v="Sweden"/>
    <n v="29650"/>
    <s v="Gothenburg"/>
    <n v="13"/>
    <s v="Food"/>
    <n v="21912.561000000002"/>
    <n v="0"/>
    <x v="1938"/>
    <n v="16321101"/>
    <m/>
    <n v="17957.28"/>
    <s v="Type A"/>
  </r>
  <r>
    <n v="12.201599999999999"/>
    <x v="3"/>
    <s v="Sweden"/>
    <n v="29650"/>
    <s v="Gothenburg"/>
    <n v="7"/>
    <s v="Clothing"/>
    <n v="5236.6080000000002"/>
    <n v="0"/>
    <x v="1939"/>
    <n v="2543700"/>
    <m/>
    <n v="4986.3599999999997"/>
    <s v="Type A"/>
  </r>
  <r>
    <n v="12.201599999999999"/>
    <x v="3"/>
    <s v="Sweden"/>
    <n v="29650"/>
    <s v="Gothenburg"/>
    <n v="8"/>
    <s v="Household"/>
    <n v="2017.2270000000001"/>
    <n v="0"/>
    <x v="1940"/>
    <n v="1056552"/>
    <m/>
    <n v="3604.68"/>
    <s v="Type A"/>
  </r>
  <r>
    <n v="12.201599999999999"/>
    <x v="3"/>
    <s v="Sweden"/>
    <n v="29650"/>
    <s v="Gothenburg"/>
    <n v="9"/>
    <s v="Hardware"/>
    <n v="2624.598"/>
    <n v="0"/>
    <x v="1941"/>
    <n v="861324"/>
    <m/>
    <n v="3321.96"/>
    <s v="Type A"/>
  </r>
  <r>
    <n v="12.201599999999999"/>
    <x v="3"/>
    <s v="Sweden"/>
    <n v="29650"/>
    <s v="Gothenburg"/>
    <n v="14"/>
    <s v="Non Food"/>
    <n v="9878.4330000000009"/>
    <n v="0"/>
    <x v="1942"/>
    <n v="4461576"/>
    <m/>
    <n v="14138.28"/>
    <s v="Type A"/>
  </r>
  <r>
    <n v="12.201599999999999"/>
    <x v="3"/>
    <s v="Sweden"/>
    <n v="29650"/>
    <s v="Gothenburg"/>
    <n v="15"/>
    <s v="Admin"/>
    <n v="5123.3159999999998"/>
    <n v="0"/>
    <x v="682"/>
    <n v="0"/>
    <m/>
    <n v="0"/>
    <s v="Type A"/>
  </r>
  <r>
    <n v="12.201599999999999"/>
    <x v="3"/>
    <s v="Sweden"/>
    <n v="29650"/>
    <s v="Gothenburg"/>
    <n v="12"/>
    <s v="Checkout"/>
    <n v="8298.6389999999992"/>
    <n v="0"/>
    <x v="1943"/>
    <n v="20782677"/>
    <m/>
    <n v="32095.56"/>
    <s v="Type A"/>
  </r>
  <r>
    <n v="12.201599999999999"/>
    <x v="3"/>
    <s v="Sweden"/>
    <n v="29650"/>
    <s v="Gothenburg"/>
    <n v="16"/>
    <s v="Customer Services"/>
    <n v="3663.1080000000002"/>
    <n v="0"/>
    <x v="682"/>
    <n v="0"/>
    <m/>
    <n v="0"/>
    <s v="Type A"/>
  </r>
  <r>
    <n v="12.201599999999999"/>
    <x v="3"/>
    <s v="Sweden"/>
    <n v="29650"/>
    <s v="Gothenburg"/>
    <n v="11"/>
    <s v="Delivery"/>
    <n v="0"/>
    <n v="0"/>
    <x v="11"/>
    <n v="0"/>
    <m/>
    <n v="0"/>
    <s v="Type A"/>
  </r>
  <r>
    <n v="12.201599999999999"/>
    <x v="3"/>
    <s v="Sweden"/>
    <n v="29650"/>
    <s v="Gothenburg"/>
    <n v="17"/>
    <s v="others"/>
    <n v="3090.3539999999998"/>
    <n v="242"/>
    <x v="682"/>
    <n v="0"/>
    <m/>
    <n v="0"/>
    <s v="Type A"/>
  </r>
  <r>
    <n v="12.201599999999999"/>
    <x v="3"/>
    <s v="Sweden"/>
    <n v="29650"/>
    <s v="Gothenburg"/>
    <n v="18"/>
    <s v="all"/>
    <n v="51966.411"/>
    <n v="242"/>
    <x v="1943"/>
    <n v="20782677"/>
    <m/>
    <n v="32095.56"/>
    <s v="Type A"/>
  </r>
  <r>
    <s v=" - - - - "/>
    <x v="1"/>
    <m/>
    <m/>
    <m/>
    <m/>
    <m/>
    <m/>
    <m/>
    <x v="684"/>
    <m/>
    <m/>
    <m/>
    <m/>
  </r>
  <r>
    <n v="1.2017"/>
    <x v="4"/>
    <s v="United Kingdom"/>
    <n v="88253"/>
    <s v="London (I)"/>
    <n v="1"/>
    <s v="Dry"/>
    <n v="3757.518"/>
    <n v="0"/>
    <x v="1944"/>
    <n v="1132794"/>
    <m/>
    <n v="948.48"/>
    <s v="Type A"/>
  </r>
  <r>
    <n v="1.2017"/>
    <x v="4"/>
    <s v="United Kingdom"/>
    <n v="88253"/>
    <s v="London (I)"/>
    <n v="2"/>
    <s v="Frozen"/>
    <n v="1850.4359999999999"/>
    <n v="0"/>
    <x v="1945"/>
    <n v="374595"/>
    <m/>
    <n v="704.52"/>
    <s v="Type A"/>
  </r>
  <r>
    <n v="1.2017"/>
    <x v="4"/>
    <s v="United Kingdom"/>
    <n v="88253"/>
    <s v="London (I)"/>
    <n v="3"/>
    <s v="other"/>
    <n v="47.204999999999998"/>
    <n v="0"/>
    <x v="1946"/>
    <n v="541923"/>
    <m/>
    <n v="914.28"/>
    <s v="Type A"/>
  </r>
  <r>
    <n v="1.2017"/>
    <x v="4"/>
    <s v="United Kingdom"/>
    <n v="88253"/>
    <s v="London (I)"/>
    <n v="4"/>
    <s v="Fish"/>
    <n v="1532.5889999999999"/>
    <n v="0"/>
    <x v="1947"/>
    <n v="439887"/>
    <m/>
    <n v="989.52"/>
    <s v="Type A"/>
  </r>
  <r>
    <n v="1.2017"/>
    <x v="4"/>
    <s v="United Kingdom"/>
    <n v="88253"/>
    <s v="London (I)"/>
    <n v="5"/>
    <s v="Fruits &amp; Vegetables"/>
    <n v="2077.02"/>
    <n v="0"/>
    <x v="1444"/>
    <n v="272220"/>
    <m/>
    <n v="1078.44"/>
    <s v="Type A"/>
  </r>
  <r>
    <n v="1.2017"/>
    <x v="4"/>
    <s v="United Kingdom"/>
    <n v="88253"/>
    <s v="London (I)"/>
    <n v="6"/>
    <s v="Meat"/>
    <n v="9632.9670000000006"/>
    <n v="0"/>
    <x v="1948"/>
    <n v="4826718"/>
    <m/>
    <n v="12330.24"/>
    <s v="Type A"/>
  </r>
  <r>
    <n v="1.2017"/>
    <x v="4"/>
    <s v="United Kingdom"/>
    <n v="88253"/>
    <s v="London (I)"/>
    <n v="13"/>
    <s v="Food"/>
    <n v="18897.735000000001"/>
    <n v="0"/>
    <x v="1949"/>
    <n v="7588137"/>
    <m/>
    <n v="19993.32"/>
    <s v="Type A"/>
  </r>
  <r>
    <n v="1.2017"/>
    <x v="4"/>
    <s v="United Kingdom"/>
    <n v="88253"/>
    <s v="London (I)"/>
    <n v="7"/>
    <s v="Clothing"/>
    <n v="5475.78"/>
    <n v="0"/>
    <x v="1950"/>
    <n v="1496121"/>
    <m/>
    <n v="9012.84"/>
    <s v="Type A"/>
  </r>
  <r>
    <n v="1.2017"/>
    <x v="4"/>
    <s v="United Kingdom"/>
    <n v="88253"/>
    <s v="London (I)"/>
    <n v="8"/>
    <s v="Household"/>
    <n v="1567.2059999999999"/>
    <n v="0"/>
    <x v="1951"/>
    <n v="222612"/>
    <m/>
    <n v="4959"/>
    <s v="Type A"/>
  </r>
  <r>
    <n v="1.2017"/>
    <x v="4"/>
    <s v="United Kingdom"/>
    <n v="88253"/>
    <s v="London (I)"/>
    <n v="9"/>
    <s v="Hardware"/>
    <n v="2523.8939999999998"/>
    <n v="0"/>
    <x v="1952"/>
    <n v="409353"/>
    <m/>
    <n v="5456.04"/>
    <s v="Type A"/>
  </r>
  <r>
    <n v="1.2017"/>
    <x v="4"/>
    <s v="United Kingdom"/>
    <n v="88253"/>
    <s v="London (I)"/>
    <n v="14"/>
    <s v="Non Food"/>
    <n v="9566.8799999999992"/>
    <n v="0"/>
    <x v="1953"/>
    <n v="2128086"/>
    <m/>
    <n v="19441.560000000001"/>
    <s v="Type A"/>
  </r>
  <r>
    <n v="1.2017"/>
    <x v="4"/>
    <s v="United Kingdom"/>
    <n v="88253"/>
    <s v="London (I)"/>
    <n v="15"/>
    <s v="Admin"/>
    <n v="4176.0690000000004"/>
    <n v="0"/>
    <x v="11"/>
    <n v="0"/>
    <m/>
    <n v="0"/>
    <s v="Type A"/>
  </r>
  <r>
    <n v="1.2017"/>
    <x v="4"/>
    <s v="United Kingdom"/>
    <n v="88253"/>
    <s v="London (I)"/>
    <n v="12"/>
    <s v="Checkout"/>
    <n v="5894.3310000000001"/>
    <n v="0"/>
    <x v="1954"/>
    <n v="9716223"/>
    <m/>
    <n v="39434.879999999997"/>
    <s v="Type A"/>
  </r>
  <r>
    <n v="1.2017"/>
    <x v="4"/>
    <s v="United Kingdom"/>
    <n v="88253"/>
    <s v="London (I)"/>
    <n v="16"/>
    <s v="Customer Services"/>
    <n v="3395.6129999999998"/>
    <n v="0"/>
    <x v="11"/>
    <n v="0"/>
    <m/>
    <n v="0"/>
    <s v="Type A"/>
  </r>
  <r>
    <n v="1.2017"/>
    <x v="4"/>
    <s v="United Kingdom"/>
    <n v="88253"/>
    <s v="London (I)"/>
    <n v="11"/>
    <s v="Delivery"/>
    <n v="0"/>
    <n v="0"/>
    <x v="11"/>
    <n v="0"/>
    <m/>
    <n v="0"/>
    <s v="Type A"/>
  </r>
  <r>
    <n v="1.2017"/>
    <x v="4"/>
    <s v="United Kingdom"/>
    <n v="88253"/>
    <s v="London (I)"/>
    <n v="17"/>
    <s v="others"/>
    <n v="2350.8090000000002"/>
    <n v="0"/>
    <x v="11"/>
    <n v="0"/>
    <m/>
    <n v="0"/>
    <s v="Type A"/>
  </r>
  <r>
    <n v="1.2017"/>
    <x v="4"/>
    <s v="United Kingdom"/>
    <n v="88253"/>
    <s v="London (I)"/>
    <n v="18"/>
    <s v="all"/>
    <n v="44281.436999999998"/>
    <n v="0"/>
    <x v="1954"/>
    <n v="9716223"/>
    <m/>
    <n v="39434.879999999997"/>
    <s v="Type A"/>
  </r>
  <r>
    <n v="1.2017"/>
    <x v="4"/>
    <s v="United Kingdom"/>
    <n v="38976"/>
    <s v="Manchester"/>
    <n v="1"/>
    <s v="Dry"/>
    <n v="3282.3209999999999"/>
    <n v="0"/>
    <x v="1955"/>
    <n v="1981953"/>
    <m/>
    <n v="1513.92"/>
    <s v="Type A"/>
  </r>
  <r>
    <n v="1.2017"/>
    <x v="4"/>
    <s v="United Kingdom"/>
    <n v="38976"/>
    <s v="Manchester"/>
    <n v="2"/>
    <s v="Frozen"/>
    <n v="5192.55"/>
    <n v="0"/>
    <x v="1956"/>
    <n v="1040895"/>
    <m/>
    <n v="1201.56"/>
    <s v="Type A"/>
  </r>
  <r>
    <n v="1.2017"/>
    <x v="4"/>
    <s v="United Kingdom"/>
    <n v="38976"/>
    <s v="Manchester"/>
    <n v="3"/>
    <s v="other"/>
    <n v="47.204999999999998"/>
    <n v="0"/>
    <x v="1957"/>
    <n v="1484910"/>
    <m/>
    <n v="1194.72"/>
    <s v="Type A"/>
  </r>
  <r>
    <n v="1.2017"/>
    <x v="4"/>
    <s v="United Kingdom"/>
    <n v="38976"/>
    <s v="Manchester"/>
    <n v="4"/>
    <s v="Fish"/>
    <n v="2467.248"/>
    <n v="0"/>
    <x v="1958"/>
    <n v="1578129"/>
    <m/>
    <n v="893.76"/>
    <s v="Type A"/>
  </r>
  <r>
    <n v="1.2017"/>
    <x v="4"/>
    <s v="United Kingdom"/>
    <n v="38976"/>
    <s v="Manchester"/>
    <n v="5"/>
    <s v="Fruits &amp; Vegetables"/>
    <n v="8232.5519999999997"/>
    <n v="0"/>
    <x v="1959"/>
    <n v="793989"/>
    <m/>
    <n v="1482"/>
    <s v="Type A"/>
  </r>
  <r>
    <n v="1.2017"/>
    <x v="4"/>
    <s v="United Kingdom"/>
    <n v="38976"/>
    <s v="Manchester"/>
    <n v="6"/>
    <s v="Meat"/>
    <n v="15190.569"/>
    <n v="0"/>
    <x v="1960"/>
    <n v="10944024"/>
    <m/>
    <n v="10640.76"/>
    <s v="Type A"/>
  </r>
  <r>
    <n v="1.2017"/>
    <x v="4"/>
    <s v="United Kingdom"/>
    <n v="38976"/>
    <s v="Manchester"/>
    <n v="13"/>
    <s v="Food"/>
    <n v="34412.445"/>
    <n v="0"/>
    <x v="1961"/>
    <n v="17823900"/>
    <m/>
    <n v="16256.4"/>
    <s v="Type A"/>
  </r>
  <r>
    <n v="1.2017"/>
    <x v="4"/>
    <s v="United Kingdom"/>
    <n v="38976"/>
    <s v="Manchester"/>
    <n v="7"/>
    <s v="Clothing"/>
    <n v="7817.1480000000001"/>
    <n v="0"/>
    <x v="1962"/>
    <n v="2958522"/>
    <m/>
    <n v="7081.68"/>
    <s v="Type A"/>
  </r>
  <r>
    <n v="1.2017"/>
    <x v="4"/>
    <s v="United Kingdom"/>
    <n v="38976"/>
    <s v="Manchester"/>
    <n v="8"/>
    <s v="Household"/>
    <n v="2180.8710000000001"/>
    <n v="0"/>
    <x v="1963"/>
    <n v="322035"/>
    <m/>
    <n v="3554.52"/>
    <s v="Type A"/>
  </r>
  <r>
    <n v="1.2017"/>
    <x v="4"/>
    <s v="United Kingdom"/>
    <n v="38976"/>
    <s v="Manchester"/>
    <n v="9"/>
    <s v="Hardware"/>
    <n v="3373.5839999999998"/>
    <n v="0"/>
    <x v="1964"/>
    <n v="446265"/>
    <m/>
    <n v="3889.68"/>
    <s v="Type A"/>
  </r>
  <r>
    <n v="1.2017"/>
    <x v="4"/>
    <s v="United Kingdom"/>
    <n v="38976"/>
    <s v="Manchester"/>
    <n v="14"/>
    <s v="Non Food"/>
    <n v="13371.602999999999"/>
    <n v="0"/>
    <x v="1965"/>
    <n v="3726822"/>
    <m/>
    <n v="13871.52"/>
    <s v="Type A"/>
  </r>
  <r>
    <n v="1.2017"/>
    <x v="4"/>
    <s v="United Kingdom"/>
    <n v="38976"/>
    <s v="Manchester"/>
    <n v="15"/>
    <s v="Admin"/>
    <n v="6967.4579999999996"/>
    <n v="0"/>
    <x v="24"/>
    <n v="0"/>
    <m/>
    <n v="0"/>
    <s v="Type A"/>
  </r>
  <r>
    <n v="1.2017"/>
    <x v="4"/>
    <s v="United Kingdom"/>
    <n v="38976"/>
    <s v="Manchester"/>
    <n v="12"/>
    <s v="Checkout"/>
    <n v="13100.960999999999"/>
    <n v="0"/>
    <x v="1966"/>
    <n v="21550722"/>
    <m/>
    <n v="30127.919999999998"/>
    <s v="Type A"/>
  </r>
  <r>
    <n v="1.2017"/>
    <x v="4"/>
    <s v="United Kingdom"/>
    <n v="38976"/>
    <s v="Manchester"/>
    <n v="16"/>
    <s v="Customer Services"/>
    <n v="5664.6"/>
    <n v="0"/>
    <x v="24"/>
    <n v="0"/>
    <m/>
    <n v="0"/>
    <s v="Type A"/>
  </r>
  <r>
    <n v="1.2017"/>
    <x v="4"/>
    <s v="United Kingdom"/>
    <n v="38976"/>
    <s v="Manchester"/>
    <n v="11"/>
    <s v="Delivery"/>
    <n v="0"/>
    <n v="0"/>
    <x v="177"/>
    <n v="576"/>
    <m/>
    <n v="0"/>
    <s v="Type A"/>
  </r>
  <r>
    <n v="1.2017"/>
    <x v="4"/>
    <s v="United Kingdom"/>
    <n v="38976"/>
    <s v="Manchester"/>
    <n v="17"/>
    <s v="others"/>
    <n v="2693.8319999999999"/>
    <n v="0"/>
    <x v="24"/>
    <n v="0"/>
    <m/>
    <n v="0"/>
    <s v="Type A"/>
  </r>
  <r>
    <n v="1.2017"/>
    <x v="4"/>
    <s v="United Kingdom"/>
    <n v="38976"/>
    <s v="Manchester"/>
    <n v="18"/>
    <s v="all"/>
    <n v="76210.899000000005"/>
    <n v="0"/>
    <x v="1966"/>
    <n v="21550722"/>
    <m/>
    <n v="30127.919999999998"/>
    <s v="Type A"/>
  </r>
  <r>
    <n v="1.2017"/>
    <x v="4"/>
    <s v="United Kingdom"/>
    <n v="17647"/>
    <s v="Liverpool"/>
    <n v="1"/>
    <s v="Dry"/>
    <n v="2555.364"/>
    <n v="40"/>
    <x v="1967"/>
    <n v="1420233"/>
    <m/>
    <n v="1096.68"/>
    <s v="Type A"/>
  </r>
  <r>
    <n v="1.2017"/>
    <x v="4"/>
    <s v="United Kingdom"/>
    <n v="17647"/>
    <s v="Liverpool"/>
    <n v="2"/>
    <s v="Frozen"/>
    <n v="2398.0140000000001"/>
    <n v="580"/>
    <x v="1968"/>
    <n v="773670"/>
    <m/>
    <n v="259.92"/>
    <s v="Type A"/>
  </r>
  <r>
    <n v="1.2017"/>
    <x v="4"/>
    <s v="United Kingdom"/>
    <n v="17647"/>
    <s v="Liverpool"/>
    <n v="3"/>
    <s v="other"/>
    <n v="47.204999999999998"/>
    <n v="0"/>
    <x v="1969"/>
    <n v="110787"/>
    <m/>
    <n v="1117.2"/>
    <s v="Type A"/>
  </r>
  <r>
    <n v="1.2017"/>
    <x v="4"/>
    <s v="United Kingdom"/>
    <n v="17647"/>
    <s v="Liverpool"/>
    <n v="4"/>
    <s v="Fish"/>
    <n v="2029.8150000000001"/>
    <n v="132"/>
    <x v="1970"/>
    <n v="778311"/>
    <m/>
    <n v="914.28"/>
    <s v="Type A"/>
  </r>
  <r>
    <n v="1.2017"/>
    <x v="4"/>
    <s v="United Kingdom"/>
    <n v="17647"/>
    <s v="Liverpool"/>
    <n v="5"/>
    <s v="Fruits &amp; Vegetables"/>
    <n v="4355.4480000000003"/>
    <n v="0"/>
    <x v="1971"/>
    <n v="482733"/>
    <m/>
    <n v="1853.64"/>
    <s v="Type A"/>
  </r>
  <r>
    <n v="1.2017"/>
    <x v="4"/>
    <s v="United Kingdom"/>
    <n v="17647"/>
    <s v="Liverpool"/>
    <n v="6"/>
    <s v="Meat"/>
    <n v="15709.824000000001"/>
    <n v="248"/>
    <x v="1972"/>
    <n v="8559990"/>
    <m/>
    <n v="12291.48"/>
    <s v="Type A"/>
  </r>
  <r>
    <n v="1.2017"/>
    <x v="4"/>
    <s v="United Kingdom"/>
    <n v="17647"/>
    <s v="Liverpool"/>
    <n v="13"/>
    <s v="Food"/>
    <n v="27095.67"/>
    <n v="1000"/>
    <x v="1973"/>
    <n v="13175724"/>
    <m/>
    <n v="18424.68"/>
    <s v="Type A"/>
  </r>
  <r>
    <n v="1.2017"/>
    <x v="4"/>
    <s v="United Kingdom"/>
    <n v="17647"/>
    <s v="Liverpool"/>
    <n v="7"/>
    <s v="Clothing"/>
    <n v="9906.7559999999994"/>
    <n v="0"/>
    <x v="1974"/>
    <n v="2337276"/>
    <m/>
    <n v="6963.12"/>
    <s v="Type A"/>
  </r>
  <r>
    <n v="1.2017"/>
    <x v="4"/>
    <s v="United Kingdom"/>
    <n v="17647"/>
    <s v="Liverpool"/>
    <n v="8"/>
    <s v="Household"/>
    <n v="2533.335"/>
    <n v="0"/>
    <x v="1975"/>
    <n v="252615"/>
    <m/>
    <n v="5654.4"/>
    <s v="Type A"/>
  </r>
  <r>
    <n v="1.2017"/>
    <x v="4"/>
    <s v="United Kingdom"/>
    <n v="17647"/>
    <s v="Liverpool"/>
    <n v="9"/>
    <s v="Hardware"/>
    <n v="3036.855"/>
    <n v="0"/>
    <x v="1976"/>
    <n v="442527"/>
    <m/>
    <n v="5524.44"/>
    <s v="Type A"/>
  </r>
  <r>
    <n v="1.2017"/>
    <x v="4"/>
    <s v="United Kingdom"/>
    <n v="17647"/>
    <s v="Liverpool"/>
    <n v="14"/>
    <s v="Non Food"/>
    <n v="15476.946"/>
    <n v="0"/>
    <x v="1977"/>
    <n v="3032418"/>
    <m/>
    <n v="18440.64"/>
    <s v="Type A"/>
  </r>
  <r>
    <n v="1.2017"/>
    <x v="4"/>
    <s v="United Kingdom"/>
    <n v="17647"/>
    <s v="Liverpool"/>
    <n v="15"/>
    <s v="Admin"/>
    <n v="5000.5829999999996"/>
    <n v="0"/>
    <x v="38"/>
    <n v="0"/>
    <m/>
    <n v="0"/>
    <s v="Type A"/>
  </r>
  <r>
    <n v="1.2017"/>
    <x v="4"/>
    <s v="United Kingdom"/>
    <n v="17647"/>
    <s v="Liverpool"/>
    <n v="12"/>
    <s v="Checkout"/>
    <n v="10809.945"/>
    <n v="32"/>
    <x v="1978"/>
    <n v="16208142"/>
    <m/>
    <n v="36865.32"/>
    <s v="Type A"/>
  </r>
  <r>
    <n v="1.2017"/>
    <x v="4"/>
    <s v="United Kingdom"/>
    <n v="17647"/>
    <s v="Liverpool"/>
    <n v="16"/>
    <s v="Customer Services"/>
    <n v="3622.1970000000001"/>
    <n v="188"/>
    <x v="38"/>
    <n v="0"/>
    <m/>
    <n v="0"/>
    <s v="Type A"/>
  </r>
  <r>
    <n v="1.2017"/>
    <x v="4"/>
    <s v="United Kingdom"/>
    <n v="17647"/>
    <s v="Liverpool"/>
    <n v="11"/>
    <s v="Delivery"/>
    <n v="0"/>
    <n v="0"/>
    <x v="1979"/>
    <n v="44049"/>
    <m/>
    <n v="0"/>
    <s v="Type A"/>
  </r>
  <r>
    <n v="1.2017"/>
    <x v="4"/>
    <s v="United Kingdom"/>
    <n v="17647"/>
    <s v="Liverpool"/>
    <n v="17"/>
    <s v="others"/>
    <n v="2832.3"/>
    <n v="0"/>
    <x v="38"/>
    <n v="0"/>
    <m/>
    <n v="0"/>
    <s v="Type A"/>
  </r>
  <r>
    <n v="1.2017"/>
    <x v="4"/>
    <s v="United Kingdom"/>
    <n v="17647"/>
    <s v="Liverpool"/>
    <n v="18"/>
    <s v="all"/>
    <n v="64837.641000000003"/>
    <n v="1220"/>
    <x v="1978"/>
    <n v="16208142"/>
    <m/>
    <n v="36865.32"/>
    <s v="Type A"/>
  </r>
  <r>
    <n v="1.2017"/>
    <x v="4"/>
    <s v="United Kingdom"/>
    <n v="22117"/>
    <s v="Birmingham"/>
    <n v="1"/>
    <s v="Dry"/>
    <n v="2139.96"/>
    <n v="0"/>
    <x v="1980"/>
    <n v="792114"/>
    <m/>
    <n v="939.36"/>
    <s v="Type A"/>
  </r>
  <r>
    <n v="1.2017"/>
    <x v="4"/>
    <s v="United Kingdom"/>
    <n v="22117"/>
    <s v="Birmingham"/>
    <n v="2"/>
    <s v="Frozen"/>
    <n v="1255.653"/>
    <n v="0"/>
    <x v="1981"/>
    <n v="282219"/>
    <m/>
    <n v="973.56"/>
    <s v="Type A"/>
  </r>
  <r>
    <n v="1.2017"/>
    <x v="4"/>
    <s v="United Kingdom"/>
    <n v="22117"/>
    <s v="Birmingham"/>
    <n v="3"/>
    <s v="other"/>
    <n v="47.204999999999998"/>
    <n v="0"/>
    <x v="1982"/>
    <n v="400839"/>
    <m/>
    <n v="905.16"/>
    <s v="Type A"/>
  </r>
  <r>
    <n v="1.2017"/>
    <x v="4"/>
    <s v="United Kingdom"/>
    <n v="22117"/>
    <s v="Birmingham"/>
    <n v="4"/>
    <s v="Fish"/>
    <n v="1608.117"/>
    <n v="0"/>
    <x v="1983"/>
    <n v="390813"/>
    <m/>
    <n v="544.91999999999996"/>
    <s v="Type A"/>
  </r>
  <r>
    <n v="1.2017"/>
    <x v="4"/>
    <s v="United Kingdom"/>
    <n v="22117"/>
    <s v="Birmingham"/>
    <n v="5"/>
    <s v="Fruits &amp; Vegetables"/>
    <n v="2731.596"/>
    <n v="0"/>
    <x v="1984"/>
    <n v="199788"/>
    <m/>
    <n v="444.6"/>
    <s v="Type A"/>
  </r>
  <r>
    <n v="1.2017"/>
    <x v="4"/>
    <s v="United Kingdom"/>
    <n v="22117"/>
    <s v="Birmingham"/>
    <n v="6"/>
    <s v="Meat"/>
    <n v="6281.4120000000003"/>
    <n v="0"/>
    <x v="1985"/>
    <n v="2501526"/>
    <m/>
    <n v="7437.36"/>
    <s v="Type A"/>
  </r>
  <r>
    <n v="1.2017"/>
    <x v="4"/>
    <s v="United Kingdom"/>
    <n v="22117"/>
    <s v="Birmingham"/>
    <n v="13"/>
    <s v="Food"/>
    <n v="14063.942999999999"/>
    <n v="0"/>
    <x v="1986"/>
    <n v="4567299"/>
    <m/>
    <n v="11418.24"/>
    <s v="Type A"/>
  </r>
  <r>
    <n v="1.2017"/>
    <x v="4"/>
    <s v="United Kingdom"/>
    <n v="22117"/>
    <s v="Birmingham"/>
    <n v="7"/>
    <s v="Clothing"/>
    <n v="4374.33"/>
    <n v="0"/>
    <x v="1987"/>
    <n v="1554663"/>
    <m/>
    <n v="6680.4"/>
    <s v="Type A"/>
  </r>
  <r>
    <n v="1.2017"/>
    <x v="4"/>
    <s v="United Kingdom"/>
    <n v="22117"/>
    <s v="Birmingham"/>
    <n v="8"/>
    <s v="Household"/>
    <n v="1397.268"/>
    <n v="0"/>
    <x v="1988"/>
    <n v="183624"/>
    <m/>
    <n v="3917.04"/>
    <s v="Type A"/>
  </r>
  <r>
    <n v="1.2017"/>
    <x v="4"/>
    <s v="United Kingdom"/>
    <n v="22117"/>
    <s v="Birmingham"/>
    <n v="9"/>
    <s v="Hardware"/>
    <n v="2224.9290000000001"/>
    <n v="0"/>
    <x v="1989"/>
    <n v="304791"/>
    <m/>
    <n v="6146.88"/>
    <s v="Type A"/>
  </r>
  <r>
    <n v="1.2017"/>
    <x v="4"/>
    <s v="United Kingdom"/>
    <n v="22117"/>
    <s v="Birmingham"/>
    <n v="14"/>
    <s v="Non Food"/>
    <n v="7996.527"/>
    <n v="0"/>
    <x v="1990"/>
    <n v="2043078"/>
    <m/>
    <n v="17829.599999999999"/>
    <s v="Type A"/>
  </r>
  <r>
    <n v="1.2017"/>
    <x v="4"/>
    <s v="United Kingdom"/>
    <n v="22117"/>
    <s v="Birmingham"/>
    <n v="15"/>
    <s v="Admin"/>
    <n v="3231.9690000000001"/>
    <n v="0"/>
    <x v="52"/>
    <n v="0"/>
    <m/>
    <n v="0"/>
    <s v="Type A"/>
  </r>
  <r>
    <n v="1.2017"/>
    <x v="4"/>
    <s v="United Kingdom"/>
    <n v="22117"/>
    <s v="Birmingham"/>
    <n v="12"/>
    <s v="Checkout"/>
    <n v="4031.3069999999998"/>
    <n v="0"/>
    <x v="1991"/>
    <n v="6610377"/>
    <m/>
    <n v="29247.84"/>
    <s v="Type A"/>
  </r>
  <r>
    <n v="1.2017"/>
    <x v="4"/>
    <s v="United Kingdom"/>
    <n v="22117"/>
    <s v="Birmingham"/>
    <n v="16"/>
    <s v="Customer Services"/>
    <n v="3505.7579999999998"/>
    <n v="0"/>
    <x v="52"/>
    <n v="0"/>
    <m/>
    <n v="0"/>
    <s v="Type A"/>
  </r>
  <r>
    <n v="1.2017"/>
    <x v="4"/>
    <s v="United Kingdom"/>
    <n v="22117"/>
    <s v="Birmingham"/>
    <n v="11"/>
    <s v="Delivery"/>
    <n v="6822.6959999999999"/>
    <n v="0"/>
    <x v="1992"/>
    <n v="1981494"/>
    <m/>
    <n v="0"/>
    <s v="Type A"/>
  </r>
  <r>
    <n v="1.2017"/>
    <x v="4"/>
    <s v="United Kingdom"/>
    <n v="22117"/>
    <s v="Birmingham"/>
    <n v="17"/>
    <s v="others"/>
    <n v="31.47"/>
    <n v="0"/>
    <x v="52"/>
    <n v="0"/>
    <m/>
    <n v="0"/>
    <s v="Type A"/>
  </r>
  <r>
    <n v="1.2017"/>
    <x v="4"/>
    <s v="United Kingdom"/>
    <n v="22117"/>
    <s v="Birmingham"/>
    <n v="18"/>
    <s v="all"/>
    <n v="39683.67"/>
    <n v="0"/>
    <x v="1991"/>
    <n v="6610377"/>
    <m/>
    <n v="29247.84"/>
    <s v="Type A"/>
  </r>
  <r>
    <n v="1.2017"/>
    <x v="4"/>
    <s v="United Kingdom"/>
    <n v="73949"/>
    <s v="Leicester"/>
    <n v="1"/>
    <s v="Dry"/>
    <n v="3049.4430000000002"/>
    <n v="0"/>
    <x v="1993"/>
    <n v="1696626"/>
    <m/>
    <n v="893.76"/>
    <s v="Type B"/>
  </r>
  <r>
    <n v="1.2017"/>
    <x v="4"/>
    <s v="United Kingdom"/>
    <n v="73949"/>
    <s v="Leicester"/>
    <n v="2"/>
    <s v="Frozen"/>
    <n v="3172.1759999999999"/>
    <n v="0"/>
    <x v="1994"/>
    <n v="1005381"/>
    <m/>
    <n v="531.24"/>
    <s v="Type B"/>
  </r>
  <r>
    <n v="1.2017"/>
    <x v="4"/>
    <s v="United Kingdom"/>
    <n v="73949"/>
    <s v="Leicester"/>
    <n v="3"/>
    <s v="other"/>
    <n v="47.204999999999998"/>
    <n v="0"/>
    <x v="1995"/>
    <n v="1051926"/>
    <m/>
    <n v="877.8"/>
    <s v="Type B"/>
  </r>
  <r>
    <n v="1.2017"/>
    <x v="4"/>
    <s v="United Kingdom"/>
    <n v="73949"/>
    <s v="Leicester"/>
    <n v="4"/>
    <s v="Fish"/>
    <n v="1353.21"/>
    <n v="0"/>
    <x v="1996"/>
    <n v="796635"/>
    <m/>
    <n v="994.08"/>
    <s v="Type B"/>
  </r>
  <r>
    <n v="1.2017"/>
    <x v="4"/>
    <s v="United Kingdom"/>
    <n v="73949"/>
    <s v="Leicester"/>
    <n v="5"/>
    <s v="Fruits &amp; Vegetables"/>
    <n v="2561.6579999999999"/>
    <n v="0"/>
    <x v="1997"/>
    <n v="381063"/>
    <m/>
    <n v="882.36"/>
    <s v="Type B"/>
  </r>
  <r>
    <n v="1.2017"/>
    <x v="4"/>
    <s v="United Kingdom"/>
    <n v="73949"/>
    <s v="Leicester"/>
    <n v="6"/>
    <s v="Meat"/>
    <n v="10721.829"/>
    <n v="0"/>
    <x v="1998"/>
    <n v="7720692"/>
    <m/>
    <n v="9423.24"/>
    <s v="Type B"/>
  </r>
  <r>
    <n v="1.2017"/>
    <x v="4"/>
    <s v="United Kingdom"/>
    <n v="73949"/>
    <s v="Leicester"/>
    <n v="13"/>
    <s v="Food"/>
    <n v="20905.521000000001"/>
    <n v="0"/>
    <x v="1999"/>
    <n v="12652323"/>
    <m/>
    <n v="15989.64"/>
    <s v="Type B"/>
  </r>
  <r>
    <n v="1.2017"/>
    <x v="4"/>
    <s v="United Kingdom"/>
    <n v="73949"/>
    <s v="Leicester"/>
    <n v="7"/>
    <s v="Clothing"/>
    <n v="4877.8500000000004"/>
    <n v="0"/>
    <x v="2000"/>
    <n v="1859373"/>
    <m/>
    <n v="6985.92"/>
    <s v="Type B"/>
  </r>
  <r>
    <n v="1.2017"/>
    <x v="4"/>
    <s v="United Kingdom"/>
    <n v="73949"/>
    <s v="Leicester"/>
    <n v="8"/>
    <s v="Household"/>
    <n v="1372.0920000000001"/>
    <n v="0"/>
    <x v="2001"/>
    <n v="231327"/>
    <m/>
    <n v="4591.92"/>
    <s v="Type B"/>
  </r>
  <r>
    <n v="1.2017"/>
    <x v="4"/>
    <s v="United Kingdom"/>
    <n v="73949"/>
    <s v="Leicester"/>
    <n v="9"/>
    <s v="Hardware"/>
    <n v="1236.771"/>
    <n v="0"/>
    <x v="2002"/>
    <n v="468984"/>
    <m/>
    <n v="6007.8"/>
    <s v="Type B"/>
  </r>
  <r>
    <n v="1.2017"/>
    <x v="4"/>
    <s v="United Kingdom"/>
    <n v="73949"/>
    <s v="Leicester"/>
    <n v="14"/>
    <s v="Non Food"/>
    <n v="7486.7129999999997"/>
    <n v="0"/>
    <x v="2003"/>
    <n v="2559684"/>
    <m/>
    <n v="19411.919999999998"/>
    <s v="Type B"/>
  </r>
  <r>
    <n v="1.2017"/>
    <x v="4"/>
    <s v="United Kingdom"/>
    <n v="73949"/>
    <s v="Leicester"/>
    <n v="15"/>
    <s v="Admin"/>
    <n v="4733.0879999999997"/>
    <n v="0"/>
    <x v="66"/>
    <n v="0"/>
    <m/>
    <n v="0"/>
    <s v="Type B"/>
  </r>
  <r>
    <n v="1.2017"/>
    <x v="4"/>
    <s v="United Kingdom"/>
    <n v="73949"/>
    <s v="Leicester"/>
    <n v="12"/>
    <s v="Checkout"/>
    <n v="9595.2029999999995"/>
    <n v="0"/>
    <x v="2004"/>
    <n v="15212007"/>
    <m/>
    <n v="35401.56"/>
    <s v="Type B"/>
  </r>
  <r>
    <n v="1.2017"/>
    <x v="4"/>
    <s v="United Kingdom"/>
    <n v="73949"/>
    <s v="Leicester"/>
    <n v="16"/>
    <s v="Customer Services"/>
    <n v="2728.4490000000001"/>
    <n v="0"/>
    <x v="66"/>
    <n v="0"/>
    <m/>
    <n v="0"/>
    <s v="Type B"/>
  </r>
  <r>
    <n v="1.2017"/>
    <x v="4"/>
    <s v="United Kingdom"/>
    <n v="73949"/>
    <s v="Leicester"/>
    <n v="11"/>
    <s v="Delivery"/>
    <n v="3984.1019999999999"/>
    <n v="0"/>
    <x v="582"/>
    <n v="1286685"/>
    <m/>
    <n v="0"/>
    <s v="Type B"/>
  </r>
  <r>
    <n v="1.2017"/>
    <x v="4"/>
    <s v="United Kingdom"/>
    <n v="73949"/>
    <s v="Leicester"/>
    <n v="17"/>
    <s v="others"/>
    <n v="2445.2190000000001"/>
    <n v="0"/>
    <x v="66"/>
    <n v="0"/>
    <m/>
    <n v="0"/>
    <s v="Type B"/>
  </r>
  <r>
    <n v="1.2017"/>
    <x v="4"/>
    <s v="United Kingdom"/>
    <n v="73949"/>
    <s v="Leicester"/>
    <n v="18"/>
    <s v="all"/>
    <n v="51878.294999999998"/>
    <n v="0"/>
    <x v="2004"/>
    <n v="15212007"/>
    <m/>
    <n v="35401.56"/>
    <s v="Type B"/>
  </r>
  <r>
    <n v="1.2017"/>
    <x v="4"/>
    <s v="United Kingdom"/>
    <n v="18808"/>
    <s v="London (II)"/>
    <n v="1"/>
    <s v="Dry"/>
    <n v="3427.0830000000001"/>
    <n v="0"/>
    <x v="2005"/>
    <n v="1407594"/>
    <m/>
    <n v="864.12"/>
    <s v="Type B"/>
  </r>
  <r>
    <n v="1.2017"/>
    <x v="4"/>
    <s v="United Kingdom"/>
    <n v="18808"/>
    <s v="London (II)"/>
    <n v="2"/>
    <s v="Frozen"/>
    <n v="1919.67"/>
    <n v="0"/>
    <x v="2006"/>
    <n v="502140"/>
    <m/>
    <n v="542.64"/>
    <s v="Type B"/>
  </r>
  <r>
    <n v="1.2017"/>
    <x v="4"/>
    <s v="United Kingdom"/>
    <n v="18808"/>
    <s v="London (II)"/>
    <n v="3"/>
    <s v="other"/>
    <n v="47.204999999999998"/>
    <n v="0"/>
    <x v="2007"/>
    <n v="681309"/>
    <m/>
    <n v="1048.8"/>
    <s v="Type B"/>
  </r>
  <r>
    <n v="1.2017"/>
    <x v="4"/>
    <s v="United Kingdom"/>
    <n v="18808"/>
    <s v="London (II)"/>
    <n v="4"/>
    <s v="Fish"/>
    <n v="1850.4359999999999"/>
    <n v="0"/>
    <x v="763"/>
    <n v="621279"/>
    <m/>
    <n v="813.96"/>
    <s v="Type B"/>
  </r>
  <r>
    <n v="1.2017"/>
    <x v="4"/>
    <s v="United Kingdom"/>
    <n v="18808"/>
    <s v="London (II)"/>
    <n v="5"/>
    <s v="Fruits &amp; Vegetables"/>
    <n v="1774.9079999999999"/>
    <n v="0"/>
    <x v="2008"/>
    <n v="280149"/>
    <m/>
    <n v="939.36"/>
    <s v="Type B"/>
  </r>
  <r>
    <n v="1.2017"/>
    <x v="4"/>
    <s v="United Kingdom"/>
    <n v="18808"/>
    <s v="London (II)"/>
    <n v="6"/>
    <s v="Meat"/>
    <n v="8081.4960000000001"/>
    <n v="0"/>
    <x v="2009"/>
    <n v="5046846"/>
    <m/>
    <n v="9019.68"/>
    <s v="Type B"/>
  </r>
  <r>
    <n v="1.2017"/>
    <x v="4"/>
    <s v="United Kingdom"/>
    <n v="18808"/>
    <s v="London (II)"/>
    <n v="13"/>
    <s v="Food"/>
    <n v="17100.797999999999"/>
    <n v="0"/>
    <x v="2010"/>
    <n v="8539317"/>
    <m/>
    <n v="13452"/>
    <s v="Type B"/>
  </r>
  <r>
    <n v="1.2017"/>
    <x v="4"/>
    <s v="United Kingdom"/>
    <n v="18808"/>
    <s v="London (II)"/>
    <n v="7"/>
    <s v="Clothing"/>
    <n v="5183.1090000000004"/>
    <n v="0"/>
    <x v="2011"/>
    <n v="1516587"/>
    <m/>
    <n v="6420.48"/>
    <s v="Type B"/>
  </r>
  <r>
    <n v="1.2017"/>
    <x v="4"/>
    <s v="United Kingdom"/>
    <n v="18808"/>
    <s v="London (II)"/>
    <n v="8"/>
    <s v="Household"/>
    <n v="1362.6510000000001"/>
    <n v="0"/>
    <x v="2012"/>
    <n v="203577"/>
    <m/>
    <n v="5248.56"/>
    <s v="Type B"/>
  </r>
  <r>
    <n v="1.2017"/>
    <x v="4"/>
    <s v="United Kingdom"/>
    <n v="18808"/>
    <s v="London (II)"/>
    <n v="9"/>
    <s v="Hardware"/>
    <n v="2149.4009999999998"/>
    <n v="0"/>
    <x v="2013"/>
    <n v="349155"/>
    <m/>
    <n v="6149.16"/>
    <s v="Type B"/>
  </r>
  <r>
    <n v="1.2017"/>
    <x v="4"/>
    <s v="United Kingdom"/>
    <n v="18808"/>
    <s v="London (II)"/>
    <n v="14"/>
    <s v="Non Food"/>
    <n v="8695.1610000000001"/>
    <n v="0"/>
    <x v="2014"/>
    <n v="2069319"/>
    <m/>
    <n v="20048.04"/>
    <s v="Type B"/>
  </r>
  <r>
    <n v="1.2017"/>
    <x v="4"/>
    <s v="United Kingdom"/>
    <n v="18808"/>
    <s v="London (II)"/>
    <n v="15"/>
    <s v="Admin"/>
    <n v="4773.9989999999998"/>
    <n v="0"/>
    <x v="80"/>
    <n v="0"/>
    <m/>
    <n v="0"/>
    <s v="Type B"/>
  </r>
  <r>
    <n v="1.2017"/>
    <x v="4"/>
    <s v="United Kingdom"/>
    <n v="18808"/>
    <s v="London (II)"/>
    <n v="12"/>
    <s v="Checkout"/>
    <n v="6816.402"/>
    <n v="0"/>
    <x v="2015"/>
    <n v="1008636"/>
    <m/>
    <n v="33500.04"/>
    <s v="Type B"/>
  </r>
  <r>
    <n v="1.2017"/>
    <x v="4"/>
    <s v="United Kingdom"/>
    <n v="18808"/>
    <s v="London (II)"/>
    <n v="16"/>
    <s v="Customer Services"/>
    <n v="2895.24"/>
    <n v="0"/>
    <x v="80"/>
    <n v="0"/>
    <m/>
    <n v="0"/>
    <s v="Type B"/>
  </r>
  <r>
    <n v="1.2017"/>
    <x v="4"/>
    <s v="United Kingdom"/>
    <n v="18808"/>
    <s v="London (II)"/>
    <n v="11"/>
    <s v="Delivery"/>
    <n v="7219.2179999999998"/>
    <n v="0"/>
    <x v="2016"/>
    <n v="1785405"/>
    <m/>
    <n v="0"/>
    <s v="Type B"/>
  </r>
  <r>
    <n v="1.2017"/>
    <x v="4"/>
    <s v="United Kingdom"/>
    <n v="18808"/>
    <s v="London (II)"/>
    <n v="17"/>
    <s v="others"/>
    <n v="2014.08"/>
    <n v="0"/>
    <x v="80"/>
    <n v="0"/>
    <m/>
    <n v="0"/>
    <s v="Type B"/>
  </r>
  <r>
    <n v="1.2017"/>
    <x v="4"/>
    <s v="United Kingdom"/>
    <n v="18808"/>
    <s v="London (II)"/>
    <n v="18"/>
    <s v="all"/>
    <n v="49514.898000000001"/>
    <n v="0"/>
    <x v="2015"/>
    <n v="1008636"/>
    <m/>
    <n v="33500.04"/>
    <s v="Type B"/>
  </r>
  <r>
    <n v="1.2017"/>
    <x v="4"/>
    <s v="Poland"/>
    <n v="71991"/>
    <s v="Warsaw (I)"/>
    <n v="1"/>
    <s v="Dry"/>
    <n v="2143.107"/>
    <n v="0"/>
    <x v="2017"/>
    <n v="1130220"/>
    <m/>
    <n v="706.8"/>
    <s v="Type A"/>
  </r>
  <r>
    <n v="1.2017"/>
    <x v="4"/>
    <s v="Poland"/>
    <n v="71991"/>
    <s v="Warsaw (I)"/>
    <n v="2"/>
    <s v="Frozen"/>
    <n v="236.02500000000001"/>
    <n v="0"/>
    <x v="2018"/>
    <n v="286224"/>
    <m/>
    <n v="424.08"/>
    <s v="Type A"/>
  </r>
  <r>
    <n v="1.2017"/>
    <x v="4"/>
    <s v="Poland"/>
    <n v="71991"/>
    <s v="Warsaw (I)"/>
    <n v="3"/>
    <s v="other"/>
    <n v="47.204999999999998"/>
    <n v="0"/>
    <x v="2019"/>
    <n v="451680"/>
    <m/>
    <n v="877.8"/>
    <s v="Type A"/>
  </r>
  <r>
    <n v="1.2017"/>
    <x v="4"/>
    <s v="Poland"/>
    <n v="71991"/>
    <s v="Warsaw (I)"/>
    <n v="4"/>
    <s v="Fish"/>
    <n v="2010.933"/>
    <n v="0"/>
    <x v="2020"/>
    <n v="422574"/>
    <m/>
    <n v="556.32000000000005"/>
    <s v="Type A"/>
  </r>
  <r>
    <n v="1.2017"/>
    <x v="4"/>
    <s v="Poland"/>
    <n v="71991"/>
    <s v="Warsaw (I)"/>
    <n v="5"/>
    <s v="Fruits &amp; Vegetables"/>
    <n v="2605.7159999999999"/>
    <n v="0"/>
    <x v="2021"/>
    <n v="222849"/>
    <m/>
    <n v="845.88"/>
    <s v="Type A"/>
  </r>
  <r>
    <n v="1.2017"/>
    <x v="4"/>
    <s v="Poland"/>
    <n v="71991"/>
    <s v="Warsaw (I)"/>
    <n v="6"/>
    <s v="Meat"/>
    <n v="5793.6270000000004"/>
    <n v="0"/>
    <x v="2022"/>
    <n v="2814840"/>
    <m/>
    <n v="8536.32"/>
    <s v="Type A"/>
  </r>
  <r>
    <n v="1.2017"/>
    <x v="4"/>
    <s v="Poland"/>
    <n v="71991"/>
    <s v="Warsaw (I)"/>
    <n v="13"/>
    <s v="Food"/>
    <n v="12836.612999999999"/>
    <n v="0"/>
    <x v="2023"/>
    <n v="5328387"/>
    <m/>
    <n v="13214.88"/>
    <s v="Type A"/>
  </r>
  <r>
    <n v="1.2017"/>
    <x v="4"/>
    <s v="Poland"/>
    <n v="71991"/>
    <s v="Warsaw (I)"/>
    <n v="7"/>
    <s v="Clothing"/>
    <n v="5680.335"/>
    <n v="0"/>
    <x v="2024"/>
    <n v="1453806"/>
    <m/>
    <n v="4685.3999999999996"/>
    <s v="Type A"/>
  </r>
  <r>
    <n v="1.2017"/>
    <x v="4"/>
    <s v="Poland"/>
    <n v="71991"/>
    <s v="Warsaw (I)"/>
    <n v="8"/>
    <s v="Household"/>
    <n v="1652.175"/>
    <n v="0"/>
    <x v="2025"/>
    <n v="187449"/>
    <m/>
    <n v="3707.28"/>
    <s v="Type A"/>
  </r>
  <r>
    <n v="1.2017"/>
    <x v="4"/>
    <s v="Poland"/>
    <n v="71991"/>
    <s v="Warsaw (I)"/>
    <n v="9"/>
    <s v="Hardware"/>
    <n v="1435.0319999999999"/>
    <n v="0"/>
    <x v="2026"/>
    <n v="370275"/>
    <m/>
    <n v="3773.4"/>
    <s v="Type A"/>
  </r>
  <r>
    <n v="1.2017"/>
    <x v="4"/>
    <s v="Poland"/>
    <n v="71991"/>
    <s v="Warsaw (I)"/>
    <n v="14"/>
    <s v="Non Food"/>
    <n v="8767.5419999999995"/>
    <n v="0"/>
    <x v="595"/>
    <n v="2011530"/>
    <m/>
    <n v="13119.12"/>
    <s v="Type A"/>
  </r>
  <r>
    <n v="1.2017"/>
    <x v="4"/>
    <s v="Poland"/>
    <n v="71991"/>
    <s v="Warsaw (I)"/>
    <n v="15"/>
    <s v="Admin"/>
    <n v="4717.3530000000001"/>
    <n v="0"/>
    <x v="94"/>
    <n v="0"/>
    <m/>
    <n v="0"/>
    <s v="Type A"/>
  </r>
  <r>
    <n v="1.2017"/>
    <x v="4"/>
    <s v="Poland"/>
    <n v="71991"/>
    <s v="Warsaw (I)"/>
    <n v="12"/>
    <s v="Checkout"/>
    <n v="3257.145"/>
    <n v="0"/>
    <x v="2027"/>
    <n v="7339917"/>
    <m/>
    <n v="26334"/>
    <s v="Type A"/>
  </r>
  <r>
    <n v="1.2017"/>
    <x v="4"/>
    <s v="Poland"/>
    <n v="71991"/>
    <s v="Warsaw (I)"/>
    <n v="16"/>
    <s v="Customer Services"/>
    <n v="2404.308"/>
    <n v="0"/>
    <x v="94"/>
    <n v="0"/>
    <m/>
    <n v="0"/>
    <s v="Type A"/>
  </r>
  <r>
    <n v="1.2017"/>
    <x v="4"/>
    <s v="Poland"/>
    <n v="71991"/>
    <s v="Warsaw (I)"/>
    <n v="11"/>
    <s v="Delivery"/>
    <n v="6498.5550000000003"/>
    <n v="0"/>
    <x v="2028"/>
    <n v="1646685"/>
    <m/>
    <n v="0"/>
    <s v="Type A"/>
  </r>
  <r>
    <n v="1.2017"/>
    <x v="4"/>
    <s v="Poland"/>
    <n v="71991"/>
    <s v="Warsaw (I)"/>
    <n v="17"/>
    <s v="others"/>
    <n v="2048.6970000000001"/>
    <n v="0"/>
    <x v="94"/>
    <n v="0"/>
    <m/>
    <n v="0"/>
    <s v="Type A"/>
  </r>
  <r>
    <n v="1.2017"/>
    <x v="4"/>
    <s v="Poland"/>
    <n v="71991"/>
    <s v="Warsaw (I)"/>
    <n v="18"/>
    <s v="all"/>
    <n v="40530.213000000003"/>
    <n v="0"/>
    <x v="2027"/>
    <n v="7339917"/>
    <m/>
    <n v="26334"/>
    <s v="Type A"/>
  </r>
  <r>
    <n v="1.2017"/>
    <x v="4"/>
    <s v="Poland"/>
    <n v="86208"/>
    <s v="Warsaw (II)"/>
    <n v="1"/>
    <s v="Dry"/>
    <n v="1784.3489999999999"/>
    <n v="0"/>
    <x v="2029"/>
    <n v="878670"/>
    <m/>
    <n v="839.04"/>
    <s v="Type B"/>
  </r>
  <r>
    <n v="1.2017"/>
    <x v="4"/>
    <s v="Poland"/>
    <n v="86208"/>
    <s v="Warsaw (II)"/>
    <n v="2"/>
    <s v="Frozen"/>
    <n v="1438.1790000000001"/>
    <n v="0"/>
    <x v="2030"/>
    <n v="395322"/>
    <m/>
    <n v="695.4"/>
    <s v="Type B"/>
  </r>
  <r>
    <n v="1.2017"/>
    <x v="4"/>
    <s v="Poland"/>
    <n v="86208"/>
    <s v="Warsaw (II)"/>
    <n v="3"/>
    <s v="other"/>
    <n v="47.204999999999998"/>
    <n v="0"/>
    <x v="2031"/>
    <n v="481083"/>
    <m/>
    <n v="816.24"/>
    <s v="Type B"/>
  </r>
  <r>
    <n v="1.2017"/>
    <x v="4"/>
    <s v="Poland"/>
    <n v="86208"/>
    <s v="Warsaw (II)"/>
    <n v="4"/>
    <s v="Fish"/>
    <n v="925.21799999999996"/>
    <n v="42"/>
    <x v="2032"/>
    <n v="414630"/>
    <m/>
    <n v="722.76"/>
    <s v="Type B"/>
  </r>
  <r>
    <n v="1.2017"/>
    <x v="4"/>
    <s v="Poland"/>
    <n v="86208"/>
    <s v="Warsaw (II)"/>
    <n v="5"/>
    <s v="Fruits &amp; Vegetables"/>
    <n v="1387.827"/>
    <n v="0"/>
    <x v="2033"/>
    <n v="205611"/>
    <m/>
    <n v="1012.32"/>
    <s v="Type B"/>
  </r>
  <r>
    <n v="1.2017"/>
    <x v="4"/>
    <s v="Poland"/>
    <n v="86208"/>
    <s v="Warsaw (II)"/>
    <n v="6"/>
    <s v="Meat"/>
    <n v="5941.5360000000001"/>
    <n v="0"/>
    <x v="2034"/>
    <n v="2930976"/>
    <m/>
    <n v="8502.1200000000008"/>
    <s v="Type B"/>
  </r>
  <r>
    <n v="1.2017"/>
    <x v="4"/>
    <s v="Poland"/>
    <n v="86208"/>
    <s v="Warsaw (II)"/>
    <n v="13"/>
    <s v="Food"/>
    <n v="11524.314"/>
    <n v="42"/>
    <x v="2035"/>
    <n v="5306292"/>
    <m/>
    <n v="14053.92"/>
    <s v="Type B"/>
  </r>
  <r>
    <n v="1.2017"/>
    <x v="4"/>
    <s v="Poland"/>
    <n v="86208"/>
    <s v="Warsaw (II)"/>
    <n v="7"/>
    <s v="Clothing"/>
    <n v="4034.4540000000002"/>
    <n v="0"/>
    <x v="2036"/>
    <n v="1283568"/>
    <m/>
    <n v="5255.4"/>
    <s v="Type B"/>
  </r>
  <r>
    <n v="1.2017"/>
    <x v="4"/>
    <s v="Poland"/>
    <n v="86208"/>
    <s v="Warsaw (II)"/>
    <n v="8"/>
    <s v="Household"/>
    <n v="981.86400000000003"/>
    <n v="0"/>
    <x v="2037"/>
    <n v="170862"/>
    <m/>
    <n v="3816.72"/>
    <s v="Type B"/>
  </r>
  <r>
    <n v="1.2017"/>
    <x v="4"/>
    <s v="Poland"/>
    <n v="86208"/>
    <s v="Warsaw (II)"/>
    <n v="9"/>
    <s v="Hardware"/>
    <n v="1431.885"/>
    <n v="0"/>
    <x v="2038"/>
    <n v="340110"/>
    <m/>
    <n v="4065.24"/>
    <s v="Type B"/>
  </r>
  <r>
    <n v="1.2017"/>
    <x v="4"/>
    <s v="Poland"/>
    <n v="86208"/>
    <s v="Warsaw (II)"/>
    <n v="14"/>
    <s v="Non Food"/>
    <n v="6448.2030000000004"/>
    <n v="0"/>
    <x v="2039"/>
    <n v="1794540"/>
    <m/>
    <n v="14040.24"/>
    <s v="Type B"/>
  </r>
  <r>
    <n v="1.2017"/>
    <x v="4"/>
    <s v="Poland"/>
    <n v="86208"/>
    <s v="Warsaw (II)"/>
    <n v="15"/>
    <s v="Admin"/>
    <n v="1925.9639999999999"/>
    <n v="0"/>
    <x v="108"/>
    <n v="0"/>
    <m/>
    <n v="0"/>
    <s v="Type B"/>
  </r>
  <r>
    <n v="1.2017"/>
    <x v="4"/>
    <s v="Poland"/>
    <n v="86208"/>
    <s v="Warsaw (II)"/>
    <n v="12"/>
    <s v="Checkout"/>
    <n v="5246.049"/>
    <n v="222"/>
    <x v="2040"/>
    <n v="7100832"/>
    <m/>
    <n v="28094.16"/>
    <s v="Type B"/>
  </r>
  <r>
    <n v="1.2017"/>
    <x v="4"/>
    <s v="Poland"/>
    <n v="86208"/>
    <s v="Warsaw (II)"/>
    <n v="16"/>
    <s v="Customer Services"/>
    <n v="2608.8629999999998"/>
    <n v="0"/>
    <x v="108"/>
    <n v="0"/>
    <m/>
    <n v="0"/>
    <s v="Type B"/>
  </r>
  <r>
    <n v="1.2017"/>
    <x v="4"/>
    <s v="Poland"/>
    <n v="86208"/>
    <s v="Warsaw (II)"/>
    <n v="11"/>
    <s v="Delivery"/>
    <n v="604.22400000000005"/>
    <n v="0"/>
    <x v="2041"/>
    <n v="54603"/>
    <m/>
    <n v="0"/>
    <s v="Type B"/>
  </r>
  <r>
    <n v="1.2017"/>
    <x v="4"/>
    <s v="Poland"/>
    <n v="86208"/>
    <s v="Warsaw (II)"/>
    <n v="17"/>
    <s v="others"/>
    <n v="31.47"/>
    <n v="178"/>
    <x v="108"/>
    <n v="0"/>
    <m/>
    <n v="0"/>
    <s v="Type B"/>
  </r>
  <r>
    <n v="1.2017"/>
    <x v="4"/>
    <s v="Poland"/>
    <n v="86208"/>
    <s v="Warsaw (II)"/>
    <n v="18"/>
    <s v="all"/>
    <n v="28389.087"/>
    <n v="442"/>
    <x v="2040"/>
    <n v="7100832"/>
    <m/>
    <n v="28094.16"/>
    <s v="Type B"/>
  </r>
  <r>
    <n v="1.2017"/>
    <x v="4"/>
    <s v="Poland"/>
    <n v="23623"/>
    <s v="Poznan"/>
    <n v="1"/>
    <s v="Dry"/>
    <n v="2854.3290000000002"/>
    <n v="0"/>
    <x v="2042"/>
    <n v="1503054"/>
    <m/>
    <n v="882.36"/>
    <s v="Type A"/>
  </r>
  <r>
    <n v="1.2017"/>
    <x v="4"/>
    <s v="Poland"/>
    <n v="23623"/>
    <s v="Poznan"/>
    <n v="2"/>
    <s v="Frozen"/>
    <n v="1834.701"/>
    <n v="0"/>
    <x v="2043"/>
    <n v="449193"/>
    <m/>
    <n v="674.88"/>
    <s v="Type A"/>
  </r>
  <r>
    <n v="1.2017"/>
    <x v="4"/>
    <s v="Poland"/>
    <n v="23623"/>
    <s v="Poznan"/>
    <n v="3"/>
    <s v="other"/>
    <n v="47.204999999999998"/>
    <n v="0"/>
    <x v="2044"/>
    <n v="751575"/>
    <m/>
    <n v="1046.52"/>
    <s v="Type A"/>
  </r>
  <r>
    <n v="1.2017"/>
    <x v="4"/>
    <s v="Poland"/>
    <n v="23623"/>
    <s v="Poznan"/>
    <n v="4"/>
    <s v="Fish"/>
    <n v="1346.9159999999999"/>
    <n v="0"/>
    <x v="2045"/>
    <n v="479406"/>
    <m/>
    <n v="980.4"/>
    <s v="Type A"/>
  </r>
  <r>
    <n v="1.2017"/>
    <x v="4"/>
    <s v="Poland"/>
    <n v="23623"/>
    <s v="Poznan"/>
    <n v="5"/>
    <s v="Fruits &amp; Vegetables"/>
    <n v="1790.643"/>
    <n v="0"/>
    <x v="2046"/>
    <n v="351354"/>
    <m/>
    <n v="991.8"/>
    <s v="Type A"/>
  </r>
  <r>
    <n v="1.2017"/>
    <x v="4"/>
    <s v="Poland"/>
    <n v="23623"/>
    <s v="Poznan"/>
    <n v="6"/>
    <s v="Meat"/>
    <n v="9160.9169999999995"/>
    <n v="0"/>
    <x v="2047"/>
    <n v="7367661"/>
    <m/>
    <n v="9363.9599999999991"/>
    <s v="Type A"/>
  </r>
  <r>
    <n v="1.2017"/>
    <x v="4"/>
    <s v="Poland"/>
    <n v="23623"/>
    <s v="Poznan"/>
    <n v="13"/>
    <s v="Food"/>
    <n v="17034.710999999999"/>
    <n v="0"/>
    <x v="2048"/>
    <n v="10902243"/>
    <m/>
    <n v="15043.44"/>
    <s v="Type A"/>
  </r>
  <r>
    <n v="1.2017"/>
    <x v="4"/>
    <s v="Poland"/>
    <n v="23623"/>
    <s v="Poznan"/>
    <n v="7"/>
    <s v="Clothing"/>
    <n v="3656.8139999999999"/>
    <n v="0"/>
    <x v="2049"/>
    <n v="1436796"/>
    <m/>
    <n v="5855.04"/>
    <s v="Type A"/>
  </r>
  <r>
    <n v="1.2017"/>
    <x v="4"/>
    <s v="Poland"/>
    <n v="23623"/>
    <s v="Poznan"/>
    <n v="8"/>
    <s v="Household"/>
    <n v="1542.03"/>
    <n v="0"/>
    <x v="2050"/>
    <n v="211959"/>
    <m/>
    <n v="4058.4"/>
    <s v="Type A"/>
  </r>
  <r>
    <n v="1.2017"/>
    <x v="4"/>
    <s v="Poland"/>
    <n v="23623"/>
    <s v="Poznan"/>
    <n v="9"/>
    <s v="Hardware"/>
    <n v="1784.3489999999999"/>
    <n v="0"/>
    <x v="2051"/>
    <n v="326154"/>
    <m/>
    <n v="4179.24"/>
    <s v="Type A"/>
  </r>
  <r>
    <n v="1.2017"/>
    <x v="4"/>
    <s v="Poland"/>
    <n v="23623"/>
    <s v="Poznan"/>
    <n v="14"/>
    <s v="Non Food"/>
    <n v="6983.1930000000002"/>
    <n v="0"/>
    <x v="2052"/>
    <n v="1974909"/>
    <m/>
    <n v="15937.2"/>
    <s v="Type A"/>
  </r>
  <r>
    <n v="1.2017"/>
    <x v="4"/>
    <s v="Poland"/>
    <n v="23623"/>
    <s v="Poznan"/>
    <n v="15"/>
    <s v="Admin"/>
    <n v="4056.4830000000002"/>
    <n v="0"/>
    <x v="122"/>
    <n v="0"/>
    <m/>
    <n v="0"/>
    <s v="Type A"/>
  </r>
  <r>
    <n v="1.2017"/>
    <x v="4"/>
    <s v="Poland"/>
    <n v="23623"/>
    <s v="Poznan"/>
    <n v="12"/>
    <s v="Checkout"/>
    <n v="6640.17"/>
    <n v="0"/>
    <x v="2053"/>
    <n v="12877152"/>
    <m/>
    <n v="30980.639999999999"/>
    <s v="Type A"/>
  </r>
  <r>
    <n v="1.2017"/>
    <x v="4"/>
    <s v="Poland"/>
    <n v="23623"/>
    <s v="Poznan"/>
    <n v="16"/>
    <s v="Customer Services"/>
    <n v="3065.1779999999999"/>
    <n v="0"/>
    <x v="122"/>
    <n v="0"/>
    <m/>
    <n v="0"/>
    <s v="Type A"/>
  </r>
  <r>
    <n v="1.2017"/>
    <x v="4"/>
    <s v="Poland"/>
    <n v="23623"/>
    <s v="Poznan"/>
    <n v="11"/>
    <s v="Delivery"/>
    <n v="553.87199999999996"/>
    <n v="0"/>
    <x v="11"/>
    <n v="0"/>
    <m/>
    <n v="0"/>
    <s v="Type A"/>
  </r>
  <r>
    <n v="1.2017"/>
    <x v="4"/>
    <s v="Poland"/>
    <n v="23623"/>
    <s v="Poznan"/>
    <n v="17"/>
    <s v="others"/>
    <n v="1416.15"/>
    <n v="0"/>
    <x v="122"/>
    <n v="0"/>
    <m/>
    <n v="0"/>
    <s v="Type A"/>
  </r>
  <r>
    <n v="1.2017"/>
    <x v="4"/>
    <s v="Poland"/>
    <n v="23623"/>
    <s v="Poznan"/>
    <n v="18"/>
    <s v="all"/>
    <n v="39749.756999999998"/>
    <n v="0"/>
    <x v="2053"/>
    <n v="12877152"/>
    <m/>
    <n v="30980.639999999999"/>
    <s v="Type A"/>
  </r>
  <r>
    <n v="1.2017"/>
    <x v="4"/>
    <s v="Poland"/>
    <n v="19769"/>
    <s v="Krakow"/>
    <n v="1"/>
    <s v="Dry"/>
    <n v="2313.0450000000001"/>
    <n v="0"/>
    <x v="2054"/>
    <n v="1535088"/>
    <m/>
    <n v="1110.3599999999999"/>
    <s v="Type A"/>
  </r>
  <r>
    <n v="1.2017"/>
    <x v="4"/>
    <s v="Poland"/>
    <n v="19769"/>
    <s v="Krakow"/>
    <n v="2"/>
    <s v="Frozen"/>
    <n v="2020.374"/>
    <n v="0"/>
    <x v="2055"/>
    <n v="474081"/>
    <m/>
    <n v="795.72"/>
    <s v="Type A"/>
  </r>
  <r>
    <n v="1.2017"/>
    <x v="4"/>
    <s v="Poland"/>
    <n v="19769"/>
    <s v="Krakow"/>
    <n v="3"/>
    <s v="other"/>
    <n v="47.204999999999998"/>
    <n v="0"/>
    <x v="2056"/>
    <n v="700887"/>
    <m/>
    <n v="827.64"/>
    <s v="Type A"/>
  </r>
  <r>
    <n v="1.2017"/>
    <x v="4"/>
    <s v="Poland"/>
    <n v="19769"/>
    <s v="Krakow"/>
    <n v="4"/>
    <s v="Fish"/>
    <n v="985.01099999999997"/>
    <n v="0"/>
    <x v="2057"/>
    <n v="522192"/>
    <m/>
    <n v="902.88"/>
    <s v="Type A"/>
  </r>
  <r>
    <n v="1.2017"/>
    <x v="4"/>
    <s v="Poland"/>
    <n v="19769"/>
    <s v="Krakow"/>
    <n v="5"/>
    <s v="Fruits &amp; Vegetables"/>
    <n v="3697.7249999999999"/>
    <n v="0"/>
    <x v="2058"/>
    <n v="359472"/>
    <m/>
    <n v="1160.52"/>
    <s v="Type A"/>
  </r>
  <r>
    <n v="1.2017"/>
    <x v="4"/>
    <s v="Poland"/>
    <n v="19769"/>
    <s v="Krakow"/>
    <n v="6"/>
    <s v="Meat"/>
    <n v="7930.44"/>
    <n v="0"/>
    <x v="2059"/>
    <n v="8167068"/>
    <m/>
    <n v="8187.48"/>
    <s v="Type A"/>
  </r>
  <r>
    <n v="1.2017"/>
    <x v="4"/>
    <s v="Poland"/>
    <n v="19769"/>
    <s v="Krakow"/>
    <n v="13"/>
    <s v="Food"/>
    <n v="16993.8"/>
    <n v="0"/>
    <x v="2060"/>
    <n v="11758788"/>
    <m/>
    <n v="13837.32"/>
    <s v="Type A"/>
  </r>
  <r>
    <n v="1.2017"/>
    <x v="4"/>
    <s v="Poland"/>
    <n v="19769"/>
    <s v="Krakow"/>
    <n v="7"/>
    <s v="Clothing"/>
    <n v="5261.7839999999997"/>
    <n v="0"/>
    <x v="2061"/>
    <n v="1789323"/>
    <m/>
    <n v="5205.24"/>
    <s v="Type A"/>
  </r>
  <r>
    <n v="1.2017"/>
    <x v="4"/>
    <s v="Poland"/>
    <n v="19769"/>
    <s v="Krakow"/>
    <n v="8"/>
    <s v="Household"/>
    <n v="2036.1089999999999"/>
    <n v="0"/>
    <x v="2062"/>
    <n v="220134"/>
    <m/>
    <n v="2403.12"/>
    <s v="Type A"/>
  </r>
  <r>
    <n v="1.2017"/>
    <x v="4"/>
    <s v="Poland"/>
    <n v="19769"/>
    <s v="Krakow"/>
    <n v="9"/>
    <s v="Hardware"/>
    <n v="2029.8150000000001"/>
    <n v="0"/>
    <x v="2063"/>
    <n v="331692"/>
    <m/>
    <n v="2161.44"/>
    <s v="Type A"/>
  </r>
  <r>
    <n v="1.2017"/>
    <x v="4"/>
    <s v="Poland"/>
    <n v="19769"/>
    <s v="Krakow"/>
    <n v="14"/>
    <s v="Non Food"/>
    <n v="9327.7080000000005"/>
    <n v="0"/>
    <x v="2064"/>
    <n v="2341149"/>
    <m/>
    <n v="11409.12"/>
    <s v="Type A"/>
  </r>
  <r>
    <n v="1.2017"/>
    <x v="4"/>
    <s v="Poland"/>
    <n v="19769"/>
    <s v="Krakow"/>
    <n v="15"/>
    <s v="Admin"/>
    <n v="5913.2129999999997"/>
    <n v="0"/>
    <x v="135"/>
    <n v="0"/>
    <m/>
    <n v="0"/>
    <s v="Type A"/>
  </r>
  <r>
    <n v="1.2017"/>
    <x v="4"/>
    <s v="Poland"/>
    <n v="19769"/>
    <s v="Krakow"/>
    <n v="12"/>
    <s v="Checkout"/>
    <n v="7121.6610000000001"/>
    <n v="0"/>
    <x v="2065"/>
    <n v="14099937"/>
    <m/>
    <n v="25246.44"/>
    <s v="Type A"/>
  </r>
  <r>
    <n v="1.2017"/>
    <x v="4"/>
    <s v="Poland"/>
    <n v="19769"/>
    <s v="Krakow"/>
    <n v="16"/>
    <s v="Customer Services"/>
    <n v="3153.2939999999999"/>
    <n v="0"/>
    <x v="135"/>
    <n v="0"/>
    <m/>
    <n v="0"/>
    <s v="Type A"/>
  </r>
  <r>
    <n v="1.2017"/>
    <x v="4"/>
    <s v="Poland"/>
    <n v="19769"/>
    <s v="Krakow"/>
    <n v="11"/>
    <s v="Delivery"/>
    <n v="3540.375"/>
    <n v="0"/>
    <x v="2066"/>
    <n v="1165764"/>
    <m/>
    <n v="0"/>
    <s v="Type A"/>
  </r>
  <r>
    <n v="1.2017"/>
    <x v="4"/>
    <s v="Poland"/>
    <n v="19769"/>
    <s v="Krakow"/>
    <n v="17"/>
    <s v="others"/>
    <n v="2196.6060000000002"/>
    <n v="0"/>
    <x v="135"/>
    <n v="0"/>
    <m/>
    <n v="0"/>
    <s v="Type A"/>
  </r>
  <r>
    <n v="1.2017"/>
    <x v="4"/>
    <s v="Poland"/>
    <n v="19769"/>
    <s v="Krakow"/>
    <n v="18"/>
    <s v="all"/>
    <n v="48246.656999999999"/>
    <n v="0"/>
    <x v="2065"/>
    <n v="14099937"/>
    <m/>
    <n v="25246.44"/>
    <s v="Type A"/>
  </r>
  <r>
    <n v="1.2017"/>
    <x v="4"/>
    <s v="The Netherlands"/>
    <n v="15552"/>
    <s v="Amsterdam"/>
    <n v="1"/>
    <s v="Dry"/>
    <n v="3241.41"/>
    <n v="0"/>
    <x v="2067"/>
    <n v="1351938"/>
    <m/>
    <n v="918.84"/>
    <s v="Type A"/>
  </r>
  <r>
    <n v="1.2017"/>
    <x v="4"/>
    <s v="The Netherlands"/>
    <n v="15552"/>
    <s v="Amsterdam"/>
    <n v="2"/>
    <s v="Frozen"/>
    <n v="1966.875"/>
    <n v="0"/>
    <x v="2068"/>
    <n v="389655"/>
    <m/>
    <n v="558.6"/>
    <s v="Type A"/>
  </r>
  <r>
    <n v="1.2017"/>
    <x v="4"/>
    <s v="The Netherlands"/>
    <n v="15552"/>
    <s v="Amsterdam"/>
    <n v="3"/>
    <s v="other"/>
    <n v="47.204999999999998"/>
    <n v="0"/>
    <x v="2069"/>
    <n v="534225"/>
    <m/>
    <n v="816.24"/>
    <s v="Type A"/>
  </r>
  <r>
    <n v="1.2017"/>
    <x v="4"/>
    <s v="The Netherlands"/>
    <n v="15552"/>
    <s v="Amsterdam"/>
    <n v="4"/>
    <s v="Fish"/>
    <n v="1818.9659999999999"/>
    <n v="0"/>
    <x v="2070"/>
    <n v="351720"/>
    <m/>
    <n v="914.28"/>
    <s v="Type A"/>
  </r>
  <r>
    <n v="1.2017"/>
    <x v="4"/>
    <s v="The Netherlands"/>
    <n v="15552"/>
    <s v="Amsterdam"/>
    <n v="5"/>
    <s v="Fruits &amp; Vegetables"/>
    <n v="2369.6909999999998"/>
    <n v="0"/>
    <x v="2071"/>
    <n v="271008"/>
    <m/>
    <n v="1121.76"/>
    <s v="Type A"/>
  </r>
  <r>
    <n v="1.2017"/>
    <x v="4"/>
    <s v="The Netherlands"/>
    <n v="15552"/>
    <s v="Amsterdam"/>
    <n v="6"/>
    <s v="Meat"/>
    <n v="9214.4159999999993"/>
    <n v="0"/>
    <x v="2072"/>
    <n v="9549006"/>
    <m/>
    <n v="9781.2000000000007"/>
    <s v="Type A"/>
  </r>
  <r>
    <n v="1.2017"/>
    <x v="4"/>
    <s v="The Netherlands"/>
    <n v="15552"/>
    <s v="Amsterdam"/>
    <n v="13"/>
    <s v="Food"/>
    <n v="18658.562999999998"/>
    <n v="0"/>
    <x v="2073"/>
    <n v="12447552"/>
    <m/>
    <n v="14617.08"/>
    <s v="Type A"/>
  </r>
  <r>
    <n v="1.2017"/>
    <x v="4"/>
    <s v="The Netherlands"/>
    <n v="15552"/>
    <s v="Amsterdam"/>
    <n v="7"/>
    <s v="Clothing"/>
    <n v="3770.1060000000002"/>
    <n v="0"/>
    <x v="2074"/>
    <n v="134091"/>
    <m/>
    <n v="5795.76"/>
    <s v="Type A"/>
  </r>
  <r>
    <n v="1.2017"/>
    <x v="4"/>
    <s v="The Netherlands"/>
    <n v="15552"/>
    <s v="Amsterdam"/>
    <n v="8"/>
    <s v="Household"/>
    <n v="1828.4069999999999"/>
    <n v="0"/>
    <x v="2075"/>
    <n v="245583"/>
    <m/>
    <n v="3928.44"/>
    <s v="Type A"/>
  </r>
  <r>
    <n v="1.2017"/>
    <x v="4"/>
    <s v="The Netherlands"/>
    <n v="15552"/>
    <s v="Amsterdam"/>
    <n v="9"/>
    <s v="Hardware"/>
    <n v="2171.4299999999998"/>
    <n v="0"/>
    <x v="2076"/>
    <n v="265755"/>
    <m/>
    <n v="1958.52"/>
    <s v="Type A"/>
  </r>
  <r>
    <n v="1.2017"/>
    <x v="4"/>
    <s v="The Netherlands"/>
    <n v="15552"/>
    <s v="Amsterdam"/>
    <n v="14"/>
    <s v="Non Food"/>
    <n v="7769.9430000000002"/>
    <n v="0"/>
    <x v="2077"/>
    <n v="1857429"/>
    <m/>
    <n v="12414.6"/>
    <s v="Type A"/>
  </r>
  <r>
    <n v="1.2017"/>
    <x v="4"/>
    <s v="The Netherlands"/>
    <n v="15552"/>
    <s v="Amsterdam"/>
    <n v="15"/>
    <s v="Admin"/>
    <n v="5928.9480000000003"/>
    <n v="0"/>
    <x v="149"/>
    <n v="0"/>
    <m/>
    <n v="0"/>
    <s v="Type A"/>
  </r>
  <r>
    <n v="1.2017"/>
    <x v="4"/>
    <s v="The Netherlands"/>
    <n v="15552"/>
    <s v="Amsterdam"/>
    <n v="12"/>
    <s v="Checkout"/>
    <n v="5560.7489999999998"/>
    <n v="0"/>
    <x v="2078"/>
    <n v="14304981"/>
    <m/>
    <n v="27031.68"/>
    <s v="Type A"/>
  </r>
  <r>
    <n v="1.2017"/>
    <x v="4"/>
    <s v="The Netherlands"/>
    <n v="15552"/>
    <s v="Amsterdam"/>
    <n v="16"/>
    <s v="Customer Services"/>
    <n v="2945.5920000000001"/>
    <n v="0"/>
    <x v="149"/>
    <n v="0"/>
    <m/>
    <n v="0"/>
    <s v="Type A"/>
  </r>
  <r>
    <n v="1.2017"/>
    <x v="4"/>
    <s v="The Netherlands"/>
    <n v="15552"/>
    <s v="Amsterdam"/>
    <n v="11"/>
    <s v="Delivery"/>
    <n v="0"/>
    <n v="0"/>
    <x v="465"/>
    <n v="4917"/>
    <m/>
    <n v="0"/>
    <s v="Type A"/>
  </r>
  <r>
    <n v="1.2017"/>
    <x v="4"/>
    <s v="The Netherlands"/>
    <n v="15552"/>
    <s v="Amsterdam"/>
    <n v="17"/>
    <s v="others"/>
    <n v="31.47"/>
    <n v="0"/>
    <x v="149"/>
    <n v="0"/>
    <m/>
    <n v="0"/>
    <s v="Type A"/>
  </r>
  <r>
    <n v="1.2017"/>
    <x v="4"/>
    <s v="The Netherlands"/>
    <n v="15552"/>
    <s v="Amsterdam"/>
    <n v="18"/>
    <s v="all"/>
    <n v="40895.264999999999"/>
    <n v="0"/>
    <x v="2078"/>
    <n v="14304981"/>
    <m/>
    <n v="27031.68"/>
    <s v="Type A"/>
  </r>
  <r>
    <n v="1.2017"/>
    <x v="4"/>
    <s v="The Netherlands"/>
    <n v="95434"/>
    <s v="Den Haag"/>
    <n v="1"/>
    <s v="Dry"/>
    <n v="3140.7060000000001"/>
    <n v="0"/>
    <x v="2079"/>
    <n v="198201"/>
    <m/>
    <n v="811.68"/>
    <s v="Type B"/>
  </r>
  <r>
    <n v="1.2017"/>
    <x v="4"/>
    <s v="The Netherlands"/>
    <n v="95434"/>
    <s v="Den Haag"/>
    <n v="2"/>
    <s v="Frozen"/>
    <n v="2199.7530000000002"/>
    <n v="0"/>
    <x v="2080"/>
    <n v="445878"/>
    <m/>
    <n v="579.12"/>
    <s v="Type B"/>
  </r>
  <r>
    <n v="1.2017"/>
    <x v="4"/>
    <s v="The Netherlands"/>
    <n v="95434"/>
    <s v="Den Haag"/>
    <n v="3"/>
    <s v="other"/>
    <n v="47.204999999999998"/>
    <n v="0"/>
    <x v="2081"/>
    <n v="925419"/>
    <m/>
    <n v="925.68"/>
    <s v="Type B"/>
  </r>
  <r>
    <n v="1.2017"/>
    <x v="4"/>
    <s v="The Netherlands"/>
    <n v="95434"/>
    <s v="Den Haag"/>
    <n v="4"/>
    <s v="Fish"/>
    <n v="557.01900000000001"/>
    <n v="0"/>
    <x v="2082"/>
    <n v="620640"/>
    <m/>
    <n v="599.64"/>
    <s v="Type B"/>
  </r>
  <r>
    <n v="1.2017"/>
    <x v="4"/>
    <s v="The Netherlands"/>
    <n v="95434"/>
    <s v="Den Haag"/>
    <n v="5"/>
    <s v="Fruits &amp; Vegetables"/>
    <n v="1822.1130000000001"/>
    <n v="0"/>
    <x v="2083"/>
    <n v="386400"/>
    <m/>
    <n v="813.96"/>
    <s v="Type B"/>
  </r>
  <r>
    <n v="1.2017"/>
    <x v="4"/>
    <s v="The Netherlands"/>
    <n v="95434"/>
    <s v="Den Haag"/>
    <n v="6"/>
    <s v="Meat"/>
    <n v="10835.120999999999"/>
    <n v="0"/>
    <x v="2084"/>
    <n v="8666313"/>
    <m/>
    <n v="7651.68"/>
    <s v="Type B"/>
  </r>
  <r>
    <n v="1.2017"/>
    <x v="4"/>
    <s v="The Netherlands"/>
    <n v="95434"/>
    <s v="Den Haag"/>
    <n v="13"/>
    <s v="Food"/>
    <n v="18601.917000000001"/>
    <n v="0"/>
    <x v="2085"/>
    <n v="13027251"/>
    <m/>
    <n v="12879.72"/>
    <s v="Type B"/>
  </r>
  <r>
    <n v="1.2017"/>
    <x v="4"/>
    <s v="The Netherlands"/>
    <n v="95434"/>
    <s v="Den Haag"/>
    <n v="7"/>
    <s v="Clothing"/>
    <n v="5755.8630000000003"/>
    <n v="0"/>
    <x v="2086"/>
    <n v="2001228"/>
    <m/>
    <n v="6064.8"/>
    <s v="Type B"/>
  </r>
  <r>
    <n v="1.2017"/>
    <x v="4"/>
    <s v="The Netherlands"/>
    <n v="95434"/>
    <s v="Den Haag"/>
    <n v="8"/>
    <s v="Household"/>
    <n v="1919.67"/>
    <n v="0"/>
    <x v="2087"/>
    <n v="344907"/>
    <m/>
    <n v="3828.12"/>
    <s v="Type B"/>
  </r>
  <r>
    <n v="1.2017"/>
    <x v="4"/>
    <s v="The Netherlands"/>
    <n v="95434"/>
    <s v="Den Haag"/>
    <n v="9"/>
    <s v="Hardware"/>
    <n v="2042.403"/>
    <n v="0"/>
    <x v="2088"/>
    <n v="504834"/>
    <m/>
    <n v="4594.2"/>
    <s v="Type B"/>
  </r>
  <r>
    <n v="1.2017"/>
    <x v="4"/>
    <s v="The Netherlands"/>
    <n v="95434"/>
    <s v="Den Haag"/>
    <n v="14"/>
    <s v="Non Food"/>
    <n v="9717.9359999999997"/>
    <n v="0"/>
    <x v="2089"/>
    <n v="2850969"/>
    <m/>
    <n v="15191.64"/>
    <s v="Type B"/>
  </r>
  <r>
    <n v="1.2017"/>
    <x v="4"/>
    <s v="The Netherlands"/>
    <n v="95434"/>
    <s v="Den Haag"/>
    <n v="15"/>
    <s v="Admin"/>
    <n v="6517.4369999999999"/>
    <n v="0"/>
    <x v="163"/>
    <n v="0"/>
    <m/>
    <n v="0"/>
    <s v="Type B"/>
  </r>
  <r>
    <n v="1.2017"/>
    <x v="4"/>
    <s v="The Netherlands"/>
    <n v="95434"/>
    <s v="Den Haag"/>
    <n v="12"/>
    <s v="Checkout"/>
    <n v="7502.4480000000003"/>
    <n v="0"/>
    <x v="2090"/>
    <n v="15878220"/>
    <m/>
    <n v="28071.360000000001"/>
    <s v="Type B"/>
  </r>
  <r>
    <n v="1.2017"/>
    <x v="4"/>
    <s v="The Netherlands"/>
    <n v="95434"/>
    <s v="Den Haag"/>
    <n v="16"/>
    <s v="Customer Services"/>
    <n v="5349.9"/>
    <n v="0"/>
    <x v="163"/>
    <n v="0"/>
    <m/>
    <n v="0"/>
    <s v="Type B"/>
  </r>
  <r>
    <n v="1.2017"/>
    <x v="4"/>
    <s v="The Netherlands"/>
    <n v="95434"/>
    <s v="Den Haag"/>
    <n v="11"/>
    <s v="Delivery"/>
    <n v="4651.2659999999996"/>
    <n v="0"/>
    <x v="2091"/>
    <n v="1581549"/>
    <m/>
    <n v="0"/>
    <s v="Type B"/>
  </r>
  <r>
    <n v="1.2017"/>
    <x v="4"/>
    <s v="The Netherlands"/>
    <n v="95434"/>
    <s v="Den Haag"/>
    <n v="17"/>
    <s v="others"/>
    <n v="2136.8130000000001"/>
    <n v="0"/>
    <x v="163"/>
    <n v="0"/>
    <m/>
    <n v="0"/>
    <s v="Type B"/>
  </r>
  <r>
    <n v="1.2017"/>
    <x v="4"/>
    <s v="The Netherlands"/>
    <n v="95434"/>
    <s v="Den Haag"/>
    <n v="18"/>
    <s v="all"/>
    <n v="54477.716999999997"/>
    <n v="0"/>
    <x v="2090"/>
    <n v="15878220"/>
    <m/>
    <n v="28071.360000000001"/>
    <s v="Type B"/>
  </r>
  <r>
    <n v="1.2017"/>
    <x v="4"/>
    <s v="The Netherlands"/>
    <n v="93033"/>
    <s v="Rotterdam"/>
    <n v="1"/>
    <s v="Dry"/>
    <n v="2879.5050000000001"/>
    <n v="0"/>
    <x v="2092"/>
    <n v="1459914"/>
    <m/>
    <n v="1000.92"/>
    <s v="Type A"/>
  </r>
  <r>
    <n v="1.2017"/>
    <x v="4"/>
    <s v="The Netherlands"/>
    <n v="93033"/>
    <s v="Rotterdam"/>
    <n v="2"/>
    <s v="Frozen"/>
    <n v="1784.3489999999999"/>
    <n v="0"/>
    <x v="2093"/>
    <n v="380832"/>
    <m/>
    <n v="663.48"/>
    <s v="Type A"/>
  </r>
  <r>
    <n v="1.2017"/>
    <x v="4"/>
    <s v="The Netherlands"/>
    <n v="93033"/>
    <s v="Rotterdam"/>
    <n v="3"/>
    <s v="other"/>
    <n v="47.204999999999998"/>
    <n v="0"/>
    <x v="2094"/>
    <n v="485121"/>
    <m/>
    <n v="877.8"/>
    <s v="Type A"/>
  </r>
  <r>
    <n v="1.2017"/>
    <x v="4"/>
    <s v="The Netherlands"/>
    <n v="93033"/>
    <s v="Rotterdam"/>
    <n v="4"/>
    <s v="Fish"/>
    <n v="1261.9469999999999"/>
    <n v="0"/>
    <x v="2095"/>
    <n v="439176"/>
    <m/>
    <n v="834.48"/>
    <s v="Type A"/>
  </r>
  <r>
    <n v="1.2017"/>
    <x v="4"/>
    <s v="The Netherlands"/>
    <n v="93033"/>
    <s v="Rotterdam"/>
    <n v="5"/>
    <s v="Fruits &amp; Vegetables"/>
    <n v="2278.4279999999999"/>
    <n v="0"/>
    <x v="2096"/>
    <n v="293964"/>
    <m/>
    <n v="1190.1600000000001"/>
    <s v="Type A"/>
  </r>
  <r>
    <n v="1.2017"/>
    <x v="4"/>
    <s v="The Netherlands"/>
    <n v="93033"/>
    <s v="Rotterdam"/>
    <n v="6"/>
    <s v="Meat"/>
    <n v="9724.23"/>
    <n v="0"/>
    <x v="2097"/>
    <n v="7928178"/>
    <m/>
    <n v="11083.08"/>
    <s v="Type A"/>
  </r>
  <r>
    <n v="1.2017"/>
    <x v="4"/>
    <s v="The Netherlands"/>
    <n v="93033"/>
    <s v="Rotterdam"/>
    <n v="13"/>
    <s v="Food"/>
    <n v="17975.664000000001"/>
    <n v="0"/>
    <x v="2098"/>
    <n v="10987185"/>
    <m/>
    <n v="19375.439999999999"/>
    <s v="Type A"/>
  </r>
  <r>
    <n v="1.2017"/>
    <x v="4"/>
    <s v="The Netherlands"/>
    <n v="93033"/>
    <s v="Rotterdam"/>
    <n v="7"/>
    <s v="Clothing"/>
    <n v="5101.2870000000003"/>
    <n v="0"/>
    <x v="2099"/>
    <n v="1476447"/>
    <m/>
    <n v="7549.08"/>
    <s v="Type A"/>
  </r>
  <r>
    <n v="1.2017"/>
    <x v="4"/>
    <s v="The Netherlands"/>
    <n v="93033"/>
    <s v="Rotterdam"/>
    <n v="8"/>
    <s v="Household"/>
    <n v="2073.873"/>
    <n v="0"/>
    <x v="2100"/>
    <n v="206787"/>
    <m/>
    <n v="3869.16"/>
    <s v="Type A"/>
  </r>
  <r>
    <n v="1.2017"/>
    <x v="4"/>
    <s v="The Netherlands"/>
    <n v="93033"/>
    <s v="Rotterdam"/>
    <n v="9"/>
    <s v="Hardware"/>
    <n v="1771.761"/>
    <n v="0"/>
    <x v="2101"/>
    <n v="356259"/>
    <m/>
    <n v="4518.96"/>
    <s v="Type A"/>
  </r>
  <r>
    <n v="1.2017"/>
    <x v="4"/>
    <s v="The Netherlands"/>
    <n v="93033"/>
    <s v="Rotterdam"/>
    <n v="14"/>
    <s v="Non Food"/>
    <n v="8946.9210000000003"/>
    <n v="0"/>
    <x v="2102"/>
    <n v="2039493"/>
    <m/>
    <n v="16675.919999999998"/>
    <s v="Type A"/>
  </r>
  <r>
    <n v="1.2017"/>
    <x v="4"/>
    <s v="The Netherlands"/>
    <n v="93033"/>
    <s v="Rotterdam"/>
    <n v="15"/>
    <s v="Admin"/>
    <n v="4780.2929999999997"/>
    <n v="0"/>
    <x v="177"/>
    <n v="0"/>
    <m/>
    <n v="0"/>
    <s v="Type A"/>
  </r>
  <r>
    <n v="1.2017"/>
    <x v="4"/>
    <s v="The Netherlands"/>
    <n v="93033"/>
    <s v="Rotterdam"/>
    <n v="12"/>
    <s v="Checkout"/>
    <n v="7068.1620000000003"/>
    <n v="0"/>
    <x v="2103"/>
    <n v="13026678"/>
    <m/>
    <n v="36051.360000000001"/>
    <s v="Type A"/>
  </r>
  <r>
    <n v="1.2017"/>
    <x v="4"/>
    <s v="The Netherlands"/>
    <n v="93033"/>
    <s v="Rotterdam"/>
    <n v="16"/>
    <s v="Customer Services"/>
    <n v="2508.1590000000001"/>
    <n v="0"/>
    <x v="177"/>
    <n v="0"/>
    <m/>
    <n v="0"/>
    <s v="Type A"/>
  </r>
  <r>
    <n v="1.2017"/>
    <x v="4"/>
    <s v="The Netherlands"/>
    <n v="93033"/>
    <s v="Rotterdam"/>
    <n v="11"/>
    <s v="Delivery"/>
    <n v="2438.9250000000002"/>
    <n v="0"/>
    <x v="2104"/>
    <n v="1085634"/>
    <m/>
    <n v="0"/>
    <s v="Type A"/>
  </r>
  <r>
    <n v="1.2017"/>
    <x v="4"/>
    <s v="The Netherlands"/>
    <n v="93033"/>
    <s v="Rotterdam"/>
    <n v="17"/>
    <s v="others"/>
    <n v="31.47"/>
    <n v="0"/>
    <x v="177"/>
    <n v="0"/>
    <m/>
    <n v="0"/>
    <s v="Type A"/>
  </r>
  <r>
    <n v="1.2017"/>
    <x v="4"/>
    <s v="The Netherlands"/>
    <n v="93033"/>
    <s v="Rotterdam"/>
    <n v="18"/>
    <s v="all"/>
    <n v="43749.593999999997"/>
    <n v="0"/>
    <x v="2103"/>
    <n v="13026678"/>
    <m/>
    <n v="36051.360000000001"/>
    <s v="Type A"/>
  </r>
  <r>
    <n v="1.2017"/>
    <x v="4"/>
    <s v="The Netherlands"/>
    <n v="85321"/>
    <s v="Groningen"/>
    <n v="1"/>
    <s v="Dry"/>
    <n v="2659.2150000000001"/>
    <n v="0"/>
    <x v="2105"/>
    <n v="114093"/>
    <m/>
    <n v="832.2"/>
    <s v="Type A"/>
  </r>
  <r>
    <n v="1.2017"/>
    <x v="4"/>
    <s v="The Netherlands"/>
    <n v="85321"/>
    <s v="Groningen"/>
    <n v="2"/>
    <s v="Frozen"/>
    <n v="1573.5"/>
    <n v="0"/>
    <x v="2106"/>
    <n v="294657"/>
    <m/>
    <n v="656.64"/>
    <s v="Type A"/>
  </r>
  <r>
    <n v="1.2017"/>
    <x v="4"/>
    <s v="The Netherlands"/>
    <n v="85321"/>
    <s v="Groningen"/>
    <n v="3"/>
    <s v="other"/>
    <n v="47.204999999999998"/>
    <n v="0"/>
    <x v="2107"/>
    <n v="437793"/>
    <m/>
    <n v="982.68"/>
    <s v="Type A"/>
  </r>
  <r>
    <n v="1.2017"/>
    <x v="4"/>
    <s v="The Netherlands"/>
    <n v="85321"/>
    <s v="Groningen"/>
    <n v="4"/>
    <s v="Fish"/>
    <n v="579.048"/>
    <n v="0"/>
    <x v="2108"/>
    <n v="325443"/>
    <m/>
    <n v="725.04"/>
    <s v="Type A"/>
  </r>
  <r>
    <n v="1.2017"/>
    <x v="4"/>
    <s v="The Netherlands"/>
    <n v="85321"/>
    <s v="Groningen"/>
    <n v="5"/>
    <s v="Fruits &amp; Vegetables"/>
    <n v="2136.8130000000001"/>
    <n v="0"/>
    <x v="2109"/>
    <n v="251538"/>
    <m/>
    <n v="1124.04"/>
    <s v="Type A"/>
  </r>
  <r>
    <n v="1.2017"/>
    <x v="4"/>
    <s v="The Netherlands"/>
    <n v="85321"/>
    <s v="Groningen"/>
    <n v="6"/>
    <s v="Meat"/>
    <n v="5963.5649999999996"/>
    <n v="0"/>
    <x v="2110"/>
    <n v="7370118"/>
    <m/>
    <n v="8522.64"/>
    <s v="Type A"/>
  </r>
  <r>
    <n v="1.2017"/>
    <x v="4"/>
    <s v="The Netherlands"/>
    <n v="85321"/>
    <s v="Groningen"/>
    <n v="13"/>
    <s v="Food"/>
    <n v="12959.346"/>
    <n v="0"/>
    <x v="2111"/>
    <n v="9825642"/>
    <m/>
    <n v="13629.84"/>
    <s v="Type A"/>
  </r>
  <r>
    <n v="1.2017"/>
    <x v="4"/>
    <s v="The Netherlands"/>
    <n v="85321"/>
    <s v="Groningen"/>
    <n v="7"/>
    <s v="Clothing"/>
    <n v="6706.2569999999996"/>
    <n v="0"/>
    <x v="2112"/>
    <n v="1268307"/>
    <m/>
    <n v="6741.96"/>
    <s v="Type A"/>
  </r>
  <r>
    <n v="1.2017"/>
    <x v="4"/>
    <s v="The Netherlands"/>
    <n v="85321"/>
    <s v="Groningen"/>
    <n v="8"/>
    <s v="Household"/>
    <n v="2319.3389999999999"/>
    <n v="0"/>
    <x v="2113"/>
    <n v="263103"/>
    <m/>
    <n v="4341.12"/>
    <s v="Type A"/>
  </r>
  <r>
    <n v="1.2017"/>
    <x v="4"/>
    <s v="The Netherlands"/>
    <n v="85321"/>
    <s v="Groningen"/>
    <n v="9"/>
    <s v="Hardware"/>
    <n v="2413.7489999999998"/>
    <n v="0"/>
    <x v="2114"/>
    <n v="347568"/>
    <m/>
    <n v="4243.08"/>
    <s v="Type A"/>
  </r>
  <r>
    <n v="1.2017"/>
    <x v="4"/>
    <s v="The Netherlands"/>
    <n v="85321"/>
    <s v="Groningen"/>
    <n v="14"/>
    <s v="Non Food"/>
    <n v="11439.344999999999"/>
    <n v="0"/>
    <x v="2115"/>
    <n v="1878978"/>
    <m/>
    <n v="17603.88"/>
    <s v="Type A"/>
  </r>
  <r>
    <n v="1.2017"/>
    <x v="4"/>
    <s v="The Netherlands"/>
    <n v="85321"/>
    <s v="Groningen"/>
    <n v="15"/>
    <s v="Admin"/>
    <n v="2860.623"/>
    <n v="0"/>
    <x v="191"/>
    <n v="0"/>
    <m/>
    <n v="0"/>
    <s v="Type A"/>
  </r>
  <r>
    <n v="1.2017"/>
    <x v="4"/>
    <s v="The Netherlands"/>
    <n v="85321"/>
    <s v="Groningen"/>
    <n v="12"/>
    <s v="Checkout"/>
    <n v="6445.0559999999996"/>
    <n v="0"/>
    <x v="2116"/>
    <n v="11704620"/>
    <m/>
    <n v="31233.72"/>
    <s v="Type A"/>
  </r>
  <r>
    <n v="1.2017"/>
    <x v="4"/>
    <s v="The Netherlands"/>
    <n v="85321"/>
    <s v="Groningen"/>
    <n v="16"/>
    <s v="Customer Services"/>
    <n v="2196.6060000000002"/>
    <n v="0"/>
    <x v="191"/>
    <n v="0"/>
    <m/>
    <n v="0"/>
    <s v="Type A"/>
  </r>
  <r>
    <n v="1.2017"/>
    <x v="4"/>
    <s v="The Netherlands"/>
    <n v="85321"/>
    <s v="Groningen"/>
    <n v="11"/>
    <s v="Delivery"/>
    <n v="0"/>
    <n v="0"/>
    <x v="2117"/>
    <n v="2019"/>
    <m/>
    <n v="0"/>
    <s v="Type A"/>
  </r>
  <r>
    <n v="1.2017"/>
    <x v="4"/>
    <s v="The Netherlands"/>
    <n v="85321"/>
    <s v="Groningen"/>
    <n v="17"/>
    <s v="others"/>
    <n v="31.47"/>
    <n v="0"/>
    <x v="191"/>
    <n v="0"/>
    <m/>
    <n v="0"/>
    <s v="Type A"/>
  </r>
  <r>
    <n v="1.2017"/>
    <x v="4"/>
    <s v="The Netherlands"/>
    <n v="85321"/>
    <s v="Groningen"/>
    <n v="18"/>
    <s v="all"/>
    <n v="35932.446000000004"/>
    <n v="0"/>
    <x v="2116"/>
    <n v="11704620"/>
    <m/>
    <n v="31233.72"/>
    <s v="Type A"/>
  </r>
  <r>
    <n v="1.2017"/>
    <x v="4"/>
    <s v="Czech Republic"/>
    <n v="38560"/>
    <s v="Prague (I)"/>
    <n v="1"/>
    <s v="Dry"/>
    <n v="2237.5169999999998"/>
    <n v="0"/>
    <x v="2118"/>
    <n v="1356912"/>
    <m/>
    <n v="882.36"/>
    <s v="Type A"/>
  </r>
  <r>
    <n v="1.2017"/>
    <x v="4"/>
    <s v="Czech Republic"/>
    <n v="38560"/>
    <s v="Prague (I)"/>
    <n v="2"/>
    <s v="Frozen"/>
    <n v="1778.0550000000001"/>
    <n v="0"/>
    <x v="2119"/>
    <n v="468786"/>
    <m/>
    <n v="665.76"/>
    <s v="Type A"/>
  </r>
  <r>
    <n v="1.2017"/>
    <x v="4"/>
    <s v="Czech Republic"/>
    <n v="38560"/>
    <s v="Prague (I)"/>
    <n v="3"/>
    <s v="other"/>
    <n v="47.204999999999998"/>
    <n v="0"/>
    <x v="2120"/>
    <n v="524613"/>
    <m/>
    <n v="829.92"/>
    <s v="Type A"/>
  </r>
  <r>
    <n v="1.2017"/>
    <x v="4"/>
    <s v="Czech Republic"/>
    <n v="38560"/>
    <s v="Prague (I)"/>
    <n v="4"/>
    <s v="Fish"/>
    <n v="1249.3589999999999"/>
    <n v="0"/>
    <x v="2121"/>
    <n v="465342"/>
    <m/>
    <n v="914.28"/>
    <s v="Type A"/>
  </r>
  <r>
    <n v="1.2017"/>
    <x v="4"/>
    <s v="Czech Republic"/>
    <n v="38560"/>
    <s v="Prague (I)"/>
    <n v="5"/>
    <s v="Fruits &amp; Vegetables"/>
    <n v="3250.8510000000001"/>
    <n v="0"/>
    <x v="2122"/>
    <n v="298254"/>
    <m/>
    <n v="1267.68"/>
    <s v="Type A"/>
  </r>
  <r>
    <n v="1.2017"/>
    <x v="4"/>
    <s v="Czech Republic"/>
    <n v="38560"/>
    <s v="Prague (I)"/>
    <n v="6"/>
    <s v="Meat"/>
    <n v="7870.6469999999999"/>
    <n v="0"/>
    <x v="2123"/>
    <n v="1014306"/>
    <m/>
    <n v="9751.56"/>
    <s v="Type A"/>
  </r>
  <r>
    <n v="1.2017"/>
    <x v="4"/>
    <s v="Czech Republic"/>
    <n v="38560"/>
    <s v="Prague (I)"/>
    <n v="13"/>
    <s v="Food"/>
    <n v="16433.633999999998"/>
    <n v="0"/>
    <x v="2124"/>
    <n v="13257513"/>
    <m/>
    <n v="17868.36"/>
    <s v="Type A"/>
  </r>
  <r>
    <n v="1.2017"/>
    <x v="4"/>
    <s v="Czech Republic"/>
    <n v="38560"/>
    <s v="Prague (I)"/>
    <n v="7"/>
    <s v="Clothing"/>
    <n v="4626.09"/>
    <n v="0"/>
    <x v="2125"/>
    <n v="1653294"/>
    <m/>
    <n v="7578.72"/>
    <s v="Type A"/>
  </r>
  <r>
    <n v="1.2017"/>
    <x v="4"/>
    <s v="Czech Republic"/>
    <n v="38560"/>
    <s v="Prague (I)"/>
    <n v="8"/>
    <s v="Household"/>
    <n v="1173.8309999999999"/>
    <n v="0"/>
    <x v="2126"/>
    <n v="213684"/>
    <m/>
    <n v="3588.72"/>
    <s v="Type A"/>
  </r>
  <r>
    <n v="1.2017"/>
    <x v="4"/>
    <s v="Czech Republic"/>
    <n v="38560"/>
    <s v="Prague (I)"/>
    <n v="9"/>
    <s v="Hardware"/>
    <n v="2448.366"/>
    <n v="0"/>
    <x v="2127"/>
    <n v="335442"/>
    <m/>
    <n v="3109.92"/>
    <s v="Type A"/>
  </r>
  <r>
    <n v="1.2017"/>
    <x v="4"/>
    <s v="Czech Republic"/>
    <n v="38560"/>
    <s v="Prague (I)"/>
    <n v="14"/>
    <s v="Non Food"/>
    <n v="8248.2870000000003"/>
    <n v="0"/>
    <x v="2128"/>
    <n v="2202420"/>
    <m/>
    <n v="14336.64"/>
    <s v="Type A"/>
  </r>
  <r>
    <n v="1.2017"/>
    <x v="4"/>
    <s v="Czech Republic"/>
    <n v="38560"/>
    <s v="Prague (I)"/>
    <n v="15"/>
    <s v="Admin"/>
    <n v="4701.6180000000004"/>
    <n v="0"/>
    <x v="205"/>
    <n v="0"/>
    <m/>
    <n v="0"/>
    <s v="Type A"/>
  </r>
  <r>
    <n v="1.2017"/>
    <x v="4"/>
    <s v="Czech Republic"/>
    <n v="38560"/>
    <s v="Prague (I)"/>
    <n v="12"/>
    <s v="Checkout"/>
    <n v="7489.86"/>
    <n v="0"/>
    <x v="2129"/>
    <n v="15459933"/>
    <m/>
    <n v="32205"/>
    <s v="Type A"/>
  </r>
  <r>
    <n v="1.2017"/>
    <x v="4"/>
    <s v="Czech Republic"/>
    <n v="38560"/>
    <s v="Prague (I)"/>
    <n v="16"/>
    <s v="Customer Services"/>
    <n v="2939.2979999999998"/>
    <n v="0"/>
    <x v="205"/>
    <n v="0"/>
    <m/>
    <n v="0"/>
    <s v="Type A"/>
  </r>
  <r>
    <n v="1.2017"/>
    <x v="4"/>
    <s v="Czech Republic"/>
    <n v="38560"/>
    <s v="Prague (I)"/>
    <n v="11"/>
    <s v="Delivery"/>
    <n v="2851.1819999999998"/>
    <n v="0"/>
    <x v="2130"/>
    <n v="765816"/>
    <m/>
    <n v="0"/>
    <s v="Type A"/>
  </r>
  <r>
    <n v="1.2017"/>
    <x v="4"/>
    <s v="Czech Republic"/>
    <n v="38560"/>
    <s v="Prague (I)"/>
    <n v="17"/>
    <s v="others"/>
    <n v="270.642"/>
    <n v="0"/>
    <x v="205"/>
    <n v="0"/>
    <m/>
    <n v="0"/>
    <s v="Type A"/>
  </r>
  <r>
    <n v="1.2017"/>
    <x v="4"/>
    <s v="Czech Republic"/>
    <n v="38560"/>
    <s v="Prague (I)"/>
    <n v="18"/>
    <s v="all"/>
    <n v="42934.521000000001"/>
    <n v="0"/>
    <x v="2129"/>
    <n v="15459933"/>
    <m/>
    <n v="32205"/>
    <s v="Type A"/>
  </r>
  <r>
    <n v="1.2017"/>
    <x v="4"/>
    <s v="Czech Republic"/>
    <n v="20891"/>
    <s v="Brno"/>
    <n v="1"/>
    <s v="Dry"/>
    <n v="2309.8980000000001"/>
    <n v="0"/>
    <x v="2131"/>
    <n v="1298370"/>
    <m/>
    <n v="720.48"/>
    <s v="Type A"/>
  </r>
  <r>
    <n v="1.2017"/>
    <x v="4"/>
    <s v="Czech Republic"/>
    <n v="20891"/>
    <s v="Brno"/>
    <n v="2"/>
    <s v="Frozen"/>
    <n v="1560.912"/>
    <n v="0"/>
    <x v="2132"/>
    <n v="411513"/>
    <m/>
    <n v="743.28"/>
    <s v="Type A"/>
  </r>
  <r>
    <n v="1.2017"/>
    <x v="4"/>
    <s v="Czech Republic"/>
    <n v="20891"/>
    <s v="Brno"/>
    <n v="3"/>
    <s v="other"/>
    <n v="47.204999999999998"/>
    <n v="0"/>
    <x v="2133"/>
    <n v="642351"/>
    <m/>
    <n v="937.08"/>
    <s v="Type A"/>
  </r>
  <r>
    <n v="1.2017"/>
    <x v="4"/>
    <s v="Czech Republic"/>
    <n v="20891"/>
    <s v="Brno"/>
    <n v="4"/>
    <s v="Fish"/>
    <n v="1252.5060000000001"/>
    <n v="0"/>
    <x v="2134"/>
    <n v="442008"/>
    <m/>
    <n v="656.64"/>
    <s v="Type A"/>
  </r>
  <r>
    <n v="1.2017"/>
    <x v="4"/>
    <s v="Czech Republic"/>
    <n v="20891"/>
    <s v="Brno"/>
    <n v="5"/>
    <s v="Fruits &amp; Vegetables"/>
    <n v="2165.136"/>
    <n v="0"/>
    <x v="2135"/>
    <n v="290106"/>
    <m/>
    <n v="779.76"/>
    <s v="Type A"/>
  </r>
  <r>
    <n v="1.2017"/>
    <x v="4"/>
    <s v="Czech Republic"/>
    <n v="20891"/>
    <s v="Brno"/>
    <n v="6"/>
    <s v="Meat"/>
    <n v="4644.9719999999998"/>
    <n v="0"/>
    <x v="2136"/>
    <n v="11002398"/>
    <m/>
    <n v="9220.32"/>
    <s v="Type A"/>
  </r>
  <r>
    <n v="1.2017"/>
    <x v="4"/>
    <s v="Czech Republic"/>
    <n v="20891"/>
    <s v="Brno"/>
    <n v="13"/>
    <s v="Food"/>
    <n v="11980.629000000001"/>
    <n v="0"/>
    <x v="2137"/>
    <n v="14086746"/>
    <m/>
    <n v="14699.16"/>
    <s v="Type A"/>
  </r>
  <r>
    <n v="1.2017"/>
    <x v="4"/>
    <s v="Czech Republic"/>
    <n v="20891"/>
    <s v="Brno"/>
    <n v="7"/>
    <s v="Clothing"/>
    <n v="4346.0069999999996"/>
    <n v="0"/>
    <x v="2138"/>
    <n v="1396377"/>
    <m/>
    <n v="5307.84"/>
    <s v="Type A"/>
  </r>
  <r>
    <n v="1.2017"/>
    <x v="4"/>
    <s v="Czech Republic"/>
    <n v="20891"/>
    <s v="Brno"/>
    <n v="8"/>
    <s v="Household"/>
    <n v="1466.502"/>
    <n v="0"/>
    <x v="2139"/>
    <n v="200271"/>
    <m/>
    <n v="4306.92"/>
    <s v="Type A"/>
  </r>
  <r>
    <n v="1.2017"/>
    <x v="4"/>
    <s v="Czech Republic"/>
    <n v="20891"/>
    <s v="Brno"/>
    <n v="9"/>
    <s v="Hardware"/>
    <n v="2023.521"/>
    <n v="0"/>
    <x v="2140"/>
    <n v="267006"/>
    <m/>
    <n v="4653.4799999999996"/>
    <s v="Type A"/>
  </r>
  <r>
    <n v="1.2017"/>
    <x v="4"/>
    <s v="Czech Republic"/>
    <n v="20891"/>
    <s v="Brno"/>
    <n v="14"/>
    <s v="Non Food"/>
    <n v="7836.03"/>
    <n v="0"/>
    <x v="1522"/>
    <n v="1863654"/>
    <m/>
    <n v="15136.92"/>
    <s v="Type A"/>
  </r>
  <r>
    <n v="1.2017"/>
    <x v="4"/>
    <s v="Czech Republic"/>
    <n v="20891"/>
    <s v="Brno"/>
    <n v="15"/>
    <s v="Admin"/>
    <n v="4840.0860000000002"/>
    <n v="0"/>
    <x v="219"/>
    <n v="0"/>
    <m/>
    <n v="0"/>
    <s v="Type A"/>
  </r>
  <r>
    <n v="1.2017"/>
    <x v="4"/>
    <s v="Czech Republic"/>
    <n v="20891"/>
    <s v="Brno"/>
    <n v="12"/>
    <s v="Checkout"/>
    <n v="6866.7539999999999"/>
    <n v="0"/>
    <x v="2141"/>
    <n v="15950400"/>
    <m/>
    <n v="29836.080000000002"/>
    <s v="Type A"/>
  </r>
  <r>
    <n v="1.2017"/>
    <x v="4"/>
    <s v="Czech Republic"/>
    <n v="20891"/>
    <s v="Brno"/>
    <n v="16"/>
    <s v="Customer Services"/>
    <n v="3153.2939999999999"/>
    <n v="0"/>
    <x v="219"/>
    <n v="0"/>
    <m/>
    <n v="0"/>
    <s v="Type A"/>
  </r>
  <r>
    <n v="1.2017"/>
    <x v="4"/>
    <s v="Czech Republic"/>
    <n v="20891"/>
    <s v="Brno"/>
    <n v="11"/>
    <s v="Delivery"/>
    <n v="0"/>
    <n v="0"/>
    <x v="38"/>
    <n v="33"/>
    <m/>
    <n v="0"/>
    <s v="Type A"/>
  </r>
  <r>
    <n v="1.2017"/>
    <x v="4"/>
    <s v="Czech Republic"/>
    <n v="20891"/>
    <s v="Brno"/>
    <n v="17"/>
    <s v="others"/>
    <n v="31.47"/>
    <n v="342"/>
    <x v="219"/>
    <n v="0"/>
    <m/>
    <n v="0"/>
    <s v="Type A"/>
  </r>
  <r>
    <n v="1.2017"/>
    <x v="4"/>
    <s v="Czech Republic"/>
    <n v="20891"/>
    <s v="Brno"/>
    <n v="18"/>
    <s v="all"/>
    <n v="34708.262999999999"/>
    <n v="342"/>
    <x v="2141"/>
    <n v="15950400"/>
    <m/>
    <n v="29836.080000000002"/>
    <s v="Type A"/>
  </r>
  <r>
    <n v="1.2017"/>
    <x v="4"/>
    <s v="Czech Republic"/>
    <n v="45583"/>
    <s v="Ostrava"/>
    <n v="1"/>
    <s v="Dry"/>
    <n v="2262.6930000000002"/>
    <n v="0"/>
    <x v="2142"/>
    <n v="913146"/>
    <m/>
    <n v="827.64"/>
    <s v="Type A"/>
  </r>
  <r>
    <n v="1.2017"/>
    <x v="4"/>
    <s v="Czech Republic"/>
    <n v="45583"/>
    <s v="Ostrava"/>
    <n v="2"/>
    <s v="Frozen"/>
    <n v="2054.991"/>
    <n v="0"/>
    <x v="2143"/>
    <n v="474507"/>
    <m/>
    <n v="736.44"/>
    <s v="Type A"/>
  </r>
  <r>
    <n v="1.2017"/>
    <x v="4"/>
    <s v="Czech Republic"/>
    <n v="45583"/>
    <s v="Ostrava"/>
    <n v="3"/>
    <s v="other"/>
    <n v="47.204999999999998"/>
    <n v="0"/>
    <x v="2144"/>
    <n v="572526"/>
    <m/>
    <n v="1005.48"/>
    <s v="Type A"/>
  </r>
  <r>
    <n v="1.2017"/>
    <x v="4"/>
    <s v="Czech Republic"/>
    <n v="45583"/>
    <s v="Ostrava"/>
    <n v="4"/>
    <s v="Fish"/>
    <n v="862.27800000000002"/>
    <n v="0"/>
    <x v="2145"/>
    <n v="558684"/>
    <m/>
    <n v="595.08000000000004"/>
    <s v="Type A"/>
  </r>
  <r>
    <n v="1.2017"/>
    <x v="4"/>
    <s v="Czech Republic"/>
    <n v="45583"/>
    <s v="Ostrava"/>
    <n v="5"/>
    <s v="Fruits &amp; Vegetables"/>
    <n v="2612.0100000000002"/>
    <n v="0"/>
    <x v="2146"/>
    <n v="241758"/>
    <m/>
    <n v="1199.28"/>
    <s v="Type A"/>
  </r>
  <r>
    <n v="1.2017"/>
    <x v="4"/>
    <s v="Czech Republic"/>
    <n v="45583"/>
    <s v="Ostrava"/>
    <n v="6"/>
    <s v="Meat"/>
    <n v="9009.8610000000008"/>
    <n v="0"/>
    <x v="2147"/>
    <n v="3125775"/>
    <m/>
    <n v="8748.36"/>
    <s v="Type A"/>
  </r>
  <r>
    <n v="1.2017"/>
    <x v="4"/>
    <s v="Czech Republic"/>
    <n v="45583"/>
    <s v="Ostrava"/>
    <n v="13"/>
    <s v="Food"/>
    <n v="16849.038"/>
    <n v="0"/>
    <x v="2148"/>
    <n v="5886396"/>
    <m/>
    <n v="15383.16"/>
    <s v="Type A"/>
  </r>
  <r>
    <n v="1.2017"/>
    <x v="4"/>
    <s v="Czech Republic"/>
    <n v="45583"/>
    <s v="Ostrava"/>
    <n v="7"/>
    <s v="Clothing"/>
    <n v="8707.7489999999998"/>
    <n v="0"/>
    <x v="2149"/>
    <n v="1326465"/>
    <m/>
    <n v="5898.36"/>
    <s v="Type A"/>
  </r>
  <r>
    <n v="1.2017"/>
    <x v="4"/>
    <s v="Czech Republic"/>
    <n v="45583"/>
    <s v="Ostrava"/>
    <n v="8"/>
    <s v="Household"/>
    <n v="62.94"/>
    <n v="0"/>
    <x v="2150"/>
    <n v="182283"/>
    <m/>
    <n v="4122.24"/>
    <s v="Type A"/>
  </r>
  <r>
    <n v="1.2017"/>
    <x v="4"/>
    <s v="Czech Republic"/>
    <n v="45583"/>
    <s v="Ostrava"/>
    <n v="9"/>
    <s v="Hardware"/>
    <n v="78.674999999999997"/>
    <n v="0"/>
    <x v="2151"/>
    <n v="315948"/>
    <m/>
    <n v="3337.92"/>
    <s v="Type A"/>
  </r>
  <r>
    <n v="1.2017"/>
    <x v="4"/>
    <s v="Czech Republic"/>
    <n v="45583"/>
    <s v="Ostrava"/>
    <n v="14"/>
    <s v="Non Food"/>
    <n v="8849.3639999999996"/>
    <n v="0"/>
    <x v="2152"/>
    <n v="1824696"/>
    <m/>
    <n v="14861.04"/>
    <s v="Type A"/>
  </r>
  <r>
    <n v="1.2017"/>
    <x v="4"/>
    <s v="Czech Republic"/>
    <n v="45583"/>
    <s v="Ostrava"/>
    <n v="15"/>
    <s v="Admin"/>
    <n v="2766.2130000000002"/>
    <n v="0"/>
    <x v="232"/>
    <n v="0"/>
    <m/>
    <n v="0"/>
    <s v="Type A"/>
  </r>
  <r>
    <n v="1.2017"/>
    <x v="4"/>
    <s v="Czech Republic"/>
    <n v="45583"/>
    <s v="Ostrava"/>
    <n v="12"/>
    <s v="Checkout"/>
    <n v="6064.2690000000002"/>
    <n v="0"/>
    <x v="2153"/>
    <n v="7711092"/>
    <m/>
    <n v="30244.2"/>
    <s v="Type A"/>
  </r>
  <r>
    <n v="1.2017"/>
    <x v="4"/>
    <s v="Czech Republic"/>
    <n v="45583"/>
    <s v="Ostrava"/>
    <n v="16"/>
    <s v="Customer Services"/>
    <n v="2964.4740000000002"/>
    <n v="0"/>
    <x v="232"/>
    <n v="0"/>
    <m/>
    <n v="0"/>
    <s v="Type A"/>
  </r>
  <r>
    <n v="1.2017"/>
    <x v="4"/>
    <s v="Czech Republic"/>
    <n v="45583"/>
    <s v="Ostrava"/>
    <n v="11"/>
    <s v="Delivery"/>
    <n v="4317.6840000000002"/>
    <n v="0"/>
    <x v="2154"/>
    <n v="1197762"/>
    <m/>
    <n v="0"/>
    <s v="Type A"/>
  </r>
  <r>
    <n v="1.2017"/>
    <x v="4"/>
    <s v="Czech Republic"/>
    <n v="45583"/>
    <s v="Ostrava"/>
    <n v="17"/>
    <s v="others"/>
    <n v="31.47"/>
    <n v="0"/>
    <x v="232"/>
    <n v="0"/>
    <m/>
    <n v="0"/>
    <s v="Type A"/>
  </r>
  <r>
    <n v="1.2017"/>
    <x v="4"/>
    <s v="Czech Republic"/>
    <n v="45583"/>
    <s v="Ostrava"/>
    <n v="18"/>
    <s v="all"/>
    <n v="41842.512000000002"/>
    <n v="0"/>
    <x v="2153"/>
    <n v="7711092"/>
    <m/>
    <n v="30244.2"/>
    <s v="Type A"/>
  </r>
  <r>
    <n v="1.2017"/>
    <x v="4"/>
    <s v="Czech Republic"/>
    <n v="85696"/>
    <s v="Prague (II)"/>
    <n v="1"/>
    <s v="Dry"/>
    <n v="4317.6840000000002"/>
    <n v="0"/>
    <x v="2155"/>
    <n v="1142352"/>
    <m/>
    <n v="731.88"/>
    <s v="Type B"/>
  </r>
  <r>
    <n v="1.2017"/>
    <x v="4"/>
    <s v="Czech Republic"/>
    <n v="85696"/>
    <s v="Prague (II)"/>
    <n v="2"/>
    <s v="Frozen"/>
    <n v="2300.4569999999999"/>
    <n v="0"/>
    <x v="2156"/>
    <n v="587910"/>
    <m/>
    <n v="611.04"/>
    <s v="Type B"/>
  </r>
  <r>
    <n v="1.2017"/>
    <x v="4"/>
    <s v="Czech Republic"/>
    <n v="85696"/>
    <s v="Prague (II)"/>
    <n v="3"/>
    <s v="other"/>
    <n v="47.204999999999998"/>
    <n v="0"/>
    <x v="2157"/>
    <n v="557937"/>
    <m/>
    <n v="775.2"/>
    <s v="Type B"/>
  </r>
  <r>
    <n v="1.2017"/>
    <x v="4"/>
    <s v="Czech Republic"/>
    <n v="85696"/>
    <s v="Prague (II)"/>
    <n v="4"/>
    <s v="Fish"/>
    <n v="1671.057"/>
    <n v="0"/>
    <x v="2158"/>
    <n v="533889"/>
    <m/>
    <n v="743.28"/>
    <s v="Type B"/>
  </r>
  <r>
    <n v="1.2017"/>
    <x v="4"/>
    <s v="Czech Republic"/>
    <n v="85696"/>
    <s v="Prague (II)"/>
    <n v="5"/>
    <s v="Fruits &amp; Vegetables"/>
    <n v="3257.145"/>
    <n v="0"/>
    <x v="2159"/>
    <n v="279777"/>
    <m/>
    <n v="930.24"/>
    <s v="Type B"/>
  </r>
  <r>
    <n v="1.2017"/>
    <x v="4"/>
    <s v="Czech Republic"/>
    <n v="85696"/>
    <s v="Prague (II)"/>
    <n v="6"/>
    <s v="Meat"/>
    <n v="8758.1010000000006"/>
    <n v="0"/>
    <x v="2160"/>
    <n v="3861513"/>
    <m/>
    <n v="10991.88"/>
    <s v="Type B"/>
  </r>
  <r>
    <n v="1.2017"/>
    <x v="4"/>
    <s v="Czech Republic"/>
    <n v="85696"/>
    <s v="Prague (II)"/>
    <n v="13"/>
    <s v="Food"/>
    <n v="20351.649000000001"/>
    <n v="0"/>
    <x v="2161"/>
    <n v="6963378"/>
    <m/>
    <n v="16698.72"/>
    <s v="Type B"/>
  </r>
  <r>
    <n v="1.2017"/>
    <x v="4"/>
    <s v="Czech Republic"/>
    <n v="85696"/>
    <s v="Prague (II)"/>
    <n v="7"/>
    <s v="Clothing"/>
    <n v="5557.6019999999999"/>
    <n v="158"/>
    <x v="2162"/>
    <n v="2032776"/>
    <m/>
    <n v="6379.44"/>
    <s v="Type B"/>
  </r>
  <r>
    <n v="1.2017"/>
    <x v="4"/>
    <s v="Czech Republic"/>
    <n v="85696"/>
    <s v="Prague (II)"/>
    <n v="8"/>
    <s v="Household"/>
    <n v="830.80799999999999"/>
    <n v="0"/>
    <x v="2163"/>
    <n v="207594"/>
    <m/>
    <n v="4943.04"/>
    <s v="Type B"/>
  </r>
  <r>
    <n v="1.2017"/>
    <x v="4"/>
    <s v="Czech Republic"/>
    <n v="85696"/>
    <s v="Prague (II)"/>
    <n v="9"/>
    <s v="Hardware"/>
    <n v="1554.6179999999999"/>
    <n v="194"/>
    <x v="2164"/>
    <n v="461865"/>
    <m/>
    <n v="5362.56"/>
    <s v="Type B"/>
  </r>
  <r>
    <n v="1.2017"/>
    <x v="4"/>
    <s v="Czech Republic"/>
    <n v="85696"/>
    <s v="Prague (II)"/>
    <n v="14"/>
    <s v="Non Food"/>
    <n v="7943.0280000000002"/>
    <n v="352"/>
    <x v="2165"/>
    <n v="2702235"/>
    <m/>
    <n v="17603.88"/>
    <s v="Type B"/>
  </r>
  <r>
    <n v="1.2017"/>
    <x v="4"/>
    <s v="Czech Republic"/>
    <n v="85696"/>
    <s v="Prague (II)"/>
    <n v="15"/>
    <s v="Admin"/>
    <n v="3688.2840000000001"/>
    <n v="0"/>
    <x v="246"/>
    <n v="0"/>
    <m/>
    <n v="0"/>
    <s v="Type B"/>
  </r>
  <r>
    <n v="1.2017"/>
    <x v="4"/>
    <s v="Czech Republic"/>
    <n v="85696"/>
    <s v="Prague (II)"/>
    <n v="12"/>
    <s v="Checkout"/>
    <n v="6473.3789999999999"/>
    <n v="0"/>
    <x v="2166"/>
    <n v="9665613"/>
    <m/>
    <n v="34302.6"/>
    <s v="Type B"/>
  </r>
  <r>
    <n v="1.2017"/>
    <x v="4"/>
    <s v="Czech Republic"/>
    <n v="85696"/>
    <s v="Prague (II)"/>
    <n v="16"/>
    <s v="Customer Services"/>
    <n v="2608.8629999999998"/>
    <n v="0"/>
    <x v="246"/>
    <n v="0"/>
    <m/>
    <n v="0"/>
    <s v="Type B"/>
  </r>
  <r>
    <n v="1.2017"/>
    <x v="4"/>
    <s v="Czech Republic"/>
    <n v="85696"/>
    <s v="Prague (II)"/>
    <n v="11"/>
    <s v="Delivery"/>
    <n v="4374.33"/>
    <n v="0"/>
    <x v="2167"/>
    <n v="1246629"/>
    <m/>
    <n v="0"/>
    <s v="Type B"/>
  </r>
  <r>
    <n v="1.2017"/>
    <x v="4"/>
    <s v="Czech Republic"/>
    <n v="85696"/>
    <s v="Prague (II)"/>
    <n v="17"/>
    <s v="others"/>
    <n v="2438.9250000000002"/>
    <n v="0"/>
    <x v="246"/>
    <n v="0"/>
    <m/>
    <n v="0"/>
    <s v="Type B"/>
  </r>
  <r>
    <n v="1.2017"/>
    <x v="4"/>
    <s v="Czech Republic"/>
    <n v="85696"/>
    <s v="Prague (II)"/>
    <n v="18"/>
    <s v="all"/>
    <n v="47878.457999999999"/>
    <n v="352"/>
    <x v="2166"/>
    <n v="9665613"/>
    <m/>
    <n v="34302.6"/>
    <s v="Type B"/>
  </r>
  <r>
    <n v="1.2017"/>
    <x v="4"/>
    <s v="Denmark"/>
    <n v="32949"/>
    <s v="Copenhagen (I)"/>
    <n v="1"/>
    <s v="Dry"/>
    <n v="2379.1320000000001"/>
    <n v="0"/>
    <x v="2168"/>
    <n v="977340"/>
    <m/>
    <n v="745.56"/>
    <s v="Type A"/>
  </r>
  <r>
    <n v="1.2017"/>
    <x v="4"/>
    <s v="Denmark"/>
    <n v="32949"/>
    <s v="Copenhagen (I)"/>
    <n v="2"/>
    <s v="Frozen"/>
    <n v="1935.405"/>
    <n v="0"/>
    <x v="1952"/>
    <n v="232161"/>
    <m/>
    <n v="538.08000000000004"/>
    <s v="Type A"/>
  </r>
  <r>
    <n v="1.2017"/>
    <x v="4"/>
    <s v="Denmark"/>
    <n v="32949"/>
    <s v="Copenhagen (I)"/>
    <n v="3"/>
    <s v="other"/>
    <n v="47.204999999999998"/>
    <n v="0"/>
    <x v="2169"/>
    <n v="481005"/>
    <m/>
    <n v="624.72"/>
    <s v="Type A"/>
  </r>
  <r>
    <n v="1.2017"/>
    <x v="4"/>
    <s v="Denmark"/>
    <n v="32949"/>
    <s v="Copenhagen (I)"/>
    <n v="4"/>
    <s v="Fish"/>
    <n v="1460.2080000000001"/>
    <n v="0"/>
    <x v="2170"/>
    <n v="405816"/>
    <m/>
    <n v="592.79999999999995"/>
    <s v="Type A"/>
  </r>
  <r>
    <n v="1.2017"/>
    <x v="4"/>
    <s v="Denmark"/>
    <n v="32949"/>
    <s v="Copenhagen (I)"/>
    <n v="5"/>
    <s v="Fruits &amp; Vegetables"/>
    <n v="1564.059"/>
    <n v="0"/>
    <x v="2171"/>
    <n v="180369"/>
    <m/>
    <n v="652.08000000000004"/>
    <s v="Type A"/>
  </r>
  <r>
    <n v="1.2017"/>
    <x v="4"/>
    <s v="Denmark"/>
    <n v="32949"/>
    <s v="Copenhagen (I)"/>
    <n v="6"/>
    <s v="Meat"/>
    <n v="6325.47"/>
    <n v="0"/>
    <x v="2172"/>
    <n v="2376462"/>
    <m/>
    <n v="7628.88"/>
    <s v="Type A"/>
  </r>
  <r>
    <n v="1.2017"/>
    <x v="4"/>
    <s v="Denmark"/>
    <n v="32949"/>
    <s v="Copenhagen (I)"/>
    <n v="13"/>
    <s v="Food"/>
    <n v="13711.478999999999"/>
    <n v="0"/>
    <x v="2173"/>
    <n v="4653153"/>
    <m/>
    <n v="12578.76"/>
    <s v="Type A"/>
  </r>
  <r>
    <n v="1.2017"/>
    <x v="4"/>
    <s v="Denmark"/>
    <n v="32949"/>
    <s v="Copenhagen (I)"/>
    <n v="7"/>
    <s v="Clothing"/>
    <n v="3414.4949999999999"/>
    <n v="0"/>
    <x v="2174"/>
    <n v="1205961"/>
    <m/>
    <n v="7147.8"/>
    <s v="Type A"/>
  </r>
  <r>
    <n v="1.2017"/>
    <x v="4"/>
    <s v="Denmark"/>
    <n v="32949"/>
    <s v="Copenhagen (I)"/>
    <n v="8"/>
    <s v="Household"/>
    <n v="2350.8090000000002"/>
    <n v="0"/>
    <x v="2175"/>
    <n v="181218"/>
    <m/>
    <n v="4756.08"/>
    <s v="Type A"/>
  </r>
  <r>
    <n v="1.2017"/>
    <x v="4"/>
    <s v="Denmark"/>
    <n v="32949"/>
    <s v="Copenhagen (I)"/>
    <n v="9"/>
    <s v="Hardware"/>
    <n v="1230.4770000000001"/>
    <n v="0"/>
    <x v="2176"/>
    <n v="250527"/>
    <m/>
    <n v="4790.28"/>
    <s v="Type A"/>
  </r>
  <r>
    <n v="1.2017"/>
    <x v="4"/>
    <s v="Denmark"/>
    <n v="32949"/>
    <s v="Copenhagen (I)"/>
    <n v="14"/>
    <s v="Non Food"/>
    <n v="6995.7809999999999"/>
    <n v="0"/>
    <x v="2177"/>
    <n v="1637706"/>
    <m/>
    <n v="17195.759999999998"/>
    <s v="Type A"/>
  </r>
  <r>
    <n v="1.2017"/>
    <x v="4"/>
    <s v="Denmark"/>
    <n v="32949"/>
    <s v="Copenhagen (I)"/>
    <n v="15"/>
    <s v="Admin"/>
    <n v="3615.9029999999998"/>
    <n v="0"/>
    <x v="260"/>
    <n v="0"/>
    <m/>
    <n v="0"/>
    <s v="Type A"/>
  </r>
  <r>
    <n v="1.2017"/>
    <x v="4"/>
    <s v="Denmark"/>
    <n v="32949"/>
    <s v="Copenhagen (I)"/>
    <n v="12"/>
    <s v="Checkout"/>
    <n v="6504.8490000000002"/>
    <n v="0"/>
    <x v="2178"/>
    <n v="6290859"/>
    <m/>
    <n v="29774.52"/>
    <s v="Type A"/>
  </r>
  <r>
    <n v="1.2017"/>
    <x v="4"/>
    <s v="Denmark"/>
    <n v="32949"/>
    <s v="Copenhagen (I)"/>
    <n v="16"/>
    <s v="Customer Services"/>
    <n v="2054.991"/>
    <n v="0"/>
    <x v="260"/>
    <n v="0"/>
    <m/>
    <n v="0"/>
    <s v="Type A"/>
  </r>
  <r>
    <n v="1.2017"/>
    <x v="4"/>
    <s v="Denmark"/>
    <n v="32949"/>
    <s v="Copenhagen (I)"/>
    <n v="11"/>
    <s v="Delivery"/>
    <n v="3631.6379999999999"/>
    <n v="0"/>
    <x v="2179"/>
    <n v="1090971"/>
    <m/>
    <n v="0"/>
    <s v="Type A"/>
  </r>
  <r>
    <n v="1.2017"/>
    <x v="4"/>
    <s v="Denmark"/>
    <n v="32949"/>
    <s v="Copenhagen (I)"/>
    <n v="17"/>
    <s v="others"/>
    <n v="31.47"/>
    <n v="0"/>
    <x v="260"/>
    <n v="0"/>
    <m/>
    <n v="0"/>
    <s v="Type A"/>
  </r>
  <r>
    <n v="1.2017"/>
    <x v="4"/>
    <s v="Denmark"/>
    <n v="32949"/>
    <s v="Copenhagen (I)"/>
    <n v="18"/>
    <s v="all"/>
    <n v="36546.110999999997"/>
    <n v="0"/>
    <x v="2178"/>
    <n v="6290859"/>
    <m/>
    <n v="29774.52"/>
    <s v="Type A"/>
  </r>
  <r>
    <n v="1.2017"/>
    <x v="4"/>
    <s v="Denmark"/>
    <n v="96857"/>
    <s v="Copenhagen (II)"/>
    <n v="1"/>
    <s v="Dry"/>
    <n v="3760.665"/>
    <n v="0"/>
    <x v="2180"/>
    <n v="1026681"/>
    <m/>
    <n v="1194.72"/>
    <s v="Type A"/>
  </r>
  <r>
    <n v="1.2017"/>
    <x v="4"/>
    <s v="Denmark"/>
    <n v="96857"/>
    <s v="Copenhagen (II)"/>
    <n v="2"/>
    <s v="Frozen"/>
    <n v="2265.84"/>
    <n v="0"/>
    <x v="2181"/>
    <n v="43902"/>
    <m/>
    <n v="599.64"/>
    <s v="Type A"/>
  </r>
  <r>
    <n v="1.2017"/>
    <x v="4"/>
    <s v="Denmark"/>
    <n v="96857"/>
    <s v="Copenhagen (II)"/>
    <n v="3"/>
    <s v="other"/>
    <n v="47.204999999999998"/>
    <n v="0"/>
    <x v="2182"/>
    <n v="569976"/>
    <m/>
    <n v="955.32"/>
    <s v="Type A"/>
  </r>
  <r>
    <n v="1.2017"/>
    <x v="4"/>
    <s v="Denmark"/>
    <n v="96857"/>
    <s v="Copenhagen (II)"/>
    <n v="4"/>
    <s v="Fish"/>
    <n v="1126.626"/>
    <n v="0"/>
    <x v="2183"/>
    <n v="495645"/>
    <m/>
    <n v="604.20000000000005"/>
    <s v="Type A"/>
  </r>
  <r>
    <n v="1.2017"/>
    <x v="4"/>
    <s v="Denmark"/>
    <n v="96857"/>
    <s v="Copenhagen (II)"/>
    <n v="5"/>
    <s v="Fruits &amp; Vegetables"/>
    <n v="2284.7220000000002"/>
    <n v="0"/>
    <x v="2184"/>
    <n v="245052"/>
    <m/>
    <n v="978.12"/>
    <s v="Type A"/>
  </r>
  <r>
    <n v="1.2017"/>
    <x v="4"/>
    <s v="Denmark"/>
    <n v="96857"/>
    <s v="Copenhagen (II)"/>
    <n v="6"/>
    <s v="Meat"/>
    <n v="8861.9519999999993"/>
    <n v="0"/>
    <x v="2185"/>
    <n v="3246357"/>
    <m/>
    <n v="10301.040000000001"/>
    <s v="Type A"/>
  </r>
  <r>
    <n v="1.2017"/>
    <x v="4"/>
    <s v="Denmark"/>
    <n v="96857"/>
    <s v="Copenhagen (II)"/>
    <n v="13"/>
    <s v="Food"/>
    <n v="18347.009999999998"/>
    <n v="0"/>
    <x v="2186"/>
    <n v="23313"/>
    <m/>
    <n v="15611.16"/>
    <s v="Type A"/>
  </r>
  <r>
    <n v="1.2017"/>
    <x v="4"/>
    <s v="Denmark"/>
    <n v="96857"/>
    <s v="Copenhagen (II)"/>
    <n v="7"/>
    <s v="Clothing"/>
    <n v="5900.625"/>
    <n v="0"/>
    <x v="2187"/>
    <n v="1268436"/>
    <m/>
    <n v="5978.16"/>
    <s v="Type A"/>
  </r>
  <r>
    <n v="1.2017"/>
    <x v="4"/>
    <s v="Denmark"/>
    <n v="96857"/>
    <s v="Copenhagen (II)"/>
    <n v="8"/>
    <s v="Household"/>
    <n v="2338.221"/>
    <n v="0"/>
    <x v="2188"/>
    <n v="222003"/>
    <m/>
    <n v="4033.32"/>
    <s v="Type A"/>
  </r>
  <r>
    <n v="1.2017"/>
    <x v="4"/>
    <s v="Denmark"/>
    <n v="96857"/>
    <s v="Copenhagen (II)"/>
    <n v="9"/>
    <s v="Hardware"/>
    <n v="1793.79"/>
    <n v="0"/>
    <x v="2189"/>
    <n v="241617"/>
    <m/>
    <n v="3169.2"/>
    <s v="Type A"/>
  </r>
  <r>
    <n v="1.2017"/>
    <x v="4"/>
    <s v="Denmark"/>
    <n v="96857"/>
    <s v="Copenhagen (II)"/>
    <n v="14"/>
    <s v="Non Food"/>
    <n v="10032.636"/>
    <n v="0"/>
    <x v="2190"/>
    <n v="1732056"/>
    <m/>
    <n v="14012.88"/>
    <s v="Type A"/>
  </r>
  <r>
    <n v="1.2017"/>
    <x v="4"/>
    <s v="Denmark"/>
    <n v="96857"/>
    <s v="Copenhagen (II)"/>
    <n v="15"/>
    <s v="Admin"/>
    <n v="4323.9780000000001"/>
    <n v="0"/>
    <x v="274"/>
    <n v="0"/>
    <m/>
    <n v="0"/>
    <s v="Type A"/>
  </r>
  <r>
    <n v="1.2017"/>
    <x v="4"/>
    <s v="Denmark"/>
    <n v="96857"/>
    <s v="Copenhagen (II)"/>
    <n v="12"/>
    <s v="Checkout"/>
    <n v="7187.7479999999996"/>
    <n v="0"/>
    <x v="2191"/>
    <n v="7755369"/>
    <m/>
    <n v="29624.04"/>
    <s v="Type A"/>
  </r>
  <r>
    <n v="1.2017"/>
    <x v="4"/>
    <s v="Denmark"/>
    <n v="96857"/>
    <s v="Copenhagen (II)"/>
    <n v="16"/>
    <s v="Customer Services"/>
    <n v="2190.3119999999999"/>
    <n v="0"/>
    <x v="274"/>
    <n v="0"/>
    <m/>
    <n v="0"/>
    <s v="Type A"/>
  </r>
  <r>
    <n v="1.2017"/>
    <x v="4"/>
    <s v="Denmark"/>
    <n v="96857"/>
    <s v="Copenhagen (II)"/>
    <n v="11"/>
    <s v="Delivery"/>
    <n v="5538.72"/>
    <n v="0"/>
    <x v="2192"/>
    <n v="150588"/>
    <m/>
    <n v="0"/>
    <s v="Type A"/>
  </r>
  <r>
    <n v="1.2017"/>
    <x v="4"/>
    <s v="Denmark"/>
    <n v="96857"/>
    <s v="Copenhagen (II)"/>
    <n v="17"/>
    <s v="others"/>
    <n v="31.47"/>
    <n v="428"/>
    <x v="274"/>
    <n v="0"/>
    <m/>
    <n v="0"/>
    <s v="Type A"/>
  </r>
  <r>
    <n v="1.2017"/>
    <x v="4"/>
    <s v="Denmark"/>
    <n v="96857"/>
    <s v="Copenhagen (II)"/>
    <n v="18"/>
    <s v="all"/>
    <n v="47651.874000000003"/>
    <n v="428"/>
    <x v="2191"/>
    <n v="7755369"/>
    <m/>
    <n v="29624.04"/>
    <s v="Type A"/>
  </r>
  <r>
    <n v="1.2017"/>
    <x v="4"/>
    <s v="Denmark"/>
    <n v="87703"/>
    <s v="Aalborg (I)"/>
    <n v="1"/>
    <s v="Dry"/>
    <n v="2498.7179999999998"/>
    <n v="0"/>
    <x v="2193"/>
    <n v="984831"/>
    <m/>
    <n v="848.16"/>
    <s v="Type A"/>
  </r>
  <r>
    <n v="1.2017"/>
    <x v="4"/>
    <s v="Denmark"/>
    <n v="87703"/>
    <s v="Aalborg (I)"/>
    <n v="2"/>
    <s v="Frozen"/>
    <n v="2360.25"/>
    <n v="0"/>
    <x v="2194"/>
    <n v="391512"/>
    <m/>
    <n v="576.84"/>
    <s v="Type A"/>
  </r>
  <r>
    <n v="1.2017"/>
    <x v="4"/>
    <s v="Denmark"/>
    <n v="87703"/>
    <s v="Aalborg (I)"/>
    <n v="3"/>
    <s v="other"/>
    <n v="47.204999999999998"/>
    <n v="0"/>
    <x v="2195"/>
    <n v="619065"/>
    <m/>
    <n v="868.68"/>
    <s v="Type A"/>
  </r>
  <r>
    <n v="1.2017"/>
    <x v="4"/>
    <s v="Denmark"/>
    <n v="87703"/>
    <s v="Aalborg (I)"/>
    <n v="4"/>
    <s v="Fish"/>
    <n v="1784.3489999999999"/>
    <n v="144"/>
    <x v="2196"/>
    <n v="634596"/>
    <m/>
    <n v="535.79999999999995"/>
    <s v="Type A"/>
  </r>
  <r>
    <n v="1.2017"/>
    <x v="4"/>
    <s v="Denmark"/>
    <n v="87703"/>
    <s v="Aalborg (I)"/>
    <n v="5"/>
    <s v="Fruits &amp; Vegetables"/>
    <n v="2634.0390000000002"/>
    <n v="0"/>
    <x v="2197"/>
    <n v="239859"/>
    <m/>
    <n v="845.88"/>
    <s v="Type A"/>
  </r>
  <r>
    <n v="1.2017"/>
    <x v="4"/>
    <s v="Denmark"/>
    <n v="87703"/>
    <s v="Aalborg (I)"/>
    <n v="6"/>
    <s v="Meat"/>
    <n v="7867.5"/>
    <n v="0"/>
    <x v="2198"/>
    <n v="2774256"/>
    <m/>
    <n v="8595.6"/>
    <s v="Type A"/>
  </r>
  <r>
    <n v="1.2017"/>
    <x v="4"/>
    <s v="Denmark"/>
    <n v="87703"/>
    <s v="Aalborg (I)"/>
    <n v="13"/>
    <s v="Food"/>
    <n v="17192.061000000002"/>
    <n v="144"/>
    <x v="2199"/>
    <n v="5644119"/>
    <m/>
    <n v="12250.44"/>
    <s v="Type A"/>
  </r>
  <r>
    <n v="1.2017"/>
    <x v="4"/>
    <s v="Denmark"/>
    <n v="87703"/>
    <s v="Aalborg (I)"/>
    <n v="7"/>
    <s v="Clothing"/>
    <n v="4106.835"/>
    <n v="0"/>
    <x v="2200"/>
    <n v="1511382"/>
    <m/>
    <n v="5405.88"/>
    <s v="Type A"/>
  </r>
  <r>
    <n v="1.2017"/>
    <x v="4"/>
    <s v="Denmark"/>
    <n v="87703"/>
    <s v="Aalborg (I)"/>
    <n v="8"/>
    <s v="Household"/>
    <n v="2054.991"/>
    <n v="0"/>
    <x v="2201"/>
    <n v="198891"/>
    <m/>
    <n v="3718.68"/>
    <s v="Type A"/>
  </r>
  <r>
    <n v="1.2017"/>
    <x v="4"/>
    <s v="Denmark"/>
    <n v="87703"/>
    <s v="Aalborg (I)"/>
    <n v="9"/>
    <s v="Hardware"/>
    <n v="1343.769"/>
    <n v="0"/>
    <x v="2202"/>
    <n v="323382"/>
    <m/>
    <n v="5408.16"/>
    <s v="Type A"/>
  </r>
  <r>
    <n v="1.2017"/>
    <x v="4"/>
    <s v="Denmark"/>
    <n v="87703"/>
    <s v="Aalborg (I)"/>
    <n v="14"/>
    <s v="Non Food"/>
    <n v="7505.5950000000003"/>
    <n v="0"/>
    <x v="2203"/>
    <n v="2033655"/>
    <m/>
    <n v="15802.68"/>
    <s v="Type A"/>
  </r>
  <r>
    <n v="1.2017"/>
    <x v="4"/>
    <s v="Denmark"/>
    <n v="87703"/>
    <s v="Aalborg (I)"/>
    <n v="15"/>
    <s v="Admin"/>
    <n v="5101.2870000000003"/>
    <n v="0"/>
    <x v="288"/>
    <n v="0"/>
    <m/>
    <n v="0"/>
    <s v="Type A"/>
  </r>
  <r>
    <n v="1.2017"/>
    <x v="4"/>
    <s v="Denmark"/>
    <n v="87703"/>
    <s v="Aalborg (I)"/>
    <n v="12"/>
    <s v="Checkout"/>
    <n v="6045.3869999999997"/>
    <n v="0"/>
    <x v="2204"/>
    <n v="7677774"/>
    <m/>
    <n v="28053.119999999999"/>
    <s v="Type A"/>
  </r>
  <r>
    <n v="1.2017"/>
    <x v="4"/>
    <s v="Denmark"/>
    <n v="87703"/>
    <s v="Aalborg (I)"/>
    <n v="16"/>
    <s v="Customer Services"/>
    <n v="2791.3890000000001"/>
    <n v="0"/>
    <x v="288"/>
    <n v="0"/>
    <m/>
    <n v="0"/>
    <s v="Type A"/>
  </r>
  <r>
    <n v="1.2017"/>
    <x v="4"/>
    <s v="Denmark"/>
    <n v="87703"/>
    <s v="Aalborg (I)"/>
    <n v="11"/>
    <s v="Delivery"/>
    <n v="9607.7909999999993"/>
    <n v="0"/>
    <x v="2205"/>
    <n v="2396508"/>
    <m/>
    <n v="0"/>
    <s v="Type A"/>
  </r>
  <r>
    <n v="1.2017"/>
    <x v="4"/>
    <s v="Denmark"/>
    <n v="87703"/>
    <s v="Aalborg (I)"/>
    <n v="17"/>
    <s v="others"/>
    <n v="31.47"/>
    <n v="0"/>
    <x v="288"/>
    <n v="0"/>
    <m/>
    <n v="0"/>
    <s v="Type A"/>
  </r>
  <r>
    <n v="1.2017"/>
    <x v="4"/>
    <s v="Denmark"/>
    <n v="87703"/>
    <s v="Aalborg (I)"/>
    <n v="18"/>
    <s v="all"/>
    <n v="48274.98"/>
    <n v="144"/>
    <x v="2204"/>
    <n v="7677774"/>
    <m/>
    <n v="28053.119999999999"/>
    <s v="Type A"/>
  </r>
  <r>
    <n v="1.2017"/>
    <x v="4"/>
    <s v="Denmark"/>
    <n v="19000"/>
    <s v="Aalborg (II)"/>
    <n v="1"/>
    <s v="Dry"/>
    <n v="3496.317"/>
    <n v="0"/>
    <x v="2206"/>
    <n v="1413126"/>
    <m/>
    <n v="1247.1600000000001"/>
    <s v="Type A"/>
  </r>
  <r>
    <n v="1.2017"/>
    <x v="4"/>
    <s v="Denmark"/>
    <n v="19000"/>
    <s v="Aalborg (II)"/>
    <n v="2"/>
    <s v="Frozen"/>
    <n v="3508.9050000000002"/>
    <n v="0"/>
    <x v="2207"/>
    <n v="766512"/>
    <m/>
    <n v="1121.76"/>
    <s v="Type A"/>
  </r>
  <r>
    <n v="1.2017"/>
    <x v="4"/>
    <s v="Denmark"/>
    <n v="19000"/>
    <s v="Aalborg (II)"/>
    <n v="3"/>
    <s v="other"/>
    <n v="47.204999999999998"/>
    <n v="0"/>
    <x v="2208"/>
    <n v="961659"/>
    <m/>
    <n v="1085.28"/>
    <s v="Type A"/>
  </r>
  <r>
    <n v="1.2017"/>
    <x v="4"/>
    <s v="Denmark"/>
    <n v="19000"/>
    <s v="Aalborg (II)"/>
    <n v="4"/>
    <s v="Fish"/>
    <n v="1982.61"/>
    <n v="0"/>
    <x v="2209"/>
    <n v="812085"/>
    <m/>
    <n v="1146.8399999999999"/>
    <s v="Type A"/>
  </r>
  <r>
    <n v="1.2017"/>
    <x v="4"/>
    <s v="Denmark"/>
    <n v="19000"/>
    <s v="Aalborg (II)"/>
    <n v="5"/>
    <s v="Fruits &amp; Vegetables"/>
    <n v="2763.0659999999998"/>
    <n v="0"/>
    <x v="2210"/>
    <n v="461103"/>
    <m/>
    <n v="1363.44"/>
    <s v="Type A"/>
  </r>
  <r>
    <n v="1.2017"/>
    <x v="4"/>
    <s v="Denmark"/>
    <n v="19000"/>
    <s v="Aalborg (II)"/>
    <n v="6"/>
    <s v="Meat"/>
    <n v="8487.4590000000007"/>
    <n v="0"/>
    <x v="2211"/>
    <n v="8572083"/>
    <m/>
    <n v="10152.84"/>
    <s v="Type A"/>
  </r>
  <r>
    <n v="1.2017"/>
    <x v="4"/>
    <s v="Denmark"/>
    <n v="19000"/>
    <s v="Aalborg (II)"/>
    <n v="13"/>
    <s v="Food"/>
    <n v="20285.562000000002"/>
    <n v="0"/>
    <x v="2212"/>
    <n v="12986568"/>
    <m/>
    <n v="19665"/>
    <s v="Type A"/>
  </r>
  <r>
    <n v="1.2017"/>
    <x v="4"/>
    <s v="Denmark"/>
    <n v="19000"/>
    <s v="Aalborg (II)"/>
    <n v="7"/>
    <s v="Clothing"/>
    <n v="4273.6260000000002"/>
    <n v="0"/>
    <x v="2213"/>
    <n v="1495419"/>
    <m/>
    <n v="5583.72"/>
    <s v="Type A"/>
  </r>
  <r>
    <n v="1.2017"/>
    <x v="4"/>
    <s v="Denmark"/>
    <n v="19000"/>
    <s v="Aalborg (II)"/>
    <n v="8"/>
    <s v="Household"/>
    <n v="1482.2370000000001"/>
    <n v="0"/>
    <x v="2214"/>
    <n v="208323"/>
    <m/>
    <n v="2544.48"/>
    <s v="Type A"/>
  </r>
  <r>
    <n v="1.2017"/>
    <x v="4"/>
    <s v="Denmark"/>
    <n v="19000"/>
    <s v="Aalborg (II)"/>
    <n v="9"/>
    <s v="Hardware"/>
    <n v="1589.2349999999999"/>
    <n v="0"/>
    <x v="2215"/>
    <n v="245583"/>
    <m/>
    <n v="2911.56"/>
    <s v="Type A"/>
  </r>
  <r>
    <n v="1.2017"/>
    <x v="4"/>
    <s v="Denmark"/>
    <n v="19000"/>
    <s v="Aalborg (II)"/>
    <n v="14"/>
    <s v="Non Food"/>
    <n v="7345.098"/>
    <n v="0"/>
    <x v="2216"/>
    <n v="1949325"/>
    <m/>
    <n v="12526.32"/>
    <s v="Type A"/>
  </r>
  <r>
    <n v="1.2017"/>
    <x v="4"/>
    <s v="Denmark"/>
    <n v="19000"/>
    <s v="Aalborg (II)"/>
    <n v="15"/>
    <s v="Admin"/>
    <n v="4909.32"/>
    <n v="0"/>
    <x v="151"/>
    <n v="0"/>
    <m/>
    <n v="0"/>
    <s v="Type A"/>
  </r>
  <r>
    <n v="1.2017"/>
    <x v="4"/>
    <s v="Denmark"/>
    <n v="19000"/>
    <s v="Aalborg (II)"/>
    <n v="12"/>
    <s v="Checkout"/>
    <n v="8254.5810000000001"/>
    <n v="0"/>
    <x v="2217"/>
    <n v="14935893"/>
    <m/>
    <n v="32191.32"/>
    <s v="Type A"/>
  </r>
  <r>
    <n v="1.2017"/>
    <x v="4"/>
    <s v="Denmark"/>
    <n v="19000"/>
    <s v="Aalborg (II)"/>
    <n v="16"/>
    <s v="Customer Services"/>
    <n v="3984.1019999999999"/>
    <n v="0"/>
    <x v="151"/>
    <n v="0"/>
    <m/>
    <n v="0"/>
    <s v="Type A"/>
  </r>
  <r>
    <n v="1.2017"/>
    <x v="4"/>
    <s v="Denmark"/>
    <n v="19000"/>
    <s v="Aalborg (II)"/>
    <n v="11"/>
    <s v="Delivery"/>
    <n v="0"/>
    <n v="0"/>
    <x v="2218"/>
    <n v="1281"/>
    <m/>
    <n v="0"/>
    <s v="Type A"/>
  </r>
  <r>
    <n v="1.2017"/>
    <x v="4"/>
    <s v="Denmark"/>
    <n v="19000"/>
    <s v="Aalborg (II)"/>
    <n v="17"/>
    <s v="others"/>
    <n v="1384.68"/>
    <n v="480"/>
    <x v="151"/>
    <n v="0"/>
    <m/>
    <n v="0"/>
    <s v="Type A"/>
  </r>
  <r>
    <n v="1.2017"/>
    <x v="4"/>
    <s v="Denmark"/>
    <n v="19000"/>
    <s v="Aalborg (II)"/>
    <n v="18"/>
    <s v="all"/>
    <n v="46163.343000000001"/>
    <n v="480"/>
    <x v="2217"/>
    <n v="14935893"/>
    <m/>
    <n v="32191.32"/>
    <s v="Type A"/>
  </r>
  <r>
    <n v="1.2017"/>
    <x v="4"/>
    <s v="Spain"/>
    <n v="88994"/>
    <s v="Madrid (I)"/>
    <n v="1"/>
    <s v="Dry"/>
    <n v="3763.8119999999999"/>
    <n v="0"/>
    <x v="2219"/>
    <n v="1523049"/>
    <m/>
    <n v="1254"/>
    <s v="Type A"/>
  </r>
  <r>
    <n v="1.2017"/>
    <x v="4"/>
    <s v="Spain"/>
    <n v="88994"/>
    <s v="Madrid (I)"/>
    <n v="2"/>
    <s v="Frozen"/>
    <n v="2193.4589999999998"/>
    <n v="0"/>
    <x v="2220"/>
    <n v="759351"/>
    <m/>
    <n v="882.36"/>
    <s v="Type A"/>
  </r>
  <r>
    <n v="1.2017"/>
    <x v="4"/>
    <s v="Spain"/>
    <n v="88994"/>
    <s v="Madrid (I)"/>
    <n v="3"/>
    <s v="other"/>
    <n v="47.204999999999998"/>
    <n v="0"/>
    <x v="2221"/>
    <n v="979074"/>
    <m/>
    <n v="1397.64"/>
    <s v="Type A"/>
  </r>
  <r>
    <n v="1.2017"/>
    <x v="4"/>
    <s v="Spain"/>
    <n v="88994"/>
    <s v="Madrid (I)"/>
    <n v="4"/>
    <s v="Fish"/>
    <n v="2306.7510000000002"/>
    <n v="0"/>
    <x v="2222"/>
    <n v="683481"/>
    <m/>
    <n v="702.24"/>
    <s v="Type A"/>
  </r>
  <r>
    <n v="1.2017"/>
    <x v="4"/>
    <s v="Spain"/>
    <n v="88994"/>
    <s v="Madrid (I)"/>
    <n v="5"/>
    <s v="Fruits &amp; Vegetables"/>
    <n v="1859.877"/>
    <n v="0"/>
    <x v="2223"/>
    <n v="382830"/>
    <m/>
    <n v="1160.52"/>
    <s v="Type A"/>
  </r>
  <r>
    <n v="1.2017"/>
    <x v="4"/>
    <s v="Spain"/>
    <n v="88994"/>
    <s v="Madrid (I)"/>
    <n v="6"/>
    <s v="Meat"/>
    <n v="10567.626"/>
    <n v="0"/>
    <x v="2224"/>
    <n v="5433780"/>
    <m/>
    <n v="11363.52"/>
    <s v="Type A"/>
  </r>
  <r>
    <n v="1.2017"/>
    <x v="4"/>
    <s v="Spain"/>
    <n v="88994"/>
    <s v="Madrid (I)"/>
    <n v="13"/>
    <s v="Food"/>
    <n v="20738.73"/>
    <n v="0"/>
    <x v="2225"/>
    <n v="9761565"/>
    <m/>
    <n v="18335.759999999998"/>
    <s v="Type A"/>
  </r>
  <r>
    <n v="1.2017"/>
    <x v="4"/>
    <s v="Spain"/>
    <n v="88994"/>
    <s v="Madrid (I)"/>
    <n v="7"/>
    <s v="Clothing"/>
    <n v="5944.683"/>
    <n v="0"/>
    <x v="2226"/>
    <n v="1515354"/>
    <m/>
    <n v="8011.92"/>
    <s v="Type A"/>
  </r>
  <r>
    <n v="1.2017"/>
    <x v="4"/>
    <s v="Spain"/>
    <n v="88994"/>
    <s v="Madrid (I)"/>
    <n v="8"/>
    <s v="Household"/>
    <n v="1029.069"/>
    <n v="0"/>
    <x v="2227"/>
    <n v="25035"/>
    <m/>
    <n v="4170.12"/>
    <s v="Type A"/>
  </r>
  <r>
    <n v="1.2017"/>
    <x v="4"/>
    <s v="Spain"/>
    <n v="88994"/>
    <s v="Madrid (I)"/>
    <n v="9"/>
    <s v="Hardware"/>
    <n v="2634.0390000000002"/>
    <n v="0"/>
    <x v="2228"/>
    <n v="41703"/>
    <m/>
    <n v="5098.08"/>
    <s v="Type A"/>
  </r>
  <r>
    <n v="1.2017"/>
    <x v="4"/>
    <s v="Spain"/>
    <n v="88994"/>
    <s v="Madrid (I)"/>
    <n v="14"/>
    <s v="Non Food"/>
    <n v="9607.7909999999993"/>
    <n v="0"/>
    <x v="2229"/>
    <n v="2188992"/>
    <m/>
    <n v="19430.16"/>
    <s v="Type A"/>
  </r>
  <r>
    <n v="1.2017"/>
    <x v="4"/>
    <s v="Spain"/>
    <n v="88994"/>
    <s v="Madrid (I)"/>
    <n v="15"/>
    <s v="Admin"/>
    <n v="3615.9029999999998"/>
    <n v="0"/>
    <x v="315"/>
    <n v="0"/>
    <m/>
    <n v="0"/>
    <s v="Type A"/>
  </r>
  <r>
    <n v="1.2017"/>
    <x v="4"/>
    <s v="Spain"/>
    <n v="88994"/>
    <s v="Madrid (I)"/>
    <n v="12"/>
    <s v="Checkout"/>
    <n v="5589.0720000000001"/>
    <n v="0"/>
    <x v="2230"/>
    <n v="11950557"/>
    <m/>
    <n v="37765.919999999998"/>
    <s v="Type A"/>
  </r>
  <r>
    <n v="1.2017"/>
    <x v="4"/>
    <s v="Spain"/>
    <n v="88994"/>
    <s v="Madrid (I)"/>
    <n v="16"/>
    <s v="Customer Services"/>
    <n v="2401.1610000000001"/>
    <n v="0"/>
    <x v="315"/>
    <n v="0"/>
    <m/>
    <n v="0"/>
    <s v="Type A"/>
  </r>
  <r>
    <n v="1.2017"/>
    <x v="4"/>
    <s v="Spain"/>
    <n v="88994"/>
    <s v="Madrid (I)"/>
    <n v="11"/>
    <s v="Delivery"/>
    <n v="0"/>
    <n v="0"/>
    <x v="11"/>
    <n v="0"/>
    <m/>
    <n v="0"/>
    <s v="Type A"/>
  </r>
  <r>
    <n v="1.2017"/>
    <x v="4"/>
    <s v="Spain"/>
    <n v="88994"/>
    <s v="Madrid (I)"/>
    <n v="17"/>
    <s v="others"/>
    <n v="2073.873"/>
    <n v="0"/>
    <x v="315"/>
    <n v="0"/>
    <m/>
    <n v="0"/>
    <s v="Type A"/>
  </r>
  <r>
    <n v="1.2017"/>
    <x v="4"/>
    <s v="Spain"/>
    <n v="88994"/>
    <s v="Madrid (I)"/>
    <n v="18"/>
    <s v="all"/>
    <n v="44026.53"/>
    <n v="0"/>
    <x v="2230"/>
    <n v="11950557"/>
    <m/>
    <n v="37765.919999999998"/>
    <s v="Type A"/>
  </r>
  <r>
    <n v="1.2017"/>
    <x v="4"/>
    <s v="Spain"/>
    <n v="20166"/>
    <s v="Madrid (II)"/>
    <n v="1"/>
    <s v="Dry"/>
    <n v="3653.6669999999999"/>
    <n v="0"/>
    <x v="2231"/>
    <n v="1482378"/>
    <m/>
    <n v="1130.8800000000001"/>
    <s v="Type A"/>
  </r>
  <r>
    <n v="1.2017"/>
    <x v="4"/>
    <s v="Spain"/>
    <n v="20166"/>
    <s v="Madrid (II)"/>
    <n v="2"/>
    <s v="Frozen"/>
    <n v="2438.9250000000002"/>
    <n v="0"/>
    <x v="2232"/>
    <n v="423156"/>
    <m/>
    <n v="624.72"/>
    <s v="Type A"/>
  </r>
  <r>
    <n v="1.2017"/>
    <x v="4"/>
    <s v="Spain"/>
    <n v="20166"/>
    <s v="Madrid (II)"/>
    <n v="3"/>
    <s v="other"/>
    <n v="47.204999999999998"/>
    <n v="0"/>
    <x v="2233"/>
    <n v="716553"/>
    <m/>
    <n v="1101.24"/>
    <s v="Type A"/>
  </r>
  <r>
    <n v="1.2017"/>
    <x v="4"/>
    <s v="Spain"/>
    <n v="20166"/>
    <s v="Madrid (II)"/>
    <n v="4"/>
    <s v="Fish"/>
    <n v="2404.308"/>
    <n v="0"/>
    <x v="2234"/>
    <n v="8532"/>
    <m/>
    <n v="1199.28"/>
    <s v="Type A"/>
  </r>
  <r>
    <n v="1.2017"/>
    <x v="4"/>
    <s v="Spain"/>
    <n v="20166"/>
    <s v="Madrid (II)"/>
    <n v="5"/>
    <s v="Fruits &amp; Vegetables"/>
    <n v="2624.598"/>
    <n v="0"/>
    <x v="2235"/>
    <n v="359511"/>
    <m/>
    <n v="1019.16"/>
    <s v="Type A"/>
  </r>
  <r>
    <n v="1.2017"/>
    <x v="4"/>
    <s v="Spain"/>
    <n v="20166"/>
    <s v="Madrid (II)"/>
    <n v="6"/>
    <s v="Meat"/>
    <n v="8799.0120000000006"/>
    <n v="0"/>
    <x v="2236"/>
    <n v="8343006"/>
    <m/>
    <n v="11461.56"/>
    <s v="Type A"/>
  </r>
  <r>
    <n v="1.2017"/>
    <x v="4"/>
    <s v="Spain"/>
    <n v="20166"/>
    <s v="Madrid (II)"/>
    <n v="13"/>
    <s v="Food"/>
    <n v="19967.715"/>
    <n v="0"/>
    <x v="2237"/>
    <n v="11933136"/>
    <m/>
    <n v="18445.2"/>
    <s v="Type A"/>
  </r>
  <r>
    <n v="1.2017"/>
    <x v="4"/>
    <s v="Spain"/>
    <n v="20166"/>
    <s v="Madrid (II)"/>
    <n v="7"/>
    <s v="Clothing"/>
    <n v="8682.5730000000003"/>
    <n v="0"/>
    <x v="2238"/>
    <n v="1612893"/>
    <m/>
    <n v="7916.16"/>
    <s v="Type A"/>
  </r>
  <r>
    <n v="1.2017"/>
    <x v="4"/>
    <s v="Spain"/>
    <n v="20166"/>
    <s v="Madrid (II)"/>
    <n v="8"/>
    <s v="Household"/>
    <n v="62.94"/>
    <n v="0"/>
    <x v="2239"/>
    <n v="217527"/>
    <m/>
    <n v="5383.08"/>
    <s v="Type A"/>
  </r>
  <r>
    <n v="1.2017"/>
    <x v="4"/>
    <s v="Spain"/>
    <n v="20166"/>
    <s v="Madrid (II)"/>
    <n v="9"/>
    <s v="Hardware"/>
    <n v="2624.598"/>
    <n v="0"/>
    <x v="2240"/>
    <n v="458841"/>
    <m/>
    <n v="5786.64"/>
    <s v="Type A"/>
  </r>
  <r>
    <n v="1.2017"/>
    <x v="4"/>
    <s v="Spain"/>
    <n v="20166"/>
    <s v="Madrid (II)"/>
    <n v="14"/>
    <s v="Non Food"/>
    <n v="11370.111000000001"/>
    <n v="0"/>
    <x v="2241"/>
    <n v="2289261"/>
    <m/>
    <n v="19781.28"/>
    <s v="Type A"/>
  </r>
  <r>
    <n v="1.2017"/>
    <x v="4"/>
    <s v="Spain"/>
    <n v="20166"/>
    <s v="Madrid (II)"/>
    <n v="15"/>
    <s v="Admin"/>
    <n v="5415.9870000000001"/>
    <n v="0"/>
    <x v="328"/>
    <n v="0"/>
    <m/>
    <n v="0"/>
    <s v="Type A"/>
  </r>
  <r>
    <n v="1.2017"/>
    <x v="4"/>
    <s v="Spain"/>
    <n v="20166"/>
    <s v="Madrid (II)"/>
    <n v="12"/>
    <s v="Checkout"/>
    <n v="8418.2250000000004"/>
    <n v="0"/>
    <x v="2242"/>
    <n v="14222397"/>
    <m/>
    <n v="38226.480000000003"/>
    <s v="Type A"/>
  </r>
  <r>
    <n v="1.2017"/>
    <x v="4"/>
    <s v="Spain"/>
    <n v="20166"/>
    <s v="Madrid (II)"/>
    <n v="16"/>
    <s v="Customer Services"/>
    <n v="3829.8989999999999"/>
    <n v="0"/>
    <x v="328"/>
    <n v="0"/>
    <m/>
    <n v="0"/>
    <s v="Type A"/>
  </r>
  <r>
    <n v="1.2017"/>
    <x v="4"/>
    <s v="Spain"/>
    <n v="20166"/>
    <s v="Madrid (II)"/>
    <n v="11"/>
    <s v="Delivery"/>
    <n v="3732.3420000000001"/>
    <n v="0"/>
    <x v="2243"/>
    <n v="1326759"/>
    <m/>
    <n v="0"/>
    <s v="Type A"/>
  </r>
  <r>
    <n v="1.2017"/>
    <x v="4"/>
    <s v="Spain"/>
    <n v="20166"/>
    <s v="Madrid (II)"/>
    <n v="17"/>
    <s v="others"/>
    <n v="2231.223"/>
    <n v="0"/>
    <x v="328"/>
    <n v="0"/>
    <m/>
    <n v="0"/>
    <s v="Type A"/>
  </r>
  <r>
    <n v="1.2017"/>
    <x v="4"/>
    <s v="Spain"/>
    <n v="20166"/>
    <s v="Madrid (II)"/>
    <n v="18"/>
    <s v="all"/>
    <n v="54965.502"/>
    <n v="0"/>
    <x v="2242"/>
    <n v="14222397"/>
    <m/>
    <n v="38226.480000000003"/>
    <s v="Type A"/>
  </r>
  <r>
    <n v="1.2017"/>
    <x v="4"/>
    <s v="Spain"/>
    <n v="16927"/>
    <s v="Barcelona (I)"/>
    <n v="1"/>
    <s v="Dry"/>
    <n v="4613.5020000000004"/>
    <n v="0"/>
    <x v="2244"/>
    <n v="1262265"/>
    <m/>
    <n v="800.28"/>
    <s v="Type A"/>
  </r>
  <r>
    <n v="1.2017"/>
    <x v="4"/>
    <s v="Spain"/>
    <n v="16927"/>
    <s v="Barcelona (I)"/>
    <n v="2"/>
    <s v="Frozen"/>
    <n v="2171.4299999999998"/>
    <n v="0"/>
    <x v="2245"/>
    <n v="457233"/>
    <m/>
    <n v="531.24"/>
    <s v="Type A"/>
  </r>
  <r>
    <n v="1.2017"/>
    <x v="4"/>
    <s v="Spain"/>
    <n v="16927"/>
    <s v="Barcelona (I)"/>
    <n v="3"/>
    <s v="other"/>
    <n v="47.204999999999998"/>
    <n v="0"/>
    <x v="2246"/>
    <n v="666786"/>
    <m/>
    <n v="891.48"/>
    <s v="Type A"/>
  </r>
  <r>
    <n v="1.2017"/>
    <x v="4"/>
    <s v="Spain"/>
    <n v="16927"/>
    <s v="Barcelona (I)"/>
    <n v="4"/>
    <s v="Fish"/>
    <n v="2099.049"/>
    <n v="0"/>
    <x v="2247"/>
    <n v="675519"/>
    <m/>
    <n v="1023.72"/>
    <s v="Type A"/>
  </r>
  <r>
    <n v="1.2017"/>
    <x v="4"/>
    <s v="Spain"/>
    <n v="16927"/>
    <s v="Barcelona (I)"/>
    <n v="5"/>
    <s v="Fruits &amp; Vegetables"/>
    <n v="2369.6909999999998"/>
    <n v="0"/>
    <x v="2248"/>
    <n v="336858"/>
    <m/>
    <n v="880.08"/>
    <s v="Type A"/>
  </r>
  <r>
    <n v="1.2017"/>
    <x v="4"/>
    <s v="Spain"/>
    <n v="16927"/>
    <s v="Barcelona (I)"/>
    <n v="6"/>
    <s v="Meat"/>
    <s v="?"/>
    <n v="0"/>
    <x v="2249"/>
    <n v="5557959"/>
    <m/>
    <n v="8408.64"/>
    <s v="Type A"/>
  </r>
  <r>
    <n v="1.2017"/>
    <x v="4"/>
    <s v="Spain"/>
    <n v="16927"/>
    <s v="Barcelona (I)"/>
    <n v="13"/>
    <s v="Food"/>
    <n v="21302.043000000001"/>
    <n v="0"/>
    <x v="2250"/>
    <n v="8956620"/>
    <m/>
    <n v="15474.36"/>
    <s v="Type A"/>
  </r>
  <r>
    <n v="1.2017"/>
    <x v="4"/>
    <s v="Spain"/>
    <n v="16927"/>
    <s v="Barcelona (I)"/>
    <n v="7"/>
    <s v="Clothing"/>
    <n v="5803.0680000000002"/>
    <n v="0"/>
    <x v="2251"/>
    <n v="1538817"/>
    <m/>
    <n v="5394.48"/>
    <s v="Type A"/>
  </r>
  <r>
    <n v="1.2017"/>
    <x v="4"/>
    <s v="Spain"/>
    <n v="16927"/>
    <s v="Barcelona (I)"/>
    <n v="8"/>
    <s v="Household"/>
    <n v="1818.9659999999999"/>
    <n v="0"/>
    <x v="2252"/>
    <n v="232041"/>
    <m/>
    <n v="4466.5200000000004"/>
    <s v="Type A"/>
  </r>
  <r>
    <n v="1.2017"/>
    <x v="4"/>
    <s v="Spain"/>
    <n v="16927"/>
    <s v="Barcelona (I)"/>
    <n v="9"/>
    <s v="Hardware"/>
    <n v="1910.229"/>
    <n v="0"/>
    <x v="2253"/>
    <n v="368433"/>
    <m/>
    <n v="4895.16"/>
    <s v="Type A"/>
  </r>
  <r>
    <n v="1.2017"/>
    <x v="4"/>
    <s v="Spain"/>
    <n v="16927"/>
    <s v="Barcelona (I)"/>
    <n v="14"/>
    <s v="Non Food"/>
    <n v="9532.2630000000008"/>
    <n v="0"/>
    <x v="2254"/>
    <n v="2139291"/>
    <m/>
    <n v="16582.439999999999"/>
    <s v="Type A"/>
  </r>
  <r>
    <n v="1.2017"/>
    <x v="4"/>
    <s v="Spain"/>
    <n v="16927"/>
    <s v="Barcelona (I)"/>
    <n v="15"/>
    <s v="Admin"/>
    <n v="3732.3420000000001"/>
    <n v="0"/>
    <x v="26"/>
    <n v="0"/>
    <m/>
    <n v="0"/>
    <s v="Type A"/>
  </r>
  <r>
    <n v="1.2017"/>
    <x v="4"/>
    <s v="Spain"/>
    <n v="16927"/>
    <s v="Barcelona (I)"/>
    <n v="12"/>
    <s v="Checkout"/>
    <n v="8767.5419999999995"/>
    <n v="0"/>
    <x v="2255"/>
    <n v="11095911"/>
    <m/>
    <n v="32056.799999999999"/>
    <s v="Type A"/>
  </r>
  <r>
    <n v="1.2017"/>
    <x v="4"/>
    <s v="Spain"/>
    <n v="16927"/>
    <s v="Barcelona (I)"/>
    <n v="16"/>
    <s v="Customer Services"/>
    <n v="3464.8470000000002"/>
    <n v="0"/>
    <x v="26"/>
    <n v="0"/>
    <m/>
    <n v="0"/>
    <s v="Type A"/>
  </r>
  <r>
    <n v="1.2017"/>
    <x v="4"/>
    <s v="Spain"/>
    <n v="16927"/>
    <s v="Barcelona (I)"/>
    <n v="11"/>
    <s v="Delivery"/>
    <n v="1041.6569999999999"/>
    <n v="0"/>
    <x v="11"/>
    <n v="0"/>
    <m/>
    <n v="0"/>
    <s v="Type A"/>
  </r>
  <r>
    <n v="1.2017"/>
    <x v="4"/>
    <s v="Spain"/>
    <n v="16927"/>
    <s v="Barcelona (I)"/>
    <n v="17"/>
    <s v="others"/>
    <n v="31.47"/>
    <n v="0"/>
    <x v="26"/>
    <n v="0"/>
    <m/>
    <n v="0"/>
    <s v="Type A"/>
  </r>
  <r>
    <n v="1.2017"/>
    <x v="4"/>
    <s v="Spain"/>
    <n v="16927"/>
    <s v="Barcelona (I)"/>
    <n v="18"/>
    <s v="all"/>
    <n v="47872.163999999997"/>
    <n v="0"/>
    <x v="2255"/>
    <n v="11095911"/>
    <m/>
    <n v="32056.799999999999"/>
    <s v="Type A"/>
  </r>
  <r>
    <n v="1.2017"/>
    <x v="4"/>
    <s v="Spain"/>
    <n v="96493"/>
    <s v="Barcelona (II)"/>
    <n v="1"/>
    <s v="Dry"/>
    <n v="5217.7259999999997"/>
    <n v="28"/>
    <x v="2256"/>
    <n v="2744451"/>
    <m/>
    <n v="1010.04"/>
    <s v="Type A"/>
  </r>
  <r>
    <n v="1.2017"/>
    <x v="4"/>
    <s v="Spain"/>
    <n v="96493"/>
    <s v="Barcelona (II)"/>
    <n v="2"/>
    <s v="Frozen"/>
    <n v="3398.76"/>
    <n v="0"/>
    <x v="2257"/>
    <n v="889248"/>
    <m/>
    <n v="597.36"/>
    <s v="Type A"/>
  </r>
  <r>
    <n v="1.2017"/>
    <x v="4"/>
    <s v="Spain"/>
    <n v="96493"/>
    <s v="Barcelona (II)"/>
    <n v="3"/>
    <s v="other"/>
    <n v="47.204999999999998"/>
    <n v="0"/>
    <x v="2258"/>
    <n v="1267641"/>
    <m/>
    <n v="978.12"/>
    <s v="Type A"/>
  </r>
  <r>
    <n v="1.2017"/>
    <x v="4"/>
    <s v="Spain"/>
    <n v="96493"/>
    <s v="Barcelona (II)"/>
    <n v="4"/>
    <s v="Fish"/>
    <n v="4361.7420000000002"/>
    <n v="0"/>
    <x v="2259"/>
    <n v="1224876"/>
    <m/>
    <n v="1240.32"/>
    <s v="Type A"/>
  </r>
  <r>
    <n v="1.2017"/>
    <x v="4"/>
    <s v="Spain"/>
    <n v="96493"/>
    <s v="Barcelona (II)"/>
    <n v="5"/>
    <s v="Fruits &amp; Vegetables"/>
    <n v="4984.848"/>
    <n v="0"/>
    <x v="2260"/>
    <n v="649878"/>
    <m/>
    <n v="1128.5999999999999"/>
    <s v="Type A"/>
  </r>
  <r>
    <n v="1.2017"/>
    <x v="4"/>
    <s v="Spain"/>
    <n v="96493"/>
    <s v="Barcelona (II)"/>
    <n v="6"/>
    <s v="Meat"/>
    <n v="16562.661"/>
    <n v="0"/>
    <x v="2261"/>
    <n v="6247158"/>
    <m/>
    <n v="11208.48"/>
    <s v="Type A"/>
  </r>
  <r>
    <n v="1.2017"/>
    <x v="4"/>
    <s v="Spain"/>
    <n v="96493"/>
    <s v="Barcelona (II)"/>
    <n v="13"/>
    <s v="Food"/>
    <n v="34572.942000000003"/>
    <n v="28"/>
    <x v="2262"/>
    <n v="13023252"/>
    <m/>
    <n v="18588.84"/>
    <s v="Type A"/>
  </r>
  <r>
    <n v="1.2017"/>
    <x v="4"/>
    <s v="Spain"/>
    <n v="96493"/>
    <s v="Barcelona (II)"/>
    <n v="7"/>
    <s v="Clothing"/>
    <n v="6967.4579999999996"/>
    <n v="0"/>
    <x v="2263"/>
    <n v="2749365"/>
    <m/>
    <n v="8930.76"/>
    <s v="Type A"/>
  </r>
  <r>
    <n v="1.2017"/>
    <x v="4"/>
    <s v="Spain"/>
    <n v="96493"/>
    <s v="Barcelona (II)"/>
    <n v="8"/>
    <s v="Household"/>
    <n v="1878.759"/>
    <n v="0"/>
    <x v="313"/>
    <n v="353541"/>
    <m/>
    <n v="4562.28"/>
    <s v="Type A"/>
  </r>
  <r>
    <n v="1.2017"/>
    <x v="4"/>
    <s v="Spain"/>
    <n v="96493"/>
    <s v="Barcelona (II)"/>
    <n v="9"/>
    <s v="Hardware"/>
    <n v="4276.7730000000001"/>
    <n v="0"/>
    <x v="2264"/>
    <n v="667227"/>
    <m/>
    <n v="4683.12"/>
    <s v="Type A"/>
  </r>
  <r>
    <n v="1.2017"/>
    <x v="4"/>
    <s v="Spain"/>
    <n v="96493"/>
    <s v="Barcelona (II)"/>
    <n v="14"/>
    <s v="Non Food"/>
    <n v="13122.99"/>
    <n v="0"/>
    <x v="2265"/>
    <n v="3770133"/>
    <m/>
    <n v="18862.439999999999"/>
    <s v="Type A"/>
  </r>
  <r>
    <n v="1.2017"/>
    <x v="4"/>
    <s v="Spain"/>
    <n v="96493"/>
    <s v="Barcelona (II)"/>
    <n v="15"/>
    <s v="Admin"/>
    <n v="6895.0770000000002"/>
    <n v="0"/>
    <x v="354"/>
    <n v="0"/>
    <m/>
    <n v="0"/>
    <s v="Type A"/>
  </r>
  <r>
    <n v="1.2017"/>
    <x v="4"/>
    <s v="Spain"/>
    <n v="96493"/>
    <s v="Barcelona (II)"/>
    <n v="12"/>
    <s v="Checkout"/>
    <n v="10460.628000000001"/>
    <n v="74"/>
    <x v="2266"/>
    <n v="16793385"/>
    <m/>
    <n v="37451.279999999999"/>
    <s v="Type A"/>
  </r>
  <r>
    <n v="1.2017"/>
    <x v="4"/>
    <s v="Spain"/>
    <n v="96493"/>
    <s v="Barcelona (II)"/>
    <n v="16"/>
    <s v="Customer Services"/>
    <n v="5582.7780000000002"/>
    <n v="0"/>
    <x v="354"/>
    <n v="0"/>
    <m/>
    <n v="0"/>
    <s v="Type A"/>
  </r>
  <r>
    <n v="1.2017"/>
    <x v="4"/>
    <s v="Spain"/>
    <n v="96493"/>
    <s v="Barcelona (II)"/>
    <n v="11"/>
    <s v="Delivery"/>
    <n v="4578.8850000000002"/>
    <n v="0"/>
    <x v="2267"/>
    <n v="1409106"/>
    <m/>
    <n v="0"/>
    <s v="Type A"/>
  </r>
  <r>
    <n v="1.2017"/>
    <x v="4"/>
    <s v="Spain"/>
    <n v="96493"/>
    <s v="Barcelona (II)"/>
    <n v="17"/>
    <s v="others"/>
    <n v="3962.0729999999999"/>
    <n v="0"/>
    <x v="354"/>
    <n v="0"/>
    <m/>
    <n v="0"/>
    <s v="Type A"/>
  </r>
  <r>
    <n v="1.2017"/>
    <x v="4"/>
    <s v="Spain"/>
    <n v="96493"/>
    <s v="Barcelona (II)"/>
    <n v="18"/>
    <s v="all"/>
    <n v="79175.373000000007"/>
    <n v="102"/>
    <x v="2266"/>
    <n v="16793385"/>
    <m/>
    <n v="37451.279999999999"/>
    <s v="Type A"/>
  </r>
  <r>
    <n v="1.2017"/>
    <x v="4"/>
    <s v="Spain"/>
    <n v="88750"/>
    <s v="Bilbao"/>
    <n v="1"/>
    <s v="Dry"/>
    <n v="5491.5150000000003"/>
    <n v="0"/>
    <x v="2268"/>
    <n v="267405"/>
    <m/>
    <n v="1039.68"/>
    <s v="Type A"/>
  </r>
  <r>
    <n v="1.2017"/>
    <x v="4"/>
    <s v="Spain"/>
    <n v="88750"/>
    <s v="Bilbao"/>
    <n v="2"/>
    <s v="Frozen"/>
    <n v="3021.12"/>
    <n v="0"/>
    <x v="2269"/>
    <n v="849726"/>
    <m/>
    <n v="633.84"/>
    <s v="Type A"/>
  </r>
  <r>
    <n v="1.2017"/>
    <x v="4"/>
    <s v="Spain"/>
    <n v="88750"/>
    <s v="Bilbao"/>
    <n v="3"/>
    <s v="other"/>
    <n v="47.204999999999998"/>
    <n v="0"/>
    <x v="2270"/>
    <n v="1850619"/>
    <m/>
    <n v="1076.1600000000001"/>
    <s v="Type A"/>
  </r>
  <r>
    <n v="1.2017"/>
    <x v="4"/>
    <s v="Spain"/>
    <n v="88750"/>
    <s v="Bilbao"/>
    <n v="4"/>
    <s v="Fish"/>
    <n v="2674.95"/>
    <n v="0"/>
    <x v="2271"/>
    <n v="855078"/>
    <m/>
    <n v="1080.72"/>
    <s v="Type A"/>
  </r>
  <r>
    <n v="1.2017"/>
    <x v="4"/>
    <s v="Spain"/>
    <n v="88750"/>
    <s v="Bilbao"/>
    <n v="5"/>
    <s v="Fruits &amp; Vegetables"/>
    <n v="4777.1459999999997"/>
    <n v="0"/>
    <x v="2272"/>
    <n v="698172"/>
    <m/>
    <n v="1315.56"/>
    <s v="Type A"/>
  </r>
  <r>
    <n v="1.2017"/>
    <x v="4"/>
    <s v="Spain"/>
    <n v="88750"/>
    <s v="Bilbao"/>
    <n v="6"/>
    <s v="Meat"/>
    <n v="11864.19"/>
    <n v="0"/>
    <x v="2273"/>
    <n v="5769351"/>
    <m/>
    <n v="11397.72"/>
    <s v="Type A"/>
  </r>
  <r>
    <n v="1.2017"/>
    <x v="4"/>
    <s v="Spain"/>
    <n v="88750"/>
    <s v="Bilbao"/>
    <n v="13"/>
    <s v="Food"/>
    <n v="27876.126"/>
    <n v="0"/>
    <x v="2274"/>
    <n v="12697551"/>
    <m/>
    <n v="17809.080000000002"/>
    <s v="Type A"/>
  </r>
  <r>
    <n v="1.2017"/>
    <x v="4"/>
    <s v="Spain"/>
    <n v="88750"/>
    <s v="Bilbao"/>
    <n v="7"/>
    <s v="Clothing"/>
    <n v="7678.68"/>
    <n v="0"/>
    <x v="2275"/>
    <n v="2428677"/>
    <m/>
    <n v="7977.72"/>
    <s v="Type A"/>
  </r>
  <r>
    <n v="1.2017"/>
    <x v="4"/>
    <s v="Spain"/>
    <n v="88750"/>
    <s v="Bilbao"/>
    <n v="8"/>
    <s v="Household"/>
    <n v="2848.0349999999999"/>
    <n v="0"/>
    <x v="2276"/>
    <n v="300297"/>
    <m/>
    <n v="3921.6"/>
    <s v="Type A"/>
  </r>
  <r>
    <n v="1.2017"/>
    <x v="4"/>
    <s v="Spain"/>
    <n v="88750"/>
    <s v="Bilbao"/>
    <n v="9"/>
    <s v="Hardware"/>
    <n v="3663.1080000000002"/>
    <n v="0"/>
    <x v="2277"/>
    <n v="493614"/>
    <m/>
    <n v="3999.12"/>
    <s v="Type A"/>
  </r>
  <r>
    <n v="1.2017"/>
    <x v="4"/>
    <s v="Spain"/>
    <n v="88750"/>
    <s v="Bilbao"/>
    <n v="14"/>
    <s v="Non Food"/>
    <n v="14189.823"/>
    <n v="0"/>
    <x v="2278"/>
    <n v="3222588"/>
    <m/>
    <n v="16340.76"/>
    <s v="Type A"/>
  </r>
  <r>
    <n v="1.2017"/>
    <x v="4"/>
    <s v="Spain"/>
    <n v="88750"/>
    <s v="Bilbao"/>
    <n v="15"/>
    <s v="Admin"/>
    <n v="6240.5010000000002"/>
    <n v="0"/>
    <x v="368"/>
    <n v="0"/>
    <m/>
    <n v="0"/>
    <s v="Type A"/>
  </r>
  <r>
    <n v="1.2017"/>
    <x v="4"/>
    <s v="Spain"/>
    <n v="88750"/>
    <s v="Bilbao"/>
    <n v="12"/>
    <s v="Checkout"/>
    <n v="8776.9830000000002"/>
    <n v="0"/>
    <x v="2279"/>
    <n v="15920139"/>
    <m/>
    <n v="34149.839999999997"/>
    <s v="Type A"/>
  </r>
  <r>
    <n v="1.2017"/>
    <x v="4"/>
    <s v="Spain"/>
    <n v="88750"/>
    <s v="Bilbao"/>
    <n v="16"/>
    <s v="Customer Services"/>
    <n v="5173.6679999999997"/>
    <n v="0"/>
    <x v="368"/>
    <n v="0"/>
    <m/>
    <n v="0"/>
    <s v="Type A"/>
  </r>
  <r>
    <n v="1.2017"/>
    <x v="4"/>
    <s v="Spain"/>
    <n v="88750"/>
    <s v="Bilbao"/>
    <n v="11"/>
    <s v="Delivery"/>
    <n v="0"/>
    <n v="0"/>
    <x v="11"/>
    <n v="0"/>
    <m/>
    <n v="0"/>
    <s v="Type A"/>
  </r>
  <r>
    <n v="1.2017"/>
    <x v="4"/>
    <s v="Spain"/>
    <n v="88750"/>
    <s v="Bilbao"/>
    <n v="17"/>
    <s v="others"/>
    <n v="2379.1320000000001"/>
    <n v="392"/>
    <x v="368"/>
    <n v="0"/>
    <m/>
    <n v="0"/>
    <s v="Type A"/>
  </r>
  <r>
    <n v="1.2017"/>
    <x v="4"/>
    <s v="Spain"/>
    <n v="88750"/>
    <s v="Bilbao"/>
    <n v="18"/>
    <s v="all"/>
    <n v="64636.233"/>
    <n v="392"/>
    <x v="2279"/>
    <n v="15920139"/>
    <m/>
    <n v="34149.839999999997"/>
    <s v="Type A"/>
  </r>
  <r>
    <n v="1.2017"/>
    <x v="4"/>
    <s v="Italy"/>
    <n v="78450"/>
    <s v="Rome (I)"/>
    <n v="1"/>
    <s v="Dry"/>
    <n v="4453.0050000000001"/>
    <n v="0"/>
    <x v="2280"/>
    <n v="1827150"/>
    <m/>
    <n v="1078.44"/>
    <s v="Type B"/>
  </r>
  <r>
    <n v="1.2017"/>
    <x v="4"/>
    <s v="Italy"/>
    <n v="78450"/>
    <s v="Rome (I)"/>
    <n v="2"/>
    <s v="Frozen"/>
    <n v="2750.4780000000001"/>
    <n v="0"/>
    <x v="2281"/>
    <n v="538122"/>
    <m/>
    <n v="601.91999999999996"/>
    <s v="Type B"/>
  </r>
  <r>
    <n v="1.2017"/>
    <x v="4"/>
    <s v="Italy"/>
    <n v="78450"/>
    <s v="Rome (I)"/>
    <n v="3"/>
    <s v="other"/>
    <n v="47.204999999999998"/>
    <n v="0"/>
    <x v="2282"/>
    <n v="799422"/>
    <m/>
    <n v="937.08"/>
    <s v="Type B"/>
  </r>
  <r>
    <n v="1.2017"/>
    <x v="4"/>
    <s v="Italy"/>
    <n v="78450"/>
    <s v="Rome (I)"/>
    <n v="4"/>
    <s v="Fish"/>
    <n v="2174.5770000000002"/>
    <n v="0"/>
    <x v="2283"/>
    <n v="663765"/>
    <m/>
    <n v="763.8"/>
    <s v="Type B"/>
  </r>
  <r>
    <n v="1.2017"/>
    <x v="4"/>
    <s v="Italy"/>
    <n v="78450"/>
    <s v="Rome (I)"/>
    <n v="5"/>
    <s v="Fruits &amp; Vegetables"/>
    <n v="3203.6460000000002"/>
    <n v="0"/>
    <x v="2284"/>
    <n v="407091"/>
    <m/>
    <n v="1026"/>
    <s v="Type B"/>
  </r>
  <r>
    <n v="1.2017"/>
    <x v="4"/>
    <s v="Italy"/>
    <n v="78450"/>
    <s v="Rome (I)"/>
    <n v="6"/>
    <s v="Meat"/>
    <n v="10413.423000000001"/>
    <n v="0"/>
    <x v="2285"/>
    <n v="4821654"/>
    <m/>
    <n v="11058"/>
    <s v="Type B"/>
  </r>
  <r>
    <n v="1.2017"/>
    <x v="4"/>
    <s v="Italy"/>
    <n v="78450"/>
    <s v="Rome (I)"/>
    <n v="13"/>
    <s v="Food"/>
    <n v="23042.333999999999"/>
    <n v="0"/>
    <x v="2286"/>
    <n v="9057204"/>
    <m/>
    <n v="17681.400000000001"/>
    <s v="Type B"/>
  </r>
  <r>
    <n v="1.2017"/>
    <x v="4"/>
    <s v="Italy"/>
    <n v="78450"/>
    <s v="Rome (I)"/>
    <n v="7"/>
    <s v="Clothing"/>
    <n v="5866.0079999999998"/>
    <n v="0"/>
    <x v="2287"/>
    <n v="2143671"/>
    <m/>
    <n v="6771.6"/>
    <s v="Type B"/>
  </r>
  <r>
    <n v="1.2017"/>
    <x v="4"/>
    <s v="Italy"/>
    <n v="78450"/>
    <s v="Rome (I)"/>
    <n v="8"/>
    <s v="Household"/>
    <n v="2888.9459999999999"/>
    <n v="0"/>
    <x v="2288"/>
    <n v="257718"/>
    <m/>
    <n v="4498.4399999999996"/>
    <s v="Type B"/>
  </r>
  <r>
    <n v="1.2017"/>
    <x v="4"/>
    <s v="Italy"/>
    <n v="78450"/>
    <s v="Rome (I)"/>
    <n v="9"/>
    <s v="Hardware"/>
    <n v="1837.848"/>
    <n v="150"/>
    <x v="2289"/>
    <n v="393336"/>
    <m/>
    <n v="5025.12"/>
    <s v="Type B"/>
  </r>
  <r>
    <n v="1.2017"/>
    <x v="4"/>
    <s v="Italy"/>
    <n v="78450"/>
    <s v="Rome (I)"/>
    <n v="14"/>
    <s v="Non Food"/>
    <n v="10592.802"/>
    <n v="150"/>
    <x v="2290"/>
    <n v="2794725"/>
    <m/>
    <n v="17747.52"/>
    <s v="Type B"/>
  </r>
  <r>
    <n v="1.2017"/>
    <x v="4"/>
    <s v="Italy"/>
    <n v="78450"/>
    <s v="Rome (I)"/>
    <n v="15"/>
    <s v="Admin"/>
    <n v="4336.5659999999998"/>
    <n v="0"/>
    <x v="381"/>
    <n v="0"/>
    <m/>
    <n v="0"/>
    <s v="Type B"/>
  </r>
  <r>
    <n v="1.2017"/>
    <x v="4"/>
    <s v="Italy"/>
    <n v="78450"/>
    <s v="Rome (I)"/>
    <n v="12"/>
    <s v="Checkout"/>
    <n v="6712.5510000000004"/>
    <n v="0"/>
    <x v="2291"/>
    <n v="11851929"/>
    <m/>
    <n v="35428.92"/>
    <s v="Type B"/>
  </r>
  <r>
    <n v="1.2017"/>
    <x v="4"/>
    <s v="Italy"/>
    <n v="78450"/>
    <s v="Rome (I)"/>
    <n v="16"/>
    <s v="Customer Services"/>
    <n v="3508.9050000000002"/>
    <n v="0"/>
    <x v="381"/>
    <n v="0"/>
    <m/>
    <n v="0"/>
    <s v="Type B"/>
  </r>
  <r>
    <n v="1.2017"/>
    <x v="4"/>
    <s v="Italy"/>
    <n v="78450"/>
    <s v="Rome (I)"/>
    <n v="11"/>
    <s v="Delivery"/>
    <n v="4242.1559999999999"/>
    <n v="0"/>
    <x v="2292"/>
    <n v="1394553"/>
    <m/>
    <n v="0"/>
    <s v="Type B"/>
  </r>
  <r>
    <n v="1.2017"/>
    <x v="4"/>
    <s v="Italy"/>
    <n v="78450"/>
    <s v="Rome (I)"/>
    <n v="17"/>
    <s v="others"/>
    <n v="2394.8670000000002"/>
    <n v="0"/>
    <x v="381"/>
    <n v="0"/>
    <m/>
    <n v="0"/>
    <s v="Type B"/>
  </r>
  <r>
    <n v="1.2017"/>
    <x v="4"/>
    <s v="Italy"/>
    <n v="78450"/>
    <s v="Rome (I)"/>
    <n v="18"/>
    <s v="all"/>
    <n v="54830.180999999997"/>
    <n v="150"/>
    <x v="2291"/>
    <n v="11851929"/>
    <m/>
    <n v="35428.92"/>
    <s v="Type B"/>
  </r>
  <r>
    <n v="1.2017"/>
    <x v="4"/>
    <s v="Italy"/>
    <n v="94153"/>
    <s v="Rome (II)"/>
    <n v="1"/>
    <s v="Dry"/>
    <n v="3826.752"/>
    <n v="0"/>
    <x v="2293"/>
    <n v="2372361"/>
    <m/>
    <n v="905.16"/>
    <s v="Type B"/>
  </r>
  <r>
    <n v="1.2017"/>
    <x v="4"/>
    <s v="Italy"/>
    <n v="94153"/>
    <s v="Rome (II)"/>
    <n v="2"/>
    <s v="Frozen"/>
    <n v="2772.5070000000001"/>
    <n v="0"/>
    <x v="2294"/>
    <n v="810168"/>
    <m/>
    <n v="654.36"/>
    <s v="Type B"/>
  </r>
  <r>
    <n v="1.2017"/>
    <x v="4"/>
    <s v="Italy"/>
    <n v="94153"/>
    <s v="Rome (II)"/>
    <n v="3"/>
    <s v="other"/>
    <n v="47.204999999999998"/>
    <n v="0"/>
    <x v="2295"/>
    <n v="1292217"/>
    <m/>
    <n v="1076.1600000000001"/>
    <s v="Type B"/>
  </r>
  <r>
    <n v="1.2017"/>
    <x v="4"/>
    <s v="Italy"/>
    <n v="94153"/>
    <s v="Rome (II)"/>
    <n v="4"/>
    <s v="Fish"/>
    <n v="2228.076"/>
    <n v="0"/>
    <x v="2296"/>
    <n v="1014675"/>
    <m/>
    <n v="1153.68"/>
    <s v="Type B"/>
  </r>
  <r>
    <n v="1.2017"/>
    <x v="4"/>
    <s v="Italy"/>
    <n v="94153"/>
    <s v="Rome (II)"/>
    <n v="5"/>
    <s v="Fruits &amp; Vegetables"/>
    <n v="3354.7020000000002"/>
    <n v="0"/>
    <x v="2297"/>
    <n v="655827"/>
    <m/>
    <n v="1240.32"/>
    <s v="Type B"/>
  </r>
  <r>
    <n v="1.2017"/>
    <x v="4"/>
    <s v="Italy"/>
    <n v="94153"/>
    <s v="Rome (II)"/>
    <n v="6"/>
    <s v="Meat"/>
    <n v="15357.36"/>
    <n v="0"/>
    <x v="2298"/>
    <n v="6500589"/>
    <m/>
    <n v="11787.6"/>
    <s v="Type B"/>
  </r>
  <r>
    <n v="1.2017"/>
    <x v="4"/>
    <s v="Italy"/>
    <n v="94153"/>
    <s v="Rome (II)"/>
    <n v="13"/>
    <s v="Food"/>
    <n v="27586.601999999999"/>
    <n v="0"/>
    <x v="2299"/>
    <n v="12645837"/>
    <m/>
    <n v="20775.36"/>
    <s v="Type B"/>
  </r>
  <r>
    <n v="1.2017"/>
    <x v="4"/>
    <s v="Italy"/>
    <n v="94153"/>
    <s v="Rome (II)"/>
    <n v="7"/>
    <s v="Clothing"/>
    <n v="7408.0379999999996"/>
    <n v="0"/>
    <x v="2300"/>
    <n v="2707239"/>
    <m/>
    <n v="7364.4"/>
    <s v="Type B"/>
  </r>
  <r>
    <n v="1.2017"/>
    <x v="4"/>
    <s v="Italy"/>
    <n v="94153"/>
    <s v="Rome (II)"/>
    <n v="8"/>
    <s v="Household"/>
    <n v="2571.0990000000002"/>
    <n v="0"/>
    <x v="2301"/>
    <n v="314658"/>
    <m/>
    <n v="4696.8"/>
    <s v="Type B"/>
  </r>
  <r>
    <n v="1.2017"/>
    <x v="4"/>
    <s v="Italy"/>
    <n v="94153"/>
    <s v="Rome (II)"/>
    <n v="9"/>
    <s v="Hardware"/>
    <n v="4493.9160000000002"/>
    <n v="0"/>
    <x v="2302"/>
    <n v="482157"/>
    <m/>
    <n v="4416.3599999999997"/>
    <s v="Type B"/>
  </r>
  <r>
    <n v="1.2017"/>
    <x v="4"/>
    <s v="Italy"/>
    <n v="94153"/>
    <s v="Rome (II)"/>
    <n v="14"/>
    <s v="Non Food"/>
    <n v="14473.053"/>
    <n v="0"/>
    <x v="2303"/>
    <n v="3504054"/>
    <m/>
    <n v="16482.12"/>
    <s v="Type B"/>
  </r>
  <r>
    <n v="1.2017"/>
    <x v="4"/>
    <s v="Italy"/>
    <n v="94153"/>
    <s v="Rome (II)"/>
    <n v="15"/>
    <s v="Admin"/>
    <n v="6605.5529999999999"/>
    <n v="0"/>
    <x v="395"/>
    <n v="0"/>
    <m/>
    <n v="0"/>
    <s v="Type B"/>
  </r>
  <r>
    <n v="1.2017"/>
    <x v="4"/>
    <s v="Italy"/>
    <n v="94153"/>
    <s v="Rome (II)"/>
    <n v="12"/>
    <s v="Checkout"/>
    <n v="9463.0290000000005"/>
    <n v="0"/>
    <x v="2304"/>
    <n v="16149891"/>
    <m/>
    <n v="37257.480000000003"/>
    <s v="Type B"/>
  </r>
  <r>
    <n v="1.2017"/>
    <x v="4"/>
    <s v="Italy"/>
    <n v="94153"/>
    <s v="Rome (II)"/>
    <n v="16"/>
    <s v="Customer Services"/>
    <n v="5082.4049999999997"/>
    <n v="0"/>
    <x v="395"/>
    <n v="0"/>
    <m/>
    <n v="0"/>
    <s v="Type B"/>
  </r>
  <r>
    <n v="1.2017"/>
    <x v="4"/>
    <s v="Italy"/>
    <n v="94153"/>
    <s v="Rome (II)"/>
    <n v="11"/>
    <s v="Delivery"/>
    <n v="5305.8419999999996"/>
    <n v="0"/>
    <x v="2305"/>
    <n v="1479720"/>
    <m/>
    <n v="0"/>
    <s v="Type B"/>
  </r>
  <r>
    <n v="1.2017"/>
    <x v="4"/>
    <s v="Italy"/>
    <n v="94153"/>
    <s v="Rome (II)"/>
    <n v="17"/>
    <s v="others"/>
    <n v="2999.0909999999999"/>
    <n v="136"/>
    <x v="395"/>
    <n v="0"/>
    <m/>
    <n v="0"/>
    <s v="Type B"/>
  </r>
  <r>
    <n v="1.2017"/>
    <x v="4"/>
    <s v="Italy"/>
    <n v="94153"/>
    <s v="Rome (II)"/>
    <n v="18"/>
    <s v="all"/>
    <n v="71515.574999999997"/>
    <n v="136"/>
    <x v="2304"/>
    <n v="16149891"/>
    <m/>
    <n v="37257.480000000003"/>
    <s v="Type B"/>
  </r>
  <r>
    <n v="1.2017"/>
    <x v="4"/>
    <s v="Italy"/>
    <n v="64983"/>
    <s v="Milano"/>
    <n v="1"/>
    <s v="Dry"/>
    <n v="3798.4290000000001"/>
    <n v="0"/>
    <x v="2306"/>
    <n v="2164503"/>
    <m/>
    <n v="900.6"/>
    <s v="Type C"/>
  </r>
  <r>
    <n v="1.2017"/>
    <x v="4"/>
    <s v="Italy"/>
    <n v="64983"/>
    <s v="Milano"/>
    <n v="2"/>
    <s v="Frozen"/>
    <n v="3999.837"/>
    <n v="0"/>
    <x v="2307"/>
    <n v="923322"/>
    <m/>
    <n v="595.08000000000004"/>
    <s v="Type C"/>
  </r>
  <r>
    <n v="1.2017"/>
    <x v="4"/>
    <s v="Italy"/>
    <n v="64983"/>
    <s v="Milano"/>
    <n v="3"/>
    <s v="other"/>
    <n v="47.204999999999998"/>
    <n v="0"/>
    <x v="2308"/>
    <n v="964527"/>
    <m/>
    <n v="898.32"/>
    <s v="Type C"/>
  </r>
  <r>
    <n v="1.2017"/>
    <x v="4"/>
    <s v="Italy"/>
    <n v="64983"/>
    <s v="Milano"/>
    <n v="4"/>
    <s v="Fish"/>
    <n v="2325.6329999999998"/>
    <n v="0"/>
    <x v="2309"/>
    <n v="772671"/>
    <m/>
    <n v="1338.36"/>
    <s v="Type C"/>
  </r>
  <r>
    <n v="1.2017"/>
    <x v="4"/>
    <s v="Italy"/>
    <n v="64983"/>
    <s v="Milano"/>
    <n v="5"/>
    <s v="Fruits &amp; Vegetables"/>
    <n v="2498.7179999999998"/>
    <n v="0"/>
    <x v="2310"/>
    <n v="502449"/>
    <m/>
    <n v="912"/>
    <s v="Type C"/>
  </r>
  <r>
    <n v="1.2017"/>
    <x v="4"/>
    <s v="Italy"/>
    <n v="64983"/>
    <s v="Milano"/>
    <n v="6"/>
    <s v="Meat"/>
    <n v="12676.116"/>
    <n v="322"/>
    <x v="2311"/>
    <n v="5002965"/>
    <m/>
    <n v="9407.2800000000007"/>
    <s v="Type C"/>
  </r>
  <r>
    <n v="1.2017"/>
    <x v="4"/>
    <s v="Italy"/>
    <n v="64983"/>
    <s v="Milano"/>
    <n v="13"/>
    <s v="Food"/>
    <n v="25345.937999999998"/>
    <n v="322"/>
    <x v="2312"/>
    <n v="10330437"/>
    <m/>
    <n v="14386.8"/>
    <s v="Type C"/>
  </r>
  <r>
    <n v="1.2017"/>
    <x v="4"/>
    <s v="Italy"/>
    <n v="64983"/>
    <s v="Milano"/>
    <n v="7"/>
    <s v="Clothing"/>
    <n v="6986.34"/>
    <n v="0"/>
    <x v="2313"/>
    <n v="2231904"/>
    <m/>
    <n v="6420.48"/>
    <s v="Type C"/>
  </r>
  <r>
    <n v="1.2017"/>
    <x v="4"/>
    <s v="Italy"/>
    <n v="64983"/>
    <s v="Milano"/>
    <n v="8"/>
    <s v="Household"/>
    <n v="2781.9479999999999"/>
    <n v="0"/>
    <x v="2314"/>
    <n v="234732"/>
    <m/>
    <n v="3689.04"/>
    <s v="Type C"/>
  </r>
  <r>
    <n v="1.2017"/>
    <x v="4"/>
    <s v="Italy"/>
    <n v="64983"/>
    <s v="Milano"/>
    <n v="9"/>
    <s v="Hardware"/>
    <n v="3260.2919999999999"/>
    <n v="0"/>
    <x v="2315"/>
    <n v="526581"/>
    <m/>
    <n v="5373.96"/>
    <s v="Type C"/>
  </r>
  <r>
    <n v="1.2017"/>
    <x v="4"/>
    <s v="Italy"/>
    <n v="64983"/>
    <s v="Milano"/>
    <n v="14"/>
    <s v="Non Food"/>
    <n v="13028.58"/>
    <n v="0"/>
    <x v="2316"/>
    <n v="2993217"/>
    <m/>
    <n v="17476.2"/>
    <s v="Type C"/>
  </r>
  <r>
    <n v="1.2017"/>
    <x v="4"/>
    <s v="Italy"/>
    <n v="64983"/>
    <s v="Milano"/>
    <n v="15"/>
    <s v="Admin"/>
    <n v="4320.8310000000001"/>
    <n v="0"/>
    <x v="409"/>
    <n v="0"/>
    <m/>
    <n v="0"/>
    <s v="Type C"/>
  </r>
  <r>
    <n v="1.2017"/>
    <x v="4"/>
    <s v="Italy"/>
    <n v="64983"/>
    <s v="Milano"/>
    <n v="12"/>
    <s v="Checkout"/>
    <n v="8868.2459999999992"/>
    <n v="186"/>
    <x v="2317"/>
    <n v="13323654"/>
    <m/>
    <n v="31863"/>
    <s v="Type C"/>
  </r>
  <r>
    <n v="1.2017"/>
    <x v="4"/>
    <s v="Italy"/>
    <n v="64983"/>
    <s v="Milano"/>
    <n v="16"/>
    <s v="Customer Services"/>
    <n v="3515.1990000000001"/>
    <n v="78"/>
    <x v="409"/>
    <n v="0"/>
    <m/>
    <n v="0"/>
    <s v="Type C"/>
  </r>
  <r>
    <n v="1.2017"/>
    <x v="4"/>
    <s v="Italy"/>
    <n v="64983"/>
    <s v="Milano"/>
    <n v="11"/>
    <s v="Delivery"/>
    <n v="6630.7290000000003"/>
    <n v="0"/>
    <x v="2318"/>
    <n v="1479888"/>
    <m/>
    <n v="0"/>
    <s v="Type C"/>
  </r>
  <r>
    <n v="1.2017"/>
    <x v="4"/>
    <s v="Italy"/>
    <n v="64983"/>
    <s v="Milano"/>
    <n v="17"/>
    <s v="others"/>
    <n v="3398.76"/>
    <n v="0"/>
    <x v="409"/>
    <n v="0"/>
    <m/>
    <n v="0"/>
    <s v="Type C"/>
  </r>
  <r>
    <n v="1.2017"/>
    <x v="4"/>
    <s v="Italy"/>
    <n v="64983"/>
    <s v="Milano"/>
    <n v="18"/>
    <s v="all"/>
    <n v="65108.283000000003"/>
    <n v="586"/>
    <x v="2317"/>
    <n v="13323654"/>
    <m/>
    <n v="31863"/>
    <s v="Type C"/>
  </r>
  <r>
    <n v="1.2017"/>
    <x v="4"/>
    <s v="Italy"/>
    <n v="77348"/>
    <s v="Bologna"/>
    <n v="1"/>
    <s v="Dry"/>
    <n v="5497.8090000000002"/>
    <n v="0"/>
    <x v="2319"/>
    <n v="2061459"/>
    <m/>
    <n v="1094.4000000000001"/>
    <s v="Type B"/>
  </r>
  <r>
    <n v="1.2017"/>
    <x v="4"/>
    <s v="Italy"/>
    <n v="77348"/>
    <s v="Bologna"/>
    <n v="2"/>
    <s v="Frozen"/>
    <n v="2303.6039999999998"/>
    <n v="0"/>
    <x v="2320"/>
    <n v="598761"/>
    <m/>
    <n v="579.12"/>
    <s v="Type B"/>
  </r>
  <r>
    <n v="1.2017"/>
    <x v="4"/>
    <s v="Italy"/>
    <n v="77348"/>
    <s v="Bologna"/>
    <n v="3"/>
    <s v="other"/>
    <n v="47.204999999999998"/>
    <n v="0"/>
    <x v="2321"/>
    <n v="1258197"/>
    <m/>
    <n v="982.68"/>
    <s v="Type B"/>
  </r>
  <r>
    <n v="1.2017"/>
    <x v="4"/>
    <s v="Italy"/>
    <n v="77348"/>
    <s v="Bologna"/>
    <n v="4"/>
    <s v="Fish"/>
    <n v="1579.7940000000001"/>
    <n v="0"/>
    <x v="2322"/>
    <n v="968463"/>
    <m/>
    <n v="937.08"/>
    <s v="Type B"/>
  </r>
  <r>
    <n v="1.2017"/>
    <x v="4"/>
    <s v="Italy"/>
    <n v="77348"/>
    <s v="Bologna"/>
    <n v="5"/>
    <s v="Fruits &amp; Vegetables"/>
    <n v="3855.0749999999998"/>
    <n v="0"/>
    <x v="2323"/>
    <n v="501936"/>
    <m/>
    <n v="902.88"/>
    <s v="Type B"/>
  </r>
  <r>
    <n v="1.2017"/>
    <x v="4"/>
    <s v="Italy"/>
    <n v="77348"/>
    <s v="Bologna"/>
    <n v="6"/>
    <s v="Meat"/>
    <n v="12745.35"/>
    <n v="0"/>
    <x v="2324"/>
    <n v="5997474"/>
    <m/>
    <n v="11235.84"/>
    <s v="Type B"/>
  </r>
  <r>
    <n v="1.2017"/>
    <x v="4"/>
    <s v="Italy"/>
    <n v="77348"/>
    <s v="Bologna"/>
    <n v="13"/>
    <s v="Food"/>
    <n v="26028.837"/>
    <n v="0"/>
    <x v="2325"/>
    <n v="11386290"/>
    <m/>
    <n v="16384.080000000002"/>
    <s v="Type B"/>
  </r>
  <r>
    <n v="1.2017"/>
    <x v="4"/>
    <s v="Italy"/>
    <n v="77348"/>
    <s v="Bologna"/>
    <n v="7"/>
    <s v="Clothing"/>
    <n v="6888.7830000000004"/>
    <n v="0"/>
    <x v="2326"/>
    <n v="2972292"/>
    <m/>
    <n v="6705.48"/>
    <s v="Type B"/>
  </r>
  <r>
    <n v="1.2017"/>
    <x v="4"/>
    <s v="Italy"/>
    <n v="77348"/>
    <s v="Bologna"/>
    <n v="8"/>
    <s v="Household"/>
    <n v="3181.6170000000002"/>
    <n v="0"/>
    <x v="2327"/>
    <n v="325500"/>
    <m/>
    <n v="3315.12"/>
    <s v="Type B"/>
  </r>
  <r>
    <n v="1.2017"/>
    <x v="4"/>
    <s v="Italy"/>
    <n v="77348"/>
    <s v="Bologna"/>
    <n v="9"/>
    <s v="Hardware"/>
    <n v="3458.5529999999999"/>
    <n v="0"/>
    <x v="2328"/>
    <n v="845496"/>
    <m/>
    <n v="5079.84"/>
    <s v="Type B"/>
  </r>
  <r>
    <n v="1.2017"/>
    <x v="4"/>
    <s v="Italy"/>
    <n v="77348"/>
    <s v="Bologna"/>
    <n v="14"/>
    <s v="Non Food"/>
    <n v="13528.953"/>
    <n v="0"/>
    <x v="2329"/>
    <n v="4143288"/>
    <m/>
    <n v="16190.28"/>
    <s v="Type B"/>
  </r>
  <r>
    <n v="1.2017"/>
    <x v="4"/>
    <s v="Italy"/>
    <n v="77348"/>
    <s v="Bologna"/>
    <n v="15"/>
    <s v="Admin"/>
    <n v="7046.1329999999998"/>
    <n v="0"/>
    <x v="423"/>
    <n v="0"/>
    <m/>
    <n v="0"/>
    <s v="Type B"/>
  </r>
  <r>
    <n v="1.2017"/>
    <x v="4"/>
    <s v="Italy"/>
    <n v="77348"/>
    <s v="Bologna"/>
    <n v="12"/>
    <s v="Checkout"/>
    <n v="10932.678"/>
    <n v="0"/>
    <x v="2330"/>
    <n v="15529578"/>
    <m/>
    <n v="32574.36"/>
    <s v="Type B"/>
  </r>
  <r>
    <n v="1.2017"/>
    <x v="4"/>
    <s v="Italy"/>
    <n v="77348"/>
    <s v="Bologna"/>
    <n v="16"/>
    <s v="Customer Services"/>
    <n v="5135.9040000000005"/>
    <n v="0"/>
    <x v="423"/>
    <n v="0"/>
    <m/>
    <n v="0"/>
    <s v="Type B"/>
  </r>
  <r>
    <n v="1.2017"/>
    <x v="4"/>
    <s v="Italy"/>
    <n v="77348"/>
    <s v="Bologna"/>
    <n v="11"/>
    <s v="Delivery"/>
    <n v="7700.7089999999998"/>
    <n v="0"/>
    <x v="2331"/>
    <n v="1956702"/>
    <m/>
    <n v="0"/>
    <s v="Type B"/>
  </r>
  <r>
    <n v="1.2017"/>
    <x v="4"/>
    <s v="Italy"/>
    <n v="77348"/>
    <s v="Bologna"/>
    <n v="17"/>
    <s v="others"/>
    <n v="4736.2349999999997"/>
    <n v="0"/>
    <x v="423"/>
    <n v="0"/>
    <m/>
    <n v="0"/>
    <s v="Type B"/>
  </r>
  <r>
    <n v="1.2017"/>
    <x v="4"/>
    <s v="Italy"/>
    <n v="77348"/>
    <s v="Bologna"/>
    <n v="18"/>
    <s v="all"/>
    <n v="75109.448999999993"/>
    <n v="0"/>
    <x v="2330"/>
    <n v="15529578"/>
    <m/>
    <n v="32574.36"/>
    <s v="Type B"/>
  </r>
  <r>
    <n v="1.2017"/>
    <x v="4"/>
    <s v="Italy"/>
    <n v="78325"/>
    <s v="Napoli"/>
    <n v="1"/>
    <s v="Dry"/>
    <n v="3285.4679999999998"/>
    <n v="0"/>
    <x v="2081"/>
    <n v="2174439"/>
    <m/>
    <n v="1051.08"/>
    <s v="Type A"/>
  </r>
  <r>
    <n v="1.2017"/>
    <x v="4"/>
    <s v="Italy"/>
    <n v="78325"/>
    <s v="Napoli"/>
    <n v="2"/>
    <s v="Frozen"/>
    <n v="3040.002"/>
    <n v="0"/>
    <x v="2332"/>
    <n v="930024"/>
    <m/>
    <n v="595.08000000000004"/>
    <s v="Type A"/>
  </r>
  <r>
    <n v="1.2017"/>
    <x v="4"/>
    <s v="Italy"/>
    <n v="78325"/>
    <s v="Napoli"/>
    <n v="3"/>
    <s v="other"/>
    <n v="47.204999999999998"/>
    <n v="0"/>
    <x v="2333"/>
    <n v="1000209"/>
    <m/>
    <n v="889.2"/>
    <s v="Type A"/>
  </r>
  <r>
    <n v="1.2017"/>
    <x v="4"/>
    <s v="Italy"/>
    <n v="78325"/>
    <s v="Napoli"/>
    <n v="4"/>
    <s v="Fish"/>
    <n v="2196.6060000000002"/>
    <n v="0"/>
    <x v="2334"/>
    <n v="854097"/>
    <m/>
    <n v="886.92"/>
    <s v="Type A"/>
  </r>
  <r>
    <n v="1.2017"/>
    <x v="4"/>
    <s v="Italy"/>
    <n v="78325"/>
    <s v="Napoli"/>
    <n v="5"/>
    <s v="Fruits &amp; Vegetables"/>
    <n v="4701.6180000000004"/>
    <n v="0"/>
    <x v="2335"/>
    <n v="536733"/>
    <m/>
    <n v="905.16"/>
    <s v="Type A"/>
  </r>
  <r>
    <n v="1.2017"/>
    <x v="4"/>
    <s v="Italy"/>
    <n v="78325"/>
    <s v="Napoli"/>
    <n v="6"/>
    <s v="Meat"/>
    <n v="9872.1389999999992"/>
    <n v="0"/>
    <x v="2336"/>
    <n v="6718770"/>
    <m/>
    <n v="10720.56"/>
    <s v="Type A"/>
  </r>
  <r>
    <n v="1.2017"/>
    <x v="4"/>
    <s v="Italy"/>
    <n v="78325"/>
    <s v="Napoli"/>
    <n v="13"/>
    <s v="Food"/>
    <n v="23143.038"/>
    <n v="0"/>
    <x v="2337"/>
    <n v="12214272"/>
    <m/>
    <n v="16486.68"/>
    <s v="Type A"/>
  </r>
  <r>
    <n v="1.2017"/>
    <x v="4"/>
    <s v="Italy"/>
    <n v="78325"/>
    <s v="Napoli"/>
    <n v="7"/>
    <s v="Clothing"/>
    <n v="5305.8419999999996"/>
    <n v="0"/>
    <x v="2338"/>
    <n v="1832655"/>
    <m/>
    <n v="6374.88"/>
    <s v="Type A"/>
  </r>
  <r>
    <n v="1.2017"/>
    <x v="4"/>
    <s v="Italy"/>
    <n v="78325"/>
    <s v="Napoli"/>
    <n v="8"/>
    <s v="Household"/>
    <n v="3285.4679999999998"/>
    <n v="0"/>
    <x v="2339"/>
    <n v="271854"/>
    <m/>
    <n v="3492.96"/>
    <s v="Type A"/>
  </r>
  <r>
    <n v="1.2017"/>
    <x v="4"/>
    <s v="Italy"/>
    <n v="78325"/>
    <s v="Napoli"/>
    <n v="9"/>
    <s v="Hardware"/>
    <n v="2470.395"/>
    <n v="0"/>
    <x v="2340"/>
    <n v="384240"/>
    <m/>
    <n v="3926.16"/>
    <s v="Type A"/>
  </r>
  <r>
    <n v="1.2017"/>
    <x v="4"/>
    <s v="Italy"/>
    <n v="78325"/>
    <s v="Napoli"/>
    <n v="14"/>
    <s v="Non Food"/>
    <n v="11061.705"/>
    <n v="0"/>
    <x v="2341"/>
    <n v="2488749"/>
    <m/>
    <n v="15296.52"/>
    <s v="Type A"/>
  </r>
  <r>
    <n v="1.2017"/>
    <x v="4"/>
    <s v="Italy"/>
    <n v="78325"/>
    <s v="Napoli"/>
    <n v="15"/>
    <s v="Admin"/>
    <n v="5117.0219999999999"/>
    <n v="0"/>
    <x v="437"/>
    <n v="0"/>
    <m/>
    <n v="0"/>
    <s v="Type A"/>
  </r>
  <r>
    <n v="1.2017"/>
    <x v="4"/>
    <s v="Italy"/>
    <n v="78325"/>
    <s v="Napoli"/>
    <n v="12"/>
    <s v="Checkout"/>
    <n v="9214.4159999999993"/>
    <n v="0"/>
    <x v="2342"/>
    <n v="14703021"/>
    <m/>
    <n v="31783.200000000001"/>
    <s v="Type A"/>
  </r>
  <r>
    <n v="1.2017"/>
    <x v="4"/>
    <s v="Italy"/>
    <n v="78325"/>
    <s v="Napoli"/>
    <n v="16"/>
    <s v="Customer Services"/>
    <n v="6117.768"/>
    <n v="0"/>
    <x v="437"/>
    <n v="0"/>
    <m/>
    <n v="0"/>
    <s v="Type A"/>
  </r>
  <r>
    <n v="1.2017"/>
    <x v="4"/>
    <s v="Italy"/>
    <n v="78325"/>
    <s v="Napoli"/>
    <n v="11"/>
    <s v="Delivery"/>
    <n v="0"/>
    <n v="0"/>
    <x v="11"/>
    <n v="0"/>
    <m/>
    <n v="0"/>
    <s v="Type A"/>
  </r>
  <r>
    <n v="1.2017"/>
    <x v="4"/>
    <s v="Italy"/>
    <n v="78325"/>
    <s v="Napoli"/>
    <n v="17"/>
    <s v="others"/>
    <n v="2010.933"/>
    <n v="0"/>
    <x v="437"/>
    <n v="0"/>
    <m/>
    <n v="0"/>
    <s v="Type A"/>
  </r>
  <r>
    <n v="1.2017"/>
    <x v="4"/>
    <s v="Italy"/>
    <n v="78325"/>
    <s v="Napoli"/>
    <n v="18"/>
    <s v="all"/>
    <n v="56664.881999999998"/>
    <n v="0"/>
    <x v="2342"/>
    <n v="14703021"/>
    <m/>
    <n v="31783.200000000001"/>
    <s v="Type A"/>
  </r>
  <r>
    <n v="1.2017"/>
    <x v="4"/>
    <s v="Germany"/>
    <n v="83160"/>
    <s v="Berlin (I)"/>
    <n v="1"/>
    <s v="Dry"/>
    <n v="2678.0970000000002"/>
    <n v="0"/>
    <x v="2343"/>
    <n v="2149977"/>
    <m/>
    <n v="1235.76"/>
    <s v="Type A"/>
  </r>
  <r>
    <n v="1.2017"/>
    <x v="4"/>
    <s v="Germany"/>
    <n v="83160"/>
    <s v="Berlin (I)"/>
    <n v="2"/>
    <s v="Frozen"/>
    <n v="3269.7330000000002"/>
    <n v="0"/>
    <x v="2344"/>
    <n v="1068348"/>
    <m/>
    <n v="921.12"/>
    <s v="Type A"/>
  </r>
  <r>
    <n v="1.2017"/>
    <x v="4"/>
    <s v="Germany"/>
    <n v="83160"/>
    <s v="Berlin (I)"/>
    <n v="3"/>
    <s v="other"/>
    <n v="47.204999999999998"/>
    <n v="0"/>
    <x v="2345"/>
    <n v="1011870"/>
    <m/>
    <n v="1057.92"/>
    <s v="Type A"/>
  </r>
  <r>
    <n v="1.2017"/>
    <x v="4"/>
    <s v="Germany"/>
    <n v="83160"/>
    <s v="Berlin (I)"/>
    <n v="4"/>
    <s v="Fish"/>
    <n v="3124.971"/>
    <n v="0"/>
    <x v="2346"/>
    <n v="759117"/>
    <m/>
    <n v="873.24"/>
    <s v="Type A"/>
  </r>
  <r>
    <n v="1.2017"/>
    <x v="4"/>
    <s v="Germany"/>
    <n v="83160"/>
    <s v="Berlin (I)"/>
    <n v="5"/>
    <s v="Fruits &amp; Vegetables"/>
    <n v="4843.2330000000002"/>
    <n v="0"/>
    <x v="2347"/>
    <n v="579192"/>
    <m/>
    <n v="1456.92"/>
    <s v="Type A"/>
  </r>
  <r>
    <n v="1.2017"/>
    <x v="4"/>
    <s v="Germany"/>
    <n v="83160"/>
    <s v="Berlin (I)"/>
    <n v="6"/>
    <s v="Meat"/>
    <n v="16153.550999999999"/>
    <n v="0"/>
    <x v="2348"/>
    <n v="6443076"/>
    <m/>
    <n v="11254.08"/>
    <s v="Type A"/>
  </r>
  <r>
    <n v="1.2017"/>
    <x v="4"/>
    <s v="Germany"/>
    <n v="83160"/>
    <s v="Berlin (I)"/>
    <n v="13"/>
    <s v="Food"/>
    <n v="30116.79"/>
    <n v="0"/>
    <x v="2349"/>
    <n v="12011580"/>
    <m/>
    <n v="17804.52"/>
    <s v="Type A"/>
  </r>
  <r>
    <n v="1.2017"/>
    <x v="4"/>
    <s v="Germany"/>
    <n v="83160"/>
    <s v="Berlin (I)"/>
    <n v="7"/>
    <s v="Clothing"/>
    <n v="6652.7579999999998"/>
    <n v="0"/>
    <x v="2350"/>
    <n v="2951331"/>
    <m/>
    <n v="5880.12"/>
    <s v="Type A"/>
  </r>
  <r>
    <n v="1.2017"/>
    <x v="4"/>
    <s v="Germany"/>
    <n v="83160"/>
    <s v="Berlin (I)"/>
    <n v="8"/>
    <s v="Household"/>
    <n v="4160.3339999999998"/>
    <n v="0"/>
    <x v="2351"/>
    <n v="361449"/>
    <m/>
    <n v="3659.4"/>
    <s v="Type A"/>
  </r>
  <r>
    <n v="1.2017"/>
    <x v="4"/>
    <s v="Germany"/>
    <n v="83160"/>
    <s v="Berlin (I)"/>
    <n v="9"/>
    <s v="Hardware"/>
    <n v="2492.424"/>
    <n v="0"/>
    <x v="2352"/>
    <n v="470370"/>
    <m/>
    <n v="2316.48"/>
    <s v="Type A"/>
  </r>
  <r>
    <n v="1.2017"/>
    <x v="4"/>
    <s v="Germany"/>
    <n v="83160"/>
    <s v="Berlin (I)"/>
    <n v="14"/>
    <s v="Non Food"/>
    <n v="13305.516"/>
    <n v="0"/>
    <x v="2353"/>
    <n v="3783150"/>
    <m/>
    <n v="12277.8"/>
    <s v="Type A"/>
  </r>
  <r>
    <n v="1.2017"/>
    <x v="4"/>
    <s v="Germany"/>
    <n v="83160"/>
    <s v="Berlin (I)"/>
    <n v="15"/>
    <s v="Admin"/>
    <n v="6709.4040000000005"/>
    <n v="0"/>
    <x v="450"/>
    <n v="0"/>
    <m/>
    <n v="0"/>
    <s v="Type A"/>
  </r>
  <r>
    <n v="1.2017"/>
    <x v="4"/>
    <s v="Germany"/>
    <n v="83160"/>
    <s v="Berlin (I)"/>
    <n v="12"/>
    <s v="Checkout"/>
    <n v="6445.0559999999996"/>
    <n v="0"/>
    <x v="2354"/>
    <n v="15794730"/>
    <m/>
    <n v="30082.32"/>
    <s v="Type A"/>
  </r>
  <r>
    <n v="1.2017"/>
    <x v="4"/>
    <s v="Germany"/>
    <n v="83160"/>
    <s v="Berlin (I)"/>
    <n v="16"/>
    <s v="Customer Services"/>
    <n v="2951.886"/>
    <n v="0"/>
    <x v="450"/>
    <n v="0"/>
    <m/>
    <n v="0"/>
    <s v="Type A"/>
  </r>
  <r>
    <n v="1.2017"/>
    <x v="4"/>
    <s v="Germany"/>
    <n v="83160"/>
    <s v="Berlin (I)"/>
    <n v="11"/>
    <s v="Delivery"/>
    <n v="0"/>
    <n v="0"/>
    <x v="11"/>
    <n v="0"/>
    <m/>
    <n v="0"/>
    <s v="Type A"/>
  </r>
  <r>
    <n v="1.2017"/>
    <x v="4"/>
    <s v="Germany"/>
    <n v="83160"/>
    <s v="Berlin (I)"/>
    <n v="17"/>
    <s v="others"/>
    <n v="2800.83"/>
    <n v="0"/>
    <x v="450"/>
    <n v="0"/>
    <m/>
    <n v="0"/>
    <s v="Type A"/>
  </r>
  <r>
    <n v="1.2017"/>
    <x v="4"/>
    <s v="Germany"/>
    <n v="83160"/>
    <s v="Berlin (I)"/>
    <n v="18"/>
    <s v="all"/>
    <n v="62329.482000000004"/>
    <n v="0"/>
    <x v="2354"/>
    <n v="15794730"/>
    <m/>
    <n v="30082.32"/>
    <s v="Type A"/>
  </r>
  <r>
    <n v="1.2017"/>
    <x v="4"/>
    <s v="Germany"/>
    <n v="12227"/>
    <s v="Berlin (II)"/>
    <n v="1"/>
    <s v="Dry"/>
    <n v="5730.6869999999999"/>
    <n v="0"/>
    <x v="2355"/>
    <n v="2112063"/>
    <m/>
    <n v="1096.68"/>
    <s v="Type A"/>
  </r>
  <r>
    <n v="1.2017"/>
    <x v="4"/>
    <s v="Germany"/>
    <n v="12227"/>
    <s v="Berlin (II)"/>
    <n v="2"/>
    <s v="Frozen"/>
    <n v="2958.18"/>
    <n v="0"/>
    <x v="2356"/>
    <n v="928242"/>
    <m/>
    <n v="902.88"/>
    <s v="Type A"/>
  </r>
  <r>
    <n v="1.2017"/>
    <x v="4"/>
    <s v="Germany"/>
    <n v="12227"/>
    <s v="Berlin (II)"/>
    <n v="3"/>
    <s v="other"/>
    <n v="47.204999999999998"/>
    <n v="0"/>
    <x v="2357"/>
    <n v="1185966"/>
    <m/>
    <n v="1425"/>
    <s v="Type A"/>
  </r>
  <r>
    <n v="1.2017"/>
    <x v="4"/>
    <s v="Germany"/>
    <n v="12227"/>
    <s v="Berlin (II)"/>
    <n v="4"/>
    <s v="Fish"/>
    <n v="3036.855"/>
    <n v="0"/>
    <x v="2358"/>
    <n v="882882"/>
    <m/>
    <n v="798"/>
    <s v="Type A"/>
  </r>
  <r>
    <n v="1.2017"/>
    <x v="4"/>
    <s v="Germany"/>
    <n v="12227"/>
    <s v="Berlin (II)"/>
    <n v="5"/>
    <s v="Fruits &amp; Vegetables"/>
    <n v="5397.1049999999996"/>
    <n v="0"/>
    <x v="2359"/>
    <n v="621993"/>
    <m/>
    <n v="1602.84"/>
    <s v="Type A"/>
  </r>
  <r>
    <n v="1.2017"/>
    <x v="4"/>
    <s v="Germany"/>
    <n v="12227"/>
    <s v="Berlin (II)"/>
    <n v="6"/>
    <s v="Meat"/>
    <n v="13236.281999999999"/>
    <n v="0"/>
    <x v="2360"/>
    <n v="7226742"/>
    <m/>
    <n v="11229"/>
    <s v="Type A"/>
  </r>
  <r>
    <n v="1.2017"/>
    <x v="4"/>
    <s v="Germany"/>
    <n v="12227"/>
    <s v="Berlin (II)"/>
    <n v="13"/>
    <s v="Food"/>
    <n v="30406.313999999998"/>
    <n v="0"/>
    <x v="2361"/>
    <n v="12957888"/>
    <m/>
    <n v="17806.8"/>
    <s v="Type A"/>
  </r>
  <r>
    <n v="1.2017"/>
    <x v="4"/>
    <s v="Germany"/>
    <n v="12227"/>
    <s v="Berlin (II)"/>
    <n v="7"/>
    <s v="Clothing"/>
    <n v="9138.8880000000008"/>
    <n v="0"/>
    <x v="2362"/>
    <n v="2189670"/>
    <m/>
    <n v="6080.76"/>
    <s v="Type A"/>
  </r>
  <r>
    <n v="1.2017"/>
    <x v="4"/>
    <s v="Germany"/>
    <n v="12227"/>
    <s v="Berlin (II)"/>
    <n v="8"/>
    <s v="Household"/>
    <n v="2737.89"/>
    <n v="0"/>
    <x v="2363"/>
    <n v="264453"/>
    <m/>
    <n v="3360.72"/>
    <s v="Type A"/>
  </r>
  <r>
    <n v="1.2017"/>
    <x v="4"/>
    <s v="Germany"/>
    <n v="12227"/>
    <s v="Berlin (II)"/>
    <n v="9"/>
    <s v="Hardware"/>
    <n v="2152.5479999999998"/>
    <n v="0"/>
    <x v="2364"/>
    <n v="400674"/>
    <m/>
    <n v="2770.2"/>
    <s v="Type A"/>
  </r>
  <r>
    <n v="1.2017"/>
    <x v="4"/>
    <s v="Germany"/>
    <n v="12227"/>
    <s v="Berlin (II)"/>
    <n v="14"/>
    <s v="Non Food"/>
    <n v="14029.325999999999"/>
    <n v="0"/>
    <x v="2365"/>
    <n v="2854797"/>
    <m/>
    <n v="13778.04"/>
    <s v="Type A"/>
  </r>
  <r>
    <n v="1.2017"/>
    <x v="4"/>
    <s v="Germany"/>
    <n v="12227"/>
    <s v="Berlin (II)"/>
    <n v="15"/>
    <s v="Admin"/>
    <n v="4638.6779999999999"/>
    <n v="0"/>
    <x v="463"/>
    <n v="0"/>
    <m/>
    <n v="0"/>
    <s v="Type A"/>
  </r>
  <r>
    <n v="1.2017"/>
    <x v="4"/>
    <s v="Germany"/>
    <n v="12227"/>
    <s v="Berlin (II)"/>
    <n v="12"/>
    <s v="Checkout"/>
    <n v="10891.767"/>
    <n v="0"/>
    <x v="2366"/>
    <n v="15812685"/>
    <m/>
    <n v="31584.84"/>
    <s v="Type A"/>
  </r>
  <r>
    <n v="1.2017"/>
    <x v="4"/>
    <s v="Germany"/>
    <n v="12227"/>
    <s v="Berlin (II)"/>
    <n v="16"/>
    <s v="Customer Services"/>
    <n v="3861.3690000000001"/>
    <n v="0"/>
    <x v="463"/>
    <n v="0"/>
    <m/>
    <n v="0"/>
    <s v="Type A"/>
  </r>
  <r>
    <n v="1.2017"/>
    <x v="4"/>
    <s v="Germany"/>
    <n v="12227"/>
    <s v="Berlin (II)"/>
    <n v="11"/>
    <s v="Delivery"/>
    <n v="0"/>
    <n v="0"/>
    <x v="11"/>
    <n v="0"/>
    <m/>
    <n v="0"/>
    <s v="Type A"/>
  </r>
  <r>
    <n v="1.2017"/>
    <x v="4"/>
    <s v="Germany"/>
    <n v="12227"/>
    <s v="Berlin (II)"/>
    <n v="17"/>
    <s v="others"/>
    <n v="2108.4899999999998"/>
    <n v="0"/>
    <x v="463"/>
    <n v="0"/>
    <m/>
    <n v="0"/>
    <s v="Type A"/>
  </r>
  <r>
    <n v="1.2017"/>
    <x v="4"/>
    <s v="Germany"/>
    <n v="12227"/>
    <s v="Berlin (II)"/>
    <n v="18"/>
    <s v="all"/>
    <n v="65935.944000000003"/>
    <n v="0"/>
    <x v="2366"/>
    <n v="15812685"/>
    <m/>
    <n v="31584.84"/>
    <s v="Type A"/>
  </r>
  <r>
    <n v="1.2017"/>
    <x v="4"/>
    <s v="Germany"/>
    <n v="94882"/>
    <s v="Munich"/>
    <n v="1"/>
    <s v="Dry"/>
    <n v="4943.9369999999999"/>
    <n v="0"/>
    <x v="2367"/>
    <n v="2587101"/>
    <m/>
    <n v="923.4"/>
    <s v="Type B"/>
  </r>
  <r>
    <n v="1.2017"/>
    <x v="4"/>
    <s v="Germany"/>
    <n v="94882"/>
    <s v="Munich"/>
    <n v="2"/>
    <s v="Frozen"/>
    <n v="2580.54"/>
    <n v="0"/>
    <x v="2368"/>
    <n v="811839"/>
    <m/>
    <n v="663.48"/>
    <s v="Type B"/>
  </r>
  <r>
    <n v="1.2017"/>
    <x v="4"/>
    <s v="Germany"/>
    <n v="94882"/>
    <s v="Munich"/>
    <n v="3"/>
    <s v="other"/>
    <n v="47.204999999999998"/>
    <n v="0"/>
    <x v="2369"/>
    <n v="888969"/>
    <m/>
    <n v="996.36"/>
    <s v="Type B"/>
  </r>
  <r>
    <n v="1.2017"/>
    <x v="4"/>
    <s v="Germany"/>
    <n v="94882"/>
    <s v="Munich"/>
    <n v="4"/>
    <s v="Fish"/>
    <n v="3011.6790000000001"/>
    <n v="0"/>
    <x v="2370"/>
    <n v="959484"/>
    <m/>
    <n v="1190.1600000000001"/>
    <s v="Type B"/>
  </r>
  <r>
    <n v="1.2017"/>
    <x v="4"/>
    <s v="Germany"/>
    <n v="94882"/>
    <s v="Munich"/>
    <n v="5"/>
    <s v="Fruits &amp; Vegetables"/>
    <n v="3933.75"/>
    <n v="0"/>
    <x v="2371"/>
    <n v="503547"/>
    <m/>
    <n v="955.32"/>
    <s v="Type B"/>
  </r>
  <r>
    <n v="1.2017"/>
    <x v="4"/>
    <s v="Germany"/>
    <n v="94882"/>
    <s v="Munich"/>
    <n v="6"/>
    <s v="Meat"/>
    <n v="13569.864"/>
    <n v="0"/>
    <x v="2372"/>
    <n v="6108279"/>
    <m/>
    <n v="11281.44"/>
    <s v="Type B"/>
  </r>
  <r>
    <n v="1.2017"/>
    <x v="4"/>
    <s v="Germany"/>
    <n v="94882"/>
    <s v="Munich"/>
    <n v="13"/>
    <s v="Food"/>
    <n v="28086.974999999999"/>
    <n v="0"/>
    <x v="2373"/>
    <n v="11859219"/>
    <m/>
    <n v="18162.48"/>
    <s v="Type B"/>
  </r>
  <r>
    <n v="1.2017"/>
    <x v="4"/>
    <s v="Germany"/>
    <n v="94882"/>
    <s v="Munich"/>
    <n v="7"/>
    <s v="Clothing"/>
    <n v="9541.7039999999997"/>
    <n v="0"/>
    <x v="2374"/>
    <n v="2812440"/>
    <m/>
    <n v="7624.32"/>
    <s v="Type B"/>
  </r>
  <r>
    <n v="1.2017"/>
    <x v="4"/>
    <s v="Germany"/>
    <n v="94882"/>
    <s v="Munich"/>
    <n v="8"/>
    <s v="Household"/>
    <n v="4100.5410000000002"/>
    <n v="0"/>
    <x v="2375"/>
    <n v="364059"/>
    <m/>
    <n v="4327.4399999999996"/>
    <s v="Type B"/>
  </r>
  <r>
    <n v="1.2017"/>
    <x v="4"/>
    <s v="Germany"/>
    <n v="94882"/>
    <s v="Munich"/>
    <n v="9"/>
    <s v="Hardware"/>
    <n v="2964.4740000000002"/>
    <n v="0"/>
    <x v="2376"/>
    <n v="634056"/>
    <m/>
    <n v="5339.76"/>
    <s v="Type B"/>
  </r>
  <r>
    <n v="1.2017"/>
    <x v="4"/>
    <s v="Germany"/>
    <n v="94882"/>
    <s v="Munich"/>
    <n v="14"/>
    <s v="Non Food"/>
    <n v="16606.719000000001"/>
    <n v="0"/>
    <x v="2377"/>
    <n v="3810555"/>
    <m/>
    <n v="18985.560000000001"/>
    <s v="Type B"/>
  </r>
  <r>
    <n v="1.2017"/>
    <x v="4"/>
    <s v="Germany"/>
    <n v="94882"/>
    <s v="Munich"/>
    <n v="15"/>
    <s v="Admin"/>
    <n v="6281.4120000000003"/>
    <n v="0"/>
    <x v="477"/>
    <n v="0"/>
    <m/>
    <n v="0"/>
    <s v="Type B"/>
  </r>
  <r>
    <n v="1.2017"/>
    <x v="4"/>
    <s v="Germany"/>
    <n v="94882"/>
    <s v="Munich"/>
    <n v="12"/>
    <s v="Checkout"/>
    <n v="8603.8979999999992"/>
    <n v="0"/>
    <x v="2378"/>
    <n v="15669774"/>
    <m/>
    <n v="37148.04"/>
    <s v="Type B"/>
  </r>
  <r>
    <n v="1.2017"/>
    <x v="4"/>
    <s v="Germany"/>
    <n v="94882"/>
    <s v="Munich"/>
    <n v="16"/>
    <s v="Customer Services"/>
    <n v="4522.2389999999996"/>
    <n v="0"/>
    <x v="477"/>
    <n v="0"/>
    <m/>
    <n v="0"/>
    <s v="Type B"/>
  </r>
  <r>
    <n v="1.2017"/>
    <x v="4"/>
    <s v="Germany"/>
    <n v="94882"/>
    <s v="Munich"/>
    <n v="11"/>
    <s v="Delivery"/>
    <n v="5821.95"/>
    <n v="0"/>
    <x v="2379"/>
    <n v="1852974"/>
    <m/>
    <n v="0"/>
    <s v="Type B"/>
  </r>
  <r>
    <n v="1.2017"/>
    <x v="4"/>
    <s v="Germany"/>
    <n v="94882"/>
    <s v="Munich"/>
    <n v="17"/>
    <s v="others"/>
    <n v="2630.8919999999998"/>
    <n v="0"/>
    <x v="477"/>
    <n v="0"/>
    <m/>
    <n v="0"/>
    <s v="Type B"/>
  </r>
  <r>
    <n v="1.2017"/>
    <x v="4"/>
    <s v="Germany"/>
    <n v="94882"/>
    <s v="Munich"/>
    <n v="18"/>
    <s v="all"/>
    <n v="72554.085000000006"/>
    <n v="0"/>
    <x v="2378"/>
    <n v="15669774"/>
    <m/>
    <n v="37148.04"/>
    <s v="Type B"/>
  </r>
  <r>
    <n v="1.2017"/>
    <x v="4"/>
    <s v="Germany"/>
    <n v="34378"/>
    <s v="Hamburg"/>
    <n v="1"/>
    <s v="Dry"/>
    <n v="4604.0609999999997"/>
    <n v="0"/>
    <x v="2380"/>
    <n v="2632590"/>
    <m/>
    <n v="994.08"/>
    <s v="Type A"/>
  </r>
  <r>
    <n v="1.2017"/>
    <x v="4"/>
    <s v="Germany"/>
    <n v="34378"/>
    <s v="Hamburg"/>
    <n v="2"/>
    <s v="Frozen"/>
    <n v="3663.1080000000002"/>
    <n v="0"/>
    <x v="2381"/>
    <n v="1042980"/>
    <m/>
    <n v="629.28"/>
    <s v="Type A"/>
  </r>
  <r>
    <n v="1.2017"/>
    <x v="4"/>
    <s v="Germany"/>
    <n v="34378"/>
    <s v="Hamburg"/>
    <n v="3"/>
    <s v="other"/>
    <n v="47.204999999999998"/>
    <n v="0"/>
    <x v="2382"/>
    <n v="1443411"/>
    <m/>
    <n v="893.76"/>
    <s v="Type A"/>
  </r>
  <r>
    <n v="1.2017"/>
    <x v="4"/>
    <s v="Germany"/>
    <n v="34378"/>
    <s v="Hamburg"/>
    <n v="4"/>
    <s v="Fish"/>
    <n v="3065.1779999999999"/>
    <n v="0"/>
    <x v="2383"/>
    <n v="1017615"/>
    <m/>
    <n v="768.36"/>
    <s v="Type A"/>
  </r>
  <r>
    <n v="1.2017"/>
    <x v="4"/>
    <s v="Germany"/>
    <n v="34378"/>
    <s v="Hamburg"/>
    <n v="5"/>
    <s v="Fruits &amp; Vegetables"/>
    <n v="4915.6139999999996"/>
    <n v="0"/>
    <x v="2384"/>
    <n v="684351"/>
    <m/>
    <n v="1158.24"/>
    <s v="Type A"/>
  </r>
  <r>
    <n v="1.2017"/>
    <x v="4"/>
    <s v="Germany"/>
    <n v="34378"/>
    <s v="Hamburg"/>
    <n v="6"/>
    <s v="Meat"/>
    <n v="20162.829000000002"/>
    <n v="0"/>
    <x v="2385"/>
    <n v="8090976"/>
    <m/>
    <n v="10161.959999999999"/>
    <s v="Type A"/>
  </r>
  <r>
    <n v="1.2017"/>
    <x v="4"/>
    <s v="Germany"/>
    <n v="34378"/>
    <s v="Hamburg"/>
    <n v="13"/>
    <s v="Food"/>
    <n v="36457.995000000003"/>
    <n v="0"/>
    <x v="2386"/>
    <n v="14911923"/>
    <m/>
    <n v="15333"/>
    <s v="Type A"/>
  </r>
  <r>
    <n v="1.2017"/>
    <x v="4"/>
    <s v="Germany"/>
    <n v="34378"/>
    <s v="Hamburg"/>
    <n v="7"/>
    <s v="Clothing"/>
    <n v="6410.4390000000003"/>
    <n v="0"/>
    <x v="2387"/>
    <n v="2534364"/>
    <m/>
    <n v="6632.52"/>
    <s v="Type A"/>
  </r>
  <r>
    <n v="1.2017"/>
    <x v="4"/>
    <s v="Germany"/>
    <n v="34378"/>
    <s v="Hamburg"/>
    <n v="8"/>
    <s v="Household"/>
    <n v="1746.585"/>
    <n v="0"/>
    <x v="2388"/>
    <n v="385386"/>
    <m/>
    <n v="4817.6400000000003"/>
    <s v="Type A"/>
  </r>
  <r>
    <n v="1.2017"/>
    <x v="4"/>
    <s v="Germany"/>
    <n v="34378"/>
    <s v="Hamburg"/>
    <n v="9"/>
    <s v="Hardware"/>
    <n v="4059.63"/>
    <n v="0"/>
    <x v="2389"/>
    <n v="496728"/>
    <m/>
    <n v="4040.16"/>
    <s v="Type A"/>
  </r>
  <r>
    <n v="1.2017"/>
    <x v="4"/>
    <s v="Germany"/>
    <n v="34378"/>
    <s v="Hamburg"/>
    <n v="14"/>
    <s v="Non Food"/>
    <n v="12216.654"/>
    <n v="0"/>
    <x v="2390"/>
    <n v="3416478"/>
    <m/>
    <n v="17081.759999999998"/>
    <s v="Type A"/>
  </r>
  <r>
    <n v="1.2017"/>
    <x v="4"/>
    <s v="Germany"/>
    <n v="34378"/>
    <s v="Hamburg"/>
    <n v="15"/>
    <s v="Admin"/>
    <n v="5123.3159999999998"/>
    <n v="0"/>
    <x v="491"/>
    <n v="0"/>
    <m/>
    <n v="0"/>
    <s v="Type A"/>
  </r>
  <r>
    <n v="1.2017"/>
    <x v="4"/>
    <s v="Germany"/>
    <n v="34378"/>
    <s v="Hamburg"/>
    <n v="12"/>
    <s v="Checkout"/>
    <n v="12358.269"/>
    <n v="0"/>
    <x v="2391"/>
    <n v="18328401"/>
    <m/>
    <n v="32414.76"/>
    <s v="Type A"/>
  </r>
  <r>
    <n v="1.2017"/>
    <x v="4"/>
    <s v="Germany"/>
    <n v="34378"/>
    <s v="Hamburg"/>
    <n v="16"/>
    <s v="Customer Services"/>
    <n v="5381.37"/>
    <n v="0"/>
    <x v="491"/>
    <n v="0"/>
    <m/>
    <n v="0"/>
    <s v="Type A"/>
  </r>
  <r>
    <n v="1.2017"/>
    <x v="4"/>
    <s v="Germany"/>
    <n v="34378"/>
    <s v="Hamburg"/>
    <n v="11"/>
    <s v="Delivery"/>
    <n v="0"/>
    <n v="0"/>
    <x v="11"/>
    <n v="0"/>
    <m/>
    <n v="0"/>
    <s v="Type A"/>
  </r>
  <r>
    <n v="1.2017"/>
    <x v="4"/>
    <s v="Germany"/>
    <n v="34378"/>
    <s v="Hamburg"/>
    <n v="17"/>
    <s v="others"/>
    <n v="1822.1130000000001"/>
    <n v="0"/>
    <x v="491"/>
    <n v="0"/>
    <m/>
    <n v="0"/>
    <s v="Type A"/>
  </r>
  <r>
    <n v="1.2017"/>
    <x v="4"/>
    <s v="Germany"/>
    <n v="34378"/>
    <s v="Hamburg"/>
    <n v="18"/>
    <s v="all"/>
    <n v="73359.717000000004"/>
    <n v="0"/>
    <x v="2391"/>
    <n v="18328401"/>
    <m/>
    <n v="32414.76"/>
    <s v="Type A"/>
  </r>
  <r>
    <n v="1.2017"/>
    <x v="4"/>
    <s v="Germany"/>
    <n v="42367"/>
    <s v="Frankfurt"/>
    <n v="1"/>
    <s v="Dry"/>
    <n v="3458.5529999999999"/>
    <n v="0"/>
    <x v="2392"/>
    <n v="2362047"/>
    <m/>
    <n v="1162.8"/>
    <s v="Type A"/>
  </r>
  <r>
    <n v="1.2017"/>
    <x v="4"/>
    <s v="Germany"/>
    <n v="42367"/>
    <s v="Frankfurt"/>
    <n v="2"/>
    <s v="Frozen"/>
    <n v="2687.538"/>
    <n v="0"/>
    <x v="2393"/>
    <n v="840066"/>
    <m/>
    <n v="654.36"/>
    <s v="Type A"/>
  </r>
  <r>
    <n v="1.2017"/>
    <x v="4"/>
    <s v="Germany"/>
    <n v="42367"/>
    <s v="Frankfurt"/>
    <n v="3"/>
    <s v="other"/>
    <n v="47.204999999999998"/>
    <n v="0"/>
    <x v="2394"/>
    <n v="853731"/>
    <m/>
    <n v="1254"/>
    <s v="Type A"/>
  </r>
  <r>
    <n v="1.2017"/>
    <x v="4"/>
    <s v="Germany"/>
    <n v="42367"/>
    <s v="Frankfurt"/>
    <n v="4"/>
    <s v="Fish"/>
    <n v="1787.4960000000001"/>
    <n v="0"/>
    <x v="2395"/>
    <n v="79200"/>
    <m/>
    <n v="798"/>
    <s v="Type A"/>
  </r>
  <r>
    <n v="1.2017"/>
    <x v="4"/>
    <s v="Germany"/>
    <n v="42367"/>
    <s v="Frankfurt"/>
    <n v="5"/>
    <s v="Fruits &amp; Vegetables"/>
    <n v="5633.13"/>
    <n v="0"/>
    <x v="2396"/>
    <n v="469410"/>
    <m/>
    <n v="1055.6400000000001"/>
    <s v="Type A"/>
  </r>
  <r>
    <n v="1.2017"/>
    <x v="4"/>
    <s v="Germany"/>
    <n v="42367"/>
    <s v="Frankfurt"/>
    <n v="6"/>
    <s v="Meat"/>
    <n v="11036.529"/>
    <n v="44"/>
    <x v="2397"/>
    <n v="520704"/>
    <m/>
    <n v="12104.52"/>
    <s v="Type A"/>
  </r>
  <r>
    <n v="1.2017"/>
    <x v="4"/>
    <s v="Germany"/>
    <n v="42367"/>
    <s v="Frankfurt"/>
    <n v="13"/>
    <s v="Food"/>
    <n v="24650.451000000001"/>
    <n v="44"/>
    <x v="2398"/>
    <n v="10578018"/>
    <m/>
    <n v="19327.560000000001"/>
    <s v="Type A"/>
  </r>
  <r>
    <n v="1.2017"/>
    <x v="4"/>
    <s v="Germany"/>
    <n v="42367"/>
    <s v="Frankfurt"/>
    <n v="7"/>
    <s v="Clothing"/>
    <n v="6942.2820000000002"/>
    <n v="0"/>
    <x v="2399"/>
    <n v="240063"/>
    <m/>
    <n v="6735.12"/>
    <s v="Type A"/>
  </r>
  <r>
    <n v="1.2017"/>
    <x v="4"/>
    <s v="Germany"/>
    <n v="42367"/>
    <s v="Frankfurt"/>
    <n v="8"/>
    <s v="Household"/>
    <n v="2690.6849999999999"/>
    <n v="0"/>
    <x v="2400"/>
    <n v="285063"/>
    <m/>
    <n v="5191.5600000000004"/>
    <s v="Type A"/>
  </r>
  <r>
    <n v="1.2017"/>
    <x v="4"/>
    <s v="Germany"/>
    <n v="42367"/>
    <s v="Frankfurt"/>
    <n v="9"/>
    <s v="Hardware"/>
    <n v="4103.6880000000001"/>
    <n v="0"/>
    <x v="2401"/>
    <n v="457056"/>
    <m/>
    <n v="4259.04"/>
    <s v="Type A"/>
  </r>
  <r>
    <n v="1.2017"/>
    <x v="4"/>
    <s v="Germany"/>
    <n v="42367"/>
    <s v="Frankfurt"/>
    <n v="14"/>
    <s v="Non Food"/>
    <n v="13736.655000000001"/>
    <n v="0"/>
    <x v="2402"/>
    <n v="3148182"/>
    <m/>
    <n v="18531.84"/>
    <s v="Type A"/>
  </r>
  <r>
    <n v="1.2017"/>
    <x v="4"/>
    <s v="Germany"/>
    <n v="42367"/>
    <s v="Frankfurt"/>
    <n v="15"/>
    <s v="Admin"/>
    <n v="4808.616"/>
    <n v="0"/>
    <x v="505"/>
    <n v="0"/>
    <m/>
    <n v="0"/>
    <s v="Type A"/>
  </r>
  <r>
    <n v="1.2017"/>
    <x v="4"/>
    <s v="Germany"/>
    <n v="42367"/>
    <s v="Frankfurt"/>
    <n v="12"/>
    <s v="Checkout"/>
    <n v="9371.7659999999996"/>
    <n v="0"/>
    <x v="2403"/>
    <n v="13726200"/>
    <m/>
    <n v="37859.4"/>
    <s v="Type A"/>
  </r>
  <r>
    <n v="1.2017"/>
    <x v="4"/>
    <s v="Germany"/>
    <n v="42367"/>
    <s v="Frankfurt"/>
    <n v="16"/>
    <s v="Customer Services"/>
    <n v="4160.3339999999998"/>
    <n v="0"/>
    <x v="505"/>
    <n v="0"/>
    <m/>
    <n v="0"/>
    <s v="Type A"/>
  </r>
  <r>
    <n v="1.2017"/>
    <x v="4"/>
    <s v="Germany"/>
    <n v="42367"/>
    <s v="Frankfurt"/>
    <n v="11"/>
    <s v="Delivery"/>
    <n v="4931.3490000000002"/>
    <n v="0"/>
    <x v="2404"/>
    <n v="1286832"/>
    <m/>
    <n v="0"/>
    <s v="Type A"/>
  </r>
  <r>
    <n v="1.2017"/>
    <x v="4"/>
    <s v="Germany"/>
    <n v="42367"/>
    <s v="Frankfurt"/>
    <n v="17"/>
    <s v="others"/>
    <n v="2747.3310000000001"/>
    <n v="0"/>
    <x v="505"/>
    <n v="0"/>
    <m/>
    <n v="0"/>
    <s v="Type A"/>
  </r>
  <r>
    <n v="1.2017"/>
    <x v="4"/>
    <s v="Germany"/>
    <n v="42367"/>
    <s v="Frankfurt"/>
    <n v="18"/>
    <s v="all"/>
    <n v="64406.502"/>
    <n v="44"/>
    <x v="2403"/>
    <n v="13726200"/>
    <m/>
    <n v="37859.4"/>
    <s v="Type A"/>
  </r>
  <r>
    <n v="1.2017"/>
    <x v="4"/>
    <s v="Germany"/>
    <n v="86089"/>
    <s v="Cologne"/>
    <n v="1"/>
    <s v="Dry"/>
    <n v="3360.9960000000001"/>
    <n v="64"/>
    <x v="2405"/>
    <n v="2262345"/>
    <m/>
    <n v="1153.68"/>
    <s v="Type A"/>
  </r>
  <r>
    <n v="1.2017"/>
    <x v="4"/>
    <s v="Germany"/>
    <n v="86089"/>
    <s v="Cologne"/>
    <n v="2"/>
    <s v="Frozen"/>
    <n v="2039.2560000000001"/>
    <n v="0"/>
    <x v="2406"/>
    <n v="796545"/>
    <m/>
    <n v="574.55999999999995"/>
    <s v="Type A"/>
  </r>
  <r>
    <n v="1.2017"/>
    <x v="4"/>
    <s v="Germany"/>
    <n v="86089"/>
    <s v="Cologne"/>
    <n v="3"/>
    <s v="other"/>
    <n v="47.204999999999998"/>
    <n v="0"/>
    <x v="2407"/>
    <n v="1041552"/>
    <m/>
    <n v="1007.76"/>
    <s v="Type A"/>
  </r>
  <r>
    <n v="1.2017"/>
    <x v="4"/>
    <s v="Germany"/>
    <n v="86089"/>
    <s v="Cologne"/>
    <n v="4"/>
    <s v="Fish"/>
    <n v="2929.857"/>
    <n v="0"/>
    <x v="2408"/>
    <n v="871407"/>
    <m/>
    <n v="798"/>
    <s v="Type A"/>
  </r>
  <r>
    <n v="1.2017"/>
    <x v="4"/>
    <s v="Germany"/>
    <n v="86089"/>
    <s v="Cologne"/>
    <n v="5"/>
    <s v="Fruits &amp; Vegetables"/>
    <n v="3628.491"/>
    <n v="0"/>
    <x v="2409"/>
    <n v="549477"/>
    <m/>
    <n v="1190.1600000000001"/>
    <s v="Type A"/>
  </r>
  <r>
    <n v="1.2017"/>
    <x v="4"/>
    <s v="Germany"/>
    <n v="86089"/>
    <s v="Cologne"/>
    <n v="6"/>
    <s v="Meat"/>
    <n v="11304.023999999999"/>
    <n v="486"/>
    <x v="2410"/>
    <n v="6348537"/>
    <m/>
    <n v="11967.72"/>
    <s v="Type A"/>
  </r>
  <r>
    <n v="1.2017"/>
    <x v="4"/>
    <s v="Germany"/>
    <n v="86089"/>
    <s v="Cologne"/>
    <n v="13"/>
    <s v="Food"/>
    <n v="23309.829000000002"/>
    <n v="550"/>
    <x v="2411"/>
    <n v="11869863"/>
    <m/>
    <n v="18087.240000000002"/>
    <s v="Type A"/>
  </r>
  <r>
    <n v="1.2017"/>
    <x v="4"/>
    <s v="Germany"/>
    <n v="86089"/>
    <s v="Cologne"/>
    <n v="7"/>
    <s v="Clothing"/>
    <n v="8201.0820000000003"/>
    <n v="0"/>
    <x v="2412"/>
    <n v="2340645"/>
    <m/>
    <n v="6757.92"/>
    <s v="Type A"/>
  </r>
  <r>
    <n v="1.2017"/>
    <x v="4"/>
    <s v="Germany"/>
    <n v="86089"/>
    <s v="Cologne"/>
    <n v="8"/>
    <s v="Household"/>
    <n v="1601.8230000000001"/>
    <n v="0"/>
    <x v="2413"/>
    <n v="277110"/>
    <m/>
    <n v="5109.4799999999996"/>
    <s v="Type A"/>
  </r>
  <r>
    <n v="1.2017"/>
    <x v="4"/>
    <s v="Germany"/>
    <n v="86089"/>
    <s v="Cologne"/>
    <n v="9"/>
    <s v="Hardware"/>
    <n v="3518.346"/>
    <n v="0"/>
    <x v="2414"/>
    <n v="475092"/>
    <m/>
    <n v="3727.8"/>
    <s v="Type A"/>
  </r>
  <r>
    <n v="1.2017"/>
    <x v="4"/>
    <s v="Germany"/>
    <n v="86089"/>
    <s v="Cologne"/>
    <n v="14"/>
    <s v="Non Food"/>
    <n v="13321.251"/>
    <n v="0"/>
    <x v="2415"/>
    <n v="3092847"/>
    <m/>
    <n v="16418.28"/>
    <s v="Type A"/>
  </r>
  <r>
    <n v="1.2017"/>
    <x v="4"/>
    <s v="Germany"/>
    <n v="86089"/>
    <s v="Cologne"/>
    <n v="15"/>
    <s v="Admin"/>
    <n v="5573.3370000000004"/>
    <n v="0"/>
    <x v="519"/>
    <n v="0"/>
    <m/>
    <n v="0"/>
    <s v="Type A"/>
  </r>
  <r>
    <n v="1.2017"/>
    <x v="4"/>
    <s v="Germany"/>
    <n v="86089"/>
    <s v="Cologne"/>
    <n v="12"/>
    <s v="Checkout"/>
    <n v="8795.8649999999998"/>
    <n v="0"/>
    <x v="2416"/>
    <n v="14962710"/>
    <m/>
    <n v="34505.519999999997"/>
    <s v="Type A"/>
  </r>
  <r>
    <n v="1.2017"/>
    <x v="4"/>
    <s v="Germany"/>
    <n v="86089"/>
    <s v="Cologne"/>
    <n v="16"/>
    <s v="Customer Services"/>
    <n v="3219.3809999999999"/>
    <n v="14"/>
    <x v="519"/>
    <n v="0"/>
    <m/>
    <n v="0"/>
    <s v="Type A"/>
  </r>
  <r>
    <n v="1.2017"/>
    <x v="4"/>
    <s v="Germany"/>
    <n v="86089"/>
    <s v="Cologne"/>
    <n v="11"/>
    <s v="Delivery"/>
    <n v="4490.7690000000002"/>
    <n v="0"/>
    <x v="2417"/>
    <n v="997293"/>
    <m/>
    <n v="0"/>
    <s v="Type A"/>
  </r>
  <r>
    <n v="1.2017"/>
    <x v="4"/>
    <s v="Germany"/>
    <n v="86089"/>
    <s v="Cologne"/>
    <n v="17"/>
    <s v="others"/>
    <n v="2099.049"/>
    <n v="0"/>
    <x v="519"/>
    <n v="0"/>
    <m/>
    <n v="0"/>
    <s v="Type A"/>
  </r>
  <r>
    <n v="1.2017"/>
    <x v="4"/>
    <s v="Germany"/>
    <n v="86089"/>
    <s v="Cologne"/>
    <n v="18"/>
    <s v="all"/>
    <n v="60809.481"/>
    <n v="564"/>
    <x v="2416"/>
    <n v="14962710"/>
    <m/>
    <n v="34505.519999999997"/>
    <s v="Type A"/>
  </r>
  <r>
    <n v="1.2017"/>
    <x v="4"/>
    <s v="France"/>
    <n v="98422"/>
    <s v="Paris (I)"/>
    <n v="1"/>
    <s v="Dry"/>
    <n v="4248.45"/>
    <n v="0"/>
    <x v="2418"/>
    <n v="1540152"/>
    <m/>
    <n v="989.52"/>
    <s v="Type B"/>
  </r>
  <r>
    <n v="1.2017"/>
    <x v="4"/>
    <s v="France"/>
    <n v="98422"/>
    <s v="Paris (I)"/>
    <n v="2"/>
    <s v="Frozen"/>
    <n v="2781.9479999999999"/>
    <n v="0"/>
    <x v="2419"/>
    <n v="617670"/>
    <m/>
    <n v="633.84"/>
    <s v="Type B"/>
  </r>
  <r>
    <n v="1.2017"/>
    <x v="4"/>
    <s v="France"/>
    <n v="98422"/>
    <s v="Paris (I)"/>
    <n v="3"/>
    <s v="other"/>
    <n v="47.204999999999998"/>
    <n v="0"/>
    <x v="2420"/>
    <n v="597339"/>
    <m/>
    <n v="889.2"/>
    <s v="Type B"/>
  </r>
  <r>
    <n v="1.2017"/>
    <x v="4"/>
    <s v="France"/>
    <n v="98422"/>
    <s v="Paris (I)"/>
    <n v="4"/>
    <s v="Fish"/>
    <n v="2791.3890000000001"/>
    <n v="0"/>
    <x v="2421"/>
    <n v="552585"/>
    <m/>
    <n v="668.04"/>
    <s v="Type B"/>
  </r>
  <r>
    <n v="1.2017"/>
    <x v="4"/>
    <s v="France"/>
    <n v="98422"/>
    <s v="Paris (I)"/>
    <n v="5"/>
    <s v="Fruits &amp; Vegetables"/>
    <n v="3811.0169999999998"/>
    <n v="0"/>
    <x v="2422"/>
    <n v="369249"/>
    <m/>
    <n v="1053.3599999999999"/>
    <s v="Type B"/>
  </r>
  <r>
    <n v="1.2017"/>
    <x v="4"/>
    <s v="France"/>
    <n v="98422"/>
    <s v="Paris (I)"/>
    <n v="6"/>
    <s v="Meat"/>
    <n v="8912.3040000000001"/>
    <n v="0"/>
    <x v="2423"/>
    <n v="4869072"/>
    <m/>
    <n v="9651.24"/>
    <s v="Type B"/>
  </r>
  <r>
    <n v="1.2017"/>
    <x v="4"/>
    <s v="France"/>
    <n v="98422"/>
    <s v="Paris (I)"/>
    <n v="13"/>
    <s v="Food"/>
    <n v="22592.312999999998"/>
    <n v="0"/>
    <x v="2424"/>
    <n v="854067"/>
    <m/>
    <n v="15474.36"/>
    <s v="Type B"/>
  </r>
  <r>
    <n v="1.2017"/>
    <x v="4"/>
    <s v="France"/>
    <n v="98422"/>
    <s v="Paris (I)"/>
    <n v="7"/>
    <s v="Clothing"/>
    <n v="6224.7659999999996"/>
    <n v="0"/>
    <x v="2425"/>
    <n v="1842375"/>
    <m/>
    <n v="6969.96"/>
    <s v="Type B"/>
  </r>
  <r>
    <n v="1.2017"/>
    <x v="4"/>
    <s v="France"/>
    <n v="98422"/>
    <s v="Paris (I)"/>
    <n v="8"/>
    <s v="Household"/>
    <n v="1318.5930000000001"/>
    <n v="0"/>
    <x v="2426"/>
    <n v="232131"/>
    <m/>
    <n v="3864.6"/>
    <s v="Type B"/>
  </r>
  <r>
    <n v="1.2017"/>
    <x v="4"/>
    <s v="France"/>
    <n v="98422"/>
    <s v="Paris (I)"/>
    <n v="9"/>
    <s v="Hardware"/>
    <n v="3266.5859999999998"/>
    <n v="0"/>
    <x v="2427"/>
    <n v="443763"/>
    <m/>
    <n v="4432.32"/>
    <s v="Type B"/>
  </r>
  <r>
    <n v="1.2017"/>
    <x v="4"/>
    <s v="France"/>
    <n v="98422"/>
    <s v="Paris (I)"/>
    <n v="14"/>
    <s v="Non Food"/>
    <n v="10809.945"/>
    <n v="0"/>
    <x v="2428"/>
    <n v="2518269"/>
    <m/>
    <n v="16890.240000000002"/>
    <s v="Type B"/>
  </r>
  <r>
    <n v="1.2017"/>
    <x v="4"/>
    <s v="France"/>
    <n v="98422"/>
    <s v="Paris (I)"/>
    <n v="15"/>
    <s v="Admin"/>
    <n v="5107.5810000000001"/>
    <n v="0"/>
    <x v="533"/>
    <n v="0"/>
    <m/>
    <n v="0"/>
    <s v="Type B"/>
  </r>
  <r>
    <n v="1.2017"/>
    <x v="4"/>
    <s v="France"/>
    <n v="98422"/>
    <s v="Paris (I)"/>
    <n v="12"/>
    <s v="Checkout"/>
    <n v="5935.2420000000002"/>
    <n v="0"/>
    <x v="2429"/>
    <n v="11064336"/>
    <m/>
    <n v="32364.6"/>
    <s v="Type B"/>
  </r>
  <r>
    <n v="1.2017"/>
    <x v="4"/>
    <s v="France"/>
    <n v="98422"/>
    <s v="Paris (I)"/>
    <n v="16"/>
    <s v="Customer Services"/>
    <n v="3398.76"/>
    <n v="0"/>
    <x v="533"/>
    <n v="0"/>
    <m/>
    <n v="0"/>
    <s v="Type B"/>
  </r>
  <r>
    <n v="1.2017"/>
    <x v="4"/>
    <s v="France"/>
    <n v="98422"/>
    <s v="Paris (I)"/>
    <n v="11"/>
    <s v="Delivery"/>
    <n v="4210.6859999999997"/>
    <n v="0"/>
    <x v="2430"/>
    <n v="1279752"/>
    <m/>
    <n v="0"/>
    <s v="Type B"/>
  </r>
  <r>
    <n v="1.2017"/>
    <x v="4"/>
    <s v="France"/>
    <n v="98422"/>
    <s v="Paris (I)"/>
    <n v="17"/>
    <s v="others"/>
    <n v="31.47"/>
    <n v="0"/>
    <x v="533"/>
    <n v="0"/>
    <m/>
    <n v="0"/>
    <s v="Type B"/>
  </r>
  <r>
    <n v="1.2017"/>
    <x v="4"/>
    <s v="France"/>
    <n v="98422"/>
    <s v="Paris (I)"/>
    <n v="18"/>
    <s v="all"/>
    <n v="52085.997000000003"/>
    <n v="0"/>
    <x v="2429"/>
    <n v="11064336"/>
    <m/>
    <n v="32364.6"/>
    <s v="Type B"/>
  </r>
  <r>
    <n v="1.2017"/>
    <x v="4"/>
    <s v="France"/>
    <n v="79785"/>
    <s v="Paris (II)"/>
    <n v="1"/>
    <s v="Dry"/>
    <n v="3792.1350000000002"/>
    <n v="0"/>
    <x v="2431"/>
    <n v="1177923"/>
    <m/>
    <n v="907.44"/>
    <s v="Type A"/>
  </r>
  <r>
    <n v="1.2017"/>
    <x v="4"/>
    <s v="France"/>
    <n v="79785"/>
    <s v="Paris (II)"/>
    <n v="2"/>
    <s v="Frozen"/>
    <n v="2199.7530000000002"/>
    <n v="0"/>
    <x v="2432"/>
    <n v="403155"/>
    <m/>
    <n v="684"/>
    <s v="Type A"/>
  </r>
  <r>
    <n v="1.2017"/>
    <x v="4"/>
    <s v="France"/>
    <n v="79785"/>
    <s v="Paris (II)"/>
    <n v="3"/>
    <s v="other"/>
    <n v="47.204999999999998"/>
    <n v="0"/>
    <x v="2433"/>
    <n v="649674"/>
    <m/>
    <n v="1026"/>
    <s v="Type A"/>
  </r>
  <r>
    <n v="1.2017"/>
    <x v="4"/>
    <s v="France"/>
    <n v="79785"/>
    <s v="Paris (II)"/>
    <n v="4"/>
    <s v="Fish"/>
    <n v="2007.7860000000001"/>
    <n v="0"/>
    <x v="2434"/>
    <n v="457410"/>
    <m/>
    <n v="775.2"/>
    <s v="Type A"/>
  </r>
  <r>
    <n v="1.2017"/>
    <x v="4"/>
    <s v="France"/>
    <n v="79785"/>
    <s v="Paris (II)"/>
    <n v="5"/>
    <s v="Fruits &amp; Vegetables"/>
    <n v="2781.9479999999999"/>
    <n v="0"/>
    <x v="2435"/>
    <n v="326670"/>
    <m/>
    <n v="1124.04"/>
    <s v="Type A"/>
  </r>
  <r>
    <n v="1.2017"/>
    <x v="4"/>
    <s v="France"/>
    <n v="79785"/>
    <s v="Paris (II)"/>
    <n v="6"/>
    <s v="Meat"/>
    <n v="9648.7019999999993"/>
    <n v="0"/>
    <x v="2436"/>
    <n v="701586"/>
    <m/>
    <n v="11509.44"/>
    <s v="Type A"/>
  </r>
  <r>
    <n v="1.2017"/>
    <x v="4"/>
    <s v="France"/>
    <n v="79785"/>
    <s v="Paris (II)"/>
    <n v="13"/>
    <s v="Food"/>
    <n v="20477.528999999999"/>
    <n v="0"/>
    <x v="2437"/>
    <n v="10616418"/>
    <m/>
    <n v="19033.439999999999"/>
    <s v="Type A"/>
  </r>
  <r>
    <n v="1.2017"/>
    <x v="4"/>
    <s v="France"/>
    <n v="79785"/>
    <s v="Paris (II)"/>
    <n v="7"/>
    <s v="Clothing"/>
    <n v="5736.9809999999998"/>
    <n v="0"/>
    <x v="2438"/>
    <n v="104784"/>
    <m/>
    <n v="7225.32"/>
    <s v="Type A"/>
  </r>
  <r>
    <n v="1.2017"/>
    <x v="4"/>
    <s v="France"/>
    <n v="79785"/>
    <s v="Paris (II)"/>
    <n v="8"/>
    <s v="Household"/>
    <n v="1796.9369999999999"/>
    <n v="0"/>
    <x v="2439"/>
    <n v="217194"/>
    <m/>
    <n v="5084.3999999999996"/>
    <s v="Type A"/>
  </r>
  <r>
    <n v="1.2017"/>
    <x v="4"/>
    <s v="France"/>
    <n v="79785"/>
    <s v="Paris (II)"/>
    <n v="9"/>
    <s v="Hardware"/>
    <n v="2360.25"/>
    <n v="0"/>
    <x v="2440"/>
    <n v="407787"/>
    <m/>
    <n v="5538.12"/>
    <s v="Type A"/>
  </r>
  <r>
    <n v="1.2017"/>
    <x v="4"/>
    <s v="France"/>
    <n v="79785"/>
    <s v="Paris (II)"/>
    <n v="14"/>
    <s v="Non Food"/>
    <n v="9894.1679999999997"/>
    <n v="0"/>
    <x v="2441"/>
    <n v="2229765"/>
    <m/>
    <n v="18933.12"/>
    <s v="Type A"/>
  </r>
  <r>
    <n v="1.2017"/>
    <x v="4"/>
    <s v="France"/>
    <n v="79785"/>
    <s v="Paris (II)"/>
    <n v="15"/>
    <s v="Admin"/>
    <n v="4950.2309999999998"/>
    <n v="0"/>
    <x v="547"/>
    <n v="0"/>
    <m/>
    <n v="0"/>
    <s v="Type A"/>
  </r>
  <r>
    <n v="1.2017"/>
    <x v="4"/>
    <s v="France"/>
    <n v="79785"/>
    <s v="Paris (II)"/>
    <n v="12"/>
    <s v="Checkout"/>
    <n v="7131.1019999999999"/>
    <n v="0"/>
    <x v="2442"/>
    <n v="12846183"/>
    <m/>
    <n v="37966.559999999998"/>
    <s v="Type A"/>
  </r>
  <r>
    <n v="1.2017"/>
    <x v="4"/>
    <s v="France"/>
    <n v="79785"/>
    <s v="Paris (II)"/>
    <n v="16"/>
    <s v="Customer Services"/>
    <n v="3889.692"/>
    <n v="0"/>
    <x v="547"/>
    <n v="0"/>
    <m/>
    <n v="0"/>
    <s v="Type A"/>
  </r>
  <r>
    <n v="1.2017"/>
    <x v="4"/>
    <s v="France"/>
    <n v="79785"/>
    <s v="Paris (II)"/>
    <n v="11"/>
    <s v="Delivery"/>
    <n v="2775.654"/>
    <n v="0"/>
    <x v="2443"/>
    <n v="781740"/>
    <m/>
    <n v="0"/>
    <s v="Type A"/>
  </r>
  <r>
    <n v="1.2017"/>
    <x v="4"/>
    <s v="France"/>
    <n v="79785"/>
    <s v="Paris (II)"/>
    <n v="17"/>
    <s v="others"/>
    <n v="1623.8520000000001"/>
    <n v="0"/>
    <x v="547"/>
    <n v="0"/>
    <m/>
    <n v="0"/>
    <s v="Type A"/>
  </r>
  <r>
    <n v="1.2017"/>
    <x v="4"/>
    <s v="France"/>
    <n v="79785"/>
    <s v="Paris (II)"/>
    <n v="18"/>
    <s v="all"/>
    <n v="50742.228000000003"/>
    <n v="0"/>
    <x v="2442"/>
    <n v="12846183"/>
    <m/>
    <n v="37966.559999999998"/>
    <s v="Type A"/>
  </r>
  <r>
    <n v="1.2017"/>
    <x v="4"/>
    <s v="France"/>
    <n v="63354"/>
    <s v="Marseille"/>
    <n v="1"/>
    <s v="Dry"/>
    <n v="3716.607"/>
    <n v="0"/>
    <x v="2444"/>
    <n v="1496385"/>
    <m/>
    <n v="955.32"/>
    <s v="Type A"/>
  </r>
  <r>
    <n v="1.2017"/>
    <x v="4"/>
    <s v="France"/>
    <n v="63354"/>
    <s v="Marseille"/>
    <n v="2"/>
    <s v="Frozen"/>
    <n v="2253.252"/>
    <n v="0"/>
    <x v="2445"/>
    <n v="4119"/>
    <m/>
    <n v="677.16"/>
    <s v="Type A"/>
  </r>
  <r>
    <n v="1.2017"/>
    <x v="4"/>
    <s v="France"/>
    <n v="63354"/>
    <s v="Marseille"/>
    <n v="3"/>
    <s v="other"/>
    <n v="47.204999999999998"/>
    <n v="0"/>
    <x v="2446"/>
    <n v="748533"/>
    <m/>
    <n v="1030.56"/>
    <s v="Type A"/>
  </r>
  <r>
    <n v="1.2017"/>
    <x v="4"/>
    <s v="France"/>
    <n v="63354"/>
    <s v="Marseille"/>
    <n v="4"/>
    <s v="Fish"/>
    <n v="1815.819"/>
    <n v="0"/>
    <x v="2447"/>
    <n v="617973"/>
    <m/>
    <n v="868.68"/>
    <s v="Type A"/>
  </r>
  <r>
    <n v="1.2017"/>
    <x v="4"/>
    <s v="France"/>
    <n v="63354"/>
    <s v="Marseille"/>
    <n v="5"/>
    <s v="Fruits &amp; Vegetables"/>
    <n v="3571.8449999999998"/>
    <n v="0"/>
    <x v="2448"/>
    <n v="376371"/>
    <m/>
    <n v="1315.56"/>
    <s v="Type A"/>
  </r>
  <r>
    <n v="1.2017"/>
    <x v="4"/>
    <s v="France"/>
    <n v="63354"/>
    <s v="Marseille"/>
    <n v="6"/>
    <s v="Meat"/>
    <n v="12351.975"/>
    <n v="0"/>
    <x v="2449"/>
    <n v="891096"/>
    <m/>
    <n v="12357.6"/>
    <s v="Type A"/>
  </r>
  <r>
    <n v="1.2017"/>
    <x v="4"/>
    <s v="France"/>
    <n v="63354"/>
    <s v="Marseille"/>
    <n v="13"/>
    <s v="Food"/>
    <n v="23756.703000000001"/>
    <n v="0"/>
    <x v="2450"/>
    <n v="12759477"/>
    <m/>
    <n v="18155.64"/>
    <s v="Type A"/>
  </r>
  <r>
    <n v="1.2017"/>
    <x v="4"/>
    <s v="France"/>
    <n v="63354"/>
    <s v="Marseille"/>
    <n v="7"/>
    <s v="Clothing"/>
    <n v="6891.93"/>
    <n v="0"/>
    <x v="2451"/>
    <n v="2324139"/>
    <m/>
    <n v="6495.72"/>
    <s v="Type A"/>
  </r>
  <r>
    <n v="1.2017"/>
    <x v="4"/>
    <s v="France"/>
    <n v="63354"/>
    <s v="Marseille"/>
    <n v="8"/>
    <s v="Household"/>
    <n v="4018.7190000000001"/>
    <n v="0"/>
    <x v="2452"/>
    <n v="31308"/>
    <m/>
    <n v="4833.6000000000004"/>
    <s v="Type A"/>
  </r>
  <r>
    <n v="1.2017"/>
    <x v="4"/>
    <s v="France"/>
    <n v="63354"/>
    <s v="Marseille"/>
    <n v="9"/>
    <s v="Hardware"/>
    <n v="3851.9279999999999"/>
    <n v="0"/>
    <x v="2453"/>
    <n v="458094"/>
    <m/>
    <n v="5424.12"/>
    <s v="Type A"/>
  </r>
  <r>
    <n v="1.2017"/>
    <x v="4"/>
    <s v="France"/>
    <n v="63354"/>
    <s v="Marseille"/>
    <n v="14"/>
    <s v="Non Food"/>
    <n v="14762.576999999999"/>
    <n v="0"/>
    <x v="2454"/>
    <n v="3095841"/>
    <m/>
    <n v="18315.240000000002"/>
    <s v="Type A"/>
  </r>
  <r>
    <n v="1.2017"/>
    <x v="4"/>
    <s v="France"/>
    <n v="63354"/>
    <s v="Marseille"/>
    <n v="15"/>
    <s v="Admin"/>
    <n v="5859.7139999999999"/>
    <n v="0"/>
    <x v="561"/>
    <n v="0"/>
    <m/>
    <n v="0"/>
    <s v="Type A"/>
  </r>
  <r>
    <n v="1.2017"/>
    <x v="4"/>
    <s v="France"/>
    <n v="63354"/>
    <s v="Marseille"/>
    <n v="12"/>
    <s v="Checkout"/>
    <n v="9488.2049999999999"/>
    <n v="0"/>
    <x v="2455"/>
    <n v="15855318"/>
    <m/>
    <n v="36470.879999999997"/>
    <s v="Type A"/>
  </r>
  <r>
    <n v="1.2017"/>
    <x v="4"/>
    <s v="France"/>
    <n v="63354"/>
    <s v="Marseille"/>
    <n v="16"/>
    <s v="Customer Services"/>
    <n v="4717.3530000000001"/>
    <n v="0"/>
    <x v="561"/>
    <n v="0"/>
    <m/>
    <n v="0"/>
    <s v="Type A"/>
  </r>
  <r>
    <n v="1.2017"/>
    <x v="4"/>
    <s v="France"/>
    <n v="63354"/>
    <s v="Marseille"/>
    <n v="11"/>
    <s v="Delivery"/>
    <n v="5513.5439999999999"/>
    <n v="0"/>
    <x v="2456"/>
    <n v="195084"/>
    <m/>
    <n v="0"/>
    <s v="Type A"/>
  </r>
  <r>
    <n v="1.2017"/>
    <x v="4"/>
    <s v="France"/>
    <n v="63354"/>
    <s v="Marseille"/>
    <n v="17"/>
    <s v="others"/>
    <n v="2165.136"/>
    <n v="0"/>
    <x v="561"/>
    <n v="0"/>
    <m/>
    <n v="0"/>
    <s v="Type A"/>
  </r>
  <r>
    <n v="1.2017"/>
    <x v="4"/>
    <s v="France"/>
    <n v="63354"/>
    <s v="Marseille"/>
    <n v="18"/>
    <s v="all"/>
    <n v="66263.232000000004"/>
    <n v="0"/>
    <x v="2455"/>
    <n v="15855318"/>
    <m/>
    <n v="36470.879999999997"/>
    <s v="Type A"/>
  </r>
  <r>
    <n v="1.2017"/>
    <x v="4"/>
    <s v="France"/>
    <n v="85124"/>
    <s v="Lyon"/>
    <n v="1"/>
    <s v="Dry"/>
    <n v="4339.7129999999997"/>
    <n v="0"/>
    <x v="2457"/>
    <n v="1930788"/>
    <m/>
    <n v="1062.48"/>
    <s v="Type B"/>
  </r>
  <r>
    <n v="1.2017"/>
    <x v="4"/>
    <s v="France"/>
    <n v="85124"/>
    <s v="Lyon"/>
    <n v="2"/>
    <s v="Frozen"/>
    <n v="4210.6859999999997"/>
    <n v="0"/>
    <x v="2458"/>
    <n v="711618"/>
    <m/>
    <n v="608.76"/>
    <s v="Type B"/>
  </r>
  <r>
    <n v="1.2017"/>
    <x v="4"/>
    <s v="France"/>
    <n v="85124"/>
    <s v="Lyon"/>
    <n v="3"/>
    <s v="other"/>
    <n v="47.204999999999998"/>
    <n v="0"/>
    <x v="2459"/>
    <n v="794415"/>
    <m/>
    <n v="1087.56"/>
    <s v="Type B"/>
  </r>
  <r>
    <n v="1.2017"/>
    <x v="4"/>
    <s v="France"/>
    <n v="85124"/>
    <s v="Lyon"/>
    <n v="4"/>
    <s v="Fish"/>
    <n v="2061.2849999999999"/>
    <n v="0"/>
    <x v="2460"/>
    <n v="70890"/>
    <m/>
    <n v="868.68"/>
    <s v="Type B"/>
  </r>
  <r>
    <n v="1.2017"/>
    <x v="4"/>
    <s v="France"/>
    <n v="85124"/>
    <s v="Lyon"/>
    <n v="5"/>
    <s v="Fruits &amp; Vegetables"/>
    <n v="4629.2370000000001"/>
    <n v="0"/>
    <x v="2461"/>
    <n v="432306"/>
    <m/>
    <n v="1087.56"/>
    <s v="Type B"/>
  </r>
  <r>
    <n v="1.2017"/>
    <x v="4"/>
    <s v="France"/>
    <n v="85124"/>
    <s v="Lyon"/>
    <n v="6"/>
    <s v="Meat"/>
    <n v="11165.556"/>
    <n v="0"/>
    <x v="2462"/>
    <n v="4148394"/>
    <m/>
    <n v="10157.4"/>
    <s v="Type B"/>
  </r>
  <r>
    <n v="1.2017"/>
    <x v="4"/>
    <s v="France"/>
    <n v="85124"/>
    <s v="Lyon"/>
    <n v="13"/>
    <s v="Food"/>
    <n v="26453.682000000001"/>
    <n v="0"/>
    <x v="2463"/>
    <n v="8778411"/>
    <m/>
    <n v="17147.88"/>
    <s v="Type B"/>
  </r>
  <r>
    <n v="1.2017"/>
    <x v="4"/>
    <s v="France"/>
    <n v="85124"/>
    <s v="Lyon"/>
    <n v="7"/>
    <s v="Clothing"/>
    <n v="7977.6450000000004"/>
    <n v="0"/>
    <x v="2464"/>
    <n v="2250969"/>
    <m/>
    <n v="7562.76"/>
    <s v="Type B"/>
  </r>
  <r>
    <n v="1.2017"/>
    <x v="4"/>
    <s v="France"/>
    <n v="85124"/>
    <s v="Lyon"/>
    <n v="8"/>
    <s v="Household"/>
    <n v="2039.2560000000001"/>
    <n v="0"/>
    <x v="2465"/>
    <n v="208755"/>
    <m/>
    <n v="4395.84"/>
    <s v="Type B"/>
  </r>
  <r>
    <n v="1.2017"/>
    <x v="4"/>
    <s v="France"/>
    <n v="85124"/>
    <s v="Lyon"/>
    <n v="9"/>
    <s v="Hardware"/>
    <n v="2986.5030000000002"/>
    <n v="0"/>
    <x v="2466"/>
    <n v="490677"/>
    <m/>
    <n v="5202.96"/>
    <s v="Type B"/>
  </r>
  <r>
    <n v="1.2017"/>
    <x v="4"/>
    <s v="France"/>
    <n v="85124"/>
    <s v="Lyon"/>
    <n v="14"/>
    <s v="Non Food"/>
    <n v="13003.404"/>
    <n v="0"/>
    <x v="2467"/>
    <n v="2950401"/>
    <m/>
    <n v="19042.560000000001"/>
    <s v="Type B"/>
  </r>
  <r>
    <n v="1.2017"/>
    <x v="4"/>
    <s v="France"/>
    <n v="85124"/>
    <s v="Lyon"/>
    <n v="15"/>
    <s v="Admin"/>
    <n v="6976.8990000000003"/>
    <n v="0"/>
    <x v="575"/>
    <n v="0"/>
    <m/>
    <n v="0"/>
    <s v="Type B"/>
  </r>
  <r>
    <n v="1.2017"/>
    <x v="4"/>
    <s v="France"/>
    <n v="85124"/>
    <s v="Lyon"/>
    <n v="12"/>
    <s v="Checkout"/>
    <n v="7647.21"/>
    <n v="0"/>
    <x v="2468"/>
    <n v="11728812"/>
    <m/>
    <n v="36190.44"/>
    <s v="Type B"/>
  </r>
  <r>
    <n v="1.2017"/>
    <x v="4"/>
    <s v="France"/>
    <n v="85124"/>
    <s v="Lyon"/>
    <n v="16"/>
    <s v="Customer Services"/>
    <n v="4402.6530000000002"/>
    <n v="0"/>
    <x v="575"/>
    <n v="0"/>
    <m/>
    <n v="0"/>
    <s v="Type B"/>
  </r>
  <r>
    <n v="1.2017"/>
    <x v="4"/>
    <s v="France"/>
    <n v="85124"/>
    <s v="Lyon"/>
    <n v="11"/>
    <s v="Delivery"/>
    <n v="4226.4210000000003"/>
    <n v="0"/>
    <x v="2469"/>
    <n v="1509390"/>
    <m/>
    <n v="0"/>
    <s v="Type B"/>
  </r>
  <r>
    <n v="1.2017"/>
    <x v="4"/>
    <s v="France"/>
    <n v="85124"/>
    <s v="Lyon"/>
    <n v="17"/>
    <s v="others"/>
    <n v="2353.9560000000001"/>
    <n v="0"/>
    <x v="575"/>
    <n v="0"/>
    <m/>
    <n v="0"/>
    <s v="Type B"/>
  </r>
  <r>
    <n v="1.2017"/>
    <x v="4"/>
    <s v="France"/>
    <n v="85124"/>
    <s v="Lyon"/>
    <n v="18"/>
    <s v="all"/>
    <n v="65064.224999999999"/>
    <n v="0"/>
    <x v="2468"/>
    <n v="11728812"/>
    <m/>
    <n v="36190.44"/>
    <s v="Type B"/>
  </r>
  <r>
    <n v="1.2017"/>
    <x v="4"/>
    <s v="France"/>
    <n v="73422"/>
    <s v="Bordeaux"/>
    <n v="1"/>
    <s v="Dry"/>
    <n v="4364.8890000000001"/>
    <n v="0"/>
    <x v="2470"/>
    <n v="2159586"/>
    <m/>
    <n v="1003.2"/>
    <s v="Type A"/>
  </r>
  <r>
    <n v="1.2017"/>
    <x v="4"/>
    <s v="France"/>
    <n v="73422"/>
    <s v="Bordeaux"/>
    <n v="2"/>
    <s v="Frozen"/>
    <n v="3276.027"/>
    <n v="0"/>
    <x v="2471"/>
    <n v="768822"/>
    <m/>
    <n v="672.6"/>
    <s v="Type A"/>
  </r>
  <r>
    <n v="1.2017"/>
    <x v="4"/>
    <s v="France"/>
    <n v="73422"/>
    <s v="Bordeaux"/>
    <n v="3"/>
    <s v="other"/>
    <n v="47.204999999999998"/>
    <n v="0"/>
    <x v="2472"/>
    <n v="95580"/>
    <m/>
    <n v="1140"/>
    <s v="Type A"/>
  </r>
  <r>
    <n v="1.2017"/>
    <x v="4"/>
    <s v="France"/>
    <n v="73422"/>
    <s v="Bordeaux"/>
    <n v="4"/>
    <s v="Fish"/>
    <n v="2910.9749999999999"/>
    <n v="0"/>
    <x v="2473"/>
    <n v="839913"/>
    <m/>
    <n v="1037.4000000000001"/>
    <s v="Type A"/>
  </r>
  <r>
    <n v="1.2017"/>
    <x v="4"/>
    <s v="France"/>
    <n v="73422"/>
    <s v="Bordeaux"/>
    <n v="5"/>
    <s v="Fruits &amp; Vegetables"/>
    <n v="6164.973"/>
    <n v="0"/>
    <x v="2474"/>
    <n v="590679"/>
    <m/>
    <n v="1133.1600000000001"/>
    <s v="Type A"/>
  </r>
  <r>
    <n v="1.2017"/>
    <x v="4"/>
    <s v="France"/>
    <n v="73422"/>
    <s v="Bordeaux"/>
    <n v="6"/>
    <s v="Meat"/>
    <n v="14312.556"/>
    <n v="0"/>
    <x v="2475"/>
    <n v="7370811"/>
    <m/>
    <n v="12346.2"/>
    <s v="Type A"/>
  </r>
  <r>
    <n v="1.2017"/>
    <x v="4"/>
    <s v="France"/>
    <n v="73422"/>
    <s v="Bordeaux"/>
    <n v="13"/>
    <s v="Food"/>
    <n v="31076.625"/>
    <n v="0"/>
    <x v="2476"/>
    <n v="12685671"/>
    <m/>
    <n v="17697.36"/>
    <s v="Type A"/>
  </r>
  <r>
    <n v="1.2017"/>
    <x v="4"/>
    <s v="France"/>
    <n v="73422"/>
    <s v="Bordeaux"/>
    <n v="7"/>
    <s v="Clothing"/>
    <n v="10426.011"/>
    <n v="0"/>
    <x v="2477"/>
    <n v="2759088"/>
    <m/>
    <n v="7635.72"/>
    <s v="Type A"/>
  </r>
  <r>
    <n v="1.2017"/>
    <x v="4"/>
    <s v="France"/>
    <n v="73422"/>
    <s v="Bordeaux"/>
    <n v="8"/>
    <s v="Household"/>
    <n v="4056.4830000000002"/>
    <n v="0"/>
    <x v="2478"/>
    <n v="405132"/>
    <m/>
    <n v="5529"/>
    <s v="Type A"/>
  </r>
  <r>
    <n v="1.2017"/>
    <x v="4"/>
    <s v="France"/>
    <n v="73422"/>
    <s v="Bordeaux"/>
    <n v="9"/>
    <s v="Hardware"/>
    <n v="3811.0169999999998"/>
    <n v="0"/>
    <x v="2479"/>
    <n v="582150"/>
    <m/>
    <n v="5469.72"/>
    <s v="Type A"/>
  </r>
  <r>
    <n v="1.2017"/>
    <x v="4"/>
    <s v="France"/>
    <n v="73422"/>
    <s v="Bordeaux"/>
    <n v="14"/>
    <s v="Non Food"/>
    <n v="18293.510999999999"/>
    <n v="0"/>
    <x v="2480"/>
    <n v="3746370"/>
    <m/>
    <n v="20761.68"/>
    <s v="Type A"/>
  </r>
  <r>
    <n v="1.2017"/>
    <x v="4"/>
    <s v="France"/>
    <n v="73422"/>
    <s v="Bordeaux"/>
    <n v="15"/>
    <s v="Admin"/>
    <n v="5412.84"/>
    <n v="0"/>
    <x v="589"/>
    <n v="0"/>
    <m/>
    <n v="0"/>
    <s v="Type A"/>
  </r>
  <r>
    <n v="1.2017"/>
    <x v="4"/>
    <s v="France"/>
    <n v="73422"/>
    <s v="Bordeaux"/>
    <n v="12"/>
    <s v="Checkout"/>
    <n v="12222.948"/>
    <n v="0"/>
    <x v="2481"/>
    <n v="16432041"/>
    <m/>
    <n v="38459.040000000001"/>
    <s v="Type A"/>
  </r>
  <r>
    <n v="1.2017"/>
    <x v="4"/>
    <s v="France"/>
    <n v="73422"/>
    <s v="Bordeaux"/>
    <n v="16"/>
    <s v="Customer Services"/>
    <n v="5069.817"/>
    <n v="0"/>
    <x v="589"/>
    <n v="0"/>
    <m/>
    <n v="0"/>
    <s v="Type A"/>
  </r>
  <r>
    <n v="1.2017"/>
    <x v="4"/>
    <s v="France"/>
    <n v="73422"/>
    <s v="Bordeaux"/>
    <n v="11"/>
    <s v="Delivery"/>
    <n v="4355.4480000000003"/>
    <n v="0"/>
    <x v="2482"/>
    <n v="10056"/>
    <m/>
    <n v="0"/>
    <s v="Type A"/>
  </r>
  <r>
    <n v="1.2017"/>
    <x v="4"/>
    <s v="France"/>
    <n v="73422"/>
    <s v="Bordeaux"/>
    <n v="17"/>
    <s v="others"/>
    <n v="1812.672"/>
    <n v="0"/>
    <x v="589"/>
    <n v="0"/>
    <m/>
    <n v="0"/>
    <s v="Type A"/>
  </r>
  <r>
    <n v="1.2017"/>
    <x v="4"/>
    <s v="France"/>
    <n v="73422"/>
    <s v="Bordeaux"/>
    <n v="18"/>
    <s v="all"/>
    <n v="78243.861000000004"/>
    <n v="0"/>
    <x v="2481"/>
    <n v="16432041"/>
    <m/>
    <n v="38459.040000000001"/>
    <s v="Type A"/>
  </r>
  <r>
    <n v="1.2017"/>
    <x v="4"/>
    <s v="France"/>
    <n v="91973"/>
    <s v="Nantes"/>
    <n v="1"/>
    <s v="Dry"/>
    <n v="2769.36"/>
    <n v="334"/>
    <x v="2483"/>
    <n v="1236798"/>
    <m/>
    <n v="900.6"/>
    <s v="Type B"/>
  </r>
  <r>
    <n v="1.2017"/>
    <x v="4"/>
    <s v="France"/>
    <n v="91973"/>
    <s v="Nantes"/>
    <n v="2"/>
    <s v="Frozen"/>
    <n v="2536.482"/>
    <n v="0"/>
    <x v="2484"/>
    <n v="588678"/>
    <m/>
    <n v="599.64"/>
    <s v="Type B"/>
  </r>
  <r>
    <n v="1.2017"/>
    <x v="4"/>
    <s v="France"/>
    <n v="91973"/>
    <s v="Nantes"/>
    <n v="3"/>
    <s v="other"/>
    <n v="47.204999999999998"/>
    <n v="0"/>
    <x v="2485"/>
    <n v="762957"/>
    <m/>
    <n v="1146.8399999999999"/>
    <s v="Type B"/>
  </r>
  <r>
    <n v="1.2017"/>
    <x v="4"/>
    <s v="France"/>
    <n v="91973"/>
    <s v="Nantes"/>
    <n v="4"/>
    <s v="Fish"/>
    <n v="925.21799999999996"/>
    <n v="0"/>
    <x v="2486"/>
    <n v="435624"/>
    <m/>
    <n v="718.2"/>
    <s v="Type B"/>
  </r>
  <r>
    <n v="1.2017"/>
    <x v="4"/>
    <s v="France"/>
    <n v="91973"/>
    <s v="Nantes"/>
    <n v="5"/>
    <s v="Fruits &amp; Vegetables"/>
    <n v="2829.1529999999998"/>
    <n v="94"/>
    <x v="2487"/>
    <n v="317466"/>
    <m/>
    <n v="1032.8399999999999"/>
    <s v="Type B"/>
  </r>
  <r>
    <n v="1.2017"/>
    <x v="4"/>
    <s v="France"/>
    <n v="91973"/>
    <s v="Nantes"/>
    <n v="6"/>
    <s v="Meat"/>
    <n v="7389.1559999999999"/>
    <n v="514"/>
    <x v="2488"/>
    <n v="3725691"/>
    <m/>
    <n v="9072.1200000000008"/>
    <s v="Type B"/>
  </r>
  <r>
    <n v="1.2017"/>
    <x v="4"/>
    <s v="France"/>
    <n v="91973"/>
    <s v="Nantes"/>
    <n v="13"/>
    <s v="Food"/>
    <n v="16496.574000000001"/>
    <n v="942"/>
    <x v="2489"/>
    <n v="7067214"/>
    <m/>
    <n v="15164.28"/>
    <s v="Type B"/>
  </r>
  <r>
    <n v="1.2017"/>
    <x v="4"/>
    <s v="France"/>
    <n v="91973"/>
    <s v="Nantes"/>
    <n v="7"/>
    <s v="Clothing"/>
    <n v="3571.8449999999998"/>
    <n v="286"/>
    <x v="2490"/>
    <n v="112068"/>
    <m/>
    <n v="3935.28"/>
    <s v="Type B"/>
  </r>
  <r>
    <n v="1.2017"/>
    <x v="4"/>
    <s v="France"/>
    <n v="91973"/>
    <s v="Nantes"/>
    <n v="8"/>
    <s v="Household"/>
    <n v="1340.6220000000001"/>
    <n v="0"/>
    <x v="2491"/>
    <n v="149721"/>
    <m/>
    <n v="2090.7600000000002"/>
    <s v="Type B"/>
  </r>
  <r>
    <n v="1.2017"/>
    <x v="4"/>
    <s v="France"/>
    <n v="91973"/>
    <s v="Nantes"/>
    <n v="9"/>
    <s v="Hardware"/>
    <n v="1435.0319999999999"/>
    <n v="198"/>
    <x v="2492"/>
    <n v="228657"/>
    <m/>
    <n v="1926.6"/>
    <s v="Type B"/>
  </r>
  <r>
    <n v="1.2017"/>
    <x v="4"/>
    <s v="France"/>
    <n v="91973"/>
    <s v="Nantes"/>
    <n v="14"/>
    <s v="Non Food"/>
    <n v="6347.4989999999998"/>
    <n v="484"/>
    <x v="2493"/>
    <n v="1504446"/>
    <m/>
    <n v="8844.1200000000008"/>
    <s v="Type B"/>
  </r>
  <r>
    <n v="1.2017"/>
    <x v="4"/>
    <s v="France"/>
    <n v="91973"/>
    <s v="Nantes"/>
    <n v="15"/>
    <s v="Admin"/>
    <n v="4890.4380000000001"/>
    <n v="50"/>
    <x v="603"/>
    <n v="0"/>
    <m/>
    <n v="0"/>
    <s v="Type B"/>
  </r>
  <r>
    <n v="1.2017"/>
    <x v="4"/>
    <s v="France"/>
    <n v="91973"/>
    <s v="Nantes"/>
    <n v="12"/>
    <s v="Checkout"/>
    <n v="4748.8230000000003"/>
    <n v="0"/>
    <x v="2494"/>
    <n v="857160"/>
    <m/>
    <n v="24008.400000000001"/>
    <s v="Type B"/>
  </r>
  <r>
    <n v="1.2017"/>
    <x v="4"/>
    <s v="France"/>
    <n v="91973"/>
    <s v="Nantes"/>
    <n v="16"/>
    <s v="Customer Services"/>
    <n v="2545.9229999999998"/>
    <n v="0"/>
    <x v="603"/>
    <n v="0"/>
    <m/>
    <n v="0"/>
    <s v="Type B"/>
  </r>
  <r>
    <n v="1.2017"/>
    <x v="4"/>
    <s v="France"/>
    <n v="91973"/>
    <s v="Nantes"/>
    <n v="11"/>
    <s v="Delivery"/>
    <n v="0"/>
    <n v="0"/>
    <x v="2495"/>
    <n v="56838"/>
    <m/>
    <n v="0"/>
    <s v="Type B"/>
  </r>
  <r>
    <n v="1.2017"/>
    <x v="4"/>
    <s v="France"/>
    <n v="91973"/>
    <s v="Nantes"/>
    <n v="17"/>
    <s v="others"/>
    <n v="1570.3530000000001"/>
    <n v="284"/>
    <x v="603"/>
    <n v="0"/>
    <m/>
    <n v="0"/>
    <s v="Type B"/>
  </r>
  <r>
    <n v="1.2017"/>
    <x v="4"/>
    <s v="France"/>
    <n v="91973"/>
    <s v="Nantes"/>
    <n v="18"/>
    <s v="all"/>
    <n v="36599.61"/>
    <n v="1760"/>
    <x v="2494"/>
    <n v="857160"/>
    <m/>
    <n v="24008.400000000001"/>
    <s v="Type B"/>
  </r>
  <r>
    <n v="1.2017"/>
    <x v="4"/>
    <s v="Belgium"/>
    <n v="19340"/>
    <s v="Brussels (I)"/>
    <n v="1"/>
    <s v="Dry"/>
    <n v="3678.8429999999998"/>
    <n v="0"/>
    <x v="2496"/>
    <n v="1403496"/>
    <m/>
    <n v="1083"/>
    <s v="Type A"/>
  </r>
  <r>
    <n v="1.2017"/>
    <x v="4"/>
    <s v="Belgium"/>
    <n v="19340"/>
    <s v="Brussels (I)"/>
    <n v="2"/>
    <s v="Frozen"/>
    <n v="2237.5169999999998"/>
    <n v="0"/>
    <x v="2497"/>
    <n v="398937"/>
    <m/>
    <n v="581.4"/>
    <s v="Type A"/>
  </r>
  <r>
    <n v="1.2017"/>
    <x v="4"/>
    <s v="Belgium"/>
    <n v="19340"/>
    <s v="Brussels (I)"/>
    <n v="3"/>
    <s v="other"/>
    <n v="47.204999999999998"/>
    <n v="0"/>
    <x v="2498"/>
    <n v="877248"/>
    <m/>
    <n v="969"/>
    <s v="Type A"/>
  </r>
  <r>
    <n v="1.2017"/>
    <x v="4"/>
    <s v="Belgium"/>
    <n v="19340"/>
    <s v="Brussels (I)"/>
    <n v="4"/>
    <s v="Fish"/>
    <n v="2228.076"/>
    <n v="0"/>
    <x v="2499"/>
    <n v="682395"/>
    <m/>
    <n v="754.68"/>
    <s v="Type A"/>
  </r>
  <r>
    <n v="1.2017"/>
    <x v="4"/>
    <s v="Belgium"/>
    <n v="19340"/>
    <s v="Brussels (I)"/>
    <n v="5"/>
    <s v="Fruits &amp; Vegetables"/>
    <n v="2177.7240000000002"/>
    <n v="0"/>
    <x v="2500"/>
    <n v="369348"/>
    <m/>
    <n v="1135.44"/>
    <s v="Type A"/>
  </r>
  <r>
    <n v="1.2017"/>
    <x v="4"/>
    <s v="Belgium"/>
    <n v="19340"/>
    <s v="Brussels (I)"/>
    <n v="6"/>
    <s v="Meat"/>
    <n v="9913.0499999999993"/>
    <n v="0"/>
    <x v="2501"/>
    <n v="5801463"/>
    <m/>
    <n v="9671.76"/>
    <s v="Type A"/>
  </r>
  <r>
    <n v="1.2017"/>
    <x v="4"/>
    <s v="Belgium"/>
    <n v="19340"/>
    <s v="Brussels (I)"/>
    <n v="13"/>
    <s v="Food"/>
    <n v="20282.415000000001"/>
    <n v="0"/>
    <x v="2502"/>
    <n v="9532887"/>
    <m/>
    <n v="15857.4"/>
    <s v="Type A"/>
  </r>
  <r>
    <n v="1.2017"/>
    <x v="4"/>
    <s v="Belgium"/>
    <n v="19340"/>
    <s v="Brussels (I)"/>
    <n v="7"/>
    <s v="Clothing"/>
    <n v="4723.6469999999999"/>
    <n v="0"/>
    <x v="2503"/>
    <n v="1624464"/>
    <m/>
    <n v="5241.72"/>
    <s v="Type A"/>
  </r>
  <r>
    <n v="1.2017"/>
    <x v="4"/>
    <s v="Belgium"/>
    <n v="19340"/>
    <s v="Brussels (I)"/>
    <n v="8"/>
    <s v="Household"/>
    <n v="1255.653"/>
    <n v="0"/>
    <x v="2504"/>
    <n v="187140"/>
    <m/>
    <n v="2305.08"/>
    <s v="Type A"/>
  </r>
  <r>
    <n v="1.2017"/>
    <x v="4"/>
    <s v="Belgium"/>
    <n v="19340"/>
    <s v="Brussels (I)"/>
    <n v="9"/>
    <s v="Hardware"/>
    <n v="1686.7919999999999"/>
    <n v="0"/>
    <x v="2505"/>
    <n v="20793"/>
    <m/>
    <n v="2608.3200000000002"/>
    <s v="Type A"/>
  </r>
  <r>
    <n v="1.2017"/>
    <x v="4"/>
    <s v="Belgium"/>
    <n v="19340"/>
    <s v="Brussels (I)"/>
    <n v="14"/>
    <s v="Non Food"/>
    <n v="7666.0919999999996"/>
    <n v="0"/>
    <x v="2506"/>
    <n v="2072397"/>
    <m/>
    <n v="10896.12"/>
    <s v="Type A"/>
  </r>
  <r>
    <n v="1.2017"/>
    <x v="4"/>
    <s v="Belgium"/>
    <n v="19340"/>
    <s v="Brussels (I)"/>
    <n v="15"/>
    <s v="Admin"/>
    <n v="5274.3720000000003"/>
    <n v="0"/>
    <x v="617"/>
    <n v="0"/>
    <m/>
    <n v="0"/>
    <s v="Type A"/>
  </r>
  <r>
    <n v="1.2017"/>
    <x v="4"/>
    <s v="Belgium"/>
    <n v="19340"/>
    <s v="Brussels (I)"/>
    <n v="12"/>
    <s v="Checkout"/>
    <n v="5944.683"/>
    <n v="0"/>
    <x v="2507"/>
    <n v="1105284"/>
    <m/>
    <n v="26753.52"/>
    <s v="Type A"/>
  </r>
  <r>
    <n v="1.2017"/>
    <x v="4"/>
    <s v="Belgium"/>
    <n v="19340"/>
    <s v="Brussels (I)"/>
    <n v="16"/>
    <s v="Customer Services"/>
    <n v="3184.7640000000001"/>
    <n v="0"/>
    <x v="617"/>
    <n v="0"/>
    <m/>
    <n v="0"/>
    <s v="Type A"/>
  </r>
  <r>
    <n v="1.2017"/>
    <x v="4"/>
    <s v="Belgium"/>
    <n v="19340"/>
    <s v="Brussels (I)"/>
    <n v="11"/>
    <s v="Delivery"/>
    <n v="796.19100000000003"/>
    <n v="0"/>
    <x v="11"/>
    <n v="0"/>
    <m/>
    <n v="0"/>
    <s v="Type A"/>
  </r>
  <r>
    <n v="1.2017"/>
    <x v="4"/>
    <s v="Belgium"/>
    <n v="19340"/>
    <s v="Brussels (I)"/>
    <n v="17"/>
    <s v="others"/>
    <n v="31.47"/>
    <n v="0"/>
    <x v="617"/>
    <n v="0"/>
    <m/>
    <n v="0"/>
    <s v="Type A"/>
  </r>
  <r>
    <n v="1.2017"/>
    <x v="4"/>
    <s v="Belgium"/>
    <n v="19340"/>
    <s v="Brussels (I)"/>
    <n v="18"/>
    <s v="all"/>
    <n v="43179.987000000001"/>
    <n v="0"/>
    <x v="2507"/>
    <n v="1105284"/>
    <m/>
    <n v="26753.52"/>
    <s v="Type A"/>
  </r>
  <r>
    <n v="1.2017"/>
    <x v="4"/>
    <s v="Belgium"/>
    <n v="76852"/>
    <s v="Brussels (II)"/>
    <n v="1"/>
    <s v="Dry"/>
    <n v="4522.2389999999996"/>
    <n v="0"/>
    <x v="2508"/>
    <n v="2655963"/>
    <m/>
    <n v="1064.76"/>
    <s v="Type A"/>
  </r>
  <r>
    <n v="1.2017"/>
    <x v="4"/>
    <s v="Belgium"/>
    <n v="76852"/>
    <s v="Brussels (II)"/>
    <n v="2"/>
    <s v="Frozen"/>
    <n v="3455.4059999999999"/>
    <n v="0"/>
    <x v="2509"/>
    <n v="700080"/>
    <m/>
    <n v="718.2"/>
    <s v="Type A"/>
  </r>
  <r>
    <n v="1.2017"/>
    <x v="4"/>
    <s v="Belgium"/>
    <n v="76852"/>
    <s v="Brussels (II)"/>
    <n v="3"/>
    <s v="other"/>
    <n v="47.204999999999998"/>
    <n v="0"/>
    <x v="2510"/>
    <n v="1469790"/>
    <m/>
    <n v="1144.56"/>
    <s v="Type A"/>
  </r>
  <r>
    <n v="1.2017"/>
    <x v="4"/>
    <s v="Belgium"/>
    <n v="76852"/>
    <s v="Brussels (II)"/>
    <n v="4"/>
    <s v="Fish"/>
    <n v="2404.308"/>
    <n v="0"/>
    <x v="2511"/>
    <n v="1096674"/>
    <m/>
    <n v="898.32"/>
    <s v="Type A"/>
  </r>
  <r>
    <n v="1.2017"/>
    <x v="4"/>
    <s v="Belgium"/>
    <n v="76852"/>
    <s v="Brussels (II)"/>
    <n v="5"/>
    <s v="Fruits &amp; Vegetables"/>
    <n v="4644.9719999999998"/>
    <n v="0"/>
    <x v="2512"/>
    <n v="661449"/>
    <m/>
    <n v="1190.1600000000001"/>
    <s v="Type A"/>
  </r>
  <r>
    <n v="1.2017"/>
    <x v="4"/>
    <s v="Belgium"/>
    <n v="76852"/>
    <s v="Brussels (II)"/>
    <n v="6"/>
    <s v="Meat"/>
    <n v="14904.191999999999"/>
    <n v="0"/>
    <x v="2513"/>
    <n v="7770318"/>
    <m/>
    <n v="11156.04"/>
    <s v="Type A"/>
  </r>
  <r>
    <n v="1.2017"/>
    <x v="4"/>
    <s v="Belgium"/>
    <n v="76852"/>
    <s v="Brussels (II)"/>
    <n v="13"/>
    <s v="Food"/>
    <n v="29978.322"/>
    <n v="0"/>
    <x v="2514"/>
    <n v="14354274"/>
    <m/>
    <n v="17412.36"/>
    <s v="Type A"/>
  </r>
  <r>
    <n v="1.2017"/>
    <x v="4"/>
    <s v="Belgium"/>
    <n v="76852"/>
    <s v="Brussels (II)"/>
    <n v="7"/>
    <s v="Clothing"/>
    <n v="7360.8329999999996"/>
    <n v="0"/>
    <x v="2515"/>
    <n v="2248224"/>
    <m/>
    <n v="8390.4"/>
    <s v="Type A"/>
  </r>
  <r>
    <n v="1.2017"/>
    <x v="4"/>
    <s v="Belgium"/>
    <n v="76852"/>
    <s v="Brussels (II)"/>
    <n v="8"/>
    <s v="Household"/>
    <n v="2032.962"/>
    <n v="0"/>
    <x v="2516"/>
    <n v="291156"/>
    <m/>
    <n v="5177.88"/>
    <s v="Type A"/>
  </r>
  <r>
    <n v="1.2017"/>
    <x v="4"/>
    <s v="Belgium"/>
    <n v="76852"/>
    <s v="Brussels (II)"/>
    <n v="9"/>
    <s v="Hardware"/>
    <n v="4018.7190000000001"/>
    <n v="0"/>
    <x v="2517"/>
    <n v="523758"/>
    <m/>
    <n v="4678.5600000000004"/>
    <s v="Type A"/>
  </r>
  <r>
    <n v="1.2017"/>
    <x v="4"/>
    <s v="Belgium"/>
    <n v="76852"/>
    <s v="Brussels (II)"/>
    <n v="14"/>
    <s v="Non Food"/>
    <n v="13412.513999999999"/>
    <n v="0"/>
    <x v="2518"/>
    <n v="3063138"/>
    <m/>
    <n v="20273.759999999998"/>
    <s v="Type A"/>
  </r>
  <r>
    <n v="1.2017"/>
    <x v="4"/>
    <s v="Belgium"/>
    <n v="76852"/>
    <s v="Brussels (II)"/>
    <n v="15"/>
    <s v="Admin"/>
    <n v="5875.4489999999996"/>
    <n v="0"/>
    <x v="630"/>
    <n v="0"/>
    <m/>
    <n v="0"/>
    <s v="Type A"/>
  </r>
  <r>
    <n v="1.2017"/>
    <x v="4"/>
    <s v="Belgium"/>
    <n v="76852"/>
    <s v="Brussels (II)"/>
    <n v="12"/>
    <s v="Checkout"/>
    <n v="10429.157999999999"/>
    <n v="0"/>
    <x v="2519"/>
    <n v="17417412"/>
    <m/>
    <n v="37686.120000000003"/>
    <s v="Type A"/>
  </r>
  <r>
    <n v="1.2017"/>
    <x v="4"/>
    <s v="Belgium"/>
    <n v="76852"/>
    <s v="Brussels (II)"/>
    <n v="16"/>
    <s v="Customer Services"/>
    <n v="2316.192"/>
    <n v="0"/>
    <x v="630"/>
    <n v="0"/>
    <m/>
    <n v="0"/>
    <s v="Type A"/>
  </r>
  <r>
    <n v="1.2017"/>
    <x v="4"/>
    <s v="Belgium"/>
    <n v="76852"/>
    <s v="Brussels (II)"/>
    <n v="11"/>
    <s v="Delivery"/>
    <n v="0"/>
    <n v="0"/>
    <x v="11"/>
    <n v="0"/>
    <m/>
    <n v="0"/>
    <s v="Type A"/>
  </r>
  <r>
    <n v="1.2017"/>
    <x v="4"/>
    <s v="Belgium"/>
    <n v="76852"/>
    <s v="Brussels (II)"/>
    <n v="17"/>
    <s v="others"/>
    <n v="31.47"/>
    <n v="0"/>
    <x v="630"/>
    <n v="0"/>
    <m/>
    <n v="0"/>
    <s v="Type A"/>
  </r>
  <r>
    <n v="1.2017"/>
    <x v="4"/>
    <s v="Belgium"/>
    <n v="76852"/>
    <s v="Brussels (II)"/>
    <n v="18"/>
    <s v="all"/>
    <n v="62043.105000000003"/>
    <n v="0"/>
    <x v="2519"/>
    <n v="17417412"/>
    <m/>
    <n v="37686.120000000003"/>
    <s v="Type A"/>
  </r>
  <r>
    <n v="1.2017"/>
    <x v="4"/>
    <s v="Belgium"/>
    <n v="73762"/>
    <s v="Antwerp"/>
    <n v="1"/>
    <s v="Dry"/>
    <n v="4887.2910000000002"/>
    <n v="0"/>
    <x v="2520"/>
    <n v="3110238"/>
    <m/>
    <n v="912"/>
    <s v="Type A"/>
  </r>
  <r>
    <n v="1.2017"/>
    <x v="4"/>
    <s v="Belgium"/>
    <n v="73762"/>
    <s v="Antwerp"/>
    <n v="2"/>
    <s v="Frozen"/>
    <n v="2838.5940000000001"/>
    <n v="0"/>
    <x v="2521"/>
    <n v="931953"/>
    <m/>
    <n v="627"/>
    <s v="Type A"/>
  </r>
  <r>
    <n v="1.2017"/>
    <x v="4"/>
    <s v="Belgium"/>
    <n v="73762"/>
    <s v="Antwerp"/>
    <n v="3"/>
    <s v="other"/>
    <n v="47.204999999999998"/>
    <n v="0"/>
    <x v="2522"/>
    <n v="1546656"/>
    <m/>
    <n v="1133.1600000000001"/>
    <s v="Type A"/>
  </r>
  <r>
    <n v="1.2017"/>
    <x v="4"/>
    <s v="Belgium"/>
    <n v="73762"/>
    <s v="Antwerp"/>
    <n v="4"/>
    <s v="Fish"/>
    <n v="3367.29"/>
    <n v="0"/>
    <x v="2523"/>
    <n v="1150023"/>
    <m/>
    <n v="1016.88"/>
    <s v="Type A"/>
  </r>
  <r>
    <n v="1.2017"/>
    <x v="4"/>
    <s v="Belgium"/>
    <n v="73762"/>
    <s v="Antwerp"/>
    <n v="5"/>
    <s v="Fruits &amp; Vegetables"/>
    <n v="6042.24"/>
    <n v="0"/>
    <x v="2524"/>
    <n v="662349"/>
    <m/>
    <n v="987.24"/>
    <s v="Type A"/>
  </r>
  <r>
    <n v="1.2017"/>
    <x v="4"/>
    <s v="Belgium"/>
    <n v="73762"/>
    <s v="Antwerp"/>
    <n v="6"/>
    <s v="Meat"/>
    <n v="14463.611999999999"/>
    <n v="0"/>
    <x v="2525"/>
    <n v="7976670"/>
    <m/>
    <n v="12152.4"/>
    <s v="Type A"/>
  </r>
  <r>
    <n v="1.2017"/>
    <x v="4"/>
    <s v="Belgium"/>
    <n v="73762"/>
    <s v="Antwerp"/>
    <n v="13"/>
    <s v="Food"/>
    <n v="31646.232"/>
    <n v="0"/>
    <x v="2526"/>
    <n v="15377889"/>
    <m/>
    <n v="18379.080000000002"/>
    <s v="Type A"/>
  </r>
  <r>
    <n v="1.2017"/>
    <x v="4"/>
    <s v="Belgium"/>
    <n v="73762"/>
    <s v="Antwerp"/>
    <n v="7"/>
    <s v="Clothing"/>
    <n v="8556.6929999999993"/>
    <n v="0"/>
    <x v="2527"/>
    <n v="2473101"/>
    <m/>
    <n v="7079.4"/>
    <s v="Type A"/>
  </r>
  <r>
    <n v="1.2017"/>
    <x v="4"/>
    <s v="Belgium"/>
    <n v="73762"/>
    <s v="Antwerp"/>
    <n v="8"/>
    <s v="Household"/>
    <n v="2577.393"/>
    <n v="0"/>
    <x v="2528"/>
    <n v="330711"/>
    <m/>
    <n v="5073"/>
    <s v="Type A"/>
  </r>
  <r>
    <n v="1.2017"/>
    <x v="4"/>
    <s v="Belgium"/>
    <n v="73762"/>
    <s v="Antwerp"/>
    <n v="9"/>
    <s v="Hardware"/>
    <n v="2910.9749999999999"/>
    <n v="0"/>
    <x v="2529"/>
    <n v="393882"/>
    <m/>
    <n v="5095.8"/>
    <s v="Type A"/>
  </r>
  <r>
    <n v="1.2017"/>
    <x v="4"/>
    <s v="Belgium"/>
    <n v="73762"/>
    <s v="Antwerp"/>
    <n v="14"/>
    <s v="Non Food"/>
    <n v="14045.061"/>
    <n v="0"/>
    <x v="2530"/>
    <n v="3197694"/>
    <m/>
    <n v="18069"/>
    <s v="Type A"/>
  </r>
  <r>
    <n v="1.2017"/>
    <x v="4"/>
    <s v="Belgium"/>
    <n v="73762"/>
    <s v="Antwerp"/>
    <n v="15"/>
    <s v="Admin"/>
    <n v="6583.5240000000003"/>
    <n v="0"/>
    <x v="643"/>
    <n v="0"/>
    <m/>
    <n v="0"/>
    <s v="Type A"/>
  </r>
  <r>
    <n v="1.2017"/>
    <x v="4"/>
    <s v="Belgium"/>
    <n v="73762"/>
    <s v="Antwerp"/>
    <n v="12"/>
    <s v="Checkout"/>
    <n v="10526.715"/>
    <n v="0"/>
    <x v="2531"/>
    <n v="18575583"/>
    <m/>
    <n v="36448.080000000002"/>
    <s v="Type A"/>
  </r>
  <r>
    <n v="1.2017"/>
    <x v="4"/>
    <s v="Belgium"/>
    <n v="73762"/>
    <s v="Antwerp"/>
    <n v="16"/>
    <s v="Customer Services"/>
    <n v="5249.1959999999999"/>
    <n v="0"/>
    <x v="643"/>
    <n v="0"/>
    <m/>
    <n v="0"/>
    <s v="Type A"/>
  </r>
  <r>
    <n v="1.2017"/>
    <x v="4"/>
    <s v="Belgium"/>
    <n v="73762"/>
    <s v="Antwerp"/>
    <n v="11"/>
    <s v="Delivery"/>
    <n v="0"/>
    <n v="0"/>
    <x v="11"/>
    <n v="0"/>
    <m/>
    <n v="0"/>
    <s v="Type A"/>
  </r>
  <r>
    <n v="1.2017"/>
    <x v="4"/>
    <s v="Belgium"/>
    <n v="73762"/>
    <s v="Antwerp"/>
    <n v="17"/>
    <s v="others"/>
    <n v="2149.4009999999998"/>
    <n v="0"/>
    <x v="643"/>
    <n v="0"/>
    <m/>
    <n v="0"/>
    <s v="Type A"/>
  </r>
  <r>
    <n v="1.2017"/>
    <x v="4"/>
    <s v="Belgium"/>
    <n v="73762"/>
    <s v="Antwerp"/>
    <n v="18"/>
    <s v="all"/>
    <n v="70200.129000000001"/>
    <n v="0"/>
    <x v="2531"/>
    <n v="18575583"/>
    <m/>
    <n v="36448.080000000002"/>
    <s v="Type A"/>
  </r>
  <r>
    <n v="1.2017"/>
    <x v="4"/>
    <s v="Sweden"/>
    <n v="81473"/>
    <s v="Stockholm"/>
    <n v="1"/>
    <s v="Dry"/>
    <n v="6064.2690000000002"/>
    <n v="0"/>
    <x v="2532"/>
    <n v="2861688"/>
    <m/>
    <n v="1527.6"/>
    <s v="Type A"/>
  </r>
  <r>
    <n v="1.2017"/>
    <x v="4"/>
    <s v="Sweden"/>
    <n v="81473"/>
    <s v="Stockholm"/>
    <n v="2"/>
    <s v="Frozen"/>
    <n v="5387.6639999999998"/>
    <n v="0"/>
    <x v="2533"/>
    <n v="1361559"/>
    <m/>
    <n v="1021.44"/>
    <s v="Type A"/>
  </r>
  <r>
    <n v="1.2017"/>
    <x v="4"/>
    <s v="Sweden"/>
    <n v="81473"/>
    <s v="Stockholm"/>
    <n v="3"/>
    <s v="other"/>
    <n v="47.204999999999998"/>
    <n v="0"/>
    <x v="2534"/>
    <n v="1562121"/>
    <m/>
    <n v="1397.64"/>
    <s v="Type A"/>
  </r>
  <r>
    <n v="1.2017"/>
    <x v="4"/>
    <s v="Sweden"/>
    <n v="81473"/>
    <s v="Stockholm"/>
    <n v="4"/>
    <s v="Fish"/>
    <n v="3461.7"/>
    <n v="0"/>
    <x v="2535"/>
    <n v="1432008"/>
    <m/>
    <n v="1329.24"/>
    <s v="Type A"/>
  </r>
  <r>
    <n v="1.2017"/>
    <x v="4"/>
    <s v="Sweden"/>
    <n v="81473"/>
    <s v="Stockholm"/>
    <n v="5"/>
    <s v="Fruits &amp; Vegetables"/>
    <n v="5167.3739999999998"/>
    <n v="0"/>
    <x v="2536"/>
    <n v="767190"/>
    <m/>
    <n v="1867.32"/>
    <s v="Type A"/>
  </r>
  <r>
    <n v="1.2017"/>
    <x v="4"/>
    <s v="Sweden"/>
    <n v="81473"/>
    <s v="Stockholm"/>
    <n v="6"/>
    <s v="Meat"/>
    <n v="22957.365000000002"/>
    <n v="0"/>
    <x v="2537"/>
    <n v="15147309"/>
    <m/>
    <n v="14028.84"/>
    <s v="Type A"/>
  </r>
  <r>
    <n v="1.2017"/>
    <x v="4"/>
    <s v="Sweden"/>
    <n v="81473"/>
    <s v="Stockholm"/>
    <n v="13"/>
    <s v="Food"/>
    <n v="43085.576999999997"/>
    <n v="0"/>
    <x v="2538"/>
    <n v="23131875"/>
    <m/>
    <n v="22948.2"/>
    <s v="Type A"/>
  </r>
  <r>
    <n v="1.2017"/>
    <x v="4"/>
    <s v="Sweden"/>
    <n v="81473"/>
    <s v="Stockholm"/>
    <n v="7"/>
    <s v="Clothing"/>
    <n v="11458.227000000001"/>
    <n v="0"/>
    <x v="2539"/>
    <n v="3101889"/>
    <m/>
    <n v="7893.36"/>
    <s v="Type A"/>
  </r>
  <r>
    <n v="1.2017"/>
    <x v="4"/>
    <s v="Sweden"/>
    <n v="81473"/>
    <s v="Stockholm"/>
    <n v="8"/>
    <s v="Household"/>
    <n v="2379.1320000000001"/>
    <n v="0"/>
    <x v="2540"/>
    <n v="338583"/>
    <m/>
    <n v="3946.68"/>
    <s v="Type A"/>
  </r>
  <r>
    <n v="1.2017"/>
    <x v="4"/>
    <s v="Sweden"/>
    <n v="81473"/>
    <s v="Stockholm"/>
    <n v="9"/>
    <s v="Hardware"/>
    <n v="3269.7330000000002"/>
    <n v="0"/>
    <x v="2541"/>
    <n v="554976"/>
    <m/>
    <n v="3401.76"/>
    <s v="Type A"/>
  </r>
  <r>
    <n v="1.2017"/>
    <x v="4"/>
    <s v="Sweden"/>
    <n v="81473"/>
    <s v="Stockholm"/>
    <n v="14"/>
    <s v="Non Food"/>
    <n v="17107.092000000001"/>
    <n v="0"/>
    <x v="2542"/>
    <n v="3995448"/>
    <m/>
    <n v="16053.48"/>
    <s v="Type A"/>
  </r>
  <r>
    <n v="1.2017"/>
    <x v="4"/>
    <s v="Sweden"/>
    <n v="81473"/>
    <s v="Stockholm"/>
    <n v="15"/>
    <s v="Admin"/>
    <n v="8389.902"/>
    <n v="0"/>
    <x v="656"/>
    <n v="0"/>
    <m/>
    <n v="0"/>
    <s v="Type A"/>
  </r>
  <r>
    <n v="1.2017"/>
    <x v="4"/>
    <s v="Sweden"/>
    <n v="81473"/>
    <s v="Stockholm"/>
    <n v="12"/>
    <s v="Checkout"/>
    <n v="14491.934999999999"/>
    <n v="0"/>
    <x v="2543"/>
    <n v="27127323"/>
    <m/>
    <n v="39001.68"/>
    <s v="Type A"/>
  </r>
  <r>
    <n v="1.2017"/>
    <x v="4"/>
    <s v="Sweden"/>
    <n v="81473"/>
    <s v="Stockholm"/>
    <n v="16"/>
    <s v="Customer Services"/>
    <n v="5913.2129999999997"/>
    <n v="0"/>
    <x v="656"/>
    <n v="0"/>
    <m/>
    <n v="0"/>
    <s v="Type A"/>
  </r>
  <r>
    <n v="1.2017"/>
    <x v="4"/>
    <s v="Sweden"/>
    <n v="81473"/>
    <s v="Stockholm"/>
    <n v="11"/>
    <s v="Delivery"/>
    <n v="0"/>
    <n v="0"/>
    <x v="11"/>
    <n v="0"/>
    <m/>
    <n v="0"/>
    <s v="Type A"/>
  </r>
  <r>
    <n v="1.2017"/>
    <x v="4"/>
    <s v="Sweden"/>
    <n v="81473"/>
    <s v="Stockholm"/>
    <n v="17"/>
    <s v="others"/>
    <n v="4796.0280000000002"/>
    <n v="0"/>
    <x v="656"/>
    <n v="0"/>
    <m/>
    <n v="0"/>
    <s v="Type A"/>
  </r>
  <r>
    <n v="1.2017"/>
    <x v="4"/>
    <s v="Sweden"/>
    <n v="81473"/>
    <s v="Stockholm"/>
    <n v="18"/>
    <s v="all"/>
    <n v="93783.747000000003"/>
    <n v="0"/>
    <x v="2543"/>
    <n v="27127323"/>
    <m/>
    <n v="39001.68"/>
    <s v="Type A"/>
  </r>
  <r>
    <n v="1.2017"/>
    <x v="4"/>
    <s v="Sweden"/>
    <n v="90992"/>
    <s v="Malmö"/>
    <n v="1"/>
    <s v="Dry"/>
    <n v="4783.4399999999996"/>
    <n v="0"/>
    <x v="2544"/>
    <n v="2186853"/>
    <m/>
    <n v="959.88"/>
    <s v="Type A"/>
  </r>
  <r>
    <n v="1.2017"/>
    <x v="4"/>
    <s v="Sweden"/>
    <n v="90992"/>
    <s v="Malmö"/>
    <n v="2"/>
    <s v="Frozen"/>
    <n v="2511.306"/>
    <n v="0"/>
    <x v="2545"/>
    <n v="579735"/>
    <m/>
    <n v="611.04"/>
    <s v="Type A"/>
  </r>
  <r>
    <n v="1.2017"/>
    <x v="4"/>
    <s v="Sweden"/>
    <n v="90992"/>
    <s v="Malmö"/>
    <n v="3"/>
    <s v="other"/>
    <n v="47.204999999999998"/>
    <n v="0"/>
    <x v="2546"/>
    <n v="769071"/>
    <m/>
    <n v="1140"/>
    <s v="Type A"/>
  </r>
  <r>
    <n v="1.2017"/>
    <x v="4"/>
    <s v="Sweden"/>
    <n v="90992"/>
    <s v="Malmö"/>
    <n v="4"/>
    <s v="Fish"/>
    <n v="1733.9970000000001"/>
    <n v="0"/>
    <x v="2547"/>
    <n v="649083"/>
    <m/>
    <n v="953.04"/>
    <s v="Type A"/>
  </r>
  <r>
    <n v="1.2017"/>
    <x v="4"/>
    <s v="Sweden"/>
    <n v="90992"/>
    <s v="Malmö"/>
    <n v="5"/>
    <s v="Fruits &amp; Vegetables"/>
    <n v="3379.8780000000002"/>
    <n v="0"/>
    <x v="2548"/>
    <n v="431553"/>
    <m/>
    <n v="1447.8"/>
    <s v="Type A"/>
  </r>
  <r>
    <n v="1.2017"/>
    <x v="4"/>
    <s v="Sweden"/>
    <n v="90992"/>
    <s v="Malmö"/>
    <n v="6"/>
    <s v="Meat"/>
    <n v="9661.2900000000009"/>
    <n v="0"/>
    <x v="2549"/>
    <n v="7735257"/>
    <m/>
    <n v="10902.96"/>
    <s v="Type A"/>
  </r>
  <r>
    <n v="1.2017"/>
    <x v="4"/>
    <s v="Sweden"/>
    <n v="90992"/>
    <s v="Malmö"/>
    <n v="13"/>
    <s v="Food"/>
    <n v="22117.116000000002"/>
    <n v="0"/>
    <x v="2550"/>
    <n v="12351552"/>
    <m/>
    <n v="16742.04"/>
    <s v="Type A"/>
  </r>
  <r>
    <n v="1.2017"/>
    <x v="4"/>
    <s v="Sweden"/>
    <n v="90992"/>
    <s v="Malmö"/>
    <n v="7"/>
    <s v="Clothing"/>
    <n v="5973.0060000000003"/>
    <n v="0"/>
    <x v="2551"/>
    <n v="1815402"/>
    <m/>
    <n v="6992.76"/>
    <s v="Type A"/>
  </r>
  <r>
    <n v="1.2017"/>
    <x v="4"/>
    <s v="Sweden"/>
    <n v="90992"/>
    <s v="Malmö"/>
    <n v="8"/>
    <s v="Household"/>
    <n v="2794.5360000000001"/>
    <n v="0"/>
    <x v="2227"/>
    <n v="288579"/>
    <m/>
    <n v="5002.32"/>
    <s v="Type A"/>
  </r>
  <r>
    <n v="1.2017"/>
    <x v="4"/>
    <s v="Sweden"/>
    <n v="90992"/>
    <s v="Malmö"/>
    <n v="9"/>
    <s v="Hardware"/>
    <n v="1793.79"/>
    <n v="0"/>
    <x v="2552"/>
    <n v="430413"/>
    <m/>
    <n v="3477"/>
    <s v="Type A"/>
  </r>
  <r>
    <n v="1.2017"/>
    <x v="4"/>
    <s v="Sweden"/>
    <n v="90992"/>
    <s v="Malmö"/>
    <n v="14"/>
    <s v="Non Food"/>
    <n v="10561.332"/>
    <n v="0"/>
    <x v="2553"/>
    <n v="2534394"/>
    <m/>
    <n v="15109.56"/>
    <s v="Type A"/>
  </r>
  <r>
    <n v="1.2017"/>
    <x v="4"/>
    <s v="Sweden"/>
    <n v="90992"/>
    <s v="Malmö"/>
    <n v="15"/>
    <s v="Admin"/>
    <n v="3880.2510000000002"/>
    <n v="0"/>
    <x v="669"/>
    <n v="0"/>
    <m/>
    <n v="0"/>
    <s v="Type A"/>
  </r>
  <r>
    <n v="1.2017"/>
    <x v="4"/>
    <s v="Sweden"/>
    <n v="90992"/>
    <s v="Malmö"/>
    <n v="12"/>
    <s v="Checkout"/>
    <n v="8651.1029999999992"/>
    <n v="0"/>
    <x v="2554"/>
    <n v="14885946"/>
    <m/>
    <n v="31851.599999999999"/>
    <s v="Type A"/>
  </r>
  <r>
    <n v="1.2017"/>
    <x v="4"/>
    <s v="Sweden"/>
    <n v="90992"/>
    <s v="Malmö"/>
    <n v="16"/>
    <s v="Customer Services"/>
    <n v="3298.056"/>
    <n v="0"/>
    <x v="669"/>
    <n v="0"/>
    <m/>
    <n v="0"/>
    <s v="Type A"/>
  </r>
  <r>
    <n v="1.2017"/>
    <x v="4"/>
    <s v="Sweden"/>
    <n v="90992"/>
    <s v="Malmö"/>
    <n v="11"/>
    <s v="Delivery"/>
    <n v="0"/>
    <n v="0"/>
    <x v="11"/>
    <n v="0"/>
    <m/>
    <n v="0"/>
    <s v="Type A"/>
  </r>
  <r>
    <n v="1.2017"/>
    <x v="4"/>
    <s v="Sweden"/>
    <n v="90992"/>
    <s v="Malmö"/>
    <n v="17"/>
    <s v="others"/>
    <n v="2407.4549999999999"/>
    <n v="0"/>
    <x v="669"/>
    <n v="0"/>
    <m/>
    <n v="0"/>
    <s v="Type A"/>
  </r>
  <r>
    <n v="1.2017"/>
    <x v="4"/>
    <s v="Sweden"/>
    <n v="90992"/>
    <s v="Malmö"/>
    <n v="18"/>
    <s v="all"/>
    <n v="50915.313000000002"/>
    <n v="0"/>
    <x v="2554"/>
    <n v="14885946"/>
    <m/>
    <n v="31851.599999999999"/>
    <s v="Type A"/>
  </r>
  <r>
    <n v="1.2017"/>
    <x v="4"/>
    <s v="Sweden"/>
    <n v="29650"/>
    <s v="Gothenburg"/>
    <n v="1"/>
    <s v="Dry"/>
    <n v="3065.1779999999999"/>
    <n v="0"/>
    <x v="2555"/>
    <n v="1265793"/>
    <m/>
    <n v="989.52"/>
    <s v="Type A"/>
  </r>
  <r>
    <n v="1.2017"/>
    <x v="4"/>
    <s v="Sweden"/>
    <n v="29650"/>
    <s v="Gothenburg"/>
    <n v="2"/>
    <s v="Frozen"/>
    <n v="2161.989"/>
    <n v="0"/>
    <x v="2556"/>
    <n v="440205"/>
    <m/>
    <n v="624.72"/>
    <s v="Type A"/>
  </r>
  <r>
    <n v="1.2017"/>
    <x v="4"/>
    <s v="Sweden"/>
    <n v="29650"/>
    <s v="Gothenburg"/>
    <n v="3"/>
    <s v="other"/>
    <n v="47.204999999999998"/>
    <n v="0"/>
    <x v="2557"/>
    <n v="576573"/>
    <m/>
    <n v="1114.92"/>
    <s v="Type A"/>
  </r>
  <r>
    <n v="1.2017"/>
    <x v="4"/>
    <s v="Sweden"/>
    <n v="29650"/>
    <s v="Gothenburg"/>
    <n v="4"/>
    <s v="Fish"/>
    <n v="1409.856"/>
    <n v="0"/>
    <x v="2558"/>
    <n v="477171"/>
    <m/>
    <n v="916.56"/>
    <s v="Type A"/>
  </r>
  <r>
    <n v="1.2017"/>
    <x v="4"/>
    <s v="Sweden"/>
    <n v="29650"/>
    <s v="Gothenburg"/>
    <n v="5"/>
    <s v="Fruits &amp; Vegetables"/>
    <n v="3471.1410000000001"/>
    <n v="0"/>
    <x v="1796"/>
    <n v="328416"/>
    <m/>
    <n v="982.68"/>
    <s v="Type A"/>
  </r>
  <r>
    <n v="1.2017"/>
    <x v="4"/>
    <s v="Sweden"/>
    <n v="29650"/>
    <s v="Gothenburg"/>
    <n v="6"/>
    <s v="Meat"/>
    <n v="10539.303"/>
    <n v="0"/>
    <x v="2559"/>
    <n v="6445272"/>
    <m/>
    <n v="10980.48"/>
    <s v="Type A"/>
  </r>
  <r>
    <n v="1.2017"/>
    <x v="4"/>
    <s v="Sweden"/>
    <n v="29650"/>
    <s v="Gothenburg"/>
    <n v="13"/>
    <s v="Food"/>
    <n v="20694.671999999999"/>
    <n v="0"/>
    <x v="2560"/>
    <n v="9533430"/>
    <m/>
    <n v="18620.759999999998"/>
    <s v="Type A"/>
  </r>
  <r>
    <n v="1.2017"/>
    <x v="4"/>
    <s v="Sweden"/>
    <n v="29650"/>
    <s v="Gothenburg"/>
    <n v="7"/>
    <s v="Clothing"/>
    <n v="5356.1940000000004"/>
    <n v="0"/>
    <x v="2561"/>
    <n v="1535586"/>
    <m/>
    <n v="5262.24"/>
    <s v="Type A"/>
  </r>
  <r>
    <n v="1.2017"/>
    <x v="4"/>
    <s v="Sweden"/>
    <n v="29650"/>
    <s v="Gothenburg"/>
    <n v="8"/>
    <s v="Household"/>
    <n v="2325.6329999999998"/>
    <n v="0"/>
    <x v="2562"/>
    <n v="20268"/>
    <m/>
    <n v="3869.16"/>
    <s v="Type A"/>
  </r>
  <r>
    <n v="1.2017"/>
    <x v="4"/>
    <s v="Sweden"/>
    <n v="29650"/>
    <s v="Gothenburg"/>
    <n v="9"/>
    <s v="Hardware"/>
    <n v="2366.5439999999999"/>
    <n v="0"/>
    <x v="2563"/>
    <n v="394848"/>
    <m/>
    <n v="3269.52"/>
    <s v="Type A"/>
  </r>
  <r>
    <n v="1.2017"/>
    <x v="4"/>
    <s v="Sweden"/>
    <n v="29650"/>
    <s v="Gothenburg"/>
    <n v="14"/>
    <s v="Non Food"/>
    <n v="10048.370999999999"/>
    <n v="0"/>
    <x v="2564"/>
    <n v="2190702"/>
    <m/>
    <n v="12861.48"/>
    <s v="Type A"/>
  </r>
  <r>
    <n v="1.2017"/>
    <x v="4"/>
    <s v="Sweden"/>
    <n v="29650"/>
    <s v="Gothenburg"/>
    <n v="15"/>
    <s v="Admin"/>
    <n v="6227.9129999999996"/>
    <n v="0"/>
    <x v="682"/>
    <n v="0"/>
    <m/>
    <n v="0"/>
    <s v="Type A"/>
  </r>
  <r>
    <n v="1.2017"/>
    <x v="4"/>
    <s v="Sweden"/>
    <n v="29650"/>
    <s v="Gothenburg"/>
    <n v="12"/>
    <s v="Checkout"/>
    <n v="7700.7089999999998"/>
    <n v="0"/>
    <x v="2565"/>
    <n v="11724132"/>
    <m/>
    <n v="31482.240000000002"/>
    <s v="Type A"/>
  </r>
  <r>
    <n v="1.2017"/>
    <x v="4"/>
    <s v="Sweden"/>
    <n v="29650"/>
    <s v="Gothenburg"/>
    <n v="16"/>
    <s v="Customer Services"/>
    <n v="4213.8329999999996"/>
    <n v="0"/>
    <x v="682"/>
    <n v="0"/>
    <m/>
    <n v="0"/>
    <s v="Type A"/>
  </r>
  <r>
    <n v="1.2017"/>
    <x v="4"/>
    <s v="Sweden"/>
    <n v="29650"/>
    <s v="Gothenburg"/>
    <n v="11"/>
    <s v="Delivery"/>
    <n v="0"/>
    <n v="0"/>
    <x v="11"/>
    <n v="0"/>
    <m/>
    <n v="0"/>
    <s v="Type A"/>
  </r>
  <r>
    <n v="1.2017"/>
    <x v="4"/>
    <s v="Sweden"/>
    <n v="29650"/>
    <s v="Gothenburg"/>
    <n v="17"/>
    <s v="others"/>
    <n v="3068.3249999999998"/>
    <n v="318"/>
    <x v="682"/>
    <n v="0"/>
    <m/>
    <n v="0"/>
    <s v="Type A"/>
  </r>
  <r>
    <n v="1.2017"/>
    <x v="4"/>
    <s v="Sweden"/>
    <n v="29650"/>
    <s v="Gothenburg"/>
    <n v="18"/>
    <s v="all"/>
    <n v="51953.822999999997"/>
    <n v="318"/>
    <x v="2565"/>
    <n v="11724132"/>
    <m/>
    <n v="31482.240000000002"/>
    <s v="Type A"/>
  </r>
  <r>
    <s v=" - - - - "/>
    <x v="1"/>
    <m/>
    <m/>
    <m/>
    <m/>
    <m/>
    <m/>
    <m/>
    <x v="684"/>
    <m/>
    <m/>
    <m/>
    <m/>
  </r>
  <r>
    <n v="2.2017000000000002"/>
    <x v="5"/>
    <s v="United Kingdom"/>
    <n v="88253"/>
    <s v="London (I)"/>
    <n v="1"/>
    <s v="Dry"/>
    <n v="3203.6460000000002"/>
    <n v="0"/>
    <x v="2566"/>
    <n v="990585"/>
    <m/>
    <n v="1012.32"/>
    <s v="Type A"/>
  </r>
  <r>
    <n v="2.2017000000000002"/>
    <x v="5"/>
    <s v="United Kingdom"/>
    <n v="88253"/>
    <s v="London (I)"/>
    <n v="2"/>
    <s v="Frozen"/>
    <n v="1749.732"/>
    <n v="0"/>
    <x v="2567"/>
    <n v="367083"/>
    <m/>
    <n v="697.68"/>
    <s v="Type A"/>
  </r>
  <r>
    <n v="2.2017000000000002"/>
    <x v="5"/>
    <s v="United Kingdom"/>
    <n v="88253"/>
    <s v="London (I)"/>
    <n v="3"/>
    <s v="other"/>
    <n v="47.204999999999998"/>
    <n v="0"/>
    <x v="2568"/>
    <n v="540639"/>
    <m/>
    <n v="902.88"/>
    <s v="Type A"/>
  </r>
  <r>
    <n v="2.2017000000000002"/>
    <x v="5"/>
    <s v="United Kingdom"/>
    <n v="88253"/>
    <s v="London (I)"/>
    <n v="4"/>
    <s v="Fish"/>
    <n v="1299.711"/>
    <n v="0"/>
    <x v="2569"/>
    <n v="445140"/>
    <m/>
    <n v="1026"/>
    <s v="Type A"/>
  </r>
  <r>
    <n v="2.2017000000000002"/>
    <x v="5"/>
    <s v="United Kingdom"/>
    <n v="88253"/>
    <s v="London (I)"/>
    <n v="5"/>
    <s v="Fruits &amp; Vegetables"/>
    <n v="1872.4649999999999"/>
    <n v="0"/>
    <x v="2570"/>
    <n v="288309"/>
    <m/>
    <n v="1012.32"/>
    <s v="Type A"/>
  </r>
  <r>
    <n v="2.2017000000000002"/>
    <x v="5"/>
    <s v="United Kingdom"/>
    <n v="88253"/>
    <s v="London (I)"/>
    <n v="6"/>
    <s v="Meat"/>
    <n v="8210.5229999999992"/>
    <n v="0"/>
    <x v="2571"/>
    <n v="5255349"/>
    <m/>
    <n v="11395.44"/>
    <s v="Type A"/>
  </r>
  <r>
    <n v="2.2017000000000002"/>
    <x v="5"/>
    <s v="United Kingdom"/>
    <n v="88253"/>
    <s v="London (I)"/>
    <n v="13"/>
    <s v="Food"/>
    <n v="16383.281999999999"/>
    <n v="0"/>
    <x v="2572"/>
    <n v="7887105"/>
    <m/>
    <n v="19851.96"/>
    <s v="Type A"/>
  </r>
  <r>
    <n v="2.2017000000000002"/>
    <x v="5"/>
    <s v="United Kingdom"/>
    <n v="88253"/>
    <s v="London (I)"/>
    <n v="7"/>
    <s v="Clothing"/>
    <n v="4880.9970000000003"/>
    <n v="0"/>
    <x v="2573"/>
    <n v="1316232"/>
    <m/>
    <n v="8577.36"/>
    <s v="Type A"/>
  </r>
  <r>
    <n v="2.2017000000000002"/>
    <x v="5"/>
    <s v="United Kingdom"/>
    <n v="88253"/>
    <s v="London (I)"/>
    <n v="8"/>
    <s v="Household"/>
    <n v="1315.4459999999999"/>
    <n v="0"/>
    <x v="2574"/>
    <n v="174285"/>
    <m/>
    <n v="4917.96"/>
    <s v="Type A"/>
  </r>
  <r>
    <n v="2.2017000000000002"/>
    <x v="5"/>
    <s v="United Kingdom"/>
    <n v="88253"/>
    <s v="London (I)"/>
    <n v="9"/>
    <s v="Hardware"/>
    <n v="1756.0260000000001"/>
    <n v="0"/>
    <x v="2575"/>
    <n v="36300"/>
    <m/>
    <n v="5364.84"/>
    <s v="Type A"/>
  </r>
  <r>
    <n v="2.2017000000000002"/>
    <x v="5"/>
    <s v="United Kingdom"/>
    <n v="88253"/>
    <s v="London (I)"/>
    <n v="14"/>
    <s v="Non Food"/>
    <n v="7952.4690000000001"/>
    <n v="0"/>
    <x v="2576"/>
    <n v="1853577"/>
    <m/>
    <n v="19104.12"/>
    <s v="Type A"/>
  </r>
  <r>
    <n v="2.2017000000000002"/>
    <x v="5"/>
    <s v="United Kingdom"/>
    <n v="88253"/>
    <s v="London (I)"/>
    <n v="15"/>
    <s v="Admin"/>
    <n v="4037.6010000000001"/>
    <n v="0"/>
    <x v="11"/>
    <n v="0"/>
    <m/>
    <n v="0"/>
    <s v="Type A"/>
  </r>
  <r>
    <n v="2.2017000000000002"/>
    <x v="5"/>
    <s v="United Kingdom"/>
    <n v="88253"/>
    <s v="London (I)"/>
    <n v="12"/>
    <s v="Checkout"/>
    <n v="5205.1379999999999"/>
    <n v="0"/>
    <x v="2577"/>
    <n v="9740682"/>
    <m/>
    <n v="38956.080000000002"/>
    <s v="Type A"/>
  </r>
  <r>
    <n v="2.2017000000000002"/>
    <x v="5"/>
    <s v="United Kingdom"/>
    <n v="88253"/>
    <s v="London (I)"/>
    <n v="16"/>
    <s v="Customer Services"/>
    <n v="2605.7159999999999"/>
    <n v="0"/>
    <x v="11"/>
    <n v="0"/>
    <m/>
    <n v="0"/>
    <s v="Type A"/>
  </r>
  <r>
    <n v="2.2017000000000002"/>
    <x v="5"/>
    <s v="United Kingdom"/>
    <n v="88253"/>
    <s v="London (I)"/>
    <n v="11"/>
    <s v="Delivery"/>
    <n v="0"/>
    <n v="0"/>
    <x v="11"/>
    <n v="0"/>
    <m/>
    <n v="0"/>
    <s v="Type A"/>
  </r>
  <r>
    <n v="2.2017000000000002"/>
    <x v="5"/>
    <s v="United Kingdom"/>
    <n v="88253"/>
    <s v="London (I)"/>
    <n v="17"/>
    <s v="others"/>
    <n v="2316.192"/>
    <n v="0"/>
    <x v="11"/>
    <n v="0"/>
    <m/>
    <n v="0"/>
    <s v="Type A"/>
  </r>
  <r>
    <n v="2.2017000000000002"/>
    <x v="5"/>
    <s v="United Kingdom"/>
    <n v="88253"/>
    <s v="London (I)"/>
    <n v="18"/>
    <s v="all"/>
    <n v="38500.398000000001"/>
    <n v="0"/>
    <x v="2577"/>
    <n v="9740682"/>
    <m/>
    <n v="38956.080000000002"/>
    <s v="Type A"/>
  </r>
  <r>
    <n v="2.2017000000000002"/>
    <x v="5"/>
    <s v="United Kingdom"/>
    <n v="38976"/>
    <s v="Manchester"/>
    <n v="1"/>
    <s v="Dry"/>
    <n v="2552.2170000000001"/>
    <n v="0"/>
    <x v="2578"/>
    <n v="1761792"/>
    <m/>
    <n v="1488.84"/>
    <s v="Type A"/>
  </r>
  <r>
    <n v="2.2017000000000002"/>
    <x v="5"/>
    <s v="United Kingdom"/>
    <n v="38976"/>
    <s v="Manchester"/>
    <n v="2"/>
    <s v="Frozen"/>
    <n v="5013.1710000000003"/>
    <n v="0"/>
    <x v="2579"/>
    <n v="1044420"/>
    <m/>
    <n v="1242.5999999999999"/>
    <s v="Type A"/>
  </r>
  <r>
    <n v="2.2017000000000002"/>
    <x v="5"/>
    <s v="United Kingdom"/>
    <n v="38976"/>
    <s v="Manchester"/>
    <n v="3"/>
    <s v="other"/>
    <n v="47.204999999999998"/>
    <n v="0"/>
    <x v="2580"/>
    <n v="1529244"/>
    <m/>
    <n v="1251.72"/>
    <s v="Type A"/>
  </r>
  <r>
    <n v="2.2017000000000002"/>
    <x v="5"/>
    <s v="United Kingdom"/>
    <n v="38976"/>
    <s v="Manchester"/>
    <n v="4"/>
    <s v="Fish"/>
    <n v="2108.4899999999998"/>
    <n v="0"/>
    <x v="2581"/>
    <n v="1534698"/>
    <m/>
    <n v="898.32"/>
    <s v="Type A"/>
  </r>
  <r>
    <n v="2.2017000000000002"/>
    <x v="5"/>
    <s v="United Kingdom"/>
    <n v="38976"/>
    <s v="Manchester"/>
    <n v="5"/>
    <s v="Fruits &amp; Vegetables"/>
    <n v="6627.5820000000003"/>
    <n v="0"/>
    <x v="2582"/>
    <n v="864987"/>
    <m/>
    <n v="1470.6"/>
    <s v="Type A"/>
  </r>
  <r>
    <n v="2.2017000000000002"/>
    <x v="5"/>
    <s v="United Kingdom"/>
    <n v="38976"/>
    <s v="Manchester"/>
    <n v="6"/>
    <s v="Meat"/>
    <n v="13755.537"/>
    <n v="0"/>
    <x v="2583"/>
    <n v="10838298"/>
    <m/>
    <n v="10700.04"/>
    <s v="Type A"/>
  </r>
  <r>
    <n v="2.2017000000000002"/>
    <x v="5"/>
    <s v="United Kingdom"/>
    <n v="38976"/>
    <s v="Manchester"/>
    <n v="13"/>
    <s v="Food"/>
    <n v="30104.202000000001"/>
    <n v="0"/>
    <x v="2584"/>
    <n v="17573439"/>
    <m/>
    <n v="16751.16"/>
    <s v="Type A"/>
  </r>
  <r>
    <n v="2.2017000000000002"/>
    <x v="5"/>
    <s v="United Kingdom"/>
    <n v="38976"/>
    <s v="Manchester"/>
    <n v="7"/>
    <s v="Clothing"/>
    <n v="6703.11"/>
    <n v="0"/>
    <x v="2585"/>
    <n v="2406456"/>
    <m/>
    <n v="6475.2"/>
    <s v="Type A"/>
  </r>
  <r>
    <n v="2.2017000000000002"/>
    <x v="5"/>
    <s v="United Kingdom"/>
    <n v="38976"/>
    <s v="Manchester"/>
    <n v="8"/>
    <s v="Household"/>
    <n v="1822.1130000000001"/>
    <n v="0"/>
    <x v="2586"/>
    <n v="272337"/>
    <m/>
    <n v="3739.2"/>
    <s v="Type A"/>
  </r>
  <r>
    <n v="2.2017000000000002"/>
    <x v="5"/>
    <s v="United Kingdom"/>
    <n v="38976"/>
    <s v="Manchester"/>
    <n v="9"/>
    <s v="Hardware"/>
    <n v="2709.567"/>
    <n v="0"/>
    <x v="2587"/>
    <n v="401637"/>
    <m/>
    <n v="3960.36"/>
    <s v="Type A"/>
  </r>
  <r>
    <n v="2.2017000000000002"/>
    <x v="5"/>
    <s v="United Kingdom"/>
    <n v="38976"/>
    <s v="Manchester"/>
    <n v="14"/>
    <s v="Non Food"/>
    <n v="11234.79"/>
    <n v="0"/>
    <x v="2588"/>
    <n v="3080430"/>
    <m/>
    <n v="16074"/>
    <s v="Type A"/>
  </r>
  <r>
    <n v="2.2017000000000002"/>
    <x v="5"/>
    <s v="United Kingdom"/>
    <n v="38976"/>
    <s v="Manchester"/>
    <n v="15"/>
    <s v="Admin"/>
    <n v="6536.3190000000004"/>
    <n v="0"/>
    <x v="24"/>
    <n v="0"/>
    <m/>
    <n v="0"/>
    <s v="Type A"/>
  </r>
  <r>
    <n v="2.2017000000000002"/>
    <x v="5"/>
    <s v="United Kingdom"/>
    <n v="38976"/>
    <s v="Manchester"/>
    <n v="12"/>
    <s v="Checkout"/>
    <n v="11278.848"/>
    <n v="0"/>
    <x v="2589"/>
    <n v="20653869"/>
    <m/>
    <n v="32825.160000000003"/>
    <s v="Type A"/>
  </r>
  <r>
    <n v="2.2017000000000002"/>
    <x v="5"/>
    <s v="United Kingdom"/>
    <n v="38976"/>
    <s v="Manchester"/>
    <n v="16"/>
    <s v="Customer Services"/>
    <n v="4899.8789999999999"/>
    <n v="0"/>
    <x v="24"/>
    <n v="0"/>
    <m/>
    <n v="0"/>
    <s v="Type A"/>
  </r>
  <r>
    <n v="2.2017000000000002"/>
    <x v="5"/>
    <s v="United Kingdom"/>
    <n v="38976"/>
    <s v="Manchester"/>
    <n v="11"/>
    <s v="Delivery"/>
    <n v="0"/>
    <n v="0"/>
    <x v="11"/>
    <n v="0"/>
    <m/>
    <n v="0"/>
    <s v="Type A"/>
  </r>
  <r>
    <n v="2.2017000000000002"/>
    <x v="5"/>
    <s v="United Kingdom"/>
    <n v="38976"/>
    <s v="Manchester"/>
    <n v="17"/>
    <s v="others"/>
    <n v="2486.13"/>
    <n v="0"/>
    <x v="24"/>
    <n v="0"/>
    <m/>
    <n v="0"/>
    <s v="Type A"/>
  </r>
  <r>
    <n v="2.2017000000000002"/>
    <x v="5"/>
    <s v="United Kingdom"/>
    <n v="38976"/>
    <s v="Manchester"/>
    <n v="18"/>
    <s v="all"/>
    <n v="66540.168000000005"/>
    <n v="0"/>
    <x v="2589"/>
    <n v="20653869"/>
    <m/>
    <n v="32825.160000000003"/>
    <s v="Type A"/>
  </r>
  <r>
    <n v="2.2017000000000002"/>
    <x v="5"/>
    <s v="United Kingdom"/>
    <n v="17647"/>
    <s v="Liverpool"/>
    <n v="1"/>
    <s v="Dry"/>
    <n v="2246.9580000000001"/>
    <n v="0"/>
    <x v="2590"/>
    <n v="1520361"/>
    <m/>
    <n v="1169.6400000000001"/>
    <s v="Type A"/>
  </r>
  <r>
    <n v="2.2017000000000002"/>
    <x v="5"/>
    <s v="United Kingdom"/>
    <n v="17647"/>
    <s v="Liverpool"/>
    <n v="2"/>
    <s v="Frozen"/>
    <n v="2442.0720000000001"/>
    <n v="194"/>
    <x v="2591"/>
    <n v="735405"/>
    <m/>
    <n v="257.64"/>
    <s v="Type A"/>
  </r>
  <r>
    <n v="2.2017000000000002"/>
    <x v="5"/>
    <s v="United Kingdom"/>
    <n v="17647"/>
    <s v="Liverpool"/>
    <n v="3"/>
    <s v="other"/>
    <n v="47.204999999999998"/>
    <n v="0"/>
    <x v="2592"/>
    <n v="1113678"/>
    <m/>
    <n v="989.52"/>
    <s v="Type A"/>
  </r>
  <r>
    <n v="2.2017000000000002"/>
    <x v="5"/>
    <s v="United Kingdom"/>
    <n v="17647"/>
    <s v="Liverpool"/>
    <n v="4"/>
    <s v="Fish"/>
    <n v="1951.14"/>
    <n v="152"/>
    <x v="2593"/>
    <n v="684180"/>
    <m/>
    <n v="914.28"/>
    <s v="Type A"/>
  </r>
  <r>
    <n v="2.2017000000000002"/>
    <x v="5"/>
    <s v="United Kingdom"/>
    <n v="17647"/>
    <s v="Liverpool"/>
    <n v="5"/>
    <s v="Fruits &amp; Vegetables"/>
    <n v="3864.5160000000001"/>
    <n v="0"/>
    <x v="2594"/>
    <n v="449091"/>
    <m/>
    <n v="1824"/>
    <s v="Type A"/>
  </r>
  <r>
    <n v="2.2017000000000002"/>
    <x v="5"/>
    <s v="United Kingdom"/>
    <n v="17647"/>
    <s v="Liverpool"/>
    <n v="6"/>
    <s v="Meat"/>
    <n v="13255.164000000001"/>
    <n v="542"/>
    <x v="2595"/>
    <n v="8198613"/>
    <m/>
    <n v="12015.6"/>
    <s v="Type A"/>
  </r>
  <r>
    <n v="2.2017000000000002"/>
    <x v="5"/>
    <s v="United Kingdom"/>
    <n v="17647"/>
    <s v="Liverpool"/>
    <n v="13"/>
    <s v="Food"/>
    <n v="23807.055"/>
    <n v="888"/>
    <x v="2596"/>
    <n v="12701328"/>
    <m/>
    <n v="18711.96"/>
    <s v="Type A"/>
  </r>
  <r>
    <n v="2.2017000000000002"/>
    <x v="5"/>
    <s v="United Kingdom"/>
    <n v="17647"/>
    <s v="Liverpool"/>
    <n v="7"/>
    <s v="Clothing"/>
    <n v="7980.7920000000004"/>
    <n v="0"/>
    <x v="2597"/>
    <n v="2068248"/>
    <m/>
    <n v="7492.08"/>
    <s v="Type A"/>
  </r>
  <r>
    <n v="2.2017000000000002"/>
    <x v="5"/>
    <s v="United Kingdom"/>
    <n v="17647"/>
    <s v="Liverpool"/>
    <n v="8"/>
    <s v="Household"/>
    <n v="1828.4069999999999"/>
    <n v="0"/>
    <x v="2598"/>
    <n v="177984"/>
    <m/>
    <n v="5326.08"/>
    <s v="Type A"/>
  </r>
  <r>
    <n v="2.2017000000000002"/>
    <x v="5"/>
    <s v="United Kingdom"/>
    <n v="17647"/>
    <s v="Liverpool"/>
    <n v="9"/>
    <s v="Hardware"/>
    <n v="2791.3890000000001"/>
    <n v="0"/>
    <x v="2599"/>
    <n v="30822"/>
    <m/>
    <n v="5688.6"/>
    <s v="Type A"/>
  </r>
  <r>
    <n v="2.2017000000000002"/>
    <x v="5"/>
    <s v="United Kingdom"/>
    <n v="17647"/>
    <s v="Liverpool"/>
    <n v="14"/>
    <s v="Non Food"/>
    <n v="12600.588"/>
    <n v="0"/>
    <x v="2600"/>
    <n v="207054"/>
    <m/>
    <n v="19758.48"/>
    <s v="Type A"/>
  </r>
  <r>
    <n v="2.2017000000000002"/>
    <x v="5"/>
    <s v="United Kingdom"/>
    <n v="17647"/>
    <s v="Liverpool"/>
    <n v="15"/>
    <s v="Admin"/>
    <n v="4575.7380000000003"/>
    <n v="90"/>
    <x v="38"/>
    <n v="0"/>
    <m/>
    <n v="0"/>
    <s v="Type A"/>
  </r>
  <r>
    <n v="2.2017000000000002"/>
    <x v="5"/>
    <s v="United Kingdom"/>
    <n v="17647"/>
    <s v="Liverpool"/>
    <n v="12"/>
    <s v="Checkout"/>
    <n v="9365.4719999999998"/>
    <n v="66"/>
    <x v="2601"/>
    <n v="15308382"/>
    <m/>
    <n v="38470.44"/>
    <s v="Type A"/>
  </r>
  <r>
    <n v="2.2017000000000002"/>
    <x v="5"/>
    <s v="United Kingdom"/>
    <n v="17647"/>
    <s v="Liverpool"/>
    <n v="16"/>
    <s v="Customer Services"/>
    <n v="3074.6190000000001"/>
    <n v="150"/>
    <x v="38"/>
    <n v="0"/>
    <m/>
    <n v="0"/>
    <s v="Type A"/>
  </r>
  <r>
    <n v="2.2017000000000002"/>
    <x v="5"/>
    <s v="United Kingdom"/>
    <n v="17647"/>
    <s v="Liverpool"/>
    <n v="11"/>
    <s v="Delivery"/>
    <n v="0"/>
    <n v="0"/>
    <x v="2602"/>
    <n v="30675"/>
    <m/>
    <n v="0"/>
    <s v="Type A"/>
  </r>
  <r>
    <n v="2.2017000000000002"/>
    <x v="5"/>
    <s v="United Kingdom"/>
    <n v="17647"/>
    <s v="Liverpool"/>
    <n v="17"/>
    <s v="others"/>
    <n v="2536.482"/>
    <n v="0"/>
    <x v="38"/>
    <n v="0"/>
    <m/>
    <n v="0"/>
    <s v="Type A"/>
  </r>
  <r>
    <n v="2.2017000000000002"/>
    <x v="5"/>
    <s v="United Kingdom"/>
    <n v="17647"/>
    <s v="Liverpool"/>
    <n v="18"/>
    <s v="all"/>
    <n v="55959.953999999998"/>
    <n v="1194"/>
    <x v="2601"/>
    <n v="15308382"/>
    <m/>
    <n v="38470.44"/>
    <s v="Type A"/>
  </r>
  <r>
    <n v="2.2017000000000002"/>
    <x v="5"/>
    <s v="United Kingdom"/>
    <n v="22117"/>
    <s v="Birmingham"/>
    <n v="1"/>
    <s v="Dry"/>
    <n v="2045.55"/>
    <n v="0"/>
    <x v="2603"/>
    <n v="865539"/>
    <m/>
    <n v="953.04"/>
    <s v="Type A"/>
  </r>
  <r>
    <n v="2.2017000000000002"/>
    <x v="5"/>
    <s v="United Kingdom"/>
    <n v="22117"/>
    <s v="Birmingham"/>
    <n v="2"/>
    <s v="Frozen"/>
    <n v="1132.92"/>
    <n v="0"/>
    <x v="2604"/>
    <n v="313278"/>
    <m/>
    <n v="934.8"/>
    <s v="Type A"/>
  </r>
  <r>
    <n v="2.2017000000000002"/>
    <x v="5"/>
    <s v="United Kingdom"/>
    <n v="22117"/>
    <s v="Birmingham"/>
    <n v="3"/>
    <s v="other"/>
    <n v="47.204999999999998"/>
    <n v="0"/>
    <x v="2605"/>
    <n v="431112"/>
    <m/>
    <n v="857.28"/>
    <s v="Type A"/>
  </r>
  <r>
    <n v="2.2017000000000002"/>
    <x v="5"/>
    <s v="United Kingdom"/>
    <n v="22117"/>
    <s v="Birmingham"/>
    <n v="4"/>
    <s v="Fish"/>
    <n v="1881.9059999999999"/>
    <n v="0"/>
    <x v="2606"/>
    <n v="407058"/>
    <m/>
    <n v="547.20000000000005"/>
    <s v="Type A"/>
  </r>
  <r>
    <n v="2.2017000000000002"/>
    <x v="5"/>
    <s v="United Kingdom"/>
    <n v="22117"/>
    <s v="Birmingham"/>
    <n v="5"/>
    <s v="Fruits &amp; Vegetables"/>
    <n v="2224.9290000000001"/>
    <n v="0"/>
    <x v="2607"/>
    <n v="207141"/>
    <m/>
    <n v="465.12"/>
    <s v="Type A"/>
  </r>
  <r>
    <n v="2.2017000000000002"/>
    <x v="5"/>
    <s v="United Kingdom"/>
    <n v="22117"/>
    <s v="Birmingham"/>
    <n v="6"/>
    <s v="Meat"/>
    <n v="5714.9520000000002"/>
    <n v="0"/>
    <x v="2608"/>
    <n v="2528628"/>
    <m/>
    <n v="8137.32"/>
    <s v="Type A"/>
  </r>
  <r>
    <n v="2.2017000000000002"/>
    <x v="5"/>
    <s v="United Kingdom"/>
    <n v="22117"/>
    <s v="Birmingham"/>
    <n v="13"/>
    <s v="Food"/>
    <n v="13047.462"/>
    <n v="0"/>
    <x v="2609"/>
    <n v="4752756"/>
    <m/>
    <n v="11206.2"/>
    <s v="Type A"/>
  </r>
  <r>
    <n v="2.2017000000000002"/>
    <x v="5"/>
    <s v="United Kingdom"/>
    <n v="22117"/>
    <s v="Birmingham"/>
    <n v="7"/>
    <s v="Clothing"/>
    <n v="2747.3310000000001"/>
    <n v="0"/>
    <x v="2610"/>
    <n v="912672"/>
    <m/>
    <n v="6630.24"/>
    <s v="Type A"/>
  </r>
  <r>
    <n v="2.2017000000000002"/>
    <x v="5"/>
    <s v="United Kingdom"/>
    <n v="22117"/>
    <s v="Birmingham"/>
    <n v="8"/>
    <s v="Household"/>
    <n v="1538.883"/>
    <n v="0"/>
    <x v="2611"/>
    <n v="209391"/>
    <m/>
    <n v="4327.4399999999996"/>
    <s v="Type A"/>
  </r>
  <r>
    <n v="2.2017000000000002"/>
    <x v="5"/>
    <s v="United Kingdom"/>
    <n v="22117"/>
    <s v="Birmingham"/>
    <n v="9"/>
    <s v="Hardware"/>
    <n v="1774.9079999999999"/>
    <n v="0"/>
    <x v="2612"/>
    <n v="271641"/>
    <m/>
    <n v="5843.64"/>
    <s v="Type A"/>
  </r>
  <r>
    <n v="2.2017000000000002"/>
    <x v="5"/>
    <s v="United Kingdom"/>
    <n v="22117"/>
    <s v="Birmingham"/>
    <n v="14"/>
    <s v="Non Food"/>
    <n v="6061.1220000000003"/>
    <n v="0"/>
    <x v="2613"/>
    <n v="1393704"/>
    <m/>
    <n v="15998.76"/>
    <s v="Type A"/>
  </r>
  <r>
    <n v="2.2017000000000002"/>
    <x v="5"/>
    <s v="United Kingdom"/>
    <n v="22117"/>
    <s v="Birmingham"/>
    <n v="15"/>
    <s v="Admin"/>
    <n v="3077.7660000000001"/>
    <n v="0"/>
    <x v="52"/>
    <n v="0"/>
    <m/>
    <n v="0"/>
    <s v="Type A"/>
  </r>
  <r>
    <n v="2.2017000000000002"/>
    <x v="5"/>
    <s v="United Kingdom"/>
    <n v="22117"/>
    <s v="Birmingham"/>
    <n v="12"/>
    <s v="Checkout"/>
    <n v="4270.4790000000003"/>
    <n v="0"/>
    <x v="2614"/>
    <n v="614640"/>
    <m/>
    <n v="27204.959999999999"/>
    <s v="Type A"/>
  </r>
  <r>
    <n v="2.2017000000000002"/>
    <x v="5"/>
    <s v="United Kingdom"/>
    <n v="22117"/>
    <s v="Birmingham"/>
    <n v="16"/>
    <s v="Customer Services"/>
    <n v="2656.0680000000002"/>
    <n v="0"/>
    <x v="52"/>
    <n v="0"/>
    <m/>
    <n v="0"/>
    <s v="Type A"/>
  </r>
  <r>
    <n v="2.2017000000000002"/>
    <x v="5"/>
    <s v="United Kingdom"/>
    <n v="22117"/>
    <s v="Birmingham"/>
    <n v="11"/>
    <s v="Delivery"/>
    <n v="6753.4620000000004"/>
    <n v="0"/>
    <x v="2615"/>
    <n v="2012421"/>
    <m/>
    <n v="0"/>
    <s v="Type A"/>
  </r>
  <r>
    <n v="2.2017000000000002"/>
    <x v="5"/>
    <s v="United Kingdom"/>
    <n v="22117"/>
    <s v="Birmingham"/>
    <n v="17"/>
    <s v="others"/>
    <n v="31.47"/>
    <n v="0"/>
    <x v="52"/>
    <n v="0"/>
    <m/>
    <n v="0"/>
    <s v="Type A"/>
  </r>
  <r>
    <n v="2.2017000000000002"/>
    <x v="5"/>
    <s v="United Kingdom"/>
    <n v="22117"/>
    <s v="Birmingham"/>
    <n v="18"/>
    <s v="all"/>
    <n v="35897.828999999998"/>
    <n v="0"/>
    <x v="2614"/>
    <n v="614640"/>
    <m/>
    <n v="27204.959999999999"/>
    <s v="Type A"/>
  </r>
  <r>
    <n v="2.2017000000000002"/>
    <x v="5"/>
    <s v="United Kingdom"/>
    <n v="73949"/>
    <s v="Leicester"/>
    <n v="1"/>
    <s v="Dry"/>
    <n v="2750.4780000000001"/>
    <n v="0"/>
    <x v="2616"/>
    <n v="1659936"/>
    <m/>
    <n v="836.76"/>
    <s v="Type B"/>
  </r>
  <r>
    <n v="2.2017000000000002"/>
    <x v="5"/>
    <s v="United Kingdom"/>
    <n v="73949"/>
    <s v="Leicester"/>
    <n v="2"/>
    <s v="Frozen"/>
    <n v="3244.5569999999998"/>
    <n v="0"/>
    <x v="2617"/>
    <n v="981576"/>
    <m/>
    <n v="503.88"/>
    <s v="Type B"/>
  </r>
  <r>
    <n v="2.2017000000000002"/>
    <x v="5"/>
    <s v="United Kingdom"/>
    <n v="73949"/>
    <s v="Leicester"/>
    <n v="3"/>
    <s v="other"/>
    <n v="47.204999999999998"/>
    <n v="0"/>
    <x v="2618"/>
    <n v="1005354"/>
    <m/>
    <n v="889.2"/>
    <s v="Type B"/>
  </r>
  <r>
    <n v="2.2017000000000002"/>
    <x v="5"/>
    <s v="United Kingdom"/>
    <n v="73949"/>
    <s v="Leicester"/>
    <n v="4"/>
    <s v="Fish"/>
    <n v="1655.3219999999999"/>
    <n v="0"/>
    <x v="2619"/>
    <n v="707061"/>
    <m/>
    <n v="1096.68"/>
    <s v="Type B"/>
  </r>
  <r>
    <n v="2.2017000000000002"/>
    <x v="5"/>
    <s v="United Kingdom"/>
    <n v="73949"/>
    <s v="Leicester"/>
    <n v="5"/>
    <s v="Fruits &amp; Vegetables"/>
    <n v="2331.9270000000001"/>
    <n v="0"/>
    <x v="2620"/>
    <n v="397134"/>
    <m/>
    <n v="914.28"/>
    <s v="Type B"/>
  </r>
  <r>
    <n v="2.2017000000000002"/>
    <x v="5"/>
    <s v="United Kingdom"/>
    <n v="73949"/>
    <s v="Leicester"/>
    <n v="6"/>
    <s v="Meat"/>
    <n v="10139.634"/>
    <n v="0"/>
    <x v="2621"/>
    <n v="8793453"/>
    <m/>
    <n v="10164.24"/>
    <s v="Type B"/>
  </r>
  <r>
    <n v="2.2017000000000002"/>
    <x v="5"/>
    <s v="United Kingdom"/>
    <n v="73949"/>
    <s v="Leicester"/>
    <n v="13"/>
    <s v="Food"/>
    <n v="20169.123"/>
    <n v="0"/>
    <x v="2622"/>
    <n v="13544514"/>
    <m/>
    <n v="16347.6"/>
    <s v="Type B"/>
  </r>
  <r>
    <n v="2.2017000000000002"/>
    <x v="5"/>
    <s v="United Kingdom"/>
    <n v="73949"/>
    <s v="Leicester"/>
    <n v="7"/>
    <s v="Clothing"/>
    <n v="4572.5910000000003"/>
    <n v="0"/>
    <x v="2623"/>
    <n v="1642404"/>
    <m/>
    <n v="7423.68"/>
    <s v="Type B"/>
  </r>
  <r>
    <n v="2.2017000000000002"/>
    <x v="5"/>
    <s v="United Kingdom"/>
    <n v="73949"/>
    <s v="Leicester"/>
    <n v="8"/>
    <s v="Household"/>
    <n v="1252.5060000000001"/>
    <n v="0"/>
    <x v="2624"/>
    <n v="234999"/>
    <m/>
    <n v="4516.68"/>
    <s v="Type B"/>
  </r>
  <r>
    <n v="2.2017000000000002"/>
    <x v="5"/>
    <s v="United Kingdom"/>
    <n v="73949"/>
    <s v="Leicester"/>
    <n v="9"/>
    <s v="Hardware"/>
    <n v="918.92399999999998"/>
    <n v="0"/>
    <x v="2625"/>
    <n v="434592"/>
    <m/>
    <n v="5433.24"/>
    <s v="Type B"/>
  </r>
  <r>
    <n v="2.2017000000000002"/>
    <x v="5"/>
    <s v="United Kingdom"/>
    <n v="73949"/>
    <s v="Leicester"/>
    <n v="14"/>
    <s v="Non Food"/>
    <n v="6744.0209999999997"/>
    <n v="0"/>
    <x v="2626"/>
    <n v="2311995"/>
    <m/>
    <n v="19323"/>
    <s v="Type B"/>
  </r>
  <r>
    <n v="2.2017000000000002"/>
    <x v="5"/>
    <s v="United Kingdom"/>
    <n v="73949"/>
    <s v="Leicester"/>
    <n v="15"/>
    <s v="Admin"/>
    <n v="4336.5659999999998"/>
    <n v="0"/>
    <x v="66"/>
    <n v="0"/>
    <m/>
    <n v="0"/>
    <s v="Type B"/>
  </r>
  <r>
    <n v="2.2017000000000002"/>
    <x v="5"/>
    <s v="United Kingdom"/>
    <n v="73949"/>
    <s v="Leicester"/>
    <n v="12"/>
    <s v="Checkout"/>
    <n v="9198.6810000000005"/>
    <n v="0"/>
    <x v="2627"/>
    <n v="15856509"/>
    <m/>
    <n v="35670.6"/>
    <s v="Type B"/>
  </r>
  <r>
    <n v="2.2017000000000002"/>
    <x v="5"/>
    <s v="United Kingdom"/>
    <n v="73949"/>
    <s v="Leicester"/>
    <n v="16"/>
    <s v="Customer Services"/>
    <n v="2586.8339999999998"/>
    <n v="0"/>
    <x v="66"/>
    <n v="0"/>
    <m/>
    <n v="0"/>
    <s v="Type B"/>
  </r>
  <r>
    <n v="2.2017000000000002"/>
    <x v="5"/>
    <s v="United Kingdom"/>
    <n v="73949"/>
    <s v="Leicester"/>
    <n v="11"/>
    <s v="Delivery"/>
    <n v="3811.0169999999998"/>
    <n v="0"/>
    <x v="2628"/>
    <n v="1243068"/>
    <m/>
    <n v="0"/>
    <s v="Type B"/>
  </r>
  <r>
    <n v="2.2017000000000002"/>
    <x v="5"/>
    <s v="United Kingdom"/>
    <n v="73949"/>
    <s v="Leicester"/>
    <n v="17"/>
    <s v="others"/>
    <n v="1951.14"/>
    <n v="0"/>
    <x v="66"/>
    <n v="0"/>
    <m/>
    <n v="0"/>
    <s v="Type B"/>
  </r>
  <r>
    <n v="2.2017000000000002"/>
    <x v="5"/>
    <s v="United Kingdom"/>
    <n v="73949"/>
    <s v="Leicester"/>
    <n v="18"/>
    <s v="all"/>
    <n v="48797.381999999998"/>
    <n v="0"/>
    <x v="2627"/>
    <n v="15856509"/>
    <m/>
    <n v="35670.6"/>
    <s v="Type B"/>
  </r>
  <r>
    <n v="2.2017000000000002"/>
    <x v="5"/>
    <s v="United Kingdom"/>
    <n v="18808"/>
    <s v="London (II)"/>
    <n v="1"/>
    <s v="Dry"/>
    <n v="3206.7930000000001"/>
    <n v="0"/>
    <x v="2629"/>
    <n v="1439370"/>
    <m/>
    <n v="834.48"/>
    <s v="Type B"/>
  </r>
  <r>
    <n v="2.2017000000000002"/>
    <x v="5"/>
    <s v="United Kingdom"/>
    <n v="18808"/>
    <s v="London (II)"/>
    <n v="2"/>
    <s v="Frozen"/>
    <n v="2268.9870000000001"/>
    <n v="0"/>
    <x v="2630"/>
    <n v="530367"/>
    <m/>
    <n v="547.20000000000005"/>
    <s v="Type B"/>
  </r>
  <r>
    <n v="2.2017000000000002"/>
    <x v="5"/>
    <s v="United Kingdom"/>
    <n v="18808"/>
    <s v="London (II)"/>
    <n v="3"/>
    <s v="other"/>
    <n v="47.204999999999998"/>
    <n v="0"/>
    <x v="2631"/>
    <n v="729447"/>
    <m/>
    <n v="1057.92"/>
    <s v="Type B"/>
  </r>
  <r>
    <n v="2.2017000000000002"/>
    <x v="5"/>
    <s v="United Kingdom"/>
    <n v="18808"/>
    <s v="London (II)"/>
    <n v="4"/>
    <s v="Fish"/>
    <n v="1781.202"/>
    <n v="0"/>
    <x v="2632"/>
    <n v="634509"/>
    <m/>
    <n v="777.48"/>
    <s v="Type B"/>
  </r>
  <r>
    <n v="2.2017000000000002"/>
    <x v="5"/>
    <s v="United Kingdom"/>
    <n v="18808"/>
    <s v="London (II)"/>
    <n v="5"/>
    <s v="Fruits &amp; Vegetables"/>
    <n v="1526.2950000000001"/>
    <n v="0"/>
    <x v="225"/>
    <n v="306444"/>
    <m/>
    <n v="1010.04"/>
    <s v="Type B"/>
  </r>
  <r>
    <n v="2.2017000000000002"/>
    <x v="5"/>
    <s v="United Kingdom"/>
    <n v="18808"/>
    <s v="London (II)"/>
    <n v="6"/>
    <s v="Meat"/>
    <n v="7181.4539999999997"/>
    <n v="0"/>
    <x v="2633"/>
    <n v="5011122"/>
    <m/>
    <n v="8577.36"/>
    <s v="Type B"/>
  </r>
  <r>
    <n v="2.2017000000000002"/>
    <x v="5"/>
    <s v="United Kingdom"/>
    <n v="18808"/>
    <s v="London (II)"/>
    <n v="13"/>
    <s v="Food"/>
    <n v="16011.936"/>
    <n v="0"/>
    <x v="2634"/>
    <n v="8651259"/>
    <m/>
    <n v="12455.64"/>
    <s v="Type B"/>
  </r>
  <r>
    <n v="2.2017000000000002"/>
    <x v="5"/>
    <s v="United Kingdom"/>
    <n v="18808"/>
    <s v="London (II)"/>
    <n v="7"/>
    <s v="Clothing"/>
    <n v="4903.0259999999998"/>
    <n v="0"/>
    <x v="2635"/>
    <n v="1331055"/>
    <m/>
    <n v="6014.64"/>
    <s v="Type B"/>
  </r>
  <r>
    <n v="2.2017000000000002"/>
    <x v="5"/>
    <s v="United Kingdom"/>
    <n v="18808"/>
    <s v="London (II)"/>
    <n v="8"/>
    <s v="Household"/>
    <n v="1611.2639999999999"/>
    <n v="0"/>
    <x v="2636"/>
    <n v="233550"/>
    <m/>
    <n v="5164.2"/>
    <s v="Type B"/>
  </r>
  <r>
    <n v="2.2017000000000002"/>
    <x v="5"/>
    <s v="United Kingdom"/>
    <n v="18808"/>
    <s v="London (II)"/>
    <n v="9"/>
    <s v="Hardware"/>
    <n v="1944.846"/>
    <n v="0"/>
    <x v="2637"/>
    <n v="364992"/>
    <m/>
    <n v="6441"/>
    <s v="Type B"/>
  </r>
  <r>
    <n v="2.2017000000000002"/>
    <x v="5"/>
    <s v="United Kingdom"/>
    <n v="18808"/>
    <s v="London (II)"/>
    <n v="14"/>
    <s v="Non Food"/>
    <n v="8459.1360000000004"/>
    <n v="0"/>
    <x v="2638"/>
    <n v="1929597"/>
    <m/>
    <n v="18534.12"/>
    <s v="Type B"/>
  </r>
  <r>
    <n v="2.2017000000000002"/>
    <x v="5"/>
    <s v="United Kingdom"/>
    <n v="18808"/>
    <s v="London (II)"/>
    <n v="15"/>
    <s v="Admin"/>
    <n v="4213.8329999999996"/>
    <n v="0"/>
    <x v="80"/>
    <n v="0"/>
    <m/>
    <n v="0"/>
    <s v="Type B"/>
  </r>
  <r>
    <n v="2.2017000000000002"/>
    <x v="5"/>
    <s v="United Kingdom"/>
    <n v="18808"/>
    <s v="London (II)"/>
    <n v="12"/>
    <s v="Checkout"/>
    <n v="5711.8050000000003"/>
    <n v="0"/>
    <x v="2639"/>
    <n v="10580856"/>
    <m/>
    <n v="30989.759999999998"/>
    <s v="Type B"/>
  </r>
  <r>
    <n v="2.2017000000000002"/>
    <x v="5"/>
    <s v="United Kingdom"/>
    <n v="18808"/>
    <s v="London (II)"/>
    <n v="16"/>
    <s v="Customer Services"/>
    <n v="2939.2979999999998"/>
    <n v="0"/>
    <x v="80"/>
    <n v="0"/>
    <m/>
    <n v="0"/>
    <s v="Type B"/>
  </r>
  <r>
    <n v="2.2017000000000002"/>
    <x v="5"/>
    <s v="United Kingdom"/>
    <n v="18808"/>
    <s v="London (II)"/>
    <n v="11"/>
    <s v="Delivery"/>
    <n v="7392.3029999999999"/>
    <n v="0"/>
    <x v="2640"/>
    <n v="1930341"/>
    <m/>
    <n v="0"/>
    <s v="Type B"/>
  </r>
  <r>
    <n v="2.2017000000000002"/>
    <x v="5"/>
    <s v="United Kingdom"/>
    <n v="18808"/>
    <s v="London (II)"/>
    <n v="17"/>
    <s v="others"/>
    <n v="1925.9639999999999"/>
    <n v="0"/>
    <x v="80"/>
    <n v="0"/>
    <m/>
    <n v="0"/>
    <s v="Type B"/>
  </r>
  <r>
    <n v="2.2017000000000002"/>
    <x v="5"/>
    <s v="United Kingdom"/>
    <n v="18808"/>
    <s v="London (II)"/>
    <n v="18"/>
    <s v="all"/>
    <n v="46654.275000000001"/>
    <n v="0"/>
    <x v="2639"/>
    <n v="10580856"/>
    <m/>
    <n v="30989.759999999998"/>
    <s v="Type B"/>
  </r>
  <r>
    <n v="2.2017000000000002"/>
    <x v="5"/>
    <s v="Poland"/>
    <n v="71991"/>
    <s v="Warsaw (I)"/>
    <n v="1"/>
    <s v="Dry"/>
    <n v="1771.761"/>
    <n v="0"/>
    <x v="2641"/>
    <n v="1118718"/>
    <m/>
    <n v="613.32000000000005"/>
    <s v="Type A"/>
  </r>
  <r>
    <n v="2.2017000000000002"/>
    <x v="5"/>
    <s v="Poland"/>
    <n v="71991"/>
    <s v="Warsaw (I)"/>
    <n v="2"/>
    <s v="Frozen"/>
    <n v="799.33799999999997"/>
    <n v="0"/>
    <x v="2642"/>
    <n v="281199"/>
    <m/>
    <n v="428.64"/>
    <s v="Type A"/>
  </r>
  <r>
    <n v="2.2017000000000002"/>
    <x v="5"/>
    <s v="Poland"/>
    <n v="71991"/>
    <s v="Warsaw (I)"/>
    <n v="3"/>
    <s v="other"/>
    <n v="47.204999999999998"/>
    <n v="0"/>
    <x v="2643"/>
    <n v="441549"/>
    <m/>
    <n v="850.44"/>
    <s v="Type A"/>
  </r>
  <r>
    <n v="2.2017000000000002"/>
    <x v="5"/>
    <s v="Poland"/>
    <n v="71991"/>
    <s v="Warsaw (I)"/>
    <n v="4"/>
    <s v="Fish"/>
    <n v="1749.732"/>
    <n v="0"/>
    <x v="2644"/>
    <n v="434235"/>
    <m/>
    <n v="585.96"/>
    <s v="Type A"/>
  </r>
  <r>
    <n v="2.2017000000000002"/>
    <x v="5"/>
    <s v="Poland"/>
    <n v="71991"/>
    <s v="Warsaw (I)"/>
    <n v="5"/>
    <s v="Fruits &amp; Vegetables"/>
    <n v="2180.8710000000001"/>
    <n v="0"/>
    <x v="2645"/>
    <n v="224928"/>
    <m/>
    <n v="848.16"/>
    <s v="Type A"/>
  </r>
  <r>
    <n v="2.2017000000000002"/>
    <x v="5"/>
    <s v="Poland"/>
    <n v="71991"/>
    <s v="Warsaw (I)"/>
    <n v="6"/>
    <s v="Meat"/>
    <n v="5176.8149999999996"/>
    <n v="0"/>
    <x v="2646"/>
    <n v="2997507"/>
    <m/>
    <n v="8119.08"/>
    <s v="Type A"/>
  </r>
  <r>
    <n v="2.2017000000000002"/>
    <x v="5"/>
    <s v="Poland"/>
    <n v="71991"/>
    <s v="Warsaw (I)"/>
    <n v="13"/>
    <s v="Food"/>
    <n v="11725.722"/>
    <n v="0"/>
    <x v="2647"/>
    <n v="5498136"/>
    <m/>
    <n v="13461.12"/>
    <s v="Type A"/>
  </r>
  <r>
    <n v="2.2017000000000002"/>
    <x v="5"/>
    <s v="Poland"/>
    <n v="71991"/>
    <s v="Warsaw (I)"/>
    <n v="7"/>
    <s v="Clothing"/>
    <n v="4679.5889999999999"/>
    <n v="0"/>
    <x v="705"/>
    <n v="1178298"/>
    <m/>
    <n v="4671.72"/>
    <s v="Type A"/>
  </r>
  <r>
    <n v="2.2017000000000002"/>
    <x v="5"/>
    <s v="Poland"/>
    <n v="71991"/>
    <s v="Warsaw (I)"/>
    <n v="8"/>
    <s v="Household"/>
    <n v="1658.4690000000001"/>
    <n v="0"/>
    <x v="2648"/>
    <n v="175266"/>
    <m/>
    <n v="3319.68"/>
    <s v="Type A"/>
  </r>
  <r>
    <n v="2.2017000000000002"/>
    <x v="5"/>
    <s v="Poland"/>
    <n v="71991"/>
    <s v="Warsaw (I)"/>
    <n v="9"/>
    <s v="Hardware"/>
    <n v="1208.4480000000001"/>
    <n v="0"/>
    <x v="2649"/>
    <n v="349371"/>
    <m/>
    <n v="3739.2"/>
    <s v="Type A"/>
  </r>
  <r>
    <n v="2.2017000000000002"/>
    <x v="5"/>
    <s v="Poland"/>
    <n v="71991"/>
    <s v="Warsaw (I)"/>
    <n v="14"/>
    <s v="Non Food"/>
    <n v="7546.5060000000003"/>
    <n v="0"/>
    <x v="2650"/>
    <n v="1702935"/>
    <m/>
    <n v="13071.24"/>
    <s v="Type A"/>
  </r>
  <r>
    <n v="2.2017000000000002"/>
    <x v="5"/>
    <s v="Poland"/>
    <n v="71991"/>
    <s v="Warsaw (I)"/>
    <n v="15"/>
    <s v="Admin"/>
    <n v="3515.1990000000001"/>
    <n v="0"/>
    <x v="94"/>
    <n v="0"/>
    <m/>
    <n v="0"/>
    <s v="Type A"/>
  </r>
  <r>
    <n v="2.2017000000000002"/>
    <x v="5"/>
    <s v="Poland"/>
    <n v="71991"/>
    <s v="Warsaw (I)"/>
    <n v="12"/>
    <s v="Checkout"/>
    <n v="3442.8180000000002"/>
    <n v="0"/>
    <x v="2651"/>
    <n v="7201071"/>
    <m/>
    <n v="26532.36"/>
    <s v="Type A"/>
  </r>
  <r>
    <n v="2.2017000000000002"/>
    <x v="5"/>
    <s v="Poland"/>
    <n v="71991"/>
    <s v="Warsaw (I)"/>
    <n v="16"/>
    <s v="Customer Services"/>
    <n v="1759.173"/>
    <n v="0"/>
    <x v="94"/>
    <n v="0"/>
    <m/>
    <n v="0"/>
    <s v="Type A"/>
  </r>
  <r>
    <n v="2.2017000000000002"/>
    <x v="5"/>
    <s v="Poland"/>
    <n v="71991"/>
    <s v="Warsaw (I)"/>
    <n v="11"/>
    <s v="Delivery"/>
    <n v="5441.1629999999996"/>
    <n v="0"/>
    <x v="2652"/>
    <n v="1625184"/>
    <m/>
    <n v="0"/>
    <s v="Type A"/>
  </r>
  <r>
    <n v="2.2017000000000002"/>
    <x v="5"/>
    <s v="Poland"/>
    <n v="71991"/>
    <s v="Warsaw (I)"/>
    <n v="17"/>
    <s v="others"/>
    <n v="1806.3779999999999"/>
    <n v="0"/>
    <x v="94"/>
    <n v="0"/>
    <m/>
    <n v="0"/>
    <s v="Type A"/>
  </r>
  <r>
    <n v="2.2017000000000002"/>
    <x v="5"/>
    <s v="Poland"/>
    <n v="71991"/>
    <s v="Warsaw (I)"/>
    <n v="18"/>
    <s v="all"/>
    <n v="35236.959000000003"/>
    <n v="0"/>
    <x v="2651"/>
    <n v="7201071"/>
    <m/>
    <n v="26532.36"/>
    <s v="Type A"/>
  </r>
  <r>
    <n v="2.2017000000000002"/>
    <x v="5"/>
    <s v="Poland"/>
    <n v="86208"/>
    <s v="Warsaw (II)"/>
    <n v="1"/>
    <s v="Dry"/>
    <n v="1727.703"/>
    <n v="0"/>
    <x v="2653"/>
    <n v="928926"/>
    <m/>
    <n v="839.04"/>
    <s v="Type B"/>
  </r>
  <r>
    <n v="2.2017000000000002"/>
    <x v="5"/>
    <s v="Poland"/>
    <n v="86208"/>
    <s v="Warsaw (II)"/>
    <n v="2"/>
    <s v="Frozen"/>
    <n v="1589.2349999999999"/>
    <n v="0"/>
    <x v="2654"/>
    <n v="398574"/>
    <m/>
    <n v="668.04"/>
    <s v="Type B"/>
  </r>
  <r>
    <n v="2.2017000000000002"/>
    <x v="5"/>
    <s v="Poland"/>
    <n v="86208"/>
    <s v="Warsaw (II)"/>
    <n v="3"/>
    <s v="other"/>
    <n v="47.204999999999998"/>
    <n v="0"/>
    <x v="2655"/>
    <n v="443250"/>
    <m/>
    <n v="791.16"/>
    <s v="Type B"/>
  </r>
  <r>
    <n v="2.2017000000000002"/>
    <x v="5"/>
    <s v="Poland"/>
    <n v="86208"/>
    <s v="Warsaw (II)"/>
    <n v="4"/>
    <s v="Fish"/>
    <n v="1176.9780000000001"/>
    <n v="0"/>
    <x v="2656"/>
    <n v="419571"/>
    <m/>
    <n v="736.44"/>
    <s v="Type B"/>
  </r>
  <r>
    <n v="2.2017000000000002"/>
    <x v="5"/>
    <s v="Poland"/>
    <n v="86208"/>
    <s v="Warsaw (II)"/>
    <n v="5"/>
    <s v="Fruits &amp; Vegetables"/>
    <n v="953.54100000000005"/>
    <n v="0"/>
    <x v="2657"/>
    <n v="233208"/>
    <m/>
    <n v="962.16"/>
    <s v="Type B"/>
  </r>
  <r>
    <n v="2.2017000000000002"/>
    <x v="5"/>
    <s v="Poland"/>
    <n v="86208"/>
    <s v="Warsaw (II)"/>
    <n v="6"/>
    <s v="Meat"/>
    <n v="6089.4449999999997"/>
    <n v="0"/>
    <x v="2658"/>
    <n v="2971311"/>
    <m/>
    <n v="8581.92"/>
    <s v="Type B"/>
  </r>
  <r>
    <n v="2.2017000000000002"/>
    <x v="5"/>
    <s v="Poland"/>
    <n v="86208"/>
    <s v="Warsaw (II)"/>
    <n v="13"/>
    <s v="Food"/>
    <n v="11584.107"/>
    <n v="0"/>
    <x v="2659"/>
    <n v="5394840"/>
    <m/>
    <n v="14617.08"/>
    <s v="Type B"/>
  </r>
  <r>
    <n v="2.2017000000000002"/>
    <x v="5"/>
    <s v="Poland"/>
    <n v="86208"/>
    <s v="Warsaw (II)"/>
    <n v="7"/>
    <s v="Clothing"/>
    <n v="3801.576"/>
    <n v="0"/>
    <x v="2660"/>
    <n v="1029759"/>
    <m/>
    <n v="4979.5200000000004"/>
    <s v="Type B"/>
  </r>
  <r>
    <n v="2.2017000000000002"/>
    <x v="5"/>
    <s v="Poland"/>
    <n v="86208"/>
    <s v="Warsaw (II)"/>
    <n v="8"/>
    <s v="Household"/>
    <n v="991.30499999999995"/>
    <n v="0"/>
    <x v="2661"/>
    <n v="187221"/>
    <m/>
    <n v="3996.84"/>
    <s v="Type B"/>
  </r>
  <r>
    <n v="2.2017000000000002"/>
    <x v="5"/>
    <s v="Poland"/>
    <n v="86208"/>
    <s v="Warsaw (II)"/>
    <n v="9"/>
    <s v="Hardware"/>
    <n v="1384.68"/>
    <n v="0"/>
    <x v="2662"/>
    <n v="305448"/>
    <m/>
    <n v="4026.48"/>
    <s v="Type B"/>
  </r>
  <r>
    <n v="2.2017000000000002"/>
    <x v="5"/>
    <s v="Poland"/>
    <n v="86208"/>
    <s v="Warsaw (II)"/>
    <n v="14"/>
    <s v="Non Food"/>
    <n v="6177.5609999999997"/>
    <n v="0"/>
    <x v="2663"/>
    <n v="1522428"/>
    <m/>
    <n v="14238.6"/>
    <s v="Type B"/>
  </r>
  <r>
    <n v="2.2017000000000002"/>
    <x v="5"/>
    <s v="Poland"/>
    <n v="86208"/>
    <s v="Warsaw (II)"/>
    <n v="15"/>
    <s v="Admin"/>
    <n v="2284.7220000000002"/>
    <n v="0"/>
    <x v="108"/>
    <n v="0"/>
    <m/>
    <n v="0"/>
    <s v="Type B"/>
  </r>
  <r>
    <n v="2.2017000000000002"/>
    <x v="5"/>
    <s v="Poland"/>
    <n v="86208"/>
    <s v="Warsaw (II)"/>
    <n v="12"/>
    <s v="Checkout"/>
    <n v="5387.6639999999998"/>
    <n v="0"/>
    <x v="2664"/>
    <n v="6917268"/>
    <m/>
    <n v="28855.68"/>
    <s v="Type B"/>
  </r>
  <r>
    <n v="2.2017000000000002"/>
    <x v="5"/>
    <s v="Poland"/>
    <n v="86208"/>
    <s v="Warsaw (II)"/>
    <n v="16"/>
    <s v="Customer Services"/>
    <n v="2051.8440000000001"/>
    <n v="0"/>
    <x v="108"/>
    <n v="0"/>
    <m/>
    <n v="0"/>
    <s v="Type B"/>
  </r>
  <r>
    <n v="2.2017000000000002"/>
    <x v="5"/>
    <s v="Poland"/>
    <n v="86208"/>
    <s v="Warsaw (II)"/>
    <n v="11"/>
    <s v="Delivery"/>
    <n v="651.42899999999997"/>
    <n v="0"/>
    <x v="2665"/>
    <n v="539535"/>
    <m/>
    <n v="0"/>
    <s v="Type B"/>
  </r>
  <r>
    <n v="2.2017000000000002"/>
    <x v="5"/>
    <s v="Poland"/>
    <n v="86208"/>
    <s v="Warsaw (II)"/>
    <n v="17"/>
    <s v="others"/>
    <n v="31.47"/>
    <n v="212"/>
    <x v="108"/>
    <n v="0"/>
    <m/>
    <n v="0"/>
    <s v="Type B"/>
  </r>
  <r>
    <n v="2.2017000000000002"/>
    <x v="5"/>
    <s v="Poland"/>
    <n v="86208"/>
    <s v="Warsaw (II)"/>
    <n v="18"/>
    <s v="all"/>
    <n v="28168.796999999999"/>
    <n v="212"/>
    <x v="2664"/>
    <n v="6917268"/>
    <m/>
    <n v="28855.68"/>
    <s v="Type B"/>
  </r>
  <r>
    <n v="2.2017000000000002"/>
    <x v="5"/>
    <s v="Poland"/>
    <n v="23623"/>
    <s v="Poznan"/>
    <n v="1"/>
    <s v="Dry"/>
    <n v="2618.3040000000001"/>
    <n v="0"/>
    <x v="2666"/>
    <n v="1542078"/>
    <m/>
    <n v="891.48"/>
    <s v="Type A"/>
  </r>
  <r>
    <n v="2.2017000000000002"/>
    <x v="5"/>
    <s v="Poland"/>
    <n v="23623"/>
    <s v="Poznan"/>
    <n v="2"/>
    <s v="Frozen"/>
    <n v="1645.8810000000001"/>
    <n v="0"/>
    <x v="2667"/>
    <n v="475971"/>
    <m/>
    <n v="629.28"/>
    <s v="Type A"/>
  </r>
  <r>
    <n v="2.2017000000000002"/>
    <x v="5"/>
    <s v="Poland"/>
    <n v="23623"/>
    <s v="Poznan"/>
    <n v="3"/>
    <s v="other"/>
    <n v="47.204999999999998"/>
    <n v="0"/>
    <x v="2668"/>
    <n v="767202"/>
    <m/>
    <n v="1014.6"/>
    <s v="Type A"/>
  </r>
  <r>
    <n v="2.2017000000000002"/>
    <x v="5"/>
    <s v="Poland"/>
    <n v="23623"/>
    <s v="Poznan"/>
    <n v="4"/>
    <s v="Fish"/>
    <n v="1214.742"/>
    <n v="0"/>
    <x v="2669"/>
    <n v="475515"/>
    <m/>
    <n v="984.96"/>
    <s v="Type A"/>
  </r>
  <r>
    <n v="2.2017000000000002"/>
    <x v="5"/>
    <s v="Poland"/>
    <n v="23623"/>
    <s v="Poznan"/>
    <n v="5"/>
    <s v="Fruits &amp; Vegetables"/>
    <n v="1891.347"/>
    <n v="0"/>
    <x v="2670"/>
    <n v="380094"/>
    <m/>
    <n v="982.68"/>
    <s v="Type A"/>
  </r>
  <r>
    <n v="2.2017000000000002"/>
    <x v="5"/>
    <s v="Poland"/>
    <n v="23623"/>
    <s v="Poznan"/>
    <n v="6"/>
    <s v="Meat"/>
    <n v="7779.384"/>
    <n v="0"/>
    <x v="2671"/>
    <n v="8116287"/>
    <m/>
    <n v="8871.48"/>
    <s v="Type A"/>
  </r>
  <r>
    <n v="2.2017000000000002"/>
    <x v="5"/>
    <s v="Poland"/>
    <n v="23623"/>
    <s v="Poznan"/>
    <n v="13"/>
    <s v="Food"/>
    <n v="15196.862999999999"/>
    <n v="0"/>
    <x v="2672"/>
    <n v="11757147"/>
    <m/>
    <n v="15173.4"/>
    <s v="Type A"/>
  </r>
  <r>
    <n v="2.2017000000000002"/>
    <x v="5"/>
    <s v="Poland"/>
    <n v="23623"/>
    <s v="Poznan"/>
    <n v="7"/>
    <s v="Clothing"/>
    <n v="3033.7080000000001"/>
    <n v="0"/>
    <x v="2673"/>
    <n v="1185777"/>
    <m/>
    <n v="5816.28"/>
    <s v="Type A"/>
  </r>
  <r>
    <n v="2.2017000000000002"/>
    <x v="5"/>
    <s v="Poland"/>
    <n v="23623"/>
    <s v="Poznan"/>
    <n v="8"/>
    <s v="Household"/>
    <n v="1708.8209999999999"/>
    <n v="0"/>
    <x v="2674"/>
    <n v="219099"/>
    <m/>
    <n v="4010.52"/>
    <s v="Type A"/>
  </r>
  <r>
    <n v="2.2017000000000002"/>
    <x v="5"/>
    <s v="Poland"/>
    <n v="23623"/>
    <s v="Poznan"/>
    <n v="9"/>
    <s v="Hardware"/>
    <n v="1413.0029999999999"/>
    <n v="0"/>
    <x v="2675"/>
    <n v="321102"/>
    <m/>
    <n v="3894.24"/>
    <s v="Type A"/>
  </r>
  <r>
    <n v="2.2017000000000002"/>
    <x v="5"/>
    <s v="Poland"/>
    <n v="23623"/>
    <s v="Poznan"/>
    <n v="14"/>
    <s v="Non Food"/>
    <n v="6155.5320000000002"/>
    <n v="0"/>
    <x v="2676"/>
    <n v="1725978"/>
    <m/>
    <n v="15451.56"/>
    <s v="Type A"/>
  </r>
  <r>
    <n v="2.2017000000000002"/>
    <x v="5"/>
    <s v="Poland"/>
    <n v="23623"/>
    <s v="Poznan"/>
    <n v="15"/>
    <s v="Admin"/>
    <n v="3200.4989999999998"/>
    <n v="0"/>
    <x v="122"/>
    <n v="0"/>
    <m/>
    <n v="0"/>
    <s v="Type A"/>
  </r>
  <r>
    <n v="2.2017000000000002"/>
    <x v="5"/>
    <s v="Poland"/>
    <n v="23623"/>
    <s v="Poznan"/>
    <n v="12"/>
    <s v="Checkout"/>
    <n v="6712.5510000000004"/>
    <n v="0"/>
    <x v="2677"/>
    <n v="13483125"/>
    <m/>
    <n v="30624.959999999999"/>
    <s v="Type A"/>
  </r>
  <r>
    <n v="2.2017000000000002"/>
    <x v="5"/>
    <s v="Poland"/>
    <n v="23623"/>
    <s v="Poznan"/>
    <n v="16"/>
    <s v="Customer Services"/>
    <n v="2728.4490000000001"/>
    <n v="0"/>
    <x v="122"/>
    <n v="0"/>
    <m/>
    <n v="0"/>
    <s v="Type A"/>
  </r>
  <r>
    <n v="2.2017000000000002"/>
    <x v="5"/>
    <s v="Poland"/>
    <n v="23623"/>
    <s v="Poznan"/>
    <n v="11"/>
    <s v="Delivery"/>
    <n v="494.07900000000001"/>
    <n v="0"/>
    <x v="11"/>
    <n v="0"/>
    <m/>
    <n v="0"/>
    <s v="Type A"/>
  </r>
  <r>
    <n v="2.2017000000000002"/>
    <x v="5"/>
    <s v="Poland"/>
    <n v="23623"/>
    <s v="Poznan"/>
    <n v="17"/>
    <s v="others"/>
    <n v="1623.8520000000001"/>
    <n v="0"/>
    <x v="122"/>
    <n v="0"/>
    <m/>
    <n v="0"/>
    <s v="Type A"/>
  </r>
  <r>
    <n v="2.2017000000000002"/>
    <x v="5"/>
    <s v="Poland"/>
    <n v="23623"/>
    <s v="Poznan"/>
    <n v="18"/>
    <s v="all"/>
    <n v="36111.824999999997"/>
    <n v="0"/>
    <x v="2677"/>
    <n v="13483125"/>
    <m/>
    <n v="30624.959999999999"/>
    <s v="Type A"/>
  </r>
  <r>
    <n v="2.2017000000000002"/>
    <x v="5"/>
    <s v="Poland"/>
    <n v="19769"/>
    <s v="Krakow"/>
    <n v="1"/>
    <s v="Dry"/>
    <n v="2514.453"/>
    <n v="0"/>
    <x v="2678"/>
    <n v="1540098"/>
    <m/>
    <n v="1062.48"/>
    <s v="Type A"/>
  </r>
  <r>
    <n v="2.2017000000000002"/>
    <x v="5"/>
    <s v="Poland"/>
    <n v="19769"/>
    <s v="Krakow"/>
    <n v="2"/>
    <s v="Frozen"/>
    <n v="1702.527"/>
    <n v="0"/>
    <x v="2679"/>
    <n v="539358"/>
    <m/>
    <n v="827.64"/>
    <s v="Type A"/>
  </r>
  <r>
    <n v="2.2017000000000002"/>
    <x v="5"/>
    <s v="Poland"/>
    <n v="19769"/>
    <s v="Krakow"/>
    <n v="3"/>
    <s v="other"/>
    <n v="47.204999999999998"/>
    <n v="0"/>
    <x v="2680"/>
    <n v="621717"/>
    <m/>
    <n v="870.96"/>
    <s v="Type A"/>
  </r>
  <r>
    <n v="2.2017000000000002"/>
    <x v="5"/>
    <s v="Poland"/>
    <n v="19769"/>
    <s v="Krakow"/>
    <n v="4"/>
    <s v="Fish"/>
    <n v="862.27800000000002"/>
    <n v="0"/>
    <x v="2681"/>
    <n v="526233"/>
    <m/>
    <n v="912"/>
    <s v="Type A"/>
  </r>
  <r>
    <n v="2.2017000000000002"/>
    <x v="5"/>
    <s v="Poland"/>
    <n v="19769"/>
    <s v="Krakow"/>
    <n v="5"/>
    <s v="Fruits &amp; Vegetables"/>
    <n v="3244.5569999999998"/>
    <n v="0"/>
    <x v="2682"/>
    <n v="426300"/>
    <m/>
    <n v="1176.48"/>
    <s v="Type A"/>
  </r>
  <r>
    <n v="2.2017000000000002"/>
    <x v="5"/>
    <s v="Poland"/>
    <n v="19769"/>
    <s v="Krakow"/>
    <n v="6"/>
    <s v="Meat"/>
    <n v="7341.951"/>
    <n v="0"/>
    <x v="2683"/>
    <n v="8295273"/>
    <m/>
    <n v="8376.7199999999993"/>
    <s v="Type A"/>
  </r>
  <r>
    <n v="2.2017000000000002"/>
    <x v="5"/>
    <s v="Poland"/>
    <n v="19769"/>
    <s v="Krakow"/>
    <n v="13"/>
    <s v="Food"/>
    <n v="15712.971"/>
    <n v="0"/>
    <x v="2684"/>
    <n v="11948979"/>
    <m/>
    <n v="14528.16"/>
    <s v="Type A"/>
  </r>
  <r>
    <n v="2.2017000000000002"/>
    <x v="5"/>
    <s v="Poland"/>
    <n v="19769"/>
    <s v="Krakow"/>
    <n v="7"/>
    <s v="Clothing"/>
    <n v="4446.7110000000002"/>
    <n v="0"/>
    <x v="2613"/>
    <n v="1515438"/>
    <m/>
    <n v="5207.5200000000004"/>
    <s v="Type A"/>
  </r>
  <r>
    <n v="2.2017000000000002"/>
    <x v="5"/>
    <s v="Poland"/>
    <n v="19769"/>
    <s v="Krakow"/>
    <n v="8"/>
    <s v="Household"/>
    <n v="1740.2909999999999"/>
    <n v="0"/>
    <x v="2685"/>
    <n v="236937"/>
    <m/>
    <n v="2726.88"/>
    <s v="Type A"/>
  </r>
  <r>
    <n v="2.2017000000000002"/>
    <x v="5"/>
    <s v="Poland"/>
    <n v="19769"/>
    <s v="Krakow"/>
    <n v="9"/>
    <s v="Hardware"/>
    <n v="1617.558"/>
    <n v="0"/>
    <x v="2686"/>
    <n v="329565"/>
    <m/>
    <n v="1910.64"/>
    <s v="Type A"/>
  </r>
  <r>
    <n v="2.2017000000000002"/>
    <x v="5"/>
    <s v="Poland"/>
    <n v="19769"/>
    <s v="Krakow"/>
    <n v="14"/>
    <s v="Non Food"/>
    <n v="7804.56"/>
    <n v="0"/>
    <x v="2687"/>
    <n v="2081940"/>
    <m/>
    <n v="10852.8"/>
    <s v="Type A"/>
  </r>
  <r>
    <n v="2.2017000000000002"/>
    <x v="5"/>
    <s v="Poland"/>
    <n v="19769"/>
    <s v="Krakow"/>
    <n v="15"/>
    <s v="Admin"/>
    <n v="4588.326"/>
    <n v="0"/>
    <x v="135"/>
    <n v="0"/>
    <m/>
    <n v="0"/>
    <s v="Type A"/>
  </r>
  <r>
    <n v="2.2017000000000002"/>
    <x v="5"/>
    <s v="Poland"/>
    <n v="19769"/>
    <s v="Krakow"/>
    <n v="12"/>
    <s v="Checkout"/>
    <n v="6492.2610000000004"/>
    <n v="0"/>
    <x v="2688"/>
    <n v="14030919"/>
    <m/>
    <n v="25380.959999999999"/>
    <s v="Type A"/>
  </r>
  <r>
    <n v="2.2017000000000002"/>
    <x v="5"/>
    <s v="Poland"/>
    <n v="19769"/>
    <s v="Krakow"/>
    <n v="16"/>
    <s v="Customer Services"/>
    <n v="3087.2069999999999"/>
    <n v="0"/>
    <x v="135"/>
    <n v="0"/>
    <m/>
    <n v="0"/>
    <s v="Type A"/>
  </r>
  <r>
    <n v="2.2017000000000002"/>
    <x v="5"/>
    <s v="Poland"/>
    <n v="19769"/>
    <s v="Krakow"/>
    <n v="11"/>
    <s v="Delivery"/>
    <n v="2759.9189999999999"/>
    <n v="0"/>
    <x v="2689"/>
    <n v="1090734"/>
    <m/>
    <n v="0"/>
    <s v="Type A"/>
  </r>
  <r>
    <n v="2.2017000000000002"/>
    <x v="5"/>
    <s v="Poland"/>
    <n v="19769"/>
    <s v="Krakow"/>
    <n v="17"/>
    <s v="others"/>
    <n v="1875.6120000000001"/>
    <n v="0"/>
    <x v="135"/>
    <n v="0"/>
    <m/>
    <n v="0"/>
    <s v="Type A"/>
  </r>
  <r>
    <n v="2.2017000000000002"/>
    <x v="5"/>
    <s v="Poland"/>
    <n v="19769"/>
    <s v="Krakow"/>
    <n v="18"/>
    <s v="all"/>
    <n v="42320.856"/>
    <n v="0"/>
    <x v="2688"/>
    <n v="14030919"/>
    <m/>
    <n v="25380.959999999999"/>
    <s v="Type A"/>
  </r>
  <r>
    <n v="2.2017000000000002"/>
    <x v="5"/>
    <s v="The Netherlands"/>
    <n v="15552"/>
    <s v="Amsterdam"/>
    <n v="1"/>
    <s v="Dry"/>
    <n v="3184.7640000000001"/>
    <n v="0"/>
    <x v="2690"/>
    <n v="1193268"/>
    <m/>
    <n v="898.32"/>
    <s v="Type A"/>
  </r>
  <r>
    <n v="2.2017000000000002"/>
    <x v="5"/>
    <s v="The Netherlands"/>
    <n v="15552"/>
    <s v="Amsterdam"/>
    <n v="2"/>
    <s v="Frozen"/>
    <n v="1749.732"/>
    <n v="0"/>
    <x v="2691"/>
    <n v="371163"/>
    <m/>
    <n v="567.72"/>
    <s v="Type A"/>
  </r>
  <r>
    <n v="2.2017000000000002"/>
    <x v="5"/>
    <s v="The Netherlands"/>
    <n v="15552"/>
    <s v="Amsterdam"/>
    <n v="3"/>
    <s v="other"/>
    <n v="47.204999999999998"/>
    <n v="0"/>
    <x v="2692"/>
    <n v="564216"/>
    <m/>
    <n v="816.24"/>
    <s v="Type A"/>
  </r>
  <r>
    <n v="2.2017000000000002"/>
    <x v="5"/>
    <s v="The Netherlands"/>
    <n v="15552"/>
    <s v="Amsterdam"/>
    <n v="4"/>
    <s v="Fish"/>
    <n v="1844.1420000000001"/>
    <n v="0"/>
    <x v="2693"/>
    <n v="351549"/>
    <m/>
    <n v="870.96"/>
    <s v="Type A"/>
  </r>
  <r>
    <n v="2.2017000000000002"/>
    <x v="5"/>
    <s v="The Netherlands"/>
    <n v="15552"/>
    <s v="Amsterdam"/>
    <n v="5"/>
    <s v="Fruits &amp; Vegetables"/>
    <n v="1724.556"/>
    <n v="0"/>
    <x v="2694"/>
    <n v="319866"/>
    <m/>
    <n v="1228.92"/>
    <s v="Type A"/>
  </r>
  <r>
    <n v="2.2017000000000002"/>
    <x v="5"/>
    <s v="The Netherlands"/>
    <n v="15552"/>
    <s v="Amsterdam"/>
    <n v="6"/>
    <s v="Meat"/>
    <n v="8260.875"/>
    <n v="0"/>
    <x v="2695"/>
    <n v="9972363"/>
    <m/>
    <n v="9806.2800000000007"/>
    <s v="Type A"/>
  </r>
  <r>
    <n v="2.2017000000000002"/>
    <x v="5"/>
    <s v="The Netherlands"/>
    <n v="15552"/>
    <s v="Amsterdam"/>
    <n v="13"/>
    <s v="Food"/>
    <n v="16811.274000000001"/>
    <n v="0"/>
    <x v="2696"/>
    <n v="12772425"/>
    <m/>
    <n v="13449.72"/>
    <s v="Type A"/>
  </r>
  <r>
    <n v="2.2017000000000002"/>
    <x v="5"/>
    <s v="The Netherlands"/>
    <n v="15552"/>
    <s v="Amsterdam"/>
    <n v="7"/>
    <s v="Clothing"/>
    <n v="3282.3209999999999"/>
    <n v="0"/>
    <x v="2697"/>
    <n v="1095426"/>
    <m/>
    <n v="5501.64"/>
    <s v="Type A"/>
  </r>
  <r>
    <n v="2.2017000000000002"/>
    <x v="5"/>
    <s v="The Netherlands"/>
    <n v="15552"/>
    <s v="Amsterdam"/>
    <n v="8"/>
    <s v="Household"/>
    <n v="1658.4690000000001"/>
    <n v="0"/>
    <x v="2698"/>
    <n v="183762"/>
    <m/>
    <n v="3702.72"/>
    <s v="Type A"/>
  </r>
  <r>
    <n v="2.2017000000000002"/>
    <x v="5"/>
    <s v="The Netherlands"/>
    <n v="15552"/>
    <s v="Amsterdam"/>
    <n v="9"/>
    <s v="Hardware"/>
    <n v="1907.0820000000001"/>
    <n v="0"/>
    <x v="2699"/>
    <n v="242268"/>
    <m/>
    <n v="2070.2399999999998"/>
    <s v="Type A"/>
  </r>
  <r>
    <n v="2.2017000000000002"/>
    <x v="5"/>
    <s v="The Netherlands"/>
    <n v="15552"/>
    <s v="Amsterdam"/>
    <n v="14"/>
    <s v="Non Food"/>
    <n v="6847.8720000000003"/>
    <n v="0"/>
    <x v="2700"/>
    <n v="1521456"/>
    <m/>
    <n v="12537.72"/>
    <s v="Type A"/>
  </r>
  <r>
    <n v="2.2017000000000002"/>
    <x v="5"/>
    <s v="The Netherlands"/>
    <n v="15552"/>
    <s v="Amsterdam"/>
    <n v="15"/>
    <s v="Admin"/>
    <n v="4544.268"/>
    <n v="0"/>
    <x v="149"/>
    <n v="0"/>
    <m/>
    <n v="0"/>
    <s v="Type A"/>
  </r>
  <r>
    <n v="2.2017000000000002"/>
    <x v="5"/>
    <s v="The Netherlands"/>
    <n v="15552"/>
    <s v="Amsterdam"/>
    <n v="12"/>
    <s v="Checkout"/>
    <n v="4893.585"/>
    <n v="0"/>
    <x v="2701"/>
    <n v="14293881"/>
    <m/>
    <n v="25987.439999999999"/>
    <s v="Type A"/>
  </r>
  <r>
    <n v="2.2017000000000002"/>
    <x v="5"/>
    <s v="The Netherlands"/>
    <n v="15552"/>
    <s v="Amsterdam"/>
    <n v="16"/>
    <s v="Customer Services"/>
    <n v="2036.1089999999999"/>
    <n v="0"/>
    <x v="149"/>
    <n v="0"/>
    <m/>
    <n v="0"/>
    <s v="Type A"/>
  </r>
  <r>
    <n v="2.2017000000000002"/>
    <x v="5"/>
    <s v="The Netherlands"/>
    <n v="15552"/>
    <s v="Amsterdam"/>
    <n v="11"/>
    <s v="Delivery"/>
    <n v="0"/>
    <n v="0"/>
    <x v="547"/>
    <n v="5337"/>
    <m/>
    <n v="0"/>
    <s v="Type A"/>
  </r>
  <r>
    <n v="2.2017000000000002"/>
    <x v="5"/>
    <s v="The Netherlands"/>
    <n v="15552"/>
    <s v="Amsterdam"/>
    <n v="17"/>
    <s v="others"/>
    <n v="31.47"/>
    <n v="0"/>
    <x v="149"/>
    <n v="0"/>
    <m/>
    <n v="0"/>
    <s v="Type A"/>
  </r>
  <r>
    <n v="2.2017000000000002"/>
    <x v="5"/>
    <s v="The Netherlands"/>
    <n v="15552"/>
    <s v="Amsterdam"/>
    <n v="18"/>
    <s v="all"/>
    <n v="35164.578000000001"/>
    <n v="0"/>
    <x v="2701"/>
    <n v="14293881"/>
    <m/>
    <n v="25987.439999999999"/>
    <s v="Type A"/>
  </r>
  <r>
    <n v="2.2017000000000002"/>
    <x v="5"/>
    <s v="The Netherlands"/>
    <n v="95434"/>
    <s v="Den Haag"/>
    <n v="1"/>
    <s v="Dry"/>
    <n v="2970.768"/>
    <n v="0"/>
    <x v="2702"/>
    <n v="1924473"/>
    <m/>
    <n v="816.24"/>
    <s v="Type B"/>
  </r>
  <r>
    <n v="2.2017000000000002"/>
    <x v="5"/>
    <s v="The Netherlands"/>
    <n v="95434"/>
    <s v="Den Haag"/>
    <n v="2"/>
    <s v="Frozen"/>
    <n v="2036.1089999999999"/>
    <n v="0"/>
    <x v="2703"/>
    <n v="443643"/>
    <m/>
    <n v="549.48"/>
    <s v="Type B"/>
  </r>
  <r>
    <n v="2.2017000000000002"/>
    <x v="5"/>
    <s v="The Netherlands"/>
    <n v="95434"/>
    <s v="Den Haag"/>
    <n v="3"/>
    <s v="other"/>
    <n v="47.204999999999998"/>
    <n v="0"/>
    <x v="2704"/>
    <n v="889974"/>
    <m/>
    <n v="962.16"/>
    <s v="Type B"/>
  </r>
  <r>
    <n v="2.2017000000000002"/>
    <x v="5"/>
    <s v="The Netherlands"/>
    <n v="95434"/>
    <s v="Den Haag"/>
    <n v="4"/>
    <s v="Fish"/>
    <n v="755.28"/>
    <n v="0"/>
    <x v="2705"/>
    <n v="630099"/>
    <m/>
    <n v="615.6"/>
    <s v="Type B"/>
  </r>
  <r>
    <n v="2.2017000000000002"/>
    <x v="5"/>
    <s v="The Netherlands"/>
    <n v="95434"/>
    <s v="Den Haag"/>
    <n v="5"/>
    <s v="Fruits &amp; Vegetables"/>
    <n v="1595.529"/>
    <n v="0"/>
    <x v="2706"/>
    <n v="392139"/>
    <m/>
    <n v="848.16"/>
    <s v="Type B"/>
  </r>
  <r>
    <n v="2.2017000000000002"/>
    <x v="5"/>
    <s v="The Netherlands"/>
    <n v="95434"/>
    <s v="Den Haag"/>
    <n v="6"/>
    <s v="Meat"/>
    <n v="8839.9230000000007"/>
    <n v="0"/>
    <x v="2707"/>
    <n v="9061896"/>
    <m/>
    <n v="7957.2"/>
    <s v="Type B"/>
  </r>
  <r>
    <n v="2.2017000000000002"/>
    <x v="5"/>
    <s v="The Netherlands"/>
    <n v="95434"/>
    <s v="Den Haag"/>
    <n v="13"/>
    <s v="Food"/>
    <n v="16244.814"/>
    <n v="0"/>
    <x v="2708"/>
    <n v="13342224"/>
    <m/>
    <n v="12982.32"/>
    <s v="Type B"/>
  </r>
  <r>
    <n v="2.2017000000000002"/>
    <x v="5"/>
    <s v="The Netherlands"/>
    <n v="95434"/>
    <s v="Den Haag"/>
    <n v="7"/>
    <s v="Clothing"/>
    <n v="4918.7610000000004"/>
    <n v="0"/>
    <x v="2709"/>
    <n v="1733802"/>
    <m/>
    <n v="5994.12"/>
    <s v="Type B"/>
  </r>
  <r>
    <n v="2.2017000000000002"/>
    <x v="5"/>
    <s v="The Netherlands"/>
    <n v="95434"/>
    <s v="Den Haag"/>
    <n v="8"/>
    <s v="Household"/>
    <n v="2206.047"/>
    <n v="0"/>
    <x v="2710"/>
    <n v="284217"/>
    <m/>
    <n v="3565.92"/>
    <s v="Type B"/>
  </r>
  <r>
    <n v="2.2017000000000002"/>
    <x v="5"/>
    <s v="The Netherlands"/>
    <n v="95434"/>
    <s v="Den Haag"/>
    <n v="9"/>
    <s v="Hardware"/>
    <n v="1869.318"/>
    <n v="0"/>
    <x v="2711"/>
    <n v="481779"/>
    <m/>
    <n v="4648.92"/>
    <s v="Type B"/>
  </r>
  <r>
    <n v="2.2017000000000002"/>
    <x v="5"/>
    <s v="The Netherlands"/>
    <n v="95434"/>
    <s v="Den Haag"/>
    <n v="14"/>
    <s v="Non Food"/>
    <n v="8994.1260000000002"/>
    <n v="0"/>
    <x v="2712"/>
    <n v="2499798"/>
    <m/>
    <n v="15136.92"/>
    <s v="Type B"/>
  </r>
  <r>
    <n v="2.2017000000000002"/>
    <x v="5"/>
    <s v="The Netherlands"/>
    <n v="95434"/>
    <s v="Den Haag"/>
    <n v="15"/>
    <s v="Admin"/>
    <n v="4610.3549999999996"/>
    <n v="0"/>
    <x v="163"/>
    <n v="0"/>
    <m/>
    <n v="0"/>
    <s v="Type B"/>
  </r>
  <r>
    <n v="2.2017000000000002"/>
    <x v="5"/>
    <s v="The Netherlands"/>
    <n v="95434"/>
    <s v="Den Haag"/>
    <n v="12"/>
    <s v="Checkout"/>
    <n v="7036.692"/>
    <n v="0"/>
    <x v="2713"/>
    <n v="15842022"/>
    <m/>
    <n v="28119.24"/>
    <s v="Type B"/>
  </r>
  <r>
    <n v="2.2017000000000002"/>
    <x v="5"/>
    <s v="The Netherlands"/>
    <n v="95434"/>
    <s v="Den Haag"/>
    <n v="16"/>
    <s v="Customer Services"/>
    <n v="5132.7569999999996"/>
    <n v="0"/>
    <x v="163"/>
    <n v="0"/>
    <m/>
    <n v="0"/>
    <s v="Type B"/>
  </r>
  <r>
    <n v="2.2017000000000002"/>
    <x v="5"/>
    <s v="The Netherlands"/>
    <n v="95434"/>
    <s v="Den Haag"/>
    <n v="11"/>
    <s v="Delivery"/>
    <n v="4018.7190000000001"/>
    <n v="0"/>
    <x v="2714"/>
    <n v="1485624"/>
    <m/>
    <n v="0"/>
    <s v="Type B"/>
  </r>
  <r>
    <n v="2.2017000000000002"/>
    <x v="5"/>
    <s v="The Netherlands"/>
    <n v="95434"/>
    <s v="Den Haag"/>
    <n v="17"/>
    <s v="others"/>
    <n v="2108.4899999999998"/>
    <n v="0"/>
    <x v="163"/>
    <n v="0"/>
    <m/>
    <n v="0"/>
    <s v="Type B"/>
  </r>
  <r>
    <n v="2.2017000000000002"/>
    <x v="5"/>
    <s v="The Netherlands"/>
    <n v="95434"/>
    <s v="Den Haag"/>
    <n v="18"/>
    <s v="all"/>
    <n v="48145.953000000001"/>
    <n v="0"/>
    <x v="2713"/>
    <n v="15842022"/>
    <m/>
    <n v="28119.24"/>
    <s v="Type B"/>
  </r>
  <r>
    <n v="2.2017000000000002"/>
    <x v="5"/>
    <s v="The Netherlands"/>
    <n v="93033"/>
    <s v="Rotterdam"/>
    <n v="1"/>
    <s v="Dry"/>
    <n v="2429.4839999999999"/>
    <n v="0"/>
    <x v="2715"/>
    <n v="1486758"/>
    <m/>
    <n v="923.4"/>
    <s v="Type A"/>
  </r>
  <r>
    <n v="2.2017000000000002"/>
    <x v="5"/>
    <s v="The Netherlands"/>
    <n v="93033"/>
    <s v="Rotterdam"/>
    <n v="2"/>
    <s v="Frozen"/>
    <n v="1784.3489999999999"/>
    <n v="0"/>
    <x v="2716"/>
    <n v="431859"/>
    <m/>
    <n v="718.2"/>
    <s v="Type A"/>
  </r>
  <r>
    <n v="2.2017000000000002"/>
    <x v="5"/>
    <s v="The Netherlands"/>
    <n v="93033"/>
    <s v="Rotterdam"/>
    <n v="3"/>
    <s v="other"/>
    <n v="47.204999999999998"/>
    <n v="0"/>
    <x v="2717"/>
    <n v="474990"/>
    <m/>
    <n v="918.84"/>
    <s v="Type A"/>
  </r>
  <r>
    <n v="2.2017000000000002"/>
    <x v="5"/>
    <s v="The Netherlands"/>
    <n v="93033"/>
    <s v="Rotterdam"/>
    <n v="4"/>
    <s v="Fish"/>
    <n v="745.83900000000006"/>
    <n v="0"/>
    <x v="2718"/>
    <n v="423777"/>
    <m/>
    <n v="870.96"/>
    <s v="Type A"/>
  </r>
  <r>
    <n v="2.2017000000000002"/>
    <x v="5"/>
    <s v="The Netherlands"/>
    <n v="93033"/>
    <s v="Rotterdam"/>
    <n v="5"/>
    <s v="Fruits &amp; Vegetables"/>
    <n v="2007.7860000000001"/>
    <n v="0"/>
    <x v="2719"/>
    <n v="312789"/>
    <m/>
    <n v="1235.76"/>
    <s v="Type A"/>
  </r>
  <r>
    <n v="2.2017000000000002"/>
    <x v="5"/>
    <s v="The Netherlands"/>
    <n v="93033"/>
    <s v="Rotterdam"/>
    <n v="6"/>
    <s v="Meat"/>
    <n v="8411.9310000000005"/>
    <n v="0"/>
    <x v="2720"/>
    <n v="8647284"/>
    <m/>
    <n v="11021.52"/>
    <s v="Type A"/>
  </r>
  <r>
    <n v="2.2017000000000002"/>
    <x v="5"/>
    <s v="The Netherlands"/>
    <n v="93033"/>
    <s v="Rotterdam"/>
    <n v="13"/>
    <s v="Food"/>
    <n v="15426.593999999999"/>
    <n v="0"/>
    <x v="2721"/>
    <n v="11777457"/>
    <m/>
    <n v="17200.32"/>
    <s v="Type A"/>
  </r>
  <r>
    <n v="2.2017000000000002"/>
    <x v="5"/>
    <s v="The Netherlands"/>
    <n v="93033"/>
    <s v="Rotterdam"/>
    <n v="7"/>
    <s v="Clothing"/>
    <n v="4544.268"/>
    <n v="0"/>
    <x v="2722"/>
    <n v="1302795"/>
    <m/>
    <n v="7754.28"/>
    <s v="Type A"/>
  </r>
  <r>
    <n v="2.2017000000000002"/>
    <x v="5"/>
    <s v="The Netherlands"/>
    <n v="93033"/>
    <s v="Rotterdam"/>
    <n v="8"/>
    <s v="Household"/>
    <n v="1620.7049999999999"/>
    <n v="0"/>
    <x v="2505"/>
    <n v="214974"/>
    <m/>
    <n v="4161"/>
    <s v="Type A"/>
  </r>
  <r>
    <n v="2.2017000000000002"/>
    <x v="5"/>
    <s v="The Netherlands"/>
    <n v="93033"/>
    <s v="Rotterdam"/>
    <n v="9"/>
    <s v="Hardware"/>
    <n v="1649.028"/>
    <n v="0"/>
    <x v="2723"/>
    <n v="359679"/>
    <m/>
    <n v="4436.88"/>
    <s v="Type A"/>
  </r>
  <r>
    <n v="2.2017000000000002"/>
    <x v="5"/>
    <s v="The Netherlands"/>
    <n v="93033"/>
    <s v="Rotterdam"/>
    <n v="14"/>
    <s v="Non Food"/>
    <n v="7814.0010000000002"/>
    <n v="0"/>
    <x v="2724"/>
    <n v="1877448"/>
    <m/>
    <n v="16552.8"/>
    <s v="Type A"/>
  </r>
  <r>
    <n v="2.2017000000000002"/>
    <x v="5"/>
    <s v="The Netherlands"/>
    <n v="93033"/>
    <s v="Rotterdam"/>
    <n v="15"/>
    <s v="Admin"/>
    <n v="3883.3980000000001"/>
    <n v="0"/>
    <x v="177"/>
    <n v="0"/>
    <m/>
    <n v="0"/>
    <s v="Type A"/>
  </r>
  <r>
    <n v="2.2017000000000002"/>
    <x v="5"/>
    <s v="The Netherlands"/>
    <n v="93033"/>
    <s v="Rotterdam"/>
    <n v="12"/>
    <s v="Checkout"/>
    <n v="5519.8379999999997"/>
    <n v="0"/>
    <x v="2725"/>
    <n v="13654905"/>
    <m/>
    <n v="33753.120000000003"/>
    <s v="Type A"/>
  </r>
  <r>
    <n v="2.2017000000000002"/>
    <x v="5"/>
    <s v="The Netherlands"/>
    <n v="93033"/>
    <s v="Rotterdam"/>
    <n v="16"/>
    <s v="Customer Services"/>
    <n v="2640.3330000000001"/>
    <n v="0"/>
    <x v="177"/>
    <n v="0"/>
    <m/>
    <n v="0"/>
    <s v="Type A"/>
  </r>
  <r>
    <n v="2.2017000000000002"/>
    <x v="5"/>
    <s v="The Netherlands"/>
    <n v="93033"/>
    <s v="Rotterdam"/>
    <n v="11"/>
    <s v="Delivery"/>
    <n v="2388.5729999999999"/>
    <n v="0"/>
    <x v="2726"/>
    <n v="1050432"/>
    <m/>
    <n v="0"/>
    <s v="Type A"/>
  </r>
  <r>
    <n v="2.2017000000000002"/>
    <x v="5"/>
    <s v="The Netherlands"/>
    <n v="93033"/>
    <s v="Rotterdam"/>
    <n v="17"/>
    <s v="others"/>
    <n v="31.47"/>
    <n v="0"/>
    <x v="177"/>
    <n v="0"/>
    <m/>
    <n v="0"/>
    <s v="Type A"/>
  </r>
  <r>
    <n v="2.2017000000000002"/>
    <x v="5"/>
    <s v="The Netherlands"/>
    <n v="93033"/>
    <s v="Rotterdam"/>
    <n v="18"/>
    <s v="all"/>
    <n v="37704.207000000002"/>
    <n v="0"/>
    <x v="2725"/>
    <n v="13654905"/>
    <m/>
    <n v="33753.120000000003"/>
    <s v="Type A"/>
  </r>
  <r>
    <n v="2.2017000000000002"/>
    <x v="5"/>
    <s v="The Netherlands"/>
    <n v="85321"/>
    <s v="Groningen"/>
    <n v="1"/>
    <s v="Dry"/>
    <n v="2992.797"/>
    <n v="0"/>
    <x v="2727"/>
    <n v="1137255"/>
    <m/>
    <n v="870.96"/>
    <s v="Type A"/>
  </r>
  <r>
    <n v="2.2017000000000002"/>
    <x v="5"/>
    <s v="The Netherlands"/>
    <n v="85321"/>
    <s v="Groningen"/>
    <n v="2"/>
    <s v="Frozen"/>
    <n v="1236.771"/>
    <n v="0"/>
    <x v="2728"/>
    <n v="34803"/>
    <m/>
    <n v="592.79999999999995"/>
    <s v="Type A"/>
  </r>
  <r>
    <n v="2.2017000000000002"/>
    <x v="5"/>
    <s v="The Netherlands"/>
    <n v="85321"/>
    <s v="Groningen"/>
    <n v="3"/>
    <s v="other"/>
    <n v="47.204999999999998"/>
    <n v="0"/>
    <x v="2729"/>
    <n v="468369"/>
    <m/>
    <n v="1003.2"/>
    <s v="Type A"/>
  </r>
  <r>
    <n v="2.2017000000000002"/>
    <x v="5"/>
    <s v="The Netherlands"/>
    <n v="85321"/>
    <s v="Groningen"/>
    <n v="4"/>
    <s v="Fish"/>
    <n v="443.72699999999998"/>
    <n v="0"/>
    <x v="2730"/>
    <n v="364455"/>
    <m/>
    <n v="727.32"/>
    <s v="Type A"/>
  </r>
  <r>
    <n v="2.2017000000000002"/>
    <x v="5"/>
    <s v="The Netherlands"/>
    <n v="85321"/>
    <s v="Groningen"/>
    <n v="5"/>
    <s v="Fruits &amp; Vegetables"/>
    <n v="1988.904"/>
    <n v="0"/>
    <x v="2731"/>
    <n v="267624"/>
    <m/>
    <n v="1128.5999999999999"/>
    <s v="Type A"/>
  </r>
  <r>
    <n v="2.2017000000000002"/>
    <x v="5"/>
    <s v="The Netherlands"/>
    <n v="85321"/>
    <s v="Groningen"/>
    <n v="6"/>
    <s v="Meat"/>
    <n v="6193.2960000000003"/>
    <n v="0"/>
    <x v="2732"/>
    <n v="7552275"/>
    <m/>
    <n v="8465.64"/>
    <s v="Type A"/>
  </r>
  <r>
    <n v="2.2017000000000002"/>
    <x v="5"/>
    <s v="The Netherlands"/>
    <n v="85321"/>
    <s v="Groningen"/>
    <n v="13"/>
    <s v="Food"/>
    <n v="12902.7"/>
    <n v="0"/>
    <x v="2733"/>
    <n v="10138581"/>
    <m/>
    <n v="14382.24"/>
    <s v="Type A"/>
  </r>
  <r>
    <n v="2.2017000000000002"/>
    <x v="5"/>
    <s v="The Netherlands"/>
    <n v="85321"/>
    <s v="Groningen"/>
    <n v="7"/>
    <s v="Clothing"/>
    <n v="5016.3180000000002"/>
    <n v="0"/>
    <x v="2734"/>
    <n v="1194735"/>
    <m/>
    <n v="6710.04"/>
    <s v="Type A"/>
  </r>
  <r>
    <n v="2.2017000000000002"/>
    <x v="5"/>
    <s v="The Netherlands"/>
    <n v="85321"/>
    <s v="Groningen"/>
    <n v="8"/>
    <s v="Household"/>
    <n v="1435.0319999999999"/>
    <n v="0"/>
    <x v="2735"/>
    <n v="191784"/>
    <m/>
    <n v="3999.12"/>
    <s v="Type A"/>
  </r>
  <r>
    <n v="2.2017000000000002"/>
    <x v="5"/>
    <s v="The Netherlands"/>
    <n v="85321"/>
    <s v="Groningen"/>
    <n v="9"/>
    <s v="Hardware"/>
    <n v="1844.1420000000001"/>
    <n v="0"/>
    <x v="2736"/>
    <n v="346257"/>
    <m/>
    <n v="4332"/>
    <s v="Type A"/>
  </r>
  <r>
    <n v="2.2017000000000002"/>
    <x v="5"/>
    <s v="The Netherlands"/>
    <n v="85321"/>
    <s v="Groningen"/>
    <n v="14"/>
    <s v="Non Food"/>
    <n v="8295.4920000000002"/>
    <n v="0"/>
    <x v="2737"/>
    <n v="1732776"/>
    <m/>
    <n v="16828.68"/>
    <s v="Type A"/>
  </r>
  <r>
    <n v="2.2017000000000002"/>
    <x v="5"/>
    <s v="The Netherlands"/>
    <n v="85321"/>
    <s v="Groningen"/>
    <n v="15"/>
    <s v="Admin"/>
    <n v="2155.6950000000002"/>
    <n v="0"/>
    <x v="191"/>
    <n v="0"/>
    <m/>
    <n v="0"/>
    <s v="Type A"/>
  </r>
  <r>
    <n v="2.2017000000000002"/>
    <x v="5"/>
    <s v="The Netherlands"/>
    <n v="85321"/>
    <s v="Groningen"/>
    <n v="12"/>
    <s v="Checkout"/>
    <n v="5589.0720000000001"/>
    <n v="0"/>
    <x v="2738"/>
    <n v="11871357"/>
    <m/>
    <n v="31210.92"/>
    <s v="Type A"/>
  </r>
  <r>
    <n v="2.2017000000000002"/>
    <x v="5"/>
    <s v="The Netherlands"/>
    <n v="85321"/>
    <s v="Groningen"/>
    <n v="16"/>
    <s v="Customer Services"/>
    <n v="2133.6660000000002"/>
    <n v="0"/>
    <x v="191"/>
    <n v="0"/>
    <m/>
    <n v="0"/>
    <s v="Type A"/>
  </r>
  <r>
    <n v="2.2017000000000002"/>
    <x v="5"/>
    <s v="The Netherlands"/>
    <n v="85321"/>
    <s v="Groningen"/>
    <n v="11"/>
    <s v="Delivery"/>
    <n v="0"/>
    <n v="0"/>
    <x v="26"/>
    <n v="141"/>
    <m/>
    <n v="0"/>
    <s v="Type A"/>
  </r>
  <r>
    <n v="2.2017000000000002"/>
    <x v="5"/>
    <s v="The Netherlands"/>
    <n v="85321"/>
    <s v="Groningen"/>
    <n v="17"/>
    <s v="others"/>
    <n v="31.47"/>
    <n v="0"/>
    <x v="191"/>
    <n v="0"/>
    <m/>
    <n v="0"/>
    <s v="Type A"/>
  </r>
  <r>
    <n v="2.2017000000000002"/>
    <x v="5"/>
    <s v="The Netherlands"/>
    <n v="85321"/>
    <s v="Groningen"/>
    <n v="18"/>
    <s v="all"/>
    <n v="31108.095000000001"/>
    <n v="0"/>
    <x v="2738"/>
    <n v="11871357"/>
    <m/>
    <n v="31210.92"/>
    <s v="Type A"/>
  </r>
  <r>
    <n v="2.2017000000000002"/>
    <x v="5"/>
    <s v="Czech Republic"/>
    <n v="38560"/>
    <s v="Prague (I)"/>
    <n v="1"/>
    <s v="Dry"/>
    <n v="2344.5149999999999"/>
    <n v="0"/>
    <x v="1777"/>
    <n v="1376283"/>
    <m/>
    <n v="914.28"/>
    <s v="Type A"/>
  </r>
  <r>
    <n v="2.2017000000000002"/>
    <x v="5"/>
    <s v="Czech Republic"/>
    <n v="38560"/>
    <s v="Prague (I)"/>
    <n v="2"/>
    <s v="Frozen"/>
    <n v="1733.9970000000001"/>
    <n v="0"/>
    <x v="2739"/>
    <n v="486930"/>
    <m/>
    <n v="649.79999999999995"/>
    <s v="Type A"/>
  </r>
  <r>
    <n v="2.2017000000000002"/>
    <x v="5"/>
    <s v="Czech Republic"/>
    <n v="38560"/>
    <s v="Prague (I)"/>
    <n v="3"/>
    <s v="other"/>
    <n v="47.204999999999998"/>
    <n v="0"/>
    <x v="2740"/>
    <n v="530313"/>
    <m/>
    <n v="811.68"/>
    <s v="Type A"/>
  </r>
  <r>
    <n v="2.2017000000000002"/>
    <x v="5"/>
    <s v="Czech Republic"/>
    <n v="38560"/>
    <s v="Prague (I)"/>
    <n v="4"/>
    <s v="Fish"/>
    <n v="975.57"/>
    <n v="0"/>
    <x v="2741"/>
    <n v="456192"/>
    <m/>
    <n v="948.48"/>
    <s v="Type A"/>
  </r>
  <r>
    <n v="2.2017000000000002"/>
    <x v="5"/>
    <s v="Czech Republic"/>
    <n v="38560"/>
    <s v="Prague (I)"/>
    <n v="5"/>
    <s v="Fruits &amp; Vegetables"/>
    <n v="2759.9189999999999"/>
    <n v="0"/>
    <x v="2742"/>
    <n v="334164"/>
    <m/>
    <n v="1269.96"/>
    <s v="Type A"/>
  </r>
  <r>
    <n v="2.2017000000000002"/>
    <x v="5"/>
    <s v="Czech Republic"/>
    <n v="38560"/>
    <s v="Prague (I)"/>
    <n v="6"/>
    <s v="Meat"/>
    <n v="7511.8890000000001"/>
    <n v="0"/>
    <x v="2743"/>
    <n v="10054287"/>
    <m/>
    <n v="9913.44"/>
    <s v="Type A"/>
  </r>
  <r>
    <n v="2.2017000000000002"/>
    <x v="5"/>
    <s v="Czech Republic"/>
    <n v="38560"/>
    <s v="Prague (I)"/>
    <n v="13"/>
    <s v="Food"/>
    <n v="15373.094999999999"/>
    <n v="0"/>
    <x v="2744"/>
    <n v="13238169"/>
    <m/>
    <n v="17708.759999999998"/>
    <s v="Type A"/>
  </r>
  <r>
    <n v="2.2017000000000002"/>
    <x v="5"/>
    <s v="Czech Republic"/>
    <n v="38560"/>
    <s v="Prague (I)"/>
    <n v="7"/>
    <s v="Clothing"/>
    <n v="4264.1850000000004"/>
    <n v="0"/>
    <x v="2745"/>
    <n v="1252809"/>
    <m/>
    <n v="7831.8"/>
    <s v="Type A"/>
  </r>
  <r>
    <n v="2.2017000000000002"/>
    <x v="5"/>
    <s v="Czech Republic"/>
    <n v="38560"/>
    <s v="Prague (I)"/>
    <n v="8"/>
    <s v="Household"/>
    <n v="1205.3009999999999"/>
    <n v="0"/>
    <x v="2746"/>
    <n v="212571"/>
    <m/>
    <n v="3536.28"/>
    <s v="Type A"/>
  </r>
  <r>
    <n v="2.2017000000000002"/>
    <x v="5"/>
    <s v="Czech Republic"/>
    <n v="38560"/>
    <s v="Prague (I)"/>
    <n v="9"/>
    <s v="Hardware"/>
    <n v="2344.5149999999999"/>
    <n v="0"/>
    <x v="2747"/>
    <n v="319578"/>
    <m/>
    <n v="2945.76"/>
    <s v="Type A"/>
  </r>
  <r>
    <n v="2.2017000000000002"/>
    <x v="5"/>
    <s v="Czech Republic"/>
    <n v="38560"/>
    <s v="Prague (I)"/>
    <n v="14"/>
    <s v="Non Food"/>
    <n v="7814.0010000000002"/>
    <n v="0"/>
    <x v="2748"/>
    <n v="1784958"/>
    <m/>
    <n v="15462.96"/>
    <s v="Type A"/>
  </r>
  <r>
    <n v="2.2017000000000002"/>
    <x v="5"/>
    <s v="Czech Republic"/>
    <n v="38560"/>
    <s v="Prague (I)"/>
    <n v="15"/>
    <s v="Admin"/>
    <n v="4163.4809999999998"/>
    <n v="0"/>
    <x v="205"/>
    <n v="0"/>
    <m/>
    <n v="0"/>
    <s v="Type A"/>
  </r>
  <r>
    <n v="2.2017000000000002"/>
    <x v="5"/>
    <s v="Czech Republic"/>
    <n v="38560"/>
    <s v="Prague (I)"/>
    <n v="12"/>
    <s v="Checkout"/>
    <n v="6294"/>
    <n v="0"/>
    <x v="2749"/>
    <n v="15023127"/>
    <m/>
    <n v="33171.72"/>
    <s v="Type A"/>
  </r>
  <r>
    <n v="2.2017000000000002"/>
    <x v="5"/>
    <s v="Czech Republic"/>
    <n v="38560"/>
    <s v="Prague (I)"/>
    <n v="16"/>
    <s v="Customer Services"/>
    <n v="2936.1509999999998"/>
    <n v="0"/>
    <x v="205"/>
    <n v="0"/>
    <m/>
    <n v="0"/>
    <s v="Type A"/>
  </r>
  <r>
    <n v="2.2017000000000002"/>
    <x v="5"/>
    <s v="Czech Republic"/>
    <n v="38560"/>
    <s v="Prague (I)"/>
    <n v="11"/>
    <s v="Delivery"/>
    <n v="2303.6039999999998"/>
    <n v="0"/>
    <x v="2750"/>
    <n v="781167"/>
    <m/>
    <n v="0"/>
    <s v="Type A"/>
  </r>
  <r>
    <n v="2.2017000000000002"/>
    <x v="5"/>
    <s v="Czech Republic"/>
    <n v="38560"/>
    <s v="Prague (I)"/>
    <n v="17"/>
    <s v="others"/>
    <n v="226.584"/>
    <n v="0"/>
    <x v="205"/>
    <n v="0"/>
    <m/>
    <n v="0"/>
    <s v="Type A"/>
  </r>
  <r>
    <n v="2.2017000000000002"/>
    <x v="5"/>
    <s v="Czech Republic"/>
    <n v="38560"/>
    <s v="Prague (I)"/>
    <n v="18"/>
    <s v="all"/>
    <n v="39110.915999999997"/>
    <n v="0"/>
    <x v="2749"/>
    <n v="15023127"/>
    <m/>
    <n v="33171.72"/>
    <s v="Type A"/>
  </r>
  <r>
    <n v="2.2017000000000002"/>
    <x v="5"/>
    <s v="Czech Republic"/>
    <n v="20891"/>
    <s v="Brno"/>
    <n v="1"/>
    <s v="Dry"/>
    <n v="2187.165"/>
    <n v="0"/>
    <x v="2751"/>
    <n v="1292073"/>
    <m/>
    <n v="800.28"/>
    <s v="Type A"/>
  </r>
  <r>
    <n v="2.2017000000000002"/>
    <x v="5"/>
    <s v="Czech Republic"/>
    <n v="20891"/>
    <s v="Brno"/>
    <n v="2"/>
    <s v="Frozen"/>
    <n v="1661.616"/>
    <n v="0"/>
    <x v="2752"/>
    <n v="414459"/>
    <m/>
    <n v="704.52"/>
    <s v="Type A"/>
  </r>
  <r>
    <n v="2.2017000000000002"/>
    <x v="5"/>
    <s v="Czech Republic"/>
    <n v="20891"/>
    <s v="Brno"/>
    <n v="3"/>
    <s v="other"/>
    <n v="47.204999999999998"/>
    <n v="0"/>
    <x v="2753"/>
    <n v="8112"/>
    <m/>
    <n v="918.84"/>
    <s v="Type A"/>
  </r>
  <r>
    <n v="2.2017000000000002"/>
    <x v="5"/>
    <s v="Czech Republic"/>
    <n v="20891"/>
    <s v="Brno"/>
    <n v="4"/>
    <s v="Fish"/>
    <n v="1208.4480000000001"/>
    <n v="0"/>
    <x v="2754"/>
    <n v="399099"/>
    <m/>
    <n v="654.36"/>
    <s v="Type A"/>
  </r>
  <r>
    <n v="2.2017000000000002"/>
    <x v="5"/>
    <s v="Czech Republic"/>
    <n v="20891"/>
    <s v="Brno"/>
    <n v="5"/>
    <s v="Fruits &amp; Vegetables"/>
    <n v="1803.231"/>
    <n v="0"/>
    <x v="2755"/>
    <n v="317136"/>
    <m/>
    <n v="813.96"/>
    <s v="Type A"/>
  </r>
  <r>
    <n v="2.2017000000000002"/>
    <x v="5"/>
    <s v="Czech Republic"/>
    <n v="20891"/>
    <s v="Brno"/>
    <n v="6"/>
    <s v="Meat"/>
    <n v="5006.8770000000004"/>
    <n v="0"/>
    <x v="2756"/>
    <n v="10772940"/>
    <m/>
    <n v="9174.7199999999993"/>
    <s v="Type A"/>
  </r>
  <r>
    <n v="2.2017000000000002"/>
    <x v="5"/>
    <s v="Czech Republic"/>
    <n v="20891"/>
    <s v="Brno"/>
    <n v="13"/>
    <s v="Food"/>
    <n v="11914.541999999999"/>
    <n v="0"/>
    <x v="2757"/>
    <n v="13803819"/>
    <m/>
    <n v="14181.6"/>
    <s v="Type A"/>
  </r>
  <r>
    <n v="2.2017000000000002"/>
    <x v="5"/>
    <s v="Czech Republic"/>
    <n v="20891"/>
    <s v="Brno"/>
    <n v="7"/>
    <s v="Clothing"/>
    <n v="4141.4520000000002"/>
    <n v="0"/>
    <x v="2758"/>
    <n v="1243422"/>
    <m/>
    <n v="5811.72"/>
    <s v="Type A"/>
  </r>
  <r>
    <n v="2.2017000000000002"/>
    <x v="5"/>
    <s v="Czech Republic"/>
    <n v="20891"/>
    <s v="Brno"/>
    <n v="8"/>
    <s v="Household"/>
    <n v="1290.27"/>
    <n v="0"/>
    <x v="2759"/>
    <n v="190866"/>
    <m/>
    <n v="4361.6400000000003"/>
    <s v="Type A"/>
  </r>
  <r>
    <n v="2.2017000000000002"/>
    <x v="5"/>
    <s v="Czech Republic"/>
    <n v="20891"/>
    <s v="Brno"/>
    <n v="9"/>
    <s v="Hardware"/>
    <n v="1727.703"/>
    <n v="0"/>
    <x v="2760"/>
    <n v="328206"/>
    <m/>
    <n v="4434.6000000000004"/>
    <s v="Type A"/>
  </r>
  <r>
    <n v="2.2017000000000002"/>
    <x v="5"/>
    <s v="Czech Republic"/>
    <n v="20891"/>
    <s v="Brno"/>
    <n v="14"/>
    <s v="Non Food"/>
    <n v="7159.4250000000002"/>
    <n v="0"/>
    <x v="2761"/>
    <n v="1762494"/>
    <m/>
    <n v="15136.92"/>
    <s v="Type A"/>
  </r>
  <r>
    <n v="2.2017000000000002"/>
    <x v="5"/>
    <s v="Czech Republic"/>
    <n v="20891"/>
    <s v="Brno"/>
    <n v="15"/>
    <s v="Admin"/>
    <n v="3691.431"/>
    <n v="0"/>
    <x v="219"/>
    <n v="0"/>
    <m/>
    <n v="0"/>
    <s v="Type A"/>
  </r>
  <r>
    <n v="2.2017000000000002"/>
    <x v="5"/>
    <s v="Czech Republic"/>
    <n v="20891"/>
    <s v="Brno"/>
    <n v="12"/>
    <s v="Checkout"/>
    <n v="6124.0619999999999"/>
    <n v="0"/>
    <x v="2762"/>
    <n v="15566313"/>
    <m/>
    <n v="29318.52"/>
    <s v="Type A"/>
  </r>
  <r>
    <n v="2.2017000000000002"/>
    <x v="5"/>
    <s v="Czech Republic"/>
    <n v="20891"/>
    <s v="Brno"/>
    <n v="16"/>
    <s v="Customer Services"/>
    <n v="2819.712"/>
    <n v="0"/>
    <x v="219"/>
    <n v="0"/>
    <m/>
    <n v="0"/>
    <s v="Type A"/>
  </r>
  <r>
    <n v="2.2017000000000002"/>
    <x v="5"/>
    <s v="Czech Republic"/>
    <n v="20891"/>
    <s v="Brno"/>
    <n v="11"/>
    <s v="Delivery"/>
    <n v="0"/>
    <n v="0"/>
    <x v="80"/>
    <n v="51"/>
    <m/>
    <n v="0"/>
    <s v="Type A"/>
  </r>
  <r>
    <n v="2.2017000000000002"/>
    <x v="5"/>
    <s v="Czech Republic"/>
    <n v="20891"/>
    <s v="Brno"/>
    <n v="17"/>
    <s v="others"/>
    <n v="31.47"/>
    <n v="246"/>
    <x v="219"/>
    <n v="0"/>
    <m/>
    <n v="0"/>
    <s v="Type A"/>
  </r>
  <r>
    <n v="2.2017000000000002"/>
    <x v="5"/>
    <s v="Czech Republic"/>
    <n v="20891"/>
    <s v="Brno"/>
    <n v="18"/>
    <s v="all"/>
    <n v="31740.642"/>
    <n v="246"/>
    <x v="2762"/>
    <n v="15566313"/>
    <m/>
    <n v="29318.52"/>
    <s v="Type A"/>
  </r>
  <r>
    <n v="2.2017000000000002"/>
    <x v="5"/>
    <s v="Czech Republic"/>
    <n v="45583"/>
    <s v="Ostrava"/>
    <n v="1"/>
    <s v="Dry"/>
    <n v="1711.9680000000001"/>
    <n v="0"/>
    <x v="2763"/>
    <n v="1037709"/>
    <m/>
    <n v="857.28"/>
    <s v="Type A"/>
  </r>
  <r>
    <n v="2.2017000000000002"/>
    <x v="5"/>
    <s v="Czech Republic"/>
    <n v="45583"/>
    <s v="Ostrava"/>
    <n v="2"/>
    <s v="Frozen"/>
    <n v="2001.492"/>
    <n v="0"/>
    <x v="2764"/>
    <n v="566490"/>
    <m/>
    <n v="702.24"/>
    <s v="Type A"/>
  </r>
  <r>
    <n v="2.2017000000000002"/>
    <x v="5"/>
    <s v="Czech Republic"/>
    <n v="45583"/>
    <s v="Ostrava"/>
    <n v="3"/>
    <s v="other"/>
    <n v="47.204999999999998"/>
    <n v="0"/>
    <x v="2765"/>
    <n v="589371"/>
    <m/>
    <n v="980.4"/>
    <s v="Type A"/>
  </r>
  <r>
    <n v="2.2017000000000002"/>
    <x v="5"/>
    <s v="Czech Republic"/>
    <n v="45583"/>
    <s v="Ostrava"/>
    <n v="4"/>
    <s v="Fish"/>
    <n v="1025.922"/>
    <n v="0"/>
    <x v="2766"/>
    <n v="499470"/>
    <m/>
    <n v="595.08000000000004"/>
    <s v="Type A"/>
  </r>
  <r>
    <n v="2.2017000000000002"/>
    <x v="5"/>
    <s v="Czech Republic"/>
    <n v="45583"/>
    <s v="Ostrava"/>
    <n v="5"/>
    <s v="Fruits &amp; Vegetables"/>
    <n v="2073.873"/>
    <n v="0"/>
    <x v="2767"/>
    <n v="235899"/>
    <m/>
    <n v="1144.56"/>
    <s v="Type A"/>
  </r>
  <r>
    <n v="2.2017000000000002"/>
    <x v="5"/>
    <s v="Czech Republic"/>
    <n v="45583"/>
    <s v="Ostrava"/>
    <n v="6"/>
    <s v="Meat"/>
    <n v="7386.009"/>
    <n v="0"/>
    <x v="2768"/>
    <n v="300327"/>
    <m/>
    <n v="9313.7999999999993"/>
    <s v="Type A"/>
  </r>
  <r>
    <n v="2.2017000000000002"/>
    <x v="5"/>
    <s v="Czech Republic"/>
    <n v="45583"/>
    <s v="Ostrava"/>
    <n v="13"/>
    <s v="Food"/>
    <n v="14246.468999999999"/>
    <n v="0"/>
    <x v="2769"/>
    <n v="5989266"/>
    <m/>
    <n v="16267.8"/>
    <s v="Type A"/>
  </r>
  <r>
    <n v="2.2017000000000002"/>
    <x v="5"/>
    <s v="Czech Republic"/>
    <n v="45583"/>
    <s v="Ostrava"/>
    <n v="7"/>
    <s v="Clothing"/>
    <n v="6913.9589999999998"/>
    <n v="0"/>
    <x v="2770"/>
    <n v="1196634"/>
    <m/>
    <n v="5802.6"/>
    <s v="Type A"/>
  </r>
  <r>
    <n v="2.2017000000000002"/>
    <x v="5"/>
    <s v="Czech Republic"/>
    <n v="45583"/>
    <s v="Ostrava"/>
    <n v="8"/>
    <s v="Household"/>
    <n v="62.94"/>
    <n v="0"/>
    <x v="2771"/>
    <n v="183420"/>
    <m/>
    <n v="3860.04"/>
    <s v="Type A"/>
  </r>
  <r>
    <n v="2.2017000000000002"/>
    <x v="5"/>
    <s v="Czech Republic"/>
    <n v="45583"/>
    <s v="Ostrava"/>
    <n v="9"/>
    <s v="Hardware"/>
    <n v="78.674999999999997"/>
    <n v="0"/>
    <x v="2772"/>
    <n v="310899"/>
    <m/>
    <n v="3465.6"/>
    <s v="Type A"/>
  </r>
  <r>
    <n v="2.2017000000000002"/>
    <x v="5"/>
    <s v="Czech Republic"/>
    <n v="45583"/>
    <s v="Ostrava"/>
    <n v="14"/>
    <s v="Non Food"/>
    <n v="7055.5739999999996"/>
    <n v="0"/>
    <x v="2773"/>
    <n v="1690953"/>
    <m/>
    <n v="14202.12"/>
    <s v="Type A"/>
  </r>
  <r>
    <n v="2.2017000000000002"/>
    <x v="5"/>
    <s v="Czech Republic"/>
    <n v="45583"/>
    <s v="Ostrava"/>
    <n v="15"/>
    <s v="Admin"/>
    <n v="2180.8710000000001"/>
    <n v="0"/>
    <x v="232"/>
    <n v="0"/>
    <m/>
    <n v="0"/>
    <s v="Type A"/>
  </r>
  <r>
    <n v="2.2017000000000002"/>
    <x v="5"/>
    <s v="Czech Republic"/>
    <n v="45583"/>
    <s v="Ostrava"/>
    <n v="12"/>
    <s v="Checkout"/>
    <n v="5453.7510000000002"/>
    <n v="0"/>
    <x v="2774"/>
    <n v="7680219"/>
    <m/>
    <n v="30469.919999999998"/>
    <s v="Type A"/>
  </r>
  <r>
    <n v="2.2017000000000002"/>
    <x v="5"/>
    <s v="Czech Republic"/>
    <n v="45583"/>
    <s v="Ostrava"/>
    <n v="16"/>
    <s v="Customer Services"/>
    <n v="1982.61"/>
    <n v="0"/>
    <x v="232"/>
    <n v="0"/>
    <m/>
    <n v="0"/>
    <s v="Type A"/>
  </r>
  <r>
    <n v="2.2017000000000002"/>
    <x v="5"/>
    <s v="Czech Republic"/>
    <n v="45583"/>
    <s v="Ostrava"/>
    <n v="11"/>
    <s v="Delivery"/>
    <n v="4109.982"/>
    <n v="0"/>
    <x v="2775"/>
    <n v="1175709"/>
    <m/>
    <n v="0"/>
    <s v="Type A"/>
  </r>
  <r>
    <n v="2.2017000000000002"/>
    <x v="5"/>
    <s v="Czech Republic"/>
    <n v="45583"/>
    <s v="Ostrava"/>
    <n v="17"/>
    <s v="others"/>
    <n v="31.47"/>
    <n v="0"/>
    <x v="232"/>
    <n v="0"/>
    <m/>
    <n v="0"/>
    <s v="Type A"/>
  </r>
  <r>
    <n v="2.2017000000000002"/>
    <x v="5"/>
    <s v="Czech Republic"/>
    <n v="45583"/>
    <s v="Ostrava"/>
    <n v="18"/>
    <s v="all"/>
    <n v="35060.726999999999"/>
    <n v="0"/>
    <x v="2774"/>
    <n v="7680219"/>
    <m/>
    <n v="30469.919999999998"/>
    <s v="Type A"/>
  </r>
  <r>
    <n v="2.2017000000000002"/>
    <x v="5"/>
    <s v="Czech Republic"/>
    <n v="85696"/>
    <s v="Prague (II)"/>
    <n v="1"/>
    <s v="Dry"/>
    <n v="3316.9380000000001"/>
    <n v="0"/>
    <x v="2776"/>
    <n v="1158939"/>
    <m/>
    <n v="756.96"/>
    <s v="Type B"/>
  </r>
  <r>
    <n v="2.2017000000000002"/>
    <x v="5"/>
    <s v="Czech Republic"/>
    <n v="85696"/>
    <s v="Prague (II)"/>
    <n v="2"/>
    <s v="Frozen"/>
    <n v="2039.2560000000001"/>
    <n v="0"/>
    <x v="2777"/>
    <n v="657909"/>
    <m/>
    <n v="570"/>
    <s v="Type B"/>
  </r>
  <r>
    <n v="2.2017000000000002"/>
    <x v="5"/>
    <s v="Czech Republic"/>
    <n v="85696"/>
    <s v="Prague (II)"/>
    <n v="3"/>
    <s v="other"/>
    <n v="47.204999999999998"/>
    <n v="0"/>
    <x v="2778"/>
    <n v="574716"/>
    <m/>
    <n v="779.76"/>
    <s v="Type B"/>
  </r>
  <r>
    <n v="2.2017000000000002"/>
    <x v="5"/>
    <s v="Czech Republic"/>
    <n v="85696"/>
    <s v="Prague (II)"/>
    <n v="4"/>
    <s v="Fish"/>
    <n v="1482.2370000000001"/>
    <n v="0"/>
    <x v="2779"/>
    <n v="3759"/>
    <m/>
    <n v="852.72"/>
    <s v="Type B"/>
  </r>
  <r>
    <n v="2.2017000000000002"/>
    <x v="5"/>
    <s v="Czech Republic"/>
    <n v="85696"/>
    <s v="Prague (II)"/>
    <n v="5"/>
    <s v="Fruits &amp; Vegetables"/>
    <n v="2460.9540000000002"/>
    <n v="0"/>
    <x v="2780"/>
    <n v="290439"/>
    <m/>
    <n v="861.84"/>
    <s v="Type B"/>
  </r>
  <r>
    <n v="2.2017000000000002"/>
    <x v="5"/>
    <s v="Czech Republic"/>
    <n v="85696"/>
    <s v="Prague (II)"/>
    <n v="6"/>
    <s v="Meat"/>
    <n v="8043.732"/>
    <n v="0"/>
    <x v="2781"/>
    <n v="3993825"/>
    <m/>
    <n v="10656.72"/>
    <s v="Type B"/>
  </r>
  <r>
    <n v="2.2017000000000002"/>
    <x v="5"/>
    <s v="Czech Republic"/>
    <n v="85696"/>
    <s v="Prague (II)"/>
    <n v="13"/>
    <s v="Food"/>
    <n v="17390.322"/>
    <n v="0"/>
    <x v="2782"/>
    <n v="7279587"/>
    <m/>
    <n v="17266.439999999999"/>
    <s v="Type B"/>
  </r>
  <r>
    <n v="2.2017000000000002"/>
    <x v="5"/>
    <s v="Czech Republic"/>
    <n v="85696"/>
    <s v="Prague (II)"/>
    <n v="7"/>
    <s v="Clothing"/>
    <n v="5283.8130000000001"/>
    <n v="152"/>
    <x v="2783"/>
    <n v="1659948"/>
    <m/>
    <n v="6504.84"/>
    <s v="Type B"/>
  </r>
  <r>
    <n v="2.2017000000000002"/>
    <x v="5"/>
    <s v="Czech Republic"/>
    <n v="85696"/>
    <s v="Prague (II)"/>
    <n v="8"/>
    <s v="Household"/>
    <n v="758.42700000000002"/>
    <n v="0"/>
    <x v="2784"/>
    <n v="234828"/>
    <m/>
    <n v="4715.04"/>
    <s v="Type B"/>
  </r>
  <r>
    <n v="2.2017000000000002"/>
    <x v="5"/>
    <s v="Czech Republic"/>
    <n v="85696"/>
    <s v="Prague (II)"/>
    <n v="9"/>
    <s v="Hardware"/>
    <n v="1564.059"/>
    <n v="252"/>
    <x v="2785"/>
    <n v="422091"/>
    <m/>
    <n v="5613.36"/>
    <s v="Type B"/>
  </r>
  <r>
    <n v="2.2017000000000002"/>
    <x v="5"/>
    <s v="Czech Republic"/>
    <n v="85696"/>
    <s v="Prague (II)"/>
    <n v="14"/>
    <s v="Non Food"/>
    <n v="7606.299"/>
    <n v="404"/>
    <x v="2786"/>
    <n v="2316867"/>
    <m/>
    <n v="17125.080000000002"/>
    <s v="Type B"/>
  </r>
  <r>
    <n v="2.2017000000000002"/>
    <x v="5"/>
    <s v="Czech Republic"/>
    <n v="85696"/>
    <s v="Prague (II)"/>
    <n v="15"/>
    <s v="Admin"/>
    <n v="3940.0439999999999"/>
    <n v="0"/>
    <x v="246"/>
    <n v="0"/>
    <m/>
    <n v="0"/>
    <s v="Type B"/>
  </r>
  <r>
    <n v="2.2017000000000002"/>
    <x v="5"/>
    <s v="Czech Republic"/>
    <n v="85696"/>
    <s v="Prague (II)"/>
    <n v="12"/>
    <s v="Checkout"/>
    <n v="5456.8980000000001"/>
    <n v="0"/>
    <x v="2787"/>
    <n v="9596454"/>
    <m/>
    <n v="34391.519999999997"/>
    <s v="Type B"/>
  </r>
  <r>
    <n v="2.2017000000000002"/>
    <x v="5"/>
    <s v="Czech Republic"/>
    <n v="85696"/>
    <s v="Prague (II)"/>
    <n v="16"/>
    <s v="Customer Services"/>
    <n v="2492.424"/>
    <n v="0"/>
    <x v="246"/>
    <n v="0"/>
    <m/>
    <n v="0"/>
    <s v="Type B"/>
  </r>
  <r>
    <n v="2.2017000000000002"/>
    <x v="5"/>
    <s v="Czech Republic"/>
    <n v="85696"/>
    <s v="Prague (II)"/>
    <n v="11"/>
    <s v="Delivery"/>
    <n v="3918.0149999999999"/>
    <n v="0"/>
    <x v="2788"/>
    <n v="1214433"/>
    <m/>
    <n v="0"/>
    <s v="Type B"/>
  </r>
  <r>
    <n v="2.2017000000000002"/>
    <x v="5"/>
    <s v="Czech Republic"/>
    <n v="85696"/>
    <s v="Prague (II)"/>
    <n v="17"/>
    <s v="others"/>
    <n v="2237.5169999999998"/>
    <n v="0"/>
    <x v="246"/>
    <n v="0"/>
    <m/>
    <n v="0"/>
    <s v="Type B"/>
  </r>
  <r>
    <n v="2.2017000000000002"/>
    <x v="5"/>
    <s v="Czech Republic"/>
    <n v="85696"/>
    <s v="Prague (II)"/>
    <n v="18"/>
    <s v="all"/>
    <n v="43041.519"/>
    <n v="404"/>
    <x v="2787"/>
    <n v="9596454"/>
    <m/>
    <n v="34391.519999999997"/>
    <s v="Type B"/>
  </r>
  <r>
    <n v="2.2017000000000002"/>
    <x v="5"/>
    <s v="Denmark"/>
    <n v="32949"/>
    <s v="Copenhagen (I)"/>
    <n v="1"/>
    <s v="Dry"/>
    <n v="2020.374"/>
    <n v="0"/>
    <x v="2789"/>
    <n v="97680"/>
    <m/>
    <n v="722.76"/>
    <s v="Type A"/>
  </r>
  <r>
    <n v="2.2017000000000002"/>
    <x v="5"/>
    <s v="Denmark"/>
    <n v="32949"/>
    <s v="Copenhagen (I)"/>
    <n v="2"/>
    <s v="Frozen"/>
    <n v="1617.558"/>
    <n v="0"/>
    <x v="2790"/>
    <n v="270762"/>
    <m/>
    <n v="506.16"/>
    <s v="Type A"/>
  </r>
  <r>
    <n v="2.2017000000000002"/>
    <x v="5"/>
    <s v="Denmark"/>
    <n v="32949"/>
    <s v="Copenhagen (I)"/>
    <n v="3"/>
    <s v="other"/>
    <n v="47.204999999999998"/>
    <n v="0"/>
    <x v="2791"/>
    <n v="517782"/>
    <m/>
    <n v="656.64"/>
    <s v="Type A"/>
  </r>
  <r>
    <n v="2.2017000000000002"/>
    <x v="5"/>
    <s v="Denmark"/>
    <n v="32949"/>
    <s v="Copenhagen (I)"/>
    <n v="4"/>
    <s v="Fish"/>
    <n v="1054.2449999999999"/>
    <n v="0"/>
    <x v="2792"/>
    <n v="375840"/>
    <m/>
    <n v="563.16"/>
    <s v="Type A"/>
  </r>
  <r>
    <n v="2.2017000000000002"/>
    <x v="5"/>
    <s v="Denmark"/>
    <n v="32949"/>
    <s v="Copenhagen (I)"/>
    <n v="5"/>
    <s v="Fruits &amp; Vegetables"/>
    <n v="1324.8869999999999"/>
    <n v="0"/>
    <x v="2793"/>
    <n v="201480"/>
    <m/>
    <n v="601.91999999999996"/>
    <s v="Type A"/>
  </r>
  <r>
    <n v="2.2017000000000002"/>
    <x v="5"/>
    <s v="Denmark"/>
    <n v="32949"/>
    <s v="Copenhagen (I)"/>
    <n v="6"/>
    <s v="Meat"/>
    <n v="5755.8630000000003"/>
    <n v="0"/>
    <x v="2794"/>
    <n v="2340468"/>
    <m/>
    <n v="8119.08"/>
    <s v="Type A"/>
  </r>
  <r>
    <n v="2.2017000000000002"/>
    <x v="5"/>
    <s v="Denmark"/>
    <n v="32949"/>
    <s v="Copenhagen (I)"/>
    <n v="13"/>
    <s v="Food"/>
    <n v="11820.132"/>
    <n v="0"/>
    <x v="2795"/>
    <n v="4683192"/>
    <m/>
    <n v="12970.92"/>
    <s v="Type A"/>
  </r>
  <r>
    <n v="2.2017000000000002"/>
    <x v="5"/>
    <s v="Denmark"/>
    <n v="32949"/>
    <s v="Copenhagen (I)"/>
    <n v="7"/>
    <s v="Clothing"/>
    <n v="2882.652"/>
    <n v="0"/>
    <x v="2796"/>
    <n v="1067079"/>
    <m/>
    <n v="6301.92"/>
    <s v="Type A"/>
  </r>
  <r>
    <n v="2.2017000000000002"/>
    <x v="5"/>
    <s v="Denmark"/>
    <n v="32949"/>
    <s v="Copenhagen (I)"/>
    <n v="8"/>
    <s v="Household"/>
    <n v="1800.0840000000001"/>
    <n v="0"/>
    <x v="2648"/>
    <n v="182256"/>
    <m/>
    <n v="4443.72"/>
    <s v="Type A"/>
  </r>
  <r>
    <n v="2.2017000000000002"/>
    <x v="5"/>
    <s v="Denmark"/>
    <n v="32949"/>
    <s v="Copenhagen (I)"/>
    <n v="9"/>
    <s v="Hardware"/>
    <n v="959.83500000000004"/>
    <n v="0"/>
    <x v="2797"/>
    <n v="235632"/>
    <m/>
    <n v="4316.04"/>
    <s v="Type A"/>
  </r>
  <r>
    <n v="2.2017000000000002"/>
    <x v="5"/>
    <s v="Denmark"/>
    <n v="32949"/>
    <s v="Copenhagen (I)"/>
    <n v="14"/>
    <s v="Non Food"/>
    <n v="5642.5709999999999"/>
    <n v="0"/>
    <x v="2798"/>
    <n v="1484967"/>
    <m/>
    <n v="16856.04"/>
    <s v="Type A"/>
  </r>
  <r>
    <n v="2.2017000000000002"/>
    <x v="5"/>
    <s v="Denmark"/>
    <n v="32949"/>
    <s v="Copenhagen (I)"/>
    <n v="15"/>
    <s v="Admin"/>
    <n v="3184.7640000000001"/>
    <n v="0"/>
    <x v="260"/>
    <n v="0"/>
    <m/>
    <n v="0"/>
    <s v="Type A"/>
  </r>
  <r>
    <n v="2.2017000000000002"/>
    <x v="5"/>
    <s v="Denmark"/>
    <n v="32949"/>
    <s v="Copenhagen (I)"/>
    <n v="12"/>
    <s v="Checkout"/>
    <n v="5230.3140000000003"/>
    <n v="0"/>
    <x v="2799"/>
    <n v="6168159"/>
    <m/>
    <n v="29826.959999999999"/>
    <s v="Type A"/>
  </r>
  <r>
    <n v="2.2017000000000002"/>
    <x v="5"/>
    <s v="Denmark"/>
    <n v="32949"/>
    <s v="Copenhagen (I)"/>
    <n v="16"/>
    <s v="Customer Services"/>
    <n v="1803.231"/>
    <n v="0"/>
    <x v="260"/>
    <n v="0"/>
    <m/>
    <n v="0"/>
    <s v="Type A"/>
  </r>
  <r>
    <n v="2.2017000000000002"/>
    <x v="5"/>
    <s v="Denmark"/>
    <n v="32949"/>
    <s v="Copenhagen (I)"/>
    <n v="11"/>
    <s v="Delivery"/>
    <n v="2819.712"/>
    <n v="0"/>
    <x v="2800"/>
    <n v="1156143"/>
    <m/>
    <n v="0"/>
    <s v="Type A"/>
  </r>
  <r>
    <n v="2.2017000000000002"/>
    <x v="5"/>
    <s v="Denmark"/>
    <n v="32949"/>
    <s v="Copenhagen (I)"/>
    <n v="17"/>
    <s v="others"/>
    <n v="31.47"/>
    <n v="0"/>
    <x v="260"/>
    <n v="0"/>
    <m/>
    <n v="0"/>
    <s v="Type A"/>
  </r>
  <r>
    <n v="2.2017000000000002"/>
    <x v="5"/>
    <s v="Denmark"/>
    <n v="32949"/>
    <s v="Copenhagen (I)"/>
    <n v="18"/>
    <s v="all"/>
    <n v="30532.194"/>
    <n v="0"/>
    <x v="2799"/>
    <n v="6168159"/>
    <m/>
    <n v="29826.959999999999"/>
    <s v="Type A"/>
  </r>
  <r>
    <n v="2.2017000000000002"/>
    <x v="5"/>
    <s v="Denmark"/>
    <n v="96857"/>
    <s v="Copenhagen (II)"/>
    <n v="1"/>
    <s v="Dry"/>
    <n v="2917.2689999999998"/>
    <n v="0"/>
    <x v="2801"/>
    <n v="968763"/>
    <m/>
    <n v="1183.32"/>
    <s v="Type A"/>
  </r>
  <r>
    <n v="2.2017000000000002"/>
    <x v="5"/>
    <s v="Denmark"/>
    <n v="96857"/>
    <s v="Copenhagen (II)"/>
    <n v="2"/>
    <s v="Frozen"/>
    <n v="1727.703"/>
    <n v="0"/>
    <x v="2802"/>
    <n v="453861"/>
    <m/>
    <n v="581.4"/>
    <s v="Type A"/>
  </r>
  <r>
    <n v="2.2017000000000002"/>
    <x v="5"/>
    <s v="Denmark"/>
    <n v="96857"/>
    <s v="Copenhagen (II)"/>
    <n v="3"/>
    <s v="other"/>
    <n v="47.204999999999998"/>
    <n v="0"/>
    <x v="2803"/>
    <n v="547293"/>
    <m/>
    <n v="984.96"/>
    <s v="Type A"/>
  </r>
  <r>
    <n v="2.2017000000000002"/>
    <x v="5"/>
    <s v="Denmark"/>
    <n v="96857"/>
    <s v="Copenhagen (II)"/>
    <n v="4"/>
    <s v="Fish"/>
    <n v="1249.3589999999999"/>
    <n v="0"/>
    <x v="2804"/>
    <n v="494364"/>
    <m/>
    <n v="595.08000000000004"/>
    <s v="Type A"/>
  </r>
  <r>
    <n v="2.2017000000000002"/>
    <x v="5"/>
    <s v="Denmark"/>
    <n v="96857"/>
    <s v="Copenhagen (II)"/>
    <n v="5"/>
    <s v="Fruits &amp; Vegetables"/>
    <n v="1840.9949999999999"/>
    <n v="0"/>
    <x v="2805"/>
    <n v="255615"/>
    <m/>
    <n v="989.52"/>
    <s v="Type A"/>
  </r>
  <r>
    <n v="2.2017000000000002"/>
    <x v="5"/>
    <s v="Denmark"/>
    <n v="96857"/>
    <s v="Copenhagen (II)"/>
    <n v="6"/>
    <s v="Meat"/>
    <n v="7902.1170000000002"/>
    <n v="0"/>
    <x v="2806"/>
    <n v="3470316"/>
    <m/>
    <n v="9712.7999999999993"/>
    <s v="Type A"/>
  </r>
  <r>
    <n v="2.2017000000000002"/>
    <x v="5"/>
    <s v="Denmark"/>
    <n v="96857"/>
    <s v="Copenhagen (II)"/>
    <n v="13"/>
    <s v="Food"/>
    <n v="15684.647999999999"/>
    <n v="0"/>
    <x v="2807"/>
    <n v="6190212"/>
    <m/>
    <n v="16532.28"/>
    <s v="Type A"/>
  </r>
  <r>
    <n v="2.2017000000000002"/>
    <x v="5"/>
    <s v="Denmark"/>
    <n v="96857"/>
    <s v="Copenhagen (II)"/>
    <n v="7"/>
    <s v="Clothing"/>
    <n v="5217.7259999999997"/>
    <n v="0"/>
    <x v="2808"/>
    <n v="1170621"/>
    <m/>
    <n v="6108.12"/>
    <s v="Type A"/>
  </r>
  <r>
    <n v="2.2017000000000002"/>
    <x v="5"/>
    <s v="Denmark"/>
    <n v="96857"/>
    <s v="Copenhagen (II)"/>
    <n v="8"/>
    <s v="Household"/>
    <n v="2061.2849999999999"/>
    <n v="0"/>
    <x v="2809"/>
    <n v="199188"/>
    <m/>
    <n v="3748.32"/>
    <s v="Type A"/>
  </r>
  <r>
    <n v="2.2017000000000002"/>
    <x v="5"/>
    <s v="Denmark"/>
    <n v="96857"/>
    <s v="Copenhagen (II)"/>
    <n v="9"/>
    <s v="Hardware"/>
    <n v="1523.1479999999999"/>
    <n v="0"/>
    <x v="2810"/>
    <n v="238635"/>
    <m/>
    <n v="3135"/>
    <s v="Type A"/>
  </r>
  <r>
    <n v="2.2017000000000002"/>
    <x v="5"/>
    <s v="Denmark"/>
    <n v="96857"/>
    <s v="Copenhagen (II)"/>
    <n v="14"/>
    <s v="Non Food"/>
    <n v="8802.1589999999997"/>
    <n v="0"/>
    <x v="2811"/>
    <n v="108444"/>
    <m/>
    <n v="13709.64"/>
    <s v="Type A"/>
  </r>
  <r>
    <n v="2.2017000000000002"/>
    <x v="5"/>
    <s v="Denmark"/>
    <n v="96857"/>
    <s v="Copenhagen (II)"/>
    <n v="15"/>
    <s v="Admin"/>
    <n v="3571.8449999999998"/>
    <n v="0"/>
    <x v="274"/>
    <n v="0"/>
    <m/>
    <n v="0"/>
    <s v="Type A"/>
  </r>
  <r>
    <n v="2.2017000000000002"/>
    <x v="5"/>
    <s v="Denmark"/>
    <n v="96857"/>
    <s v="Copenhagen (II)"/>
    <n v="12"/>
    <s v="Checkout"/>
    <n v="5422.2809999999999"/>
    <n v="0"/>
    <x v="2812"/>
    <n v="7798656"/>
    <m/>
    <n v="30241.919999999998"/>
    <s v="Type A"/>
  </r>
  <r>
    <n v="2.2017000000000002"/>
    <x v="5"/>
    <s v="Denmark"/>
    <n v="96857"/>
    <s v="Copenhagen (II)"/>
    <n v="16"/>
    <s v="Customer Services"/>
    <n v="1809.5250000000001"/>
    <n v="0"/>
    <x v="274"/>
    <n v="0"/>
    <m/>
    <n v="0"/>
    <s v="Type A"/>
  </r>
  <r>
    <n v="2.2017000000000002"/>
    <x v="5"/>
    <s v="Denmark"/>
    <n v="96857"/>
    <s v="Copenhagen (II)"/>
    <n v="11"/>
    <s v="Delivery"/>
    <n v="4009.2779999999998"/>
    <n v="0"/>
    <x v="2813"/>
    <n v="1496589"/>
    <m/>
    <n v="0"/>
    <s v="Type A"/>
  </r>
  <r>
    <n v="2.2017000000000002"/>
    <x v="5"/>
    <s v="Denmark"/>
    <n v="96857"/>
    <s v="Copenhagen (II)"/>
    <n v="17"/>
    <s v="others"/>
    <n v="31.47"/>
    <n v="298"/>
    <x v="274"/>
    <n v="0"/>
    <m/>
    <n v="0"/>
    <s v="Type A"/>
  </r>
  <r>
    <n v="2.2017000000000002"/>
    <x v="5"/>
    <s v="Denmark"/>
    <n v="96857"/>
    <s v="Copenhagen (II)"/>
    <n v="18"/>
    <s v="all"/>
    <n v="39331.205999999998"/>
    <n v="298"/>
    <x v="2812"/>
    <n v="7798656"/>
    <m/>
    <n v="30241.919999999998"/>
    <s v="Type A"/>
  </r>
  <r>
    <n v="2.2017000000000002"/>
    <x v="5"/>
    <s v="Denmark"/>
    <n v="87703"/>
    <s v="Aalborg (I)"/>
    <n v="1"/>
    <s v="Dry"/>
    <n v="2193.4589999999998"/>
    <n v="0"/>
    <x v="2814"/>
    <n v="1019127"/>
    <m/>
    <n v="866.4"/>
    <s v="Type A"/>
  </r>
  <r>
    <n v="2.2017000000000002"/>
    <x v="5"/>
    <s v="Denmark"/>
    <n v="87703"/>
    <s v="Aalborg (I)"/>
    <n v="2"/>
    <s v="Frozen"/>
    <n v="1749.732"/>
    <n v="0"/>
    <x v="2815"/>
    <n v="443778"/>
    <m/>
    <n v="588.24"/>
    <s v="Type A"/>
  </r>
  <r>
    <n v="2.2017000000000002"/>
    <x v="5"/>
    <s v="Denmark"/>
    <n v="87703"/>
    <s v="Aalborg (I)"/>
    <n v="3"/>
    <s v="other"/>
    <n v="47.204999999999998"/>
    <n v="0"/>
    <x v="277"/>
    <n v="597339"/>
    <m/>
    <n v="937.08"/>
    <s v="Type A"/>
  </r>
  <r>
    <n v="2.2017000000000002"/>
    <x v="5"/>
    <s v="Denmark"/>
    <n v="87703"/>
    <s v="Aalborg (I)"/>
    <n v="4"/>
    <s v="Fish"/>
    <n v="1809.5250000000001"/>
    <n v="0"/>
    <x v="2816"/>
    <n v="633429"/>
    <m/>
    <n v="581.4"/>
    <s v="Type A"/>
  </r>
  <r>
    <n v="2.2017000000000002"/>
    <x v="5"/>
    <s v="Denmark"/>
    <n v="87703"/>
    <s v="Aalborg (I)"/>
    <n v="5"/>
    <s v="Fruits &amp; Vegetables"/>
    <n v="2095.902"/>
    <n v="0"/>
    <x v="2817"/>
    <n v="253710"/>
    <m/>
    <n v="850.44"/>
    <s v="Type A"/>
  </r>
  <r>
    <n v="2.2017000000000002"/>
    <x v="5"/>
    <s v="Denmark"/>
    <n v="87703"/>
    <s v="Aalborg (I)"/>
    <n v="6"/>
    <s v="Meat"/>
    <n v="7656.6509999999998"/>
    <n v="0"/>
    <x v="2818"/>
    <n v="2956332"/>
    <m/>
    <n v="8962.68"/>
    <s v="Type A"/>
  </r>
  <r>
    <n v="2.2017000000000002"/>
    <x v="5"/>
    <s v="Denmark"/>
    <n v="87703"/>
    <s v="Aalborg (I)"/>
    <n v="13"/>
    <s v="Food"/>
    <n v="15552.474"/>
    <n v="0"/>
    <x v="2819"/>
    <n v="5903715"/>
    <m/>
    <n v="12407.76"/>
    <s v="Type A"/>
  </r>
  <r>
    <n v="2.2017000000000002"/>
    <x v="5"/>
    <s v="Denmark"/>
    <n v="87703"/>
    <s v="Aalborg (I)"/>
    <n v="7"/>
    <s v="Clothing"/>
    <n v="3732.3420000000001"/>
    <n v="0"/>
    <x v="2820"/>
    <n v="1372095"/>
    <m/>
    <n v="5319.24"/>
    <s v="Type A"/>
  </r>
  <r>
    <n v="2.2017000000000002"/>
    <x v="5"/>
    <s v="Denmark"/>
    <n v="87703"/>
    <s v="Aalborg (I)"/>
    <n v="8"/>
    <s v="Household"/>
    <n v="1919.67"/>
    <n v="0"/>
    <x v="2821"/>
    <n v="232383"/>
    <m/>
    <n v="3830.4"/>
    <s v="Type A"/>
  </r>
  <r>
    <n v="2.2017000000000002"/>
    <x v="5"/>
    <s v="Denmark"/>
    <n v="87703"/>
    <s v="Aalborg (I)"/>
    <n v="9"/>
    <s v="Hardware"/>
    <n v="1239.9179999999999"/>
    <n v="0"/>
    <x v="2822"/>
    <n v="342150"/>
    <m/>
    <n v="5567.76"/>
    <s v="Type A"/>
  </r>
  <r>
    <n v="2.2017000000000002"/>
    <x v="5"/>
    <s v="Denmark"/>
    <n v="87703"/>
    <s v="Aalborg (I)"/>
    <n v="14"/>
    <s v="Non Food"/>
    <n v="6891.93"/>
    <n v="0"/>
    <x v="2823"/>
    <n v="1946628"/>
    <m/>
    <n v="16213.08"/>
    <s v="Type A"/>
  </r>
  <r>
    <n v="2.2017000000000002"/>
    <x v="5"/>
    <s v="Denmark"/>
    <n v="87703"/>
    <s v="Aalborg (I)"/>
    <n v="15"/>
    <s v="Admin"/>
    <n v="3666.2550000000001"/>
    <n v="0"/>
    <x v="288"/>
    <n v="0"/>
    <m/>
    <n v="0"/>
    <s v="Type A"/>
  </r>
  <r>
    <n v="2.2017000000000002"/>
    <x v="5"/>
    <s v="Denmark"/>
    <n v="87703"/>
    <s v="Aalborg (I)"/>
    <n v="12"/>
    <s v="Checkout"/>
    <n v="6039.0929999999998"/>
    <n v="0"/>
    <x v="2824"/>
    <n v="7850343"/>
    <m/>
    <n v="28620.84"/>
    <s v="Type A"/>
  </r>
  <r>
    <n v="2.2017000000000002"/>
    <x v="5"/>
    <s v="Denmark"/>
    <n v="87703"/>
    <s v="Aalborg (I)"/>
    <n v="16"/>
    <s v="Customer Services"/>
    <n v="2803.9769999999999"/>
    <n v="0"/>
    <x v="288"/>
    <n v="0"/>
    <m/>
    <n v="0"/>
    <s v="Type A"/>
  </r>
  <r>
    <n v="2.2017000000000002"/>
    <x v="5"/>
    <s v="Denmark"/>
    <n v="87703"/>
    <s v="Aalborg (I)"/>
    <n v="11"/>
    <s v="Delivery"/>
    <n v="8226.2579999999998"/>
    <n v="0"/>
    <x v="2825"/>
    <n v="2250891"/>
    <m/>
    <n v="0"/>
    <s v="Type A"/>
  </r>
  <r>
    <n v="2.2017000000000002"/>
    <x v="5"/>
    <s v="Denmark"/>
    <n v="87703"/>
    <s v="Aalborg (I)"/>
    <n v="17"/>
    <s v="others"/>
    <n v="31.47"/>
    <n v="0"/>
    <x v="288"/>
    <n v="0"/>
    <m/>
    <n v="0"/>
    <s v="Type A"/>
  </r>
  <r>
    <n v="2.2017000000000002"/>
    <x v="5"/>
    <s v="Denmark"/>
    <n v="87703"/>
    <s v="Aalborg (I)"/>
    <n v="18"/>
    <s v="all"/>
    <n v="43211.457000000002"/>
    <n v="0"/>
    <x v="2824"/>
    <n v="7850343"/>
    <m/>
    <n v="28620.84"/>
    <s v="Type A"/>
  </r>
  <r>
    <n v="2.2017000000000002"/>
    <x v="5"/>
    <s v="Denmark"/>
    <n v="19000"/>
    <s v="Aalborg (II)"/>
    <n v="1"/>
    <s v="Dry"/>
    <n v="3109.2359999999999"/>
    <n v="0"/>
    <x v="2826"/>
    <n v="1490628"/>
    <m/>
    <n v="1299.5999999999999"/>
    <s v="Type A"/>
  </r>
  <r>
    <n v="2.2017000000000002"/>
    <x v="5"/>
    <s v="Denmark"/>
    <n v="19000"/>
    <s v="Aalborg (II)"/>
    <n v="2"/>
    <s v="Frozen"/>
    <n v="3272.88"/>
    <n v="0"/>
    <x v="2827"/>
    <n v="744495"/>
    <m/>
    <n v="1103.52"/>
    <s v="Type A"/>
  </r>
  <r>
    <n v="2.2017000000000002"/>
    <x v="5"/>
    <s v="Denmark"/>
    <n v="19000"/>
    <s v="Aalborg (II)"/>
    <n v="3"/>
    <s v="other"/>
    <n v="47.204999999999998"/>
    <n v="0"/>
    <x v="2828"/>
    <n v="968499"/>
    <m/>
    <n v="1071.5999999999999"/>
    <s v="Type A"/>
  </r>
  <r>
    <n v="2.2017000000000002"/>
    <x v="5"/>
    <s v="Denmark"/>
    <n v="19000"/>
    <s v="Aalborg (II)"/>
    <n v="4"/>
    <s v="Fish"/>
    <n v="1472.796"/>
    <n v="0"/>
    <x v="2829"/>
    <n v="744189"/>
    <m/>
    <n v="1155.96"/>
    <s v="Type A"/>
  </r>
  <r>
    <n v="2.2017000000000002"/>
    <x v="5"/>
    <s v="Denmark"/>
    <n v="19000"/>
    <s v="Aalborg (II)"/>
    <n v="5"/>
    <s v="Fruits &amp; Vegetables"/>
    <n v="2464.1010000000001"/>
    <n v="0"/>
    <x v="2830"/>
    <n v="536664"/>
    <m/>
    <n v="1372.56"/>
    <s v="Type A"/>
  </r>
  <r>
    <n v="2.2017000000000002"/>
    <x v="5"/>
    <s v="Denmark"/>
    <n v="19000"/>
    <s v="Aalborg (II)"/>
    <n v="6"/>
    <s v="Meat"/>
    <n v="8578.7219999999998"/>
    <n v="0"/>
    <x v="2831"/>
    <n v="8684739"/>
    <m/>
    <n v="9817.68"/>
    <s v="Type A"/>
  </r>
  <r>
    <n v="2.2017000000000002"/>
    <x v="5"/>
    <s v="Denmark"/>
    <n v="19000"/>
    <s v="Aalborg (II)"/>
    <n v="13"/>
    <s v="Food"/>
    <n v="18944.939999999999"/>
    <n v="0"/>
    <x v="2832"/>
    <n v="13169214"/>
    <m/>
    <n v="18821.400000000001"/>
    <s v="Type A"/>
  </r>
  <r>
    <n v="2.2017000000000002"/>
    <x v="5"/>
    <s v="Denmark"/>
    <n v="19000"/>
    <s v="Aalborg (II)"/>
    <n v="7"/>
    <s v="Clothing"/>
    <n v="3845.634"/>
    <n v="0"/>
    <x v="2833"/>
    <n v="1273770"/>
    <m/>
    <n v="5715.96"/>
    <s v="Type A"/>
  </r>
  <r>
    <n v="2.2017000000000002"/>
    <x v="5"/>
    <s v="Denmark"/>
    <n v="19000"/>
    <s v="Aalborg (II)"/>
    <n v="8"/>
    <s v="Household"/>
    <n v="1513.7070000000001"/>
    <n v="0"/>
    <x v="2834"/>
    <n v="10506"/>
    <m/>
    <n v="2726.88"/>
    <s v="Type A"/>
  </r>
  <r>
    <n v="2.2017000000000002"/>
    <x v="5"/>
    <s v="Denmark"/>
    <n v="19000"/>
    <s v="Aalborg (II)"/>
    <n v="9"/>
    <s v="Hardware"/>
    <n v="1359.5039999999999"/>
    <n v="0"/>
    <x v="2835"/>
    <n v="224178"/>
    <m/>
    <n v="3098.52"/>
    <s v="Type A"/>
  </r>
  <r>
    <n v="2.2017000000000002"/>
    <x v="5"/>
    <s v="Denmark"/>
    <n v="19000"/>
    <s v="Aalborg (II)"/>
    <n v="14"/>
    <s v="Non Food"/>
    <n v="6718.8450000000003"/>
    <n v="0"/>
    <x v="2836"/>
    <n v="1658454"/>
    <m/>
    <n v="11844.6"/>
    <s v="Type A"/>
  </r>
  <r>
    <n v="2.2017000000000002"/>
    <x v="5"/>
    <s v="Denmark"/>
    <n v="19000"/>
    <s v="Aalborg (II)"/>
    <n v="15"/>
    <s v="Admin"/>
    <n v="4002.9839999999999"/>
    <n v="0"/>
    <x v="151"/>
    <n v="0"/>
    <m/>
    <n v="0"/>
    <s v="Type A"/>
  </r>
  <r>
    <n v="2.2017000000000002"/>
    <x v="5"/>
    <s v="Denmark"/>
    <n v="19000"/>
    <s v="Aalborg (II)"/>
    <n v="12"/>
    <s v="Checkout"/>
    <n v="8119.26"/>
    <n v="0"/>
    <x v="2837"/>
    <n v="14827668"/>
    <m/>
    <n v="30666"/>
    <s v="Type A"/>
  </r>
  <r>
    <n v="2.2017000000000002"/>
    <x v="5"/>
    <s v="Denmark"/>
    <n v="19000"/>
    <s v="Aalborg (II)"/>
    <n v="16"/>
    <s v="Customer Services"/>
    <n v="4094.2469999999998"/>
    <n v="0"/>
    <x v="151"/>
    <n v="0"/>
    <m/>
    <n v="0"/>
    <s v="Type A"/>
  </r>
  <r>
    <n v="2.2017000000000002"/>
    <x v="5"/>
    <s v="Denmark"/>
    <n v="19000"/>
    <s v="Aalborg (II)"/>
    <n v="11"/>
    <s v="Delivery"/>
    <n v="0"/>
    <n v="0"/>
    <x v="2838"/>
    <n v="2226"/>
    <m/>
    <n v="0"/>
    <s v="Type A"/>
  </r>
  <r>
    <n v="2.2017000000000002"/>
    <x v="5"/>
    <s v="Denmark"/>
    <n v="19000"/>
    <s v="Aalborg (II)"/>
    <n v="17"/>
    <s v="others"/>
    <n v="1520.001"/>
    <n v="338"/>
    <x v="151"/>
    <n v="0"/>
    <m/>
    <n v="0"/>
    <s v="Type A"/>
  </r>
  <r>
    <n v="2.2017000000000002"/>
    <x v="5"/>
    <s v="Denmark"/>
    <n v="19000"/>
    <s v="Aalborg (II)"/>
    <n v="18"/>
    <s v="all"/>
    <n v="43400.277000000002"/>
    <n v="338"/>
    <x v="2837"/>
    <n v="14827668"/>
    <m/>
    <n v="30666"/>
    <s v="Type A"/>
  </r>
  <r>
    <n v="2.2017000000000002"/>
    <x v="5"/>
    <s v="Spain"/>
    <n v="88994"/>
    <s v="Madrid (I)"/>
    <n v="1"/>
    <s v="Dry"/>
    <n v="3250.8510000000001"/>
    <n v="0"/>
    <x v="2839"/>
    <n v="1722987"/>
    <m/>
    <n v="1224.3599999999999"/>
    <s v="Type A"/>
  </r>
  <r>
    <n v="2.2017000000000002"/>
    <x v="5"/>
    <s v="Spain"/>
    <n v="88994"/>
    <s v="Madrid (I)"/>
    <n v="2"/>
    <s v="Frozen"/>
    <n v="2511.306"/>
    <n v="0"/>
    <x v="2840"/>
    <n v="813444"/>
    <m/>
    <n v="836.76"/>
    <s v="Type A"/>
  </r>
  <r>
    <n v="2.2017000000000002"/>
    <x v="5"/>
    <s v="Spain"/>
    <n v="88994"/>
    <s v="Madrid (I)"/>
    <n v="3"/>
    <s v="other"/>
    <n v="47.204999999999998"/>
    <n v="0"/>
    <x v="2841"/>
    <n v="879138"/>
    <m/>
    <n v="1226.6400000000001"/>
    <s v="Type A"/>
  </r>
  <r>
    <n v="2.2017000000000002"/>
    <x v="5"/>
    <s v="Spain"/>
    <n v="88994"/>
    <s v="Madrid (I)"/>
    <n v="4"/>
    <s v="Fish"/>
    <n v="1828.4069999999999"/>
    <n v="0"/>
    <x v="2842"/>
    <n v="725367"/>
    <m/>
    <n v="793.44"/>
    <s v="Type A"/>
  </r>
  <r>
    <n v="2.2017000000000002"/>
    <x v="5"/>
    <s v="Spain"/>
    <n v="88994"/>
    <s v="Madrid (I)"/>
    <n v="5"/>
    <s v="Fruits &amp; Vegetables"/>
    <n v="1897.6410000000001"/>
    <n v="0"/>
    <x v="2843"/>
    <n v="416685"/>
    <m/>
    <n v="1174.2"/>
    <s v="Type A"/>
  </r>
  <r>
    <n v="2.2017000000000002"/>
    <x v="5"/>
    <s v="Spain"/>
    <n v="88994"/>
    <s v="Madrid (I)"/>
    <n v="6"/>
    <s v="Meat"/>
    <n v="8893.4220000000005"/>
    <n v="0"/>
    <x v="2844"/>
    <n v="5416932"/>
    <m/>
    <n v="10980.48"/>
    <s v="Type A"/>
  </r>
  <r>
    <n v="2.2017000000000002"/>
    <x v="5"/>
    <s v="Spain"/>
    <n v="88994"/>
    <s v="Madrid (I)"/>
    <n v="13"/>
    <s v="Food"/>
    <n v="18428.831999999999"/>
    <n v="0"/>
    <x v="2845"/>
    <n v="9974553"/>
    <m/>
    <n v="18080.400000000001"/>
    <s v="Type A"/>
  </r>
  <r>
    <n v="2.2017000000000002"/>
    <x v="5"/>
    <s v="Spain"/>
    <n v="88994"/>
    <s v="Madrid (I)"/>
    <n v="7"/>
    <s v="Clothing"/>
    <n v="5308.9889999999996"/>
    <n v="0"/>
    <x v="2846"/>
    <n v="1310283"/>
    <m/>
    <n v="8319.7199999999993"/>
    <s v="Type A"/>
  </r>
  <r>
    <n v="2.2017000000000002"/>
    <x v="5"/>
    <s v="Spain"/>
    <n v="88994"/>
    <s v="Madrid (I)"/>
    <n v="8"/>
    <s v="Household"/>
    <n v="1173.8309999999999"/>
    <n v="0"/>
    <x v="2847"/>
    <n v="208728"/>
    <m/>
    <n v="4268.16"/>
    <s v="Type A"/>
  </r>
  <r>
    <n v="2.2017000000000002"/>
    <x v="5"/>
    <s v="Spain"/>
    <n v="88994"/>
    <s v="Madrid (I)"/>
    <n v="9"/>
    <s v="Hardware"/>
    <n v="2007.7860000000001"/>
    <n v="0"/>
    <x v="2848"/>
    <n v="417858"/>
    <m/>
    <n v="5114.04"/>
    <s v="Type A"/>
  </r>
  <r>
    <n v="2.2017000000000002"/>
    <x v="5"/>
    <s v="Spain"/>
    <n v="88994"/>
    <s v="Madrid (I)"/>
    <n v="14"/>
    <s v="Non Food"/>
    <n v="8490.6059999999998"/>
    <n v="0"/>
    <x v="2849"/>
    <n v="1936869"/>
    <m/>
    <n v="18837.36"/>
    <s v="Type A"/>
  </r>
  <r>
    <n v="2.2017000000000002"/>
    <x v="5"/>
    <s v="Spain"/>
    <n v="88994"/>
    <s v="Madrid (I)"/>
    <n v="15"/>
    <s v="Admin"/>
    <n v="3700.8719999999998"/>
    <n v="0"/>
    <x v="315"/>
    <n v="0"/>
    <m/>
    <n v="0"/>
    <s v="Type A"/>
  </r>
  <r>
    <n v="2.2017000000000002"/>
    <x v="5"/>
    <s v="Spain"/>
    <n v="88994"/>
    <s v="Madrid (I)"/>
    <n v="12"/>
    <s v="Checkout"/>
    <n v="5796.7740000000003"/>
    <n v="0"/>
    <x v="2850"/>
    <n v="11911422"/>
    <m/>
    <n v="36917.760000000002"/>
    <s v="Type A"/>
  </r>
  <r>
    <n v="2.2017000000000002"/>
    <x v="5"/>
    <s v="Spain"/>
    <n v="88994"/>
    <s v="Madrid (I)"/>
    <n v="16"/>
    <s v="Customer Services"/>
    <n v="2508.1590000000001"/>
    <n v="0"/>
    <x v="315"/>
    <n v="0"/>
    <m/>
    <n v="0"/>
    <s v="Type A"/>
  </r>
  <r>
    <n v="2.2017000000000002"/>
    <x v="5"/>
    <s v="Spain"/>
    <n v="88994"/>
    <s v="Madrid (I)"/>
    <n v="11"/>
    <s v="Delivery"/>
    <n v="0"/>
    <n v="0"/>
    <x v="11"/>
    <n v="0"/>
    <m/>
    <n v="0"/>
    <s v="Type A"/>
  </r>
  <r>
    <n v="2.2017000000000002"/>
    <x v="5"/>
    <s v="Spain"/>
    <n v="88994"/>
    <s v="Madrid (I)"/>
    <n v="17"/>
    <s v="others"/>
    <n v="1796.9369999999999"/>
    <n v="0"/>
    <x v="315"/>
    <n v="0"/>
    <m/>
    <n v="0"/>
    <s v="Type A"/>
  </r>
  <r>
    <n v="2.2017000000000002"/>
    <x v="5"/>
    <s v="Spain"/>
    <n v="88994"/>
    <s v="Madrid (I)"/>
    <n v="18"/>
    <s v="all"/>
    <n v="40722.18"/>
    <n v="0"/>
    <x v="2850"/>
    <n v="11911422"/>
    <m/>
    <n v="36917.760000000002"/>
    <s v="Type A"/>
  </r>
  <r>
    <n v="2.2017000000000002"/>
    <x v="5"/>
    <s v="Spain"/>
    <n v="20166"/>
    <s v="Madrid (II)"/>
    <n v="1"/>
    <s v="Dry"/>
    <n v="2961.3270000000002"/>
    <n v="0"/>
    <x v="2851"/>
    <n v="1435719"/>
    <m/>
    <n v="1178.76"/>
    <s v="Type A"/>
  </r>
  <r>
    <n v="2.2017000000000002"/>
    <x v="5"/>
    <s v="Spain"/>
    <n v="20166"/>
    <s v="Madrid (II)"/>
    <n v="2"/>
    <s v="Frozen"/>
    <n v="2602.569"/>
    <n v="0"/>
    <x v="2852"/>
    <n v="517578"/>
    <m/>
    <n v="658.92"/>
    <s v="Type A"/>
  </r>
  <r>
    <n v="2.2017000000000002"/>
    <x v="5"/>
    <s v="Spain"/>
    <n v="20166"/>
    <s v="Madrid (II)"/>
    <n v="3"/>
    <s v="other"/>
    <n v="47.204999999999998"/>
    <n v="0"/>
    <x v="2853"/>
    <n v="683583"/>
    <m/>
    <n v="1142.28"/>
    <s v="Type A"/>
  </r>
  <r>
    <n v="2.2017000000000002"/>
    <x v="5"/>
    <s v="Spain"/>
    <n v="20166"/>
    <s v="Madrid (II)"/>
    <n v="4"/>
    <s v="Fish"/>
    <n v="2092.7550000000001"/>
    <n v="0"/>
    <x v="2854"/>
    <n v="579711"/>
    <m/>
    <n v="1311"/>
    <s v="Type A"/>
  </r>
  <r>
    <n v="2.2017000000000002"/>
    <x v="5"/>
    <s v="Spain"/>
    <n v="20166"/>
    <s v="Madrid (II)"/>
    <n v="5"/>
    <s v="Fruits &amp; Vegetables"/>
    <n v="2316.192"/>
    <n v="0"/>
    <x v="2855"/>
    <n v="364239"/>
    <m/>
    <n v="1030.56"/>
    <s v="Type A"/>
  </r>
  <r>
    <n v="2.2017000000000002"/>
    <x v="5"/>
    <s v="Spain"/>
    <n v="20166"/>
    <s v="Madrid (II)"/>
    <n v="6"/>
    <s v="Meat"/>
    <n v="9258.4740000000002"/>
    <n v="0"/>
    <x v="2856"/>
    <n v="8278269"/>
    <m/>
    <n v="11849.16"/>
    <s v="Type A"/>
  </r>
  <r>
    <n v="2.2017000000000002"/>
    <x v="5"/>
    <s v="Spain"/>
    <n v="20166"/>
    <s v="Madrid (II)"/>
    <n v="13"/>
    <s v="Food"/>
    <n v="19278.522000000001"/>
    <n v="0"/>
    <x v="2857"/>
    <n v="11859099"/>
    <m/>
    <n v="19129.2"/>
    <s v="Type A"/>
  </r>
  <r>
    <n v="2.2017000000000002"/>
    <x v="5"/>
    <s v="Spain"/>
    <n v="20166"/>
    <s v="Madrid (II)"/>
    <n v="7"/>
    <s v="Clothing"/>
    <n v="7990.2330000000002"/>
    <n v="0"/>
    <x v="2858"/>
    <n v="1621407"/>
    <m/>
    <n v="8372.16"/>
    <s v="Type A"/>
  </r>
  <r>
    <n v="2.2017000000000002"/>
    <x v="5"/>
    <s v="Spain"/>
    <n v="20166"/>
    <s v="Madrid (II)"/>
    <n v="8"/>
    <s v="Household"/>
    <n v="62.94"/>
    <n v="0"/>
    <x v="2859"/>
    <n v="230544"/>
    <m/>
    <n v="5458.32"/>
    <s v="Type A"/>
  </r>
  <r>
    <n v="2.2017000000000002"/>
    <x v="5"/>
    <s v="Spain"/>
    <n v="20166"/>
    <s v="Madrid (II)"/>
    <n v="9"/>
    <s v="Hardware"/>
    <n v="1992.0509999999999"/>
    <n v="0"/>
    <x v="2860"/>
    <n v="440823"/>
    <m/>
    <n v="5784.36"/>
    <s v="Type A"/>
  </r>
  <r>
    <n v="2.2017000000000002"/>
    <x v="5"/>
    <s v="Spain"/>
    <n v="20166"/>
    <s v="Madrid (II)"/>
    <n v="14"/>
    <s v="Non Food"/>
    <n v="10045.224"/>
    <n v="0"/>
    <x v="2861"/>
    <n v="2292774"/>
    <m/>
    <n v="20691"/>
    <s v="Type A"/>
  </r>
  <r>
    <n v="2.2017000000000002"/>
    <x v="5"/>
    <s v="Spain"/>
    <n v="20166"/>
    <s v="Madrid (II)"/>
    <n v="15"/>
    <s v="Admin"/>
    <n v="4264.1850000000004"/>
    <n v="0"/>
    <x v="328"/>
    <n v="0"/>
    <m/>
    <n v="0"/>
    <s v="Type A"/>
  </r>
  <r>
    <n v="2.2017000000000002"/>
    <x v="5"/>
    <s v="Spain"/>
    <n v="20166"/>
    <s v="Madrid (II)"/>
    <n v="12"/>
    <s v="Checkout"/>
    <n v="7892.6760000000004"/>
    <n v="0"/>
    <x v="2862"/>
    <n v="14151873"/>
    <m/>
    <n v="39820.199999999997"/>
    <s v="Type A"/>
  </r>
  <r>
    <n v="2.2017000000000002"/>
    <x v="5"/>
    <s v="Spain"/>
    <n v="20166"/>
    <s v="Madrid (II)"/>
    <n v="16"/>
    <s v="Customer Services"/>
    <n v="3474.288"/>
    <n v="0"/>
    <x v="328"/>
    <n v="0"/>
    <m/>
    <n v="0"/>
    <s v="Type A"/>
  </r>
  <r>
    <n v="2.2017000000000002"/>
    <x v="5"/>
    <s v="Spain"/>
    <n v="20166"/>
    <s v="Madrid (II)"/>
    <n v="11"/>
    <s v="Delivery"/>
    <n v="4172.9219999999996"/>
    <n v="0"/>
    <x v="2863"/>
    <n v="1134582"/>
    <m/>
    <n v="0"/>
    <s v="Type A"/>
  </r>
  <r>
    <n v="2.2017000000000002"/>
    <x v="5"/>
    <s v="Spain"/>
    <n v="20166"/>
    <s v="Madrid (II)"/>
    <n v="17"/>
    <s v="others"/>
    <n v="2099.049"/>
    <n v="0"/>
    <x v="328"/>
    <n v="0"/>
    <m/>
    <n v="0"/>
    <s v="Type A"/>
  </r>
  <r>
    <n v="2.2017000000000002"/>
    <x v="5"/>
    <s v="Spain"/>
    <n v="20166"/>
    <s v="Madrid (II)"/>
    <n v="18"/>
    <s v="all"/>
    <n v="51226.866000000002"/>
    <n v="0"/>
    <x v="2862"/>
    <n v="14151873"/>
    <m/>
    <n v="39820.199999999997"/>
    <s v="Type A"/>
  </r>
  <r>
    <n v="2.2017000000000002"/>
    <x v="5"/>
    <s v="Spain"/>
    <n v="16927"/>
    <s v="Barcelona (I)"/>
    <n v="1"/>
    <s v="Dry"/>
    <n v="3713.46"/>
    <n v="0"/>
    <x v="2864"/>
    <n v="1326531"/>
    <m/>
    <n v="784.32"/>
    <s v="Type A"/>
  </r>
  <r>
    <n v="2.2017000000000002"/>
    <x v="5"/>
    <s v="Spain"/>
    <n v="16927"/>
    <s v="Barcelona (I)"/>
    <n v="2"/>
    <s v="Frozen"/>
    <n v="1932.258"/>
    <n v="0"/>
    <x v="2865"/>
    <n v="481707"/>
    <m/>
    <n v="499.32"/>
    <s v="Type A"/>
  </r>
  <r>
    <n v="2.2017000000000002"/>
    <x v="5"/>
    <s v="Spain"/>
    <n v="16927"/>
    <s v="Barcelona (I)"/>
    <n v="3"/>
    <s v="other"/>
    <n v="47.204999999999998"/>
    <n v="0"/>
    <x v="2866"/>
    <n v="707565"/>
    <m/>
    <n v="873.24"/>
    <s v="Type A"/>
  </r>
  <r>
    <n v="2.2017000000000002"/>
    <x v="5"/>
    <s v="Spain"/>
    <n v="16927"/>
    <s v="Barcelona (I)"/>
    <n v="4"/>
    <s v="Fish"/>
    <n v="1403.5619999999999"/>
    <n v="0"/>
    <x v="2867"/>
    <n v="617745"/>
    <m/>
    <n v="1012.32"/>
    <s v="Type A"/>
  </r>
  <r>
    <n v="2.2017000000000002"/>
    <x v="5"/>
    <s v="Spain"/>
    <n v="16927"/>
    <s v="Barcelona (I)"/>
    <n v="5"/>
    <s v="Fruits &amp; Vegetables"/>
    <n v="2401.1610000000001"/>
    <n v="0"/>
    <x v="2868"/>
    <n v="379035"/>
    <m/>
    <n v="964.44"/>
    <s v="Type A"/>
  </r>
  <r>
    <n v="2.2017000000000002"/>
    <x v="5"/>
    <s v="Spain"/>
    <n v="16927"/>
    <s v="Barcelona (I)"/>
    <n v="6"/>
    <s v="Meat"/>
    <n v="8660.5439999999999"/>
    <n v="0"/>
    <x v="2869"/>
    <n v="6174309"/>
    <m/>
    <n v="8039.28"/>
    <s v="Type A"/>
  </r>
  <r>
    <n v="2.2017000000000002"/>
    <x v="5"/>
    <s v="Spain"/>
    <n v="16927"/>
    <s v="Barcelona (I)"/>
    <n v="13"/>
    <s v="Food"/>
    <n v="18158.189999999999"/>
    <n v="0"/>
    <x v="2870"/>
    <n v="9686892"/>
    <m/>
    <n v="13764.36"/>
    <s v="Type A"/>
  </r>
  <r>
    <n v="2.2017000000000002"/>
    <x v="5"/>
    <s v="Spain"/>
    <n v="16927"/>
    <s v="Barcelona (I)"/>
    <n v="7"/>
    <s v="Clothing"/>
    <n v="4676.442"/>
    <n v="0"/>
    <x v="2871"/>
    <n v="1351350"/>
    <m/>
    <n v="5563.2"/>
    <s v="Type A"/>
  </r>
  <r>
    <n v="2.2017000000000002"/>
    <x v="5"/>
    <s v="Spain"/>
    <n v="16927"/>
    <s v="Barcelona (I)"/>
    <n v="8"/>
    <s v="Household"/>
    <n v="1542.03"/>
    <n v="0"/>
    <x v="2872"/>
    <n v="211098"/>
    <m/>
    <n v="4596.4799999999996"/>
    <s v="Type A"/>
  </r>
  <r>
    <n v="2.2017000000000002"/>
    <x v="5"/>
    <s v="Spain"/>
    <n v="16927"/>
    <s v="Barcelona (I)"/>
    <n v="9"/>
    <s v="Hardware"/>
    <n v="1296.5640000000001"/>
    <n v="0"/>
    <x v="2873"/>
    <n v="397668"/>
    <m/>
    <n v="4699.08"/>
    <s v="Type A"/>
  </r>
  <r>
    <n v="2.2017000000000002"/>
    <x v="5"/>
    <s v="Spain"/>
    <n v="16927"/>
    <s v="Barcelona (I)"/>
    <n v="14"/>
    <s v="Non Food"/>
    <n v="7515.0360000000001"/>
    <n v="0"/>
    <x v="2874"/>
    <n v="190116"/>
    <m/>
    <n v="15690.96"/>
    <s v="Type A"/>
  </r>
  <r>
    <n v="2.2017000000000002"/>
    <x v="5"/>
    <s v="Spain"/>
    <n v="16927"/>
    <s v="Barcelona (I)"/>
    <n v="15"/>
    <s v="Admin"/>
    <n v="3200.4989999999998"/>
    <n v="0"/>
    <x v="26"/>
    <n v="0"/>
    <m/>
    <n v="0"/>
    <s v="Type A"/>
  </r>
  <r>
    <n v="2.2017000000000002"/>
    <x v="5"/>
    <s v="Spain"/>
    <n v="16927"/>
    <s v="Barcelona (I)"/>
    <n v="12"/>
    <s v="Checkout"/>
    <n v="8355.2849999999999"/>
    <n v="0"/>
    <x v="2875"/>
    <n v="11647008"/>
    <m/>
    <n v="29455.32"/>
    <s v="Type A"/>
  </r>
  <r>
    <n v="2.2017000000000002"/>
    <x v="5"/>
    <s v="Spain"/>
    <n v="16927"/>
    <s v="Barcelona (I)"/>
    <n v="16"/>
    <s v="Customer Services"/>
    <n v="3332.6729999999998"/>
    <n v="0"/>
    <x v="26"/>
    <n v="0"/>
    <m/>
    <n v="0"/>
    <s v="Type A"/>
  </r>
  <r>
    <n v="2.2017000000000002"/>
    <x v="5"/>
    <s v="Spain"/>
    <n v="16927"/>
    <s v="Barcelona (I)"/>
    <n v="11"/>
    <s v="Delivery"/>
    <n v="777.30899999999997"/>
    <n v="0"/>
    <x v="11"/>
    <n v="0"/>
    <m/>
    <n v="0"/>
    <s v="Type A"/>
  </r>
  <r>
    <n v="2.2017000000000002"/>
    <x v="5"/>
    <s v="Spain"/>
    <n v="16927"/>
    <s v="Barcelona (I)"/>
    <n v="17"/>
    <s v="others"/>
    <n v="31.47"/>
    <n v="0"/>
    <x v="26"/>
    <n v="0"/>
    <m/>
    <n v="0"/>
    <s v="Type A"/>
  </r>
  <r>
    <n v="2.2017000000000002"/>
    <x v="5"/>
    <s v="Spain"/>
    <n v="16927"/>
    <s v="Barcelona (I)"/>
    <n v="18"/>
    <s v="all"/>
    <n v="41370.462"/>
    <n v="0"/>
    <x v="2875"/>
    <n v="11647008"/>
    <m/>
    <n v="29455.32"/>
    <s v="Type A"/>
  </r>
  <r>
    <n v="2.2017000000000002"/>
    <x v="5"/>
    <s v="Spain"/>
    <n v="96493"/>
    <s v="Barcelona (II)"/>
    <n v="1"/>
    <s v="Dry"/>
    <n v="5620.5420000000004"/>
    <n v="0"/>
    <x v="2876"/>
    <n v="2734446"/>
    <m/>
    <n v="1124.04"/>
    <s v="Type A"/>
  </r>
  <r>
    <n v="2.2017000000000002"/>
    <x v="5"/>
    <s v="Spain"/>
    <n v="96493"/>
    <s v="Barcelona (II)"/>
    <n v="2"/>
    <s v="Frozen"/>
    <n v="3209.94"/>
    <n v="0"/>
    <x v="2877"/>
    <n v="919851"/>
    <m/>
    <n v="567.72"/>
    <s v="Type A"/>
  </r>
  <r>
    <n v="2.2017000000000002"/>
    <x v="5"/>
    <s v="Spain"/>
    <n v="96493"/>
    <s v="Barcelona (II)"/>
    <n v="3"/>
    <s v="other"/>
    <n v="47.204999999999998"/>
    <n v="0"/>
    <x v="2878"/>
    <n v="1351656"/>
    <m/>
    <n v="1007.76"/>
    <s v="Type A"/>
  </r>
  <r>
    <n v="2.2017000000000002"/>
    <x v="5"/>
    <s v="Spain"/>
    <n v="96493"/>
    <s v="Barcelona (II)"/>
    <n v="4"/>
    <s v="Fish"/>
    <n v="4025.0129999999999"/>
    <n v="0"/>
    <x v="2879"/>
    <n v="1258155"/>
    <m/>
    <n v="1222.08"/>
    <s v="Type A"/>
  </r>
  <r>
    <n v="2.2017000000000002"/>
    <x v="5"/>
    <s v="Spain"/>
    <n v="96493"/>
    <s v="Barcelona (II)"/>
    <n v="5"/>
    <s v="Fruits &amp; Vegetables"/>
    <n v="4257.8909999999996"/>
    <n v="0"/>
    <x v="2880"/>
    <n v="656367"/>
    <m/>
    <n v="1178.76"/>
    <s v="Type A"/>
  </r>
  <r>
    <n v="2.2017000000000002"/>
    <x v="5"/>
    <s v="Spain"/>
    <n v="96493"/>
    <s v="Barcelona (II)"/>
    <n v="6"/>
    <s v="Meat"/>
    <n v="13390.485000000001"/>
    <n v="0"/>
    <x v="2881"/>
    <n v="6964410"/>
    <m/>
    <n v="10907.52"/>
    <s v="Type A"/>
  </r>
  <r>
    <n v="2.2017000000000002"/>
    <x v="5"/>
    <s v="Spain"/>
    <n v="96493"/>
    <s v="Barcelona (II)"/>
    <n v="13"/>
    <s v="Food"/>
    <n v="30551.076000000001"/>
    <n v="0"/>
    <x v="2882"/>
    <n v="13884885"/>
    <m/>
    <n v="18438.36"/>
    <s v="Type A"/>
  </r>
  <r>
    <n v="2.2017000000000002"/>
    <x v="5"/>
    <s v="Spain"/>
    <n v="96493"/>
    <s v="Barcelona (II)"/>
    <n v="7"/>
    <s v="Clothing"/>
    <n v="6463.9380000000001"/>
    <n v="0"/>
    <x v="2883"/>
    <n v="2405214"/>
    <m/>
    <n v="8654.8799999999992"/>
    <s v="Type A"/>
  </r>
  <r>
    <n v="2.2017000000000002"/>
    <x v="5"/>
    <s v="Spain"/>
    <n v="96493"/>
    <s v="Barcelona (II)"/>
    <n v="8"/>
    <s v="Household"/>
    <n v="1255.653"/>
    <n v="0"/>
    <x v="2884"/>
    <n v="363780"/>
    <m/>
    <n v="4762.92"/>
    <s v="Type A"/>
  </r>
  <r>
    <n v="2.2017000000000002"/>
    <x v="5"/>
    <s v="Spain"/>
    <n v="96493"/>
    <s v="Barcelona (II)"/>
    <n v="9"/>
    <s v="Hardware"/>
    <n v="3842.4870000000001"/>
    <n v="0"/>
    <x v="2885"/>
    <n v="589173"/>
    <m/>
    <n v="4806.24"/>
    <s v="Type A"/>
  </r>
  <r>
    <n v="2.2017000000000002"/>
    <x v="5"/>
    <s v="Spain"/>
    <n v="96493"/>
    <s v="Barcelona (II)"/>
    <n v="14"/>
    <s v="Non Food"/>
    <n v="11562.078"/>
    <n v="0"/>
    <x v="2886"/>
    <n v="3358167"/>
    <m/>
    <n v="18053.04"/>
    <s v="Type A"/>
  </r>
  <r>
    <n v="2.2017000000000002"/>
    <x v="5"/>
    <s v="Spain"/>
    <n v="96493"/>
    <s v="Barcelona (II)"/>
    <n v="15"/>
    <s v="Admin"/>
    <n v="6548.9070000000002"/>
    <n v="0"/>
    <x v="354"/>
    <n v="0"/>
    <m/>
    <n v="0"/>
    <s v="Type A"/>
  </r>
  <r>
    <n v="2.2017000000000002"/>
    <x v="5"/>
    <s v="Spain"/>
    <n v="96493"/>
    <s v="Barcelona (II)"/>
    <n v="12"/>
    <s v="Checkout"/>
    <n v="8833.6290000000008"/>
    <n v="0"/>
    <x v="2887"/>
    <n v="17243052"/>
    <m/>
    <n v="36491.4"/>
    <s v="Type A"/>
  </r>
  <r>
    <n v="2.2017000000000002"/>
    <x v="5"/>
    <s v="Spain"/>
    <n v="96493"/>
    <s v="Barcelona (II)"/>
    <n v="16"/>
    <s v="Customer Services"/>
    <n v="4641.8249999999998"/>
    <n v="0"/>
    <x v="354"/>
    <n v="0"/>
    <m/>
    <n v="0"/>
    <s v="Type A"/>
  </r>
  <r>
    <n v="2.2017000000000002"/>
    <x v="5"/>
    <s v="Spain"/>
    <n v="96493"/>
    <s v="Barcelona (II)"/>
    <n v="11"/>
    <s v="Delivery"/>
    <n v="3990.3960000000002"/>
    <n v="0"/>
    <x v="2888"/>
    <n v="1383279"/>
    <m/>
    <n v="0"/>
    <s v="Type A"/>
  </r>
  <r>
    <n v="2.2017000000000002"/>
    <x v="5"/>
    <s v="Spain"/>
    <n v="96493"/>
    <s v="Barcelona (II)"/>
    <n v="17"/>
    <s v="others"/>
    <n v="3578.1390000000001"/>
    <n v="0"/>
    <x v="354"/>
    <n v="0"/>
    <m/>
    <n v="0"/>
    <s v="Type A"/>
  </r>
  <r>
    <n v="2.2017000000000002"/>
    <x v="5"/>
    <s v="Spain"/>
    <n v="96493"/>
    <s v="Barcelona (II)"/>
    <n v="18"/>
    <s v="all"/>
    <n v="69706.05"/>
    <n v="0"/>
    <x v="2887"/>
    <n v="17243052"/>
    <m/>
    <n v="36491.4"/>
    <s v="Type A"/>
  </r>
  <r>
    <n v="2.2017000000000002"/>
    <x v="5"/>
    <s v="Spain"/>
    <n v="88750"/>
    <s v="Bilbao"/>
    <n v="1"/>
    <s v="Dry"/>
    <n v="4818.0569999999998"/>
    <n v="0"/>
    <x v="2889"/>
    <n v="2945904"/>
    <m/>
    <n v="1174.2"/>
    <s v="Type A"/>
  </r>
  <r>
    <n v="2.2017000000000002"/>
    <x v="5"/>
    <s v="Spain"/>
    <n v="88750"/>
    <s v="Bilbao"/>
    <n v="2"/>
    <s v="Frozen"/>
    <n v="2980.2089999999998"/>
    <n v="0"/>
    <x v="2890"/>
    <n v="933159"/>
    <m/>
    <n v="690.84"/>
    <s v="Type A"/>
  </r>
  <r>
    <n v="2.2017000000000002"/>
    <x v="5"/>
    <s v="Spain"/>
    <n v="88750"/>
    <s v="Bilbao"/>
    <n v="3"/>
    <s v="other"/>
    <n v="47.204999999999998"/>
    <n v="0"/>
    <x v="2891"/>
    <n v="1628973"/>
    <m/>
    <n v="1035.1199999999999"/>
    <s v="Type A"/>
  </r>
  <r>
    <n v="2.2017000000000002"/>
    <x v="5"/>
    <s v="Spain"/>
    <n v="88750"/>
    <s v="Bilbao"/>
    <n v="4"/>
    <s v="Fish"/>
    <n v="2058.1379999999999"/>
    <n v="0"/>
    <x v="2892"/>
    <n v="910986"/>
    <m/>
    <n v="1105.8"/>
    <s v="Type A"/>
  </r>
  <r>
    <n v="2.2017000000000002"/>
    <x v="5"/>
    <s v="Spain"/>
    <n v="88750"/>
    <s v="Bilbao"/>
    <n v="5"/>
    <s v="Fruits &amp; Vegetables"/>
    <n v="4626.09"/>
    <n v="0"/>
    <x v="2893"/>
    <n v="717543"/>
    <m/>
    <n v="1244.8800000000001"/>
    <s v="Type A"/>
  </r>
  <r>
    <n v="2.2017000000000002"/>
    <x v="5"/>
    <s v="Spain"/>
    <n v="88750"/>
    <s v="Bilbao"/>
    <n v="6"/>
    <s v="Meat"/>
    <n v="9982.2839999999997"/>
    <n v="0"/>
    <x v="2894"/>
    <n v="6292251"/>
    <m/>
    <n v="10663.56"/>
    <s v="Type A"/>
  </r>
  <r>
    <n v="2.2017000000000002"/>
    <x v="5"/>
    <s v="Spain"/>
    <n v="88750"/>
    <s v="Bilbao"/>
    <n v="13"/>
    <s v="Food"/>
    <n v="24511.983"/>
    <n v="0"/>
    <x v="2895"/>
    <n v="13428816"/>
    <m/>
    <n v="18880.68"/>
    <s v="Type A"/>
  </r>
  <r>
    <n v="2.2017000000000002"/>
    <x v="5"/>
    <s v="Spain"/>
    <n v="88750"/>
    <s v="Bilbao"/>
    <n v="7"/>
    <s v="Clothing"/>
    <n v="7172.0129999999999"/>
    <n v="0"/>
    <x v="2896"/>
    <n v="2043078"/>
    <m/>
    <n v="7875.12"/>
    <s v="Type A"/>
  </r>
  <r>
    <n v="2.2017000000000002"/>
    <x v="5"/>
    <s v="Spain"/>
    <n v="88750"/>
    <s v="Bilbao"/>
    <n v="8"/>
    <s v="Household"/>
    <n v="2983.3560000000002"/>
    <n v="0"/>
    <x v="2897"/>
    <n v="306363"/>
    <m/>
    <n v="3787.08"/>
    <s v="Type A"/>
  </r>
  <r>
    <n v="2.2017000000000002"/>
    <x v="5"/>
    <s v="Spain"/>
    <n v="88750"/>
    <s v="Bilbao"/>
    <n v="9"/>
    <s v="Hardware"/>
    <n v="3235.116"/>
    <n v="0"/>
    <x v="2898"/>
    <n v="484308"/>
    <m/>
    <n v="3540.84"/>
    <s v="Type A"/>
  </r>
  <r>
    <n v="2.2017000000000002"/>
    <x v="5"/>
    <s v="Spain"/>
    <n v="88750"/>
    <s v="Bilbao"/>
    <n v="14"/>
    <s v="Non Food"/>
    <n v="13390.485000000001"/>
    <n v="0"/>
    <x v="2899"/>
    <n v="2833749"/>
    <m/>
    <n v="16062.6"/>
    <s v="Type A"/>
  </r>
  <r>
    <n v="2.2017000000000002"/>
    <x v="5"/>
    <s v="Spain"/>
    <n v="88750"/>
    <s v="Bilbao"/>
    <n v="15"/>
    <s v="Admin"/>
    <n v="5441.1629999999996"/>
    <n v="0"/>
    <x v="368"/>
    <n v="0"/>
    <m/>
    <n v="0"/>
    <s v="Type A"/>
  </r>
  <r>
    <n v="2.2017000000000002"/>
    <x v="5"/>
    <s v="Spain"/>
    <n v="88750"/>
    <s v="Bilbao"/>
    <n v="12"/>
    <s v="Checkout"/>
    <n v="7892.6760000000004"/>
    <n v="0"/>
    <x v="2900"/>
    <n v="16262565"/>
    <m/>
    <n v="34943.279999999999"/>
    <s v="Type A"/>
  </r>
  <r>
    <n v="2.2017000000000002"/>
    <x v="5"/>
    <s v="Spain"/>
    <n v="88750"/>
    <s v="Bilbao"/>
    <n v="16"/>
    <s v="Customer Services"/>
    <n v="4298.8019999999997"/>
    <n v="0"/>
    <x v="368"/>
    <n v="0"/>
    <m/>
    <n v="0"/>
    <s v="Type A"/>
  </r>
  <r>
    <n v="2.2017000000000002"/>
    <x v="5"/>
    <s v="Spain"/>
    <n v="88750"/>
    <s v="Bilbao"/>
    <n v="11"/>
    <s v="Delivery"/>
    <n v="0"/>
    <n v="0"/>
    <x v="11"/>
    <n v="0"/>
    <m/>
    <n v="0"/>
    <s v="Type A"/>
  </r>
  <r>
    <n v="2.2017000000000002"/>
    <x v="5"/>
    <s v="Spain"/>
    <n v="88750"/>
    <s v="Bilbao"/>
    <n v="17"/>
    <s v="others"/>
    <n v="2036.1089999999999"/>
    <n v="496"/>
    <x v="368"/>
    <n v="0"/>
    <m/>
    <n v="0"/>
    <s v="Type A"/>
  </r>
  <r>
    <n v="2.2017000000000002"/>
    <x v="5"/>
    <s v="Spain"/>
    <n v="88750"/>
    <s v="Bilbao"/>
    <n v="18"/>
    <s v="all"/>
    <n v="57571.218000000001"/>
    <n v="496"/>
    <x v="2900"/>
    <n v="16262565"/>
    <m/>
    <n v="34943.279999999999"/>
    <s v="Type A"/>
  </r>
  <r>
    <n v="2.2017000000000002"/>
    <x v="5"/>
    <s v="Italy"/>
    <n v="78450"/>
    <s v="Rome (I)"/>
    <n v="1"/>
    <s v="Dry"/>
    <n v="3335.82"/>
    <n v="0"/>
    <x v="2901"/>
    <n v="1703814"/>
    <m/>
    <n v="1023.72"/>
    <s v="Type B"/>
  </r>
  <r>
    <n v="2.2017000000000002"/>
    <x v="5"/>
    <s v="Italy"/>
    <n v="78450"/>
    <s v="Rome (I)"/>
    <n v="2"/>
    <s v="Frozen"/>
    <n v="2284.7220000000002"/>
    <n v="0"/>
    <x v="2902"/>
    <n v="570846"/>
    <m/>
    <n v="611.04"/>
    <s v="Type B"/>
  </r>
  <r>
    <n v="2.2017000000000002"/>
    <x v="5"/>
    <s v="Italy"/>
    <n v="78450"/>
    <s v="Rome (I)"/>
    <n v="3"/>
    <s v="other"/>
    <n v="47.204999999999998"/>
    <n v="0"/>
    <x v="2903"/>
    <n v="792732"/>
    <m/>
    <n v="907.44"/>
    <s v="Type B"/>
  </r>
  <r>
    <n v="2.2017000000000002"/>
    <x v="5"/>
    <s v="Italy"/>
    <n v="78450"/>
    <s v="Rome (I)"/>
    <n v="4"/>
    <s v="Fish"/>
    <n v="2108.4899999999998"/>
    <n v="0"/>
    <x v="2904"/>
    <n v="743565"/>
    <m/>
    <n v="743.28"/>
    <s v="Type B"/>
  </r>
  <r>
    <n v="2.2017000000000002"/>
    <x v="5"/>
    <s v="Italy"/>
    <n v="78450"/>
    <s v="Rome (I)"/>
    <n v="5"/>
    <s v="Fruits &amp; Vegetables"/>
    <n v="2703.2730000000001"/>
    <n v="0"/>
    <x v="2905"/>
    <n v="443355"/>
    <m/>
    <n v="1048.8"/>
    <s v="Type B"/>
  </r>
  <r>
    <n v="2.2017000000000002"/>
    <x v="5"/>
    <s v="Italy"/>
    <n v="78450"/>
    <s v="Rome (I)"/>
    <n v="6"/>
    <s v="Meat"/>
    <n v="8518.9290000000001"/>
    <n v="0"/>
    <x v="2906"/>
    <n v="5813019"/>
    <m/>
    <n v="11311.08"/>
    <s v="Type B"/>
  </r>
  <r>
    <n v="2.2017000000000002"/>
    <x v="5"/>
    <s v="Italy"/>
    <n v="78450"/>
    <s v="Rome (I)"/>
    <n v="13"/>
    <s v="Food"/>
    <n v="18998.438999999998"/>
    <n v="0"/>
    <x v="2907"/>
    <n v="10067331"/>
    <m/>
    <n v="16732.919999999998"/>
    <s v="Type B"/>
  </r>
  <r>
    <n v="2.2017000000000002"/>
    <x v="5"/>
    <s v="Italy"/>
    <n v="78450"/>
    <s v="Rome (I)"/>
    <n v="7"/>
    <s v="Clothing"/>
    <n v="5431.7219999999998"/>
    <n v="0"/>
    <x v="2908"/>
    <n v="1893051"/>
    <m/>
    <n v="6536.76"/>
    <s v="Type B"/>
  </r>
  <r>
    <n v="2.2017000000000002"/>
    <x v="5"/>
    <s v="Italy"/>
    <n v="78450"/>
    <s v="Rome (I)"/>
    <n v="8"/>
    <s v="Household"/>
    <n v="2983.3560000000002"/>
    <n v="0"/>
    <x v="2909"/>
    <n v="286299"/>
    <m/>
    <n v="4393.5600000000004"/>
    <s v="Type B"/>
  </r>
  <r>
    <n v="2.2017000000000002"/>
    <x v="5"/>
    <s v="Italy"/>
    <n v="78450"/>
    <s v="Rome (I)"/>
    <n v="9"/>
    <s v="Hardware"/>
    <n v="1592.3820000000001"/>
    <n v="34"/>
    <x v="2910"/>
    <n v="403341"/>
    <m/>
    <n v="5360.28"/>
    <s v="Type B"/>
  </r>
  <r>
    <n v="2.2017000000000002"/>
    <x v="5"/>
    <s v="Italy"/>
    <n v="78450"/>
    <s v="Rome (I)"/>
    <n v="14"/>
    <s v="Non Food"/>
    <n v="10007.459999999999"/>
    <n v="34"/>
    <x v="2911"/>
    <n v="2582691"/>
    <m/>
    <n v="18771.240000000002"/>
    <s v="Type B"/>
  </r>
  <r>
    <n v="2.2017000000000002"/>
    <x v="5"/>
    <s v="Italy"/>
    <n v="78450"/>
    <s v="Rome (I)"/>
    <n v="15"/>
    <s v="Admin"/>
    <n v="3811.0169999999998"/>
    <n v="0"/>
    <x v="381"/>
    <n v="0"/>
    <m/>
    <n v="0"/>
    <s v="Type B"/>
  </r>
  <r>
    <n v="2.2017000000000002"/>
    <x v="5"/>
    <s v="Italy"/>
    <n v="78450"/>
    <s v="Rome (I)"/>
    <n v="12"/>
    <s v="Checkout"/>
    <n v="6095.7389999999996"/>
    <n v="0"/>
    <x v="2912"/>
    <n v="12650022"/>
    <m/>
    <n v="35504.160000000003"/>
    <s v="Type B"/>
  </r>
  <r>
    <n v="2.2017000000000002"/>
    <x v="5"/>
    <s v="Italy"/>
    <n v="78450"/>
    <s v="Rome (I)"/>
    <n v="16"/>
    <s v="Customer Services"/>
    <n v="3373.5839999999998"/>
    <n v="0"/>
    <x v="381"/>
    <n v="0"/>
    <m/>
    <n v="0"/>
    <s v="Type B"/>
  </r>
  <r>
    <n v="2.2017000000000002"/>
    <x v="5"/>
    <s v="Italy"/>
    <n v="78450"/>
    <s v="Rome (I)"/>
    <n v="11"/>
    <s v="Delivery"/>
    <n v="3477.4349999999999"/>
    <n v="0"/>
    <x v="2913"/>
    <n v="1327542"/>
    <m/>
    <n v="0"/>
    <s v="Type B"/>
  </r>
  <r>
    <n v="2.2017000000000002"/>
    <x v="5"/>
    <s v="Italy"/>
    <n v="78450"/>
    <s v="Rome (I)"/>
    <n v="17"/>
    <s v="others"/>
    <n v="2281.5749999999998"/>
    <n v="0"/>
    <x v="381"/>
    <n v="0"/>
    <m/>
    <n v="0"/>
    <s v="Type B"/>
  </r>
  <r>
    <n v="2.2017000000000002"/>
    <x v="5"/>
    <s v="Italy"/>
    <n v="78450"/>
    <s v="Rome (I)"/>
    <n v="18"/>
    <s v="all"/>
    <n v="48045.249000000003"/>
    <n v="34"/>
    <x v="2912"/>
    <n v="12650022"/>
    <m/>
    <n v="35504.160000000003"/>
    <s v="Type B"/>
  </r>
  <r>
    <n v="2.2017000000000002"/>
    <x v="5"/>
    <s v="Italy"/>
    <n v="94153"/>
    <s v="Rome (II)"/>
    <n v="1"/>
    <s v="Dry"/>
    <n v="3603.3150000000001"/>
    <n v="0"/>
    <x v="2914"/>
    <n v="2136450"/>
    <m/>
    <n v="946.2"/>
    <s v="Type B"/>
  </r>
  <r>
    <n v="2.2017000000000002"/>
    <x v="5"/>
    <s v="Italy"/>
    <n v="94153"/>
    <s v="Rome (II)"/>
    <n v="2"/>
    <s v="Frozen"/>
    <n v="1976.316"/>
    <n v="0"/>
    <x v="2915"/>
    <n v="374709"/>
    <m/>
    <n v="649.79999999999995"/>
    <s v="Type B"/>
  </r>
  <r>
    <n v="2.2017000000000002"/>
    <x v="5"/>
    <s v="Italy"/>
    <n v="94153"/>
    <s v="Rome (II)"/>
    <n v="3"/>
    <s v="other"/>
    <n v="47.204999999999998"/>
    <n v="0"/>
    <x v="2916"/>
    <n v="1119558"/>
    <m/>
    <n v="1140"/>
    <s v="Type B"/>
  </r>
  <r>
    <n v="2.2017000000000002"/>
    <x v="5"/>
    <s v="Italy"/>
    <n v="94153"/>
    <s v="Rome (II)"/>
    <n v="4"/>
    <s v="Fish"/>
    <n v="2161.989"/>
    <n v="0"/>
    <x v="2917"/>
    <n v="897690"/>
    <m/>
    <n v="1178.76"/>
    <s v="Type B"/>
  </r>
  <r>
    <n v="2.2017000000000002"/>
    <x v="5"/>
    <s v="Italy"/>
    <n v="94153"/>
    <s v="Rome (II)"/>
    <n v="5"/>
    <s v="Fruits &amp; Vegetables"/>
    <n v="4109.982"/>
    <n v="0"/>
    <x v="2786"/>
    <n v="611091"/>
    <m/>
    <n v="1269.96"/>
    <s v="Type B"/>
  </r>
  <r>
    <n v="2.2017000000000002"/>
    <x v="5"/>
    <s v="Italy"/>
    <n v="94153"/>
    <s v="Rome (II)"/>
    <n v="6"/>
    <s v="Meat"/>
    <n v="14196.117"/>
    <n v="0"/>
    <x v="2918"/>
    <n v="7049448"/>
    <m/>
    <n v="12359.88"/>
    <s v="Type B"/>
  </r>
  <r>
    <n v="2.2017000000000002"/>
    <x v="5"/>
    <s v="Italy"/>
    <n v="94153"/>
    <s v="Rome (II)"/>
    <n v="13"/>
    <s v="Food"/>
    <n v="26094.923999999999"/>
    <n v="0"/>
    <x v="2919"/>
    <n v="12188946"/>
    <m/>
    <n v="20474.400000000001"/>
    <s v="Type B"/>
  </r>
  <r>
    <n v="2.2017000000000002"/>
    <x v="5"/>
    <s v="Italy"/>
    <n v="94153"/>
    <s v="Rome (II)"/>
    <n v="7"/>
    <s v="Clothing"/>
    <n v="7017.81"/>
    <n v="0"/>
    <x v="2920"/>
    <n v="1975704"/>
    <m/>
    <n v="6892.44"/>
    <s v="Type B"/>
  </r>
  <r>
    <n v="2.2017000000000002"/>
    <x v="5"/>
    <s v="Italy"/>
    <n v="94153"/>
    <s v="Rome (II)"/>
    <n v="8"/>
    <s v="Household"/>
    <n v="2357.1030000000001"/>
    <n v="0"/>
    <x v="2921"/>
    <n v="315621"/>
    <m/>
    <n v="4881.4799999999996"/>
    <s v="Type B"/>
  </r>
  <r>
    <n v="2.2017000000000002"/>
    <x v="5"/>
    <s v="Italy"/>
    <n v="94153"/>
    <s v="Rome (II)"/>
    <n v="9"/>
    <s v="Hardware"/>
    <n v="3895.9859999999999"/>
    <n v="0"/>
    <x v="2922"/>
    <n v="37062"/>
    <m/>
    <n v="4370.76"/>
    <s v="Type B"/>
  </r>
  <r>
    <n v="2.2017000000000002"/>
    <x v="5"/>
    <s v="Italy"/>
    <n v="94153"/>
    <s v="Rome (II)"/>
    <n v="14"/>
    <s v="Non Food"/>
    <n v="13270.898999999999"/>
    <n v="0"/>
    <x v="2923"/>
    <n v="2667387"/>
    <m/>
    <n v="17209.439999999999"/>
    <s v="Type B"/>
  </r>
  <r>
    <n v="2.2017000000000002"/>
    <x v="5"/>
    <s v="Italy"/>
    <n v="94153"/>
    <s v="Rome (II)"/>
    <n v="15"/>
    <s v="Admin"/>
    <n v="6788.0789999999997"/>
    <n v="0"/>
    <x v="395"/>
    <n v="0"/>
    <m/>
    <n v="0"/>
    <s v="Type B"/>
  </r>
  <r>
    <n v="2.2017000000000002"/>
    <x v="5"/>
    <s v="Italy"/>
    <n v="94153"/>
    <s v="Rome (II)"/>
    <n v="12"/>
    <s v="Checkout"/>
    <n v="8562.9869999999992"/>
    <n v="0"/>
    <x v="2924"/>
    <n v="14856333"/>
    <m/>
    <n v="37683.839999999997"/>
    <s v="Type B"/>
  </r>
  <r>
    <n v="2.2017000000000002"/>
    <x v="5"/>
    <s v="Italy"/>
    <n v="94153"/>
    <s v="Rome (II)"/>
    <n v="16"/>
    <s v="Customer Services"/>
    <n v="4204.3919999999998"/>
    <n v="0"/>
    <x v="395"/>
    <n v="0"/>
    <m/>
    <n v="0"/>
    <s v="Type B"/>
  </r>
  <r>
    <n v="2.2017000000000002"/>
    <x v="5"/>
    <s v="Italy"/>
    <n v="94153"/>
    <s v="Rome (II)"/>
    <n v="11"/>
    <s v="Delivery"/>
    <n v="5293.2539999999999"/>
    <n v="0"/>
    <x v="2925"/>
    <n v="1595742"/>
    <m/>
    <n v="0"/>
    <s v="Type B"/>
  </r>
  <r>
    <n v="2.2017000000000002"/>
    <x v="5"/>
    <s v="Italy"/>
    <n v="94153"/>
    <s v="Rome (II)"/>
    <n v="17"/>
    <s v="others"/>
    <n v="2885.799"/>
    <n v="0"/>
    <x v="395"/>
    <n v="0"/>
    <m/>
    <n v="0"/>
    <s v="Type B"/>
  </r>
  <r>
    <n v="2.2017000000000002"/>
    <x v="5"/>
    <s v="Italy"/>
    <n v="94153"/>
    <s v="Rome (II)"/>
    <n v="18"/>
    <s v="all"/>
    <n v="67100.334000000003"/>
    <n v="0"/>
    <x v="2924"/>
    <n v="14856333"/>
    <m/>
    <n v="37683.839999999997"/>
    <s v="Type B"/>
  </r>
  <r>
    <n v="2.2017000000000002"/>
    <x v="5"/>
    <s v="Italy"/>
    <n v="64983"/>
    <s v="Milano"/>
    <n v="1"/>
    <s v="Dry"/>
    <n v="3578.1390000000001"/>
    <n v="0"/>
    <x v="2926"/>
    <n v="2246433"/>
    <m/>
    <n v="807.12"/>
    <s v="Type C"/>
  </r>
  <r>
    <n v="2.2017000000000002"/>
    <x v="5"/>
    <s v="Italy"/>
    <n v="64983"/>
    <s v="Milano"/>
    <n v="2"/>
    <s v="Frozen"/>
    <n v="3606.462"/>
    <n v="0"/>
    <x v="2927"/>
    <n v="1008396"/>
    <m/>
    <n v="647.52"/>
    <s v="Type C"/>
  </r>
  <r>
    <n v="2.2017000000000002"/>
    <x v="5"/>
    <s v="Italy"/>
    <n v="64983"/>
    <s v="Milano"/>
    <n v="3"/>
    <s v="other"/>
    <n v="47.204999999999998"/>
    <n v="0"/>
    <x v="2928"/>
    <n v="1067637"/>
    <m/>
    <n v="859.56"/>
    <s v="Type C"/>
  </r>
  <r>
    <n v="2.2017000000000002"/>
    <x v="5"/>
    <s v="Italy"/>
    <n v="64983"/>
    <s v="Milano"/>
    <n v="4"/>
    <s v="Fish"/>
    <n v="2026.6679999999999"/>
    <n v="0"/>
    <x v="2929"/>
    <n v="867222"/>
    <m/>
    <n v="1295.04"/>
    <s v="Type C"/>
  </r>
  <r>
    <n v="2.2017000000000002"/>
    <x v="5"/>
    <s v="Italy"/>
    <n v="64983"/>
    <s v="Milano"/>
    <n v="5"/>
    <s v="Fruits &amp; Vegetables"/>
    <n v="2029.8150000000001"/>
    <n v="0"/>
    <x v="2930"/>
    <n v="559485"/>
    <m/>
    <n v="1071.5999999999999"/>
    <s v="Type C"/>
  </r>
  <r>
    <n v="2.2017000000000002"/>
    <x v="5"/>
    <s v="Italy"/>
    <n v="64983"/>
    <s v="Milano"/>
    <n v="6"/>
    <s v="Meat"/>
    <n v="11134.085999999999"/>
    <n v="0"/>
    <x v="2931"/>
    <n v="5813394"/>
    <m/>
    <n v="9177"/>
    <s v="Type C"/>
  </r>
  <r>
    <n v="2.2017000000000002"/>
    <x v="5"/>
    <s v="Italy"/>
    <n v="64983"/>
    <s v="Milano"/>
    <n v="13"/>
    <s v="Food"/>
    <n v="22422.375"/>
    <n v="0"/>
    <x v="2932"/>
    <n v="11562567"/>
    <m/>
    <n v="14457.48"/>
    <s v="Type C"/>
  </r>
  <r>
    <n v="2.2017000000000002"/>
    <x v="5"/>
    <s v="Italy"/>
    <n v="64983"/>
    <s v="Milano"/>
    <n v="7"/>
    <s v="Clothing"/>
    <n v="5976.1530000000002"/>
    <n v="0"/>
    <x v="2933"/>
    <n v="1733907"/>
    <m/>
    <n v="6274.56"/>
    <s v="Type C"/>
  </r>
  <r>
    <n v="2.2017000000000002"/>
    <x v="5"/>
    <s v="Italy"/>
    <n v="64983"/>
    <s v="Milano"/>
    <n v="8"/>
    <s v="Household"/>
    <n v="2495.5709999999999"/>
    <n v="0"/>
    <x v="2934"/>
    <n v="272304"/>
    <m/>
    <n v="3486.12"/>
    <s v="Type C"/>
  </r>
  <r>
    <n v="2.2017000000000002"/>
    <x v="5"/>
    <s v="Italy"/>
    <n v="64983"/>
    <s v="Milano"/>
    <n v="9"/>
    <s v="Hardware"/>
    <n v="2520.7469999999998"/>
    <n v="0"/>
    <x v="2935"/>
    <n v="483231"/>
    <m/>
    <n v="5259.96"/>
    <s v="Type C"/>
  </r>
  <r>
    <n v="2.2017000000000002"/>
    <x v="5"/>
    <s v="Italy"/>
    <n v="64983"/>
    <s v="Milano"/>
    <n v="14"/>
    <s v="Non Food"/>
    <n v="10992.471"/>
    <n v="0"/>
    <x v="2936"/>
    <n v="2489442"/>
    <m/>
    <n v="18965.04"/>
    <s v="Type C"/>
  </r>
  <r>
    <n v="2.2017000000000002"/>
    <x v="5"/>
    <s v="Italy"/>
    <n v="64983"/>
    <s v="Milano"/>
    <n v="15"/>
    <s v="Admin"/>
    <n v="3625.3440000000001"/>
    <n v="0"/>
    <x v="409"/>
    <n v="0"/>
    <m/>
    <n v="0"/>
    <s v="Type C"/>
  </r>
  <r>
    <n v="2.2017000000000002"/>
    <x v="5"/>
    <s v="Italy"/>
    <n v="64983"/>
    <s v="Milano"/>
    <n v="12"/>
    <s v="Checkout"/>
    <n v="8072.0550000000003"/>
    <n v="40"/>
    <x v="2937"/>
    <n v="14052009"/>
    <m/>
    <n v="33422.519999999997"/>
    <s v="Type C"/>
  </r>
  <r>
    <n v="2.2017000000000002"/>
    <x v="5"/>
    <s v="Italy"/>
    <n v="64983"/>
    <s v="Milano"/>
    <n v="16"/>
    <s v="Customer Services"/>
    <n v="3411.348"/>
    <n v="66"/>
    <x v="409"/>
    <n v="0"/>
    <m/>
    <n v="0"/>
    <s v="Type C"/>
  </r>
  <r>
    <n v="2.2017000000000002"/>
    <x v="5"/>
    <s v="Italy"/>
    <n v="64983"/>
    <s v="Milano"/>
    <n v="11"/>
    <s v="Delivery"/>
    <n v="5123.3159999999998"/>
    <n v="0"/>
    <x v="2938"/>
    <n v="150048"/>
    <m/>
    <n v="0"/>
    <s v="Type C"/>
  </r>
  <r>
    <n v="2.2017000000000002"/>
    <x v="5"/>
    <s v="Italy"/>
    <n v="64983"/>
    <s v="Milano"/>
    <n v="17"/>
    <s v="others"/>
    <n v="2920.4160000000002"/>
    <n v="0"/>
    <x v="409"/>
    <n v="0"/>
    <m/>
    <n v="0"/>
    <s v="Type C"/>
  </r>
  <r>
    <n v="2.2017000000000002"/>
    <x v="5"/>
    <s v="Italy"/>
    <n v="64983"/>
    <s v="Milano"/>
    <n v="18"/>
    <s v="all"/>
    <n v="56567.324999999997"/>
    <n v="106"/>
    <x v="2937"/>
    <n v="14052009"/>
    <m/>
    <n v="33422.519999999997"/>
    <s v="Type C"/>
  </r>
  <r>
    <n v="2.2017000000000002"/>
    <x v="5"/>
    <s v="Italy"/>
    <n v="77348"/>
    <s v="Bologna"/>
    <n v="1"/>
    <s v="Dry"/>
    <n v="4493.9160000000002"/>
    <n v="0"/>
    <x v="2939"/>
    <n v="2258346"/>
    <m/>
    <n v="1064.76"/>
    <s v="Type B"/>
  </r>
  <r>
    <n v="2.2017000000000002"/>
    <x v="5"/>
    <s v="Italy"/>
    <n v="77348"/>
    <s v="Bologna"/>
    <n v="2"/>
    <s v="Frozen"/>
    <n v="2552.2170000000001"/>
    <n v="0"/>
    <x v="2940"/>
    <n v="640548"/>
    <m/>
    <n v="595.08000000000004"/>
    <s v="Type B"/>
  </r>
  <r>
    <n v="2.2017000000000002"/>
    <x v="5"/>
    <s v="Italy"/>
    <n v="77348"/>
    <s v="Bologna"/>
    <n v="3"/>
    <s v="other"/>
    <n v="47.204999999999998"/>
    <n v="0"/>
    <x v="2941"/>
    <n v="1289550"/>
    <m/>
    <n v="1016.88"/>
    <s v="Type B"/>
  </r>
  <r>
    <n v="2.2017000000000002"/>
    <x v="5"/>
    <s v="Italy"/>
    <n v="77348"/>
    <s v="Bologna"/>
    <n v="4"/>
    <s v="Fish"/>
    <n v="1919.67"/>
    <n v="0"/>
    <x v="2942"/>
    <n v="1046706"/>
    <m/>
    <n v="991.8"/>
    <s v="Type B"/>
  </r>
  <r>
    <n v="2.2017000000000002"/>
    <x v="5"/>
    <s v="Italy"/>
    <n v="77348"/>
    <s v="Bologna"/>
    <n v="5"/>
    <s v="Fruits &amp; Vegetables"/>
    <n v="3930.6030000000001"/>
    <n v="0"/>
    <x v="2943"/>
    <n v="50226"/>
    <m/>
    <n v="870.96"/>
    <s v="Type B"/>
  </r>
  <r>
    <n v="2.2017000000000002"/>
    <x v="5"/>
    <s v="Italy"/>
    <n v="77348"/>
    <s v="Bologna"/>
    <n v="6"/>
    <s v="Meat"/>
    <n v="12776.82"/>
    <n v="0"/>
    <x v="2944"/>
    <n v="6547200"/>
    <m/>
    <n v="10624.8"/>
    <s v="Type B"/>
  </r>
  <r>
    <n v="2.2017000000000002"/>
    <x v="5"/>
    <s v="Italy"/>
    <n v="77348"/>
    <s v="Bologna"/>
    <n v="13"/>
    <s v="Food"/>
    <n v="25720.431"/>
    <n v="0"/>
    <x v="2945"/>
    <n v="12342576"/>
    <m/>
    <n v="16206.24"/>
    <s v="Type B"/>
  </r>
  <r>
    <n v="2.2017000000000002"/>
    <x v="5"/>
    <s v="Italy"/>
    <n v="77348"/>
    <s v="Bologna"/>
    <n v="7"/>
    <s v="Clothing"/>
    <n v="6869.9009999999998"/>
    <n v="0"/>
    <x v="2946"/>
    <n v="2253528"/>
    <m/>
    <n v="6532.2"/>
    <s v="Type B"/>
  </r>
  <r>
    <n v="2.2017000000000002"/>
    <x v="5"/>
    <s v="Italy"/>
    <n v="77348"/>
    <s v="Bologna"/>
    <n v="8"/>
    <s v="Household"/>
    <n v="3030.5610000000001"/>
    <n v="0"/>
    <x v="2947"/>
    <n v="408267"/>
    <m/>
    <n v="3431.4"/>
    <s v="Type B"/>
  </r>
  <r>
    <n v="2.2017000000000002"/>
    <x v="5"/>
    <s v="Italy"/>
    <n v="77348"/>
    <s v="Bologna"/>
    <n v="9"/>
    <s v="Hardware"/>
    <n v="3203.6460000000002"/>
    <n v="0"/>
    <x v="2948"/>
    <n v="706935"/>
    <m/>
    <n v="4751.5200000000004"/>
    <s v="Type B"/>
  </r>
  <r>
    <n v="2.2017000000000002"/>
    <x v="5"/>
    <s v="Italy"/>
    <n v="77348"/>
    <s v="Bologna"/>
    <n v="14"/>
    <s v="Non Food"/>
    <n v="13104.108"/>
    <n v="0"/>
    <x v="2949"/>
    <n v="3368730"/>
    <m/>
    <n v="15807.24"/>
    <s v="Type B"/>
  </r>
  <r>
    <n v="2.2017000000000002"/>
    <x v="5"/>
    <s v="Italy"/>
    <n v="77348"/>
    <s v="Bologna"/>
    <n v="15"/>
    <s v="Admin"/>
    <n v="6589.8180000000002"/>
    <n v="0"/>
    <x v="423"/>
    <n v="0"/>
    <m/>
    <n v="0"/>
    <s v="Type B"/>
  </r>
  <r>
    <n v="2.2017000000000002"/>
    <x v="5"/>
    <s v="Italy"/>
    <n v="77348"/>
    <s v="Bologna"/>
    <n v="12"/>
    <s v="Checkout"/>
    <n v="9173.5049999999992"/>
    <n v="0"/>
    <x v="2950"/>
    <n v="15711306"/>
    <m/>
    <n v="32013.48"/>
    <s v="Type B"/>
  </r>
  <r>
    <n v="2.2017000000000002"/>
    <x v="5"/>
    <s v="Italy"/>
    <n v="77348"/>
    <s v="Bologna"/>
    <n v="16"/>
    <s v="Customer Services"/>
    <n v="4572.5910000000003"/>
    <n v="0"/>
    <x v="423"/>
    <n v="0"/>
    <m/>
    <n v="0"/>
    <s v="Type B"/>
  </r>
  <r>
    <n v="2.2017000000000002"/>
    <x v="5"/>
    <s v="Italy"/>
    <n v="77348"/>
    <s v="Bologna"/>
    <n v="11"/>
    <s v="Delivery"/>
    <n v="6294"/>
    <n v="0"/>
    <x v="2951"/>
    <n v="2017926"/>
    <m/>
    <n v="0"/>
    <s v="Type B"/>
  </r>
  <r>
    <n v="2.2017000000000002"/>
    <x v="5"/>
    <s v="Italy"/>
    <n v="77348"/>
    <s v="Bologna"/>
    <n v="17"/>
    <s v="others"/>
    <n v="4229.5680000000002"/>
    <n v="0"/>
    <x v="423"/>
    <n v="0"/>
    <m/>
    <n v="0"/>
    <s v="Type B"/>
  </r>
  <r>
    <n v="2.2017000000000002"/>
    <x v="5"/>
    <s v="Italy"/>
    <n v="77348"/>
    <s v="Bologna"/>
    <n v="18"/>
    <s v="all"/>
    <n v="69684.020999999993"/>
    <n v="0"/>
    <x v="2950"/>
    <n v="15711306"/>
    <m/>
    <n v="32013.48"/>
    <s v="Type B"/>
  </r>
  <r>
    <n v="2.2017000000000002"/>
    <x v="5"/>
    <s v="Italy"/>
    <n v="78325"/>
    <s v="Napoli"/>
    <n v="1"/>
    <s v="Dry"/>
    <n v="3102.942"/>
    <n v="0"/>
    <x v="2952"/>
    <n v="220797"/>
    <m/>
    <n v="1053.3599999999999"/>
    <s v="Type A"/>
  </r>
  <r>
    <n v="2.2017000000000002"/>
    <x v="5"/>
    <s v="Italy"/>
    <n v="78325"/>
    <s v="Napoli"/>
    <n v="2"/>
    <s v="Frozen"/>
    <n v="2322.4859999999999"/>
    <n v="0"/>
    <x v="2953"/>
    <n v="952401"/>
    <m/>
    <n v="627"/>
    <s v="Type A"/>
  </r>
  <r>
    <n v="2.2017000000000002"/>
    <x v="5"/>
    <s v="Italy"/>
    <n v="78325"/>
    <s v="Napoli"/>
    <n v="3"/>
    <s v="other"/>
    <n v="47.204999999999998"/>
    <n v="0"/>
    <x v="2954"/>
    <n v="1010919"/>
    <m/>
    <n v="820.8"/>
    <s v="Type A"/>
  </r>
  <r>
    <n v="2.2017000000000002"/>
    <x v="5"/>
    <s v="Italy"/>
    <n v="78325"/>
    <s v="Napoli"/>
    <n v="4"/>
    <s v="Fish"/>
    <n v="2250.105"/>
    <n v="0"/>
    <x v="2955"/>
    <n v="887568"/>
    <m/>
    <n v="902.88"/>
    <s v="Type A"/>
  </r>
  <r>
    <n v="2.2017000000000002"/>
    <x v="5"/>
    <s v="Italy"/>
    <n v="78325"/>
    <s v="Napoli"/>
    <n v="5"/>
    <s v="Fruits &amp; Vegetables"/>
    <n v="4456.152"/>
    <n v="0"/>
    <x v="2956"/>
    <n v="549456"/>
    <m/>
    <n v="959.88"/>
    <s v="Type A"/>
  </r>
  <r>
    <n v="2.2017000000000002"/>
    <x v="5"/>
    <s v="Italy"/>
    <n v="78325"/>
    <s v="Napoli"/>
    <n v="6"/>
    <s v="Meat"/>
    <n v="8597.6039999999994"/>
    <n v="0"/>
    <x v="2957"/>
    <n v="7267041"/>
    <m/>
    <n v="10602"/>
    <s v="Type A"/>
  </r>
  <r>
    <n v="2.2017000000000002"/>
    <x v="5"/>
    <s v="Italy"/>
    <n v="78325"/>
    <s v="Napoli"/>
    <n v="13"/>
    <s v="Food"/>
    <n v="20776.493999999999"/>
    <n v="0"/>
    <x v="2958"/>
    <n v="12928182"/>
    <m/>
    <n v="17081.759999999998"/>
    <s v="Type A"/>
  </r>
  <r>
    <n v="2.2017000000000002"/>
    <x v="5"/>
    <s v="Italy"/>
    <n v="78325"/>
    <s v="Napoli"/>
    <n v="7"/>
    <s v="Clothing"/>
    <n v="5085.5519999999997"/>
    <n v="0"/>
    <x v="2959"/>
    <n v="1792104"/>
    <m/>
    <n v="6570.96"/>
    <s v="Type A"/>
  </r>
  <r>
    <n v="2.2017000000000002"/>
    <x v="5"/>
    <s v="Italy"/>
    <n v="78325"/>
    <s v="Napoli"/>
    <n v="8"/>
    <s v="Household"/>
    <n v="3200.4989999999998"/>
    <n v="0"/>
    <x v="2960"/>
    <n v="286482"/>
    <m/>
    <n v="3668.52"/>
    <s v="Type A"/>
  </r>
  <r>
    <n v="2.2017000000000002"/>
    <x v="5"/>
    <s v="Italy"/>
    <n v="78325"/>
    <s v="Napoli"/>
    <n v="9"/>
    <s v="Hardware"/>
    <n v="1526.2950000000001"/>
    <n v="0"/>
    <x v="2961"/>
    <n v="355113"/>
    <m/>
    <n v="3344.76"/>
    <s v="Type A"/>
  </r>
  <r>
    <n v="2.2017000000000002"/>
    <x v="5"/>
    <s v="Italy"/>
    <n v="78325"/>
    <s v="Napoli"/>
    <n v="14"/>
    <s v="Non Food"/>
    <n v="9812.3459999999995"/>
    <n v="0"/>
    <x v="2962"/>
    <n v="2433699"/>
    <m/>
    <n v="14316.12"/>
    <s v="Type A"/>
  </r>
  <r>
    <n v="2.2017000000000002"/>
    <x v="5"/>
    <s v="Italy"/>
    <n v="78325"/>
    <s v="Napoli"/>
    <n v="15"/>
    <s v="Admin"/>
    <n v="4119.4229999999998"/>
    <n v="0"/>
    <x v="437"/>
    <n v="0"/>
    <m/>
    <n v="0"/>
    <s v="Type A"/>
  </r>
  <r>
    <n v="2.2017000000000002"/>
    <x v="5"/>
    <s v="Italy"/>
    <n v="78325"/>
    <s v="Napoli"/>
    <n v="12"/>
    <s v="Checkout"/>
    <n v="8780.1299999999992"/>
    <n v="0"/>
    <x v="2963"/>
    <n v="15361881"/>
    <m/>
    <n v="31397.88"/>
    <s v="Type A"/>
  </r>
  <r>
    <n v="2.2017000000000002"/>
    <x v="5"/>
    <s v="Italy"/>
    <n v="78325"/>
    <s v="Napoli"/>
    <n v="16"/>
    <s v="Customer Services"/>
    <n v="6262.53"/>
    <n v="0"/>
    <x v="437"/>
    <n v="0"/>
    <m/>
    <n v="0"/>
    <s v="Type A"/>
  </r>
  <r>
    <n v="2.2017000000000002"/>
    <x v="5"/>
    <s v="Italy"/>
    <n v="78325"/>
    <s v="Napoli"/>
    <n v="11"/>
    <s v="Delivery"/>
    <n v="0"/>
    <n v="0"/>
    <x v="11"/>
    <n v="0"/>
    <m/>
    <n v="0"/>
    <s v="Type A"/>
  </r>
  <r>
    <n v="2.2017000000000002"/>
    <x v="5"/>
    <s v="Italy"/>
    <n v="78325"/>
    <s v="Napoli"/>
    <n v="17"/>
    <s v="others"/>
    <n v="1686.7919999999999"/>
    <n v="0"/>
    <x v="437"/>
    <n v="0"/>
    <m/>
    <n v="0"/>
    <s v="Type A"/>
  </r>
  <r>
    <n v="2.2017000000000002"/>
    <x v="5"/>
    <s v="Italy"/>
    <n v="78325"/>
    <s v="Napoli"/>
    <n v="18"/>
    <s v="all"/>
    <n v="51437.714999999997"/>
    <n v="0"/>
    <x v="2963"/>
    <n v="15361881"/>
    <m/>
    <n v="31397.88"/>
    <s v="Type A"/>
  </r>
  <r>
    <n v="2.2017000000000002"/>
    <x v="5"/>
    <s v="Germany"/>
    <n v="83160"/>
    <s v="Berlin (I)"/>
    <n v="1"/>
    <s v="Dry"/>
    <n v="2574.2460000000001"/>
    <n v="0"/>
    <x v="2964"/>
    <n v="2279097"/>
    <m/>
    <n v="1201.56"/>
    <s v="Type A"/>
  </r>
  <r>
    <n v="2.2017000000000002"/>
    <x v="5"/>
    <s v="Germany"/>
    <n v="83160"/>
    <s v="Berlin (I)"/>
    <n v="2"/>
    <s v="Frozen"/>
    <n v="3027.4140000000002"/>
    <n v="0"/>
    <x v="2965"/>
    <n v="1153200"/>
    <m/>
    <n v="873.24"/>
    <s v="Type A"/>
  </r>
  <r>
    <n v="2.2017000000000002"/>
    <x v="5"/>
    <s v="Germany"/>
    <n v="83160"/>
    <s v="Berlin (I)"/>
    <n v="3"/>
    <s v="other"/>
    <n v="47.204999999999998"/>
    <n v="0"/>
    <x v="2966"/>
    <n v="1037478"/>
    <m/>
    <n v="1108.08"/>
    <s v="Type A"/>
  </r>
  <r>
    <n v="2.2017000000000002"/>
    <x v="5"/>
    <s v="Germany"/>
    <n v="83160"/>
    <s v="Berlin (I)"/>
    <n v="4"/>
    <s v="Fish"/>
    <n v="2558.511"/>
    <n v="0"/>
    <x v="2967"/>
    <n v="779409"/>
    <m/>
    <n v="827.64"/>
    <s v="Type A"/>
  </r>
  <r>
    <n v="2.2017000000000002"/>
    <x v="5"/>
    <s v="Germany"/>
    <n v="83160"/>
    <s v="Berlin (I)"/>
    <n v="5"/>
    <s v="Fruits &amp; Vegetables"/>
    <n v="3121.8240000000001"/>
    <n v="0"/>
    <x v="2968"/>
    <n v="662358"/>
    <m/>
    <n v="1463.76"/>
    <s v="Type A"/>
  </r>
  <r>
    <n v="2.2017000000000002"/>
    <x v="5"/>
    <s v="Germany"/>
    <n v="83160"/>
    <s v="Berlin (I)"/>
    <n v="6"/>
    <s v="Meat"/>
    <n v="15565.062"/>
    <n v="0"/>
    <x v="2969"/>
    <n v="7227378"/>
    <m/>
    <n v="11028.36"/>
    <s v="Type A"/>
  </r>
  <r>
    <n v="2.2017000000000002"/>
    <x v="5"/>
    <s v="Germany"/>
    <n v="83160"/>
    <s v="Berlin (I)"/>
    <n v="13"/>
    <s v="Food"/>
    <n v="26894.261999999999"/>
    <n v="0"/>
    <x v="2970"/>
    <n v="13138920"/>
    <m/>
    <n v="18520.439999999999"/>
    <s v="Type A"/>
  </r>
  <r>
    <n v="2.2017000000000002"/>
    <x v="5"/>
    <s v="Germany"/>
    <n v="83160"/>
    <s v="Berlin (I)"/>
    <n v="7"/>
    <s v="Clothing"/>
    <n v="5828.2439999999997"/>
    <n v="0"/>
    <x v="2971"/>
    <n v="2906175"/>
    <m/>
    <n v="6415.92"/>
    <s v="Type A"/>
  </r>
  <r>
    <n v="2.2017000000000002"/>
    <x v="5"/>
    <s v="Germany"/>
    <n v="83160"/>
    <s v="Berlin (I)"/>
    <n v="8"/>
    <s v="Household"/>
    <n v="4333.4189999999999"/>
    <n v="0"/>
    <x v="2972"/>
    <n v="381774"/>
    <m/>
    <n v="3472.44"/>
    <s v="Type A"/>
  </r>
  <r>
    <n v="2.2017000000000002"/>
    <x v="5"/>
    <s v="Germany"/>
    <n v="83160"/>
    <s v="Berlin (I)"/>
    <n v="9"/>
    <s v="Hardware"/>
    <n v="2117.931"/>
    <n v="0"/>
    <x v="2973"/>
    <n v="438543"/>
    <m/>
    <n v="2295.96"/>
    <s v="Type A"/>
  </r>
  <r>
    <n v="2.2017000000000002"/>
    <x v="5"/>
    <s v="Germany"/>
    <n v="83160"/>
    <s v="Berlin (I)"/>
    <n v="14"/>
    <s v="Non Food"/>
    <n v="12279.593999999999"/>
    <n v="0"/>
    <x v="2974"/>
    <n v="3726492"/>
    <m/>
    <n v="13296.96"/>
    <s v="Type A"/>
  </r>
  <r>
    <n v="2.2017000000000002"/>
    <x v="5"/>
    <s v="Germany"/>
    <n v="83160"/>
    <s v="Berlin (I)"/>
    <n v="15"/>
    <s v="Admin"/>
    <n v="4761.4110000000001"/>
    <n v="0"/>
    <x v="450"/>
    <n v="0"/>
    <m/>
    <n v="0"/>
    <s v="Type A"/>
  </r>
  <r>
    <n v="2.2017000000000002"/>
    <x v="5"/>
    <s v="Germany"/>
    <n v="83160"/>
    <s v="Berlin (I)"/>
    <n v="12"/>
    <s v="Checkout"/>
    <n v="5781.0389999999998"/>
    <n v="0"/>
    <x v="2975"/>
    <n v="16865412"/>
    <m/>
    <n v="31817.4"/>
    <s v="Type A"/>
  </r>
  <r>
    <n v="2.2017000000000002"/>
    <x v="5"/>
    <s v="Germany"/>
    <n v="83160"/>
    <s v="Berlin (I)"/>
    <n v="16"/>
    <s v="Customer Services"/>
    <n v="2448.366"/>
    <n v="0"/>
    <x v="450"/>
    <n v="0"/>
    <m/>
    <n v="0"/>
    <s v="Type A"/>
  </r>
  <r>
    <n v="2.2017000000000002"/>
    <x v="5"/>
    <s v="Germany"/>
    <n v="83160"/>
    <s v="Berlin (I)"/>
    <n v="11"/>
    <s v="Delivery"/>
    <n v="0"/>
    <n v="0"/>
    <x v="11"/>
    <n v="0"/>
    <m/>
    <n v="0"/>
    <s v="Type A"/>
  </r>
  <r>
    <n v="2.2017000000000002"/>
    <x v="5"/>
    <s v="Germany"/>
    <n v="83160"/>
    <s v="Berlin (I)"/>
    <n v="17"/>
    <s v="others"/>
    <n v="2023.521"/>
    <n v="0"/>
    <x v="450"/>
    <n v="0"/>
    <m/>
    <n v="0"/>
    <s v="Type A"/>
  </r>
  <r>
    <n v="2.2017000000000002"/>
    <x v="5"/>
    <s v="Germany"/>
    <n v="83160"/>
    <s v="Berlin (I)"/>
    <n v="18"/>
    <s v="all"/>
    <n v="54188.192999999999"/>
    <n v="0"/>
    <x v="2975"/>
    <n v="16865412"/>
    <m/>
    <n v="31817.4"/>
    <s v="Type A"/>
  </r>
  <r>
    <n v="2.2017000000000002"/>
    <x v="5"/>
    <s v="Germany"/>
    <n v="12227"/>
    <s v="Berlin (II)"/>
    <n v="1"/>
    <s v="Dry"/>
    <n v="5472.6329999999998"/>
    <n v="0"/>
    <x v="2976"/>
    <n v="2241273"/>
    <m/>
    <n v="1124.04"/>
    <s v="Type A"/>
  </r>
  <r>
    <n v="2.2017000000000002"/>
    <x v="5"/>
    <s v="Germany"/>
    <n v="12227"/>
    <s v="Berlin (II)"/>
    <n v="2"/>
    <s v="Frozen"/>
    <n v="2545.9229999999998"/>
    <n v="0"/>
    <x v="2977"/>
    <n v="1066446"/>
    <m/>
    <n v="868.68"/>
    <s v="Type A"/>
  </r>
  <r>
    <n v="2.2017000000000002"/>
    <x v="5"/>
    <s v="Germany"/>
    <n v="12227"/>
    <s v="Berlin (II)"/>
    <n v="3"/>
    <s v="other"/>
    <n v="47.204999999999998"/>
    <n v="0"/>
    <x v="2978"/>
    <n v="1126125"/>
    <m/>
    <n v="1304.1600000000001"/>
    <s v="Type A"/>
  </r>
  <r>
    <n v="2.2017000000000002"/>
    <x v="5"/>
    <s v="Germany"/>
    <n v="12227"/>
    <s v="Berlin (II)"/>
    <n v="4"/>
    <s v="Fish"/>
    <n v="2498.7179999999998"/>
    <n v="0"/>
    <x v="2979"/>
    <n v="970758"/>
    <m/>
    <n v="834.48"/>
    <s v="Type A"/>
  </r>
  <r>
    <n v="2.2017000000000002"/>
    <x v="5"/>
    <s v="Germany"/>
    <n v="12227"/>
    <s v="Berlin (II)"/>
    <n v="5"/>
    <s v="Fruits &amp; Vegetables"/>
    <n v="4660.7070000000003"/>
    <n v="0"/>
    <x v="2980"/>
    <n v="587739"/>
    <m/>
    <n v="1630.2"/>
    <s v="Type A"/>
  </r>
  <r>
    <n v="2.2017000000000002"/>
    <x v="5"/>
    <s v="Germany"/>
    <n v="12227"/>
    <s v="Berlin (II)"/>
    <n v="6"/>
    <s v="Meat"/>
    <n v="12827.172"/>
    <n v="0"/>
    <x v="2981"/>
    <n v="7529784"/>
    <m/>
    <n v="10522.2"/>
    <s v="Type A"/>
  </r>
  <r>
    <n v="2.2017000000000002"/>
    <x v="5"/>
    <s v="Germany"/>
    <n v="12227"/>
    <s v="Berlin (II)"/>
    <n v="13"/>
    <s v="Food"/>
    <n v="28052.358"/>
    <n v="0"/>
    <x v="2982"/>
    <n v="13522125"/>
    <m/>
    <n v="19165.68"/>
    <s v="Type A"/>
  </r>
  <r>
    <n v="2.2017000000000002"/>
    <x v="5"/>
    <s v="Germany"/>
    <n v="12227"/>
    <s v="Berlin (II)"/>
    <n v="7"/>
    <s v="Clothing"/>
    <n v="6888.7830000000004"/>
    <n v="0"/>
    <x v="2983"/>
    <n v="2098440"/>
    <m/>
    <n v="6042"/>
    <s v="Type A"/>
  </r>
  <r>
    <n v="2.2017000000000002"/>
    <x v="5"/>
    <s v="Germany"/>
    <n v="12227"/>
    <s v="Berlin (II)"/>
    <n v="8"/>
    <s v="Household"/>
    <n v="2382.279"/>
    <n v="0"/>
    <x v="2984"/>
    <n v="290151"/>
    <m/>
    <n v="3360.72"/>
    <s v="Type A"/>
  </r>
  <r>
    <n v="2.2017000000000002"/>
    <x v="5"/>
    <s v="Germany"/>
    <n v="12227"/>
    <s v="Berlin (II)"/>
    <n v="9"/>
    <s v="Hardware"/>
    <n v="1998.345"/>
    <n v="0"/>
    <x v="2785"/>
    <n v="391407"/>
    <m/>
    <n v="2717.76"/>
    <s v="Type A"/>
  </r>
  <r>
    <n v="2.2017000000000002"/>
    <x v="5"/>
    <s v="Germany"/>
    <n v="12227"/>
    <s v="Berlin (II)"/>
    <n v="14"/>
    <s v="Non Food"/>
    <n v="11269.406999999999"/>
    <n v="0"/>
    <x v="2985"/>
    <n v="2779998"/>
    <m/>
    <n v="13306.08"/>
    <s v="Type A"/>
  </r>
  <r>
    <n v="2.2017000000000002"/>
    <x v="5"/>
    <s v="Germany"/>
    <n v="12227"/>
    <s v="Berlin (II)"/>
    <n v="15"/>
    <s v="Admin"/>
    <n v="3562.404"/>
    <n v="0"/>
    <x v="463"/>
    <n v="0"/>
    <m/>
    <n v="0"/>
    <s v="Type A"/>
  </r>
  <r>
    <n v="2.2017000000000002"/>
    <x v="5"/>
    <s v="Germany"/>
    <n v="12227"/>
    <s v="Berlin (II)"/>
    <n v="12"/>
    <s v="Checkout"/>
    <n v="9422.1180000000004"/>
    <n v="0"/>
    <x v="2986"/>
    <n v="16302123"/>
    <m/>
    <n v="32471.759999999998"/>
    <s v="Type A"/>
  </r>
  <r>
    <n v="2.2017000000000002"/>
    <x v="5"/>
    <s v="Germany"/>
    <n v="12227"/>
    <s v="Berlin (II)"/>
    <n v="16"/>
    <s v="Customer Services"/>
    <n v="3836.1930000000002"/>
    <n v="0"/>
    <x v="463"/>
    <n v="0"/>
    <m/>
    <n v="0"/>
    <s v="Type A"/>
  </r>
  <r>
    <n v="2.2017000000000002"/>
    <x v="5"/>
    <s v="Germany"/>
    <n v="12227"/>
    <s v="Berlin (II)"/>
    <n v="11"/>
    <s v="Delivery"/>
    <n v="0"/>
    <n v="0"/>
    <x v="11"/>
    <n v="0"/>
    <m/>
    <n v="0"/>
    <s v="Type A"/>
  </r>
  <r>
    <n v="2.2017000000000002"/>
    <x v="5"/>
    <s v="Germany"/>
    <n v="12227"/>
    <s v="Berlin (II)"/>
    <n v="17"/>
    <s v="others"/>
    <n v="2139.96"/>
    <n v="0"/>
    <x v="463"/>
    <n v="0"/>
    <m/>
    <n v="0"/>
    <s v="Type A"/>
  </r>
  <r>
    <n v="2.2017000000000002"/>
    <x v="5"/>
    <s v="Germany"/>
    <n v="12227"/>
    <s v="Berlin (II)"/>
    <n v="18"/>
    <s v="all"/>
    <n v="58282.44"/>
    <n v="0"/>
    <x v="2986"/>
    <n v="16302123"/>
    <m/>
    <n v="32471.759999999998"/>
    <s v="Type A"/>
  </r>
  <r>
    <n v="2.2017000000000002"/>
    <x v="5"/>
    <s v="Germany"/>
    <n v="94882"/>
    <s v="Munich"/>
    <n v="1"/>
    <s v="Dry"/>
    <n v="4707.9120000000003"/>
    <n v="0"/>
    <x v="2987"/>
    <n v="2203947"/>
    <m/>
    <n v="918.84"/>
    <s v="Type B"/>
  </r>
  <r>
    <n v="2.2017000000000002"/>
    <x v="5"/>
    <s v="Germany"/>
    <n v="94882"/>
    <s v="Munich"/>
    <n v="2"/>
    <s v="Frozen"/>
    <n v="2092.7550000000001"/>
    <n v="0"/>
    <x v="2988"/>
    <n v="881529"/>
    <m/>
    <n v="679.44"/>
    <s v="Type B"/>
  </r>
  <r>
    <n v="2.2017000000000002"/>
    <x v="5"/>
    <s v="Germany"/>
    <n v="94882"/>
    <s v="Munich"/>
    <n v="3"/>
    <s v="other"/>
    <n v="47.204999999999998"/>
    <n v="0"/>
    <x v="2989"/>
    <n v="986670"/>
    <m/>
    <n v="914.28"/>
    <s v="Type B"/>
  </r>
  <r>
    <n v="2.2017000000000002"/>
    <x v="5"/>
    <s v="Germany"/>
    <n v="94882"/>
    <s v="Munich"/>
    <n v="4"/>
    <s v="Fish"/>
    <n v="2756.7719999999999"/>
    <n v="0"/>
    <x v="2990"/>
    <n v="958221"/>
    <m/>
    <n v="1181.04"/>
    <s v="Type B"/>
  </r>
  <r>
    <n v="2.2017000000000002"/>
    <x v="5"/>
    <s v="Germany"/>
    <n v="94882"/>
    <s v="Munich"/>
    <n v="5"/>
    <s v="Fruits &amp; Vegetables"/>
    <n v="3600.1680000000001"/>
    <n v="0"/>
    <x v="2991"/>
    <n v="495696"/>
    <m/>
    <n v="1032.8399999999999"/>
    <s v="Type B"/>
  </r>
  <r>
    <n v="2.2017000000000002"/>
    <x v="5"/>
    <s v="Germany"/>
    <n v="94882"/>
    <s v="Munich"/>
    <n v="6"/>
    <s v="Meat"/>
    <n v="12008.951999999999"/>
    <n v="0"/>
    <x v="2992"/>
    <n v="6284250"/>
    <m/>
    <n v="10784.4"/>
    <s v="Type B"/>
  </r>
  <r>
    <n v="2.2017000000000002"/>
    <x v="5"/>
    <s v="Germany"/>
    <n v="94882"/>
    <s v="Munich"/>
    <n v="13"/>
    <s v="Food"/>
    <n v="25213.763999999999"/>
    <n v="0"/>
    <x v="2993"/>
    <n v="11810313"/>
    <m/>
    <n v="17674.560000000001"/>
    <s v="Type B"/>
  </r>
  <r>
    <n v="2.2017000000000002"/>
    <x v="5"/>
    <s v="Germany"/>
    <n v="94882"/>
    <s v="Munich"/>
    <n v="7"/>
    <s v="Clothing"/>
    <n v="9145.1820000000007"/>
    <n v="0"/>
    <x v="2994"/>
    <n v="2533383"/>
    <m/>
    <n v="7740.6"/>
    <s v="Type B"/>
  </r>
  <r>
    <n v="2.2017000000000002"/>
    <x v="5"/>
    <s v="Germany"/>
    <n v="94882"/>
    <s v="Munich"/>
    <n v="8"/>
    <s v="Household"/>
    <n v="2980.2089999999998"/>
    <n v="0"/>
    <x v="2995"/>
    <n v="326541"/>
    <m/>
    <n v="4275"/>
    <s v="Type B"/>
  </r>
  <r>
    <n v="2.2017000000000002"/>
    <x v="5"/>
    <s v="Germany"/>
    <n v="94882"/>
    <s v="Munich"/>
    <n v="9"/>
    <s v="Hardware"/>
    <n v="3005.3850000000002"/>
    <n v="0"/>
    <x v="2996"/>
    <n v="623208"/>
    <m/>
    <n v="5353.44"/>
    <s v="Type B"/>
  </r>
  <r>
    <n v="2.2017000000000002"/>
    <x v="5"/>
    <s v="Germany"/>
    <n v="94882"/>
    <s v="Munich"/>
    <n v="14"/>
    <s v="Non Food"/>
    <n v="15130.776"/>
    <n v="0"/>
    <x v="2997"/>
    <n v="3483132"/>
    <m/>
    <n v="19341.240000000002"/>
    <s v="Type B"/>
  </r>
  <r>
    <n v="2.2017000000000002"/>
    <x v="5"/>
    <s v="Germany"/>
    <n v="94882"/>
    <s v="Munich"/>
    <n v="15"/>
    <s v="Admin"/>
    <n v="5264.9309999999996"/>
    <n v="0"/>
    <x v="477"/>
    <n v="0"/>
    <m/>
    <n v="0"/>
    <s v="Type B"/>
  </r>
  <r>
    <n v="2.2017000000000002"/>
    <x v="5"/>
    <s v="Germany"/>
    <n v="94882"/>
    <s v="Munich"/>
    <n v="12"/>
    <s v="Checkout"/>
    <n v="7691.268"/>
    <n v="0"/>
    <x v="2998"/>
    <n v="15293445"/>
    <m/>
    <n v="37015.800000000003"/>
    <s v="Type B"/>
  </r>
  <r>
    <n v="2.2017000000000002"/>
    <x v="5"/>
    <s v="Germany"/>
    <n v="94882"/>
    <s v="Munich"/>
    <n v="16"/>
    <s v="Customer Services"/>
    <n v="4267.3320000000003"/>
    <n v="0"/>
    <x v="477"/>
    <n v="0"/>
    <m/>
    <n v="0"/>
    <s v="Type B"/>
  </r>
  <r>
    <n v="2.2017000000000002"/>
    <x v="5"/>
    <s v="Germany"/>
    <n v="94882"/>
    <s v="Munich"/>
    <n v="11"/>
    <s v="Delivery"/>
    <n v="5132.7569999999996"/>
    <n v="0"/>
    <x v="2999"/>
    <n v="1975245"/>
    <m/>
    <n v="0"/>
    <s v="Type B"/>
  </r>
  <r>
    <n v="2.2017000000000002"/>
    <x v="5"/>
    <s v="Germany"/>
    <n v="94882"/>
    <s v="Munich"/>
    <n v="17"/>
    <s v="others"/>
    <n v="2325.6329999999998"/>
    <n v="0"/>
    <x v="477"/>
    <n v="0"/>
    <m/>
    <n v="0"/>
    <s v="Type B"/>
  </r>
  <r>
    <n v="2.2017000000000002"/>
    <x v="5"/>
    <s v="Germany"/>
    <n v="94882"/>
    <s v="Munich"/>
    <n v="18"/>
    <s v="all"/>
    <n v="65026.461000000003"/>
    <n v="0"/>
    <x v="2998"/>
    <n v="15293445"/>
    <m/>
    <n v="37015.800000000003"/>
    <s v="Type B"/>
  </r>
  <r>
    <n v="2.2017000000000002"/>
    <x v="5"/>
    <s v="Germany"/>
    <n v="34378"/>
    <s v="Hamburg"/>
    <n v="1"/>
    <s v="Dry"/>
    <n v="4330.2719999999999"/>
    <n v="0"/>
    <x v="3000"/>
    <n v="2797017"/>
    <m/>
    <n v="982.68"/>
    <s v="Type A"/>
  </r>
  <r>
    <n v="2.2017000000000002"/>
    <x v="5"/>
    <s v="Germany"/>
    <n v="34378"/>
    <s v="Hamburg"/>
    <n v="2"/>
    <s v="Frozen"/>
    <n v="3106.0889999999999"/>
    <n v="0"/>
    <x v="3001"/>
    <n v="1010640"/>
    <m/>
    <n v="627"/>
    <s v="Type A"/>
  </r>
  <r>
    <n v="2.2017000000000002"/>
    <x v="5"/>
    <s v="Germany"/>
    <n v="34378"/>
    <s v="Hamburg"/>
    <n v="3"/>
    <s v="other"/>
    <n v="47.204999999999998"/>
    <n v="0"/>
    <x v="3002"/>
    <n v="1363515"/>
    <m/>
    <n v="893.76"/>
    <s v="Type A"/>
  </r>
  <r>
    <n v="2.2017000000000002"/>
    <x v="5"/>
    <s v="Germany"/>
    <n v="34378"/>
    <s v="Hamburg"/>
    <n v="4"/>
    <s v="Fish"/>
    <n v="2313.0450000000001"/>
    <n v="0"/>
    <x v="3003"/>
    <n v="1013190"/>
    <m/>
    <n v="709.08"/>
    <s v="Type A"/>
  </r>
  <r>
    <n v="2.2017000000000002"/>
    <x v="5"/>
    <s v="Germany"/>
    <n v="34378"/>
    <s v="Hamburg"/>
    <n v="5"/>
    <s v="Fruits &amp; Vegetables"/>
    <n v="4018.7190000000001"/>
    <n v="0"/>
    <x v="3004"/>
    <n v="726840"/>
    <m/>
    <n v="1153.68"/>
    <s v="Type A"/>
  </r>
  <r>
    <n v="2.2017000000000002"/>
    <x v="5"/>
    <s v="Germany"/>
    <n v="34378"/>
    <s v="Hamburg"/>
    <n v="6"/>
    <s v="Meat"/>
    <n v="16565.808000000001"/>
    <n v="0"/>
    <x v="3005"/>
    <n v="8693634"/>
    <m/>
    <n v="9690"/>
    <s v="Type A"/>
  </r>
  <r>
    <n v="2.2017000000000002"/>
    <x v="5"/>
    <s v="Germany"/>
    <n v="34378"/>
    <s v="Hamburg"/>
    <n v="13"/>
    <s v="Food"/>
    <n v="30381.137999999999"/>
    <n v="0"/>
    <x v="3006"/>
    <n v="1504836"/>
    <m/>
    <n v="15540.48"/>
    <s v="Type A"/>
  </r>
  <r>
    <n v="2.2017000000000002"/>
    <x v="5"/>
    <s v="Germany"/>
    <n v="34378"/>
    <s v="Hamburg"/>
    <n v="7"/>
    <s v="Clothing"/>
    <n v="5856.567"/>
    <n v="0"/>
    <x v="3007"/>
    <n v="2305239"/>
    <m/>
    <n v="6974.52"/>
    <s v="Type A"/>
  </r>
  <r>
    <n v="2.2017000000000002"/>
    <x v="5"/>
    <s v="Germany"/>
    <n v="34378"/>
    <s v="Hamburg"/>
    <n v="8"/>
    <s v="Household"/>
    <n v="1633.2929999999999"/>
    <n v="0"/>
    <x v="3008"/>
    <n v="364584"/>
    <m/>
    <n v="4819.92"/>
    <s v="Type A"/>
  </r>
  <r>
    <n v="2.2017000000000002"/>
    <x v="5"/>
    <s v="Germany"/>
    <n v="34378"/>
    <s v="Hamburg"/>
    <n v="9"/>
    <s v="Hardware"/>
    <n v="3729.1950000000002"/>
    <n v="0"/>
    <x v="3009"/>
    <n v="463182"/>
    <m/>
    <n v="4316.04"/>
    <s v="Type A"/>
  </r>
  <r>
    <n v="2.2017000000000002"/>
    <x v="5"/>
    <s v="Germany"/>
    <n v="34378"/>
    <s v="Hamburg"/>
    <n v="14"/>
    <s v="Non Food"/>
    <n v="11219.055"/>
    <n v="0"/>
    <x v="3010"/>
    <n v="3133005"/>
    <m/>
    <n v="16694.16"/>
    <s v="Type A"/>
  </r>
  <r>
    <n v="2.2017000000000002"/>
    <x v="5"/>
    <s v="Germany"/>
    <n v="34378"/>
    <s v="Hamburg"/>
    <n v="15"/>
    <s v="Admin"/>
    <n v="4984.848"/>
    <n v="0"/>
    <x v="491"/>
    <n v="0"/>
    <m/>
    <n v="0"/>
    <s v="Type A"/>
  </r>
  <r>
    <n v="2.2017000000000002"/>
    <x v="5"/>
    <s v="Germany"/>
    <n v="34378"/>
    <s v="Hamburg"/>
    <n v="12"/>
    <s v="Checkout"/>
    <n v="11530.608"/>
    <n v="0"/>
    <x v="3011"/>
    <n v="18737841"/>
    <m/>
    <n v="32234.639999999999"/>
    <s v="Type A"/>
  </r>
  <r>
    <n v="2.2017000000000002"/>
    <x v="5"/>
    <s v="Germany"/>
    <n v="34378"/>
    <s v="Hamburg"/>
    <n v="16"/>
    <s v="Customer Services"/>
    <n v="4264.1850000000004"/>
    <n v="0"/>
    <x v="491"/>
    <n v="0"/>
    <m/>
    <n v="0"/>
    <s v="Type A"/>
  </r>
  <r>
    <n v="2.2017000000000002"/>
    <x v="5"/>
    <s v="Germany"/>
    <n v="34378"/>
    <s v="Hamburg"/>
    <n v="11"/>
    <s v="Delivery"/>
    <n v="0"/>
    <n v="0"/>
    <x v="11"/>
    <n v="0"/>
    <m/>
    <n v="0"/>
    <s v="Type A"/>
  </r>
  <r>
    <n v="2.2017000000000002"/>
    <x v="5"/>
    <s v="Germany"/>
    <n v="34378"/>
    <s v="Hamburg"/>
    <n v="17"/>
    <s v="others"/>
    <n v="1910.229"/>
    <n v="0"/>
    <x v="491"/>
    <n v="0"/>
    <m/>
    <n v="0"/>
    <s v="Type A"/>
  </r>
  <r>
    <n v="2.2017000000000002"/>
    <x v="5"/>
    <s v="Germany"/>
    <n v="34378"/>
    <s v="Hamburg"/>
    <n v="18"/>
    <s v="all"/>
    <n v="64290.063000000002"/>
    <n v="0"/>
    <x v="3011"/>
    <n v="18737841"/>
    <m/>
    <n v="32234.639999999999"/>
    <s v="Type A"/>
  </r>
  <r>
    <n v="2.2017000000000002"/>
    <x v="5"/>
    <s v="Germany"/>
    <n v="42367"/>
    <s v="Frankfurt"/>
    <n v="1"/>
    <s v="Dry"/>
    <n v="3552.9630000000002"/>
    <n v="0"/>
    <x v="3012"/>
    <n v="2252997"/>
    <m/>
    <n v="1130.8800000000001"/>
    <s v="Type A"/>
  </r>
  <r>
    <n v="2.2017000000000002"/>
    <x v="5"/>
    <s v="Germany"/>
    <n v="42367"/>
    <s v="Frankfurt"/>
    <n v="2"/>
    <s v="Frozen"/>
    <n v="2092.7550000000001"/>
    <n v="0"/>
    <x v="3013"/>
    <n v="893562"/>
    <m/>
    <n v="627"/>
    <s v="Type A"/>
  </r>
  <r>
    <n v="2.2017000000000002"/>
    <x v="5"/>
    <s v="Germany"/>
    <n v="42367"/>
    <s v="Frankfurt"/>
    <n v="3"/>
    <s v="other"/>
    <n v="47.204999999999998"/>
    <n v="0"/>
    <x v="3014"/>
    <n v="896217"/>
    <m/>
    <n v="1210.68"/>
    <s v="Type A"/>
  </r>
  <r>
    <n v="2.2017000000000002"/>
    <x v="5"/>
    <s v="Germany"/>
    <n v="42367"/>
    <s v="Frankfurt"/>
    <n v="4"/>
    <s v="Fish"/>
    <n v="2111.6370000000002"/>
    <n v="0"/>
    <x v="3015"/>
    <n v="77970"/>
    <m/>
    <n v="843.6"/>
    <s v="Type A"/>
  </r>
  <r>
    <n v="2.2017000000000002"/>
    <x v="5"/>
    <s v="Germany"/>
    <n v="42367"/>
    <s v="Frankfurt"/>
    <n v="5"/>
    <s v="Fruits &amp; Vegetables"/>
    <n v="4667.0010000000002"/>
    <n v="0"/>
    <x v="3016"/>
    <n v="506571"/>
    <m/>
    <n v="1073.8800000000001"/>
    <s v="Type A"/>
  </r>
  <r>
    <n v="2.2017000000000002"/>
    <x v="5"/>
    <s v="Germany"/>
    <n v="42367"/>
    <s v="Frankfurt"/>
    <n v="6"/>
    <s v="Meat"/>
    <n v="9327.7080000000005"/>
    <n v="0"/>
    <x v="3017"/>
    <n v="5764635"/>
    <m/>
    <n v="13037.04"/>
    <s v="Type A"/>
  </r>
  <r>
    <n v="2.2017000000000002"/>
    <x v="5"/>
    <s v="Germany"/>
    <n v="42367"/>
    <s v="Frankfurt"/>
    <n v="13"/>
    <s v="Food"/>
    <n v="21799.269"/>
    <n v="0"/>
    <x v="3018"/>
    <n v="11093742"/>
    <m/>
    <n v="19015.2"/>
    <s v="Type A"/>
  </r>
  <r>
    <n v="2.2017000000000002"/>
    <x v="5"/>
    <s v="Germany"/>
    <n v="42367"/>
    <s v="Frankfurt"/>
    <n v="7"/>
    <s v="Clothing"/>
    <n v="5072.9639999999999"/>
    <n v="0"/>
    <x v="3019"/>
    <n v="1971900"/>
    <m/>
    <n v="6837.72"/>
    <s v="Type A"/>
  </r>
  <r>
    <n v="2.2017000000000002"/>
    <x v="5"/>
    <s v="Germany"/>
    <n v="42367"/>
    <s v="Frankfurt"/>
    <n v="8"/>
    <s v="Household"/>
    <n v="2885.799"/>
    <n v="0"/>
    <x v="3020"/>
    <n v="329928"/>
    <m/>
    <n v="5310.12"/>
    <s v="Type A"/>
  </r>
  <r>
    <n v="2.2017000000000002"/>
    <x v="5"/>
    <s v="Germany"/>
    <n v="42367"/>
    <s v="Frankfurt"/>
    <n v="9"/>
    <s v="Hardware"/>
    <n v="3562.404"/>
    <n v="0"/>
    <x v="3021"/>
    <n v="457596"/>
    <m/>
    <n v="3771.12"/>
    <s v="Type A"/>
  </r>
  <r>
    <n v="2.2017000000000002"/>
    <x v="5"/>
    <s v="Germany"/>
    <n v="42367"/>
    <s v="Frankfurt"/>
    <n v="14"/>
    <s v="Non Food"/>
    <n v="11521.166999999999"/>
    <n v="0"/>
    <x v="3022"/>
    <n v="2759424"/>
    <m/>
    <n v="18053.04"/>
    <s v="Type A"/>
  </r>
  <r>
    <n v="2.2017000000000002"/>
    <x v="5"/>
    <s v="Germany"/>
    <n v="42367"/>
    <s v="Frankfurt"/>
    <n v="15"/>
    <s v="Admin"/>
    <n v="4833.7920000000004"/>
    <n v="0"/>
    <x v="505"/>
    <n v="0"/>
    <m/>
    <n v="0"/>
    <s v="Type A"/>
  </r>
  <r>
    <n v="2.2017000000000002"/>
    <x v="5"/>
    <s v="Germany"/>
    <n v="42367"/>
    <s v="Frankfurt"/>
    <n v="12"/>
    <s v="Checkout"/>
    <n v="8097.2309999999998"/>
    <n v="0"/>
    <x v="3023"/>
    <n v="13853166"/>
    <m/>
    <n v="37068.239999999998"/>
    <s v="Type A"/>
  </r>
  <r>
    <n v="2.2017000000000002"/>
    <x v="5"/>
    <s v="Germany"/>
    <n v="42367"/>
    <s v="Frankfurt"/>
    <n v="16"/>
    <s v="Customer Services"/>
    <n v="3354.7020000000002"/>
    <n v="0"/>
    <x v="505"/>
    <n v="0"/>
    <m/>
    <n v="0"/>
    <s v="Type A"/>
  </r>
  <r>
    <n v="2.2017000000000002"/>
    <x v="5"/>
    <s v="Germany"/>
    <n v="42367"/>
    <s v="Frankfurt"/>
    <n v="11"/>
    <s v="Delivery"/>
    <n v="4544.268"/>
    <n v="0"/>
    <x v="3024"/>
    <n v="1233564"/>
    <m/>
    <n v="0"/>
    <s v="Type A"/>
  </r>
  <r>
    <n v="2.2017000000000002"/>
    <x v="5"/>
    <s v="Germany"/>
    <n v="42367"/>
    <s v="Frankfurt"/>
    <n v="17"/>
    <s v="others"/>
    <n v="2353.9560000000001"/>
    <n v="0"/>
    <x v="505"/>
    <n v="0"/>
    <m/>
    <n v="0"/>
    <s v="Type A"/>
  </r>
  <r>
    <n v="2.2017000000000002"/>
    <x v="5"/>
    <s v="Germany"/>
    <n v="42367"/>
    <s v="Frankfurt"/>
    <n v="18"/>
    <s v="all"/>
    <n v="56504.385000000002"/>
    <n v="0"/>
    <x v="3023"/>
    <n v="13853166"/>
    <m/>
    <n v="37068.239999999998"/>
    <s v="Type A"/>
  </r>
  <r>
    <n v="2.2017000000000002"/>
    <x v="5"/>
    <s v="Germany"/>
    <n v="86089"/>
    <s v="Cologne"/>
    <n v="1"/>
    <s v="Dry"/>
    <n v="3266.5859999999998"/>
    <n v="0"/>
    <x v="3025"/>
    <n v="2304537"/>
    <m/>
    <n v="1124.04"/>
    <s v="Type A"/>
  </r>
  <r>
    <n v="2.2017000000000002"/>
    <x v="5"/>
    <s v="Germany"/>
    <n v="86089"/>
    <s v="Cologne"/>
    <n v="2"/>
    <s v="Frozen"/>
    <n v="1935.405"/>
    <n v="0"/>
    <x v="3026"/>
    <n v="865665"/>
    <m/>
    <n v="563.16"/>
    <s v="Type A"/>
  </r>
  <r>
    <n v="2.2017000000000002"/>
    <x v="5"/>
    <s v="Germany"/>
    <n v="86089"/>
    <s v="Cologne"/>
    <n v="3"/>
    <s v="other"/>
    <n v="47.204999999999998"/>
    <n v="0"/>
    <x v="3027"/>
    <n v="1101564"/>
    <m/>
    <n v="1062.48"/>
    <s v="Type A"/>
  </r>
  <r>
    <n v="2.2017000000000002"/>
    <x v="5"/>
    <s v="Germany"/>
    <n v="86089"/>
    <s v="Cologne"/>
    <n v="4"/>
    <s v="Fish"/>
    <n v="2599.422"/>
    <n v="0"/>
    <x v="3028"/>
    <n v="870486"/>
    <m/>
    <n v="820.8"/>
    <s v="Type A"/>
  </r>
  <r>
    <n v="2.2017000000000002"/>
    <x v="5"/>
    <s v="Germany"/>
    <n v="86089"/>
    <s v="Cologne"/>
    <n v="5"/>
    <s v="Fruits &amp; Vegetables"/>
    <n v="3672.549"/>
    <n v="0"/>
    <x v="3029"/>
    <n v="5100"/>
    <m/>
    <n v="1149.1199999999999"/>
    <s v="Type A"/>
  </r>
  <r>
    <n v="2.2017000000000002"/>
    <x v="5"/>
    <s v="Germany"/>
    <n v="86089"/>
    <s v="Cologne"/>
    <n v="6"/>
    <s v="Meat"/>
    <n v="10227.75"/>
    <n v="58"/>
    <x v="3030"/>
    <n v="6275385"/>
    <m/>
    <n v="12213.96"/>
    <s v="Type A"/>
  </r>
  <r>
    <n v="2.2017000000000002"/>
    <x v="5"/>
    <s v="Germany"/>
    <n v="86089"/>
    <s v="Cologne"/>
    <n v="13"/>
    <s v="Food"/>
    <n v="21748.917000000001"/>
    <n v="58"/>
    <x v="3031"/>
    <n v="11933697"/>
    <m/>
    <n v="17426.04"/>
    <s v="Type A"/>
  </r>
  <r>
    <n v="2.2017000000000002"/>
    <x v="5"/>
    <s v="Germany"/>
    <n v="86089"/>
    <s v="Cologne"/>
    <n v="7"/>
    <s v="Clothing"/>
    <n v="7524.4769999999999"/>
    <n v="0"/>
    <x v="3032"/>
    <n v="2107464"/>
    <m/>
    <n v="6960.84"/>
    <s v="Type A"/>
  </r>
  <r>
    <n v="2.2017000000000002"/>
    <x v="5"/>
    <s v="Germany"/>
    <n v="86089"/>
    <s v="Cologne"/>
    <n v="8"/>
    <s v="Household"/>
    <n v="1491.6780000000001"/>
    <n v="0"/>
    <x v="3033"/>
    <n v="276891"/>
    <m/>
    <n v="5000.04"/>
    <s v="Type A"/>
  </r>
  <r>
    <n v="2.2017000000000002"/>
    <x v="5"/>
    <s v="Germany"/>
    <n v="86089"/>
    <s v="Cologne"/>
    <n v="9"/>
    <s v="Hardware"/>
    <n v="3128.1179999999999"/>
    <n v="0"/>
    <x v="3034"/>
    <n v="40098"/>
    <m/>
    <n v="3919.32"/>
    <s v="Type A"/>
  </r>
  <r>
    <n v="2.2017000000000002"/>
    <x v="5"/>
    <s v="Germany"/>
    <n v="86089"/>
    <s v="Cologne"/>
    <n v="14"/>
    <s v="Non Food"/>
    <n v="12144.272999999999"/>
    <n v="0"/>
    <x v="3035"/>
    <n v="2844453"/>
    <m/>
    <n v="15282.84"/>
    <s v="Type A"/>
  </r>
  <r>
    <n v="2.2017000000000002"/>
    <x v="5"/>
    <s v="Germany"/>
    <n v="86089"/>
    <s v="Cologne"/>
    <n v="15"/>
    <s v="Admin"/>
    <n v="4874.7030000000004"/>
    <n v="0"/>
    <x v="519"/>
    <n v="0"/>
    <m/>
    <n v="0"/>
    <s v="Type A"/>
  </r>
  <r>
    <n v="2.2017000000000002"/>
    <x v="5"/>
    <s v="Germany"/>
    <n v="86089"/>
    <s v="Cologne"/>
    <n v="12"/>
    <s v="Checkout"/>
    <n v="8144.4359999999997"/>
    <n v="0"/>
    <x v="3036"/>
    <n v="14778150"/>
    <m/>
    <n v="32708.880000000001"/>
    <s v="Type A"/>
  </r>
  <r>
    <n v="2.2017000000000002"/>
    <x v="5"/>
    <s v="Germany"/>
    <n v="86089"/>
    <s v="Cologne"/>
    <n v="16"/>
    <s v="Customer Services"/>
    <n v="3065.1779999999999"/>
    <n v="58"/>
    <x v="519"/>
    <n v="0"/>
    <m/>
    <n v="0"/>
    <s v="Type A"/>
  </r>
  <r>
    <n v="2.2017000000000002"/>
    <x v="5"/>
    <s v="Germany"/>
    <n v="86089"/>
    <s v="Cologne"/>
    <n v="11"/>
    <s v="Delivery"/>
    <n v="4764.558"/>
    <n v="0"/>
    <x v="3037"/>
    <n v="982740"/>
    <m/>
    <n v="0"/>
    <s v="Type A"/>
  </r>
  <r>
    <n v="2.2017000000000002"/>
    <x v="5"/>
    <s v="Germany"/>
    <n v="86089"/>
    <s v="Cologne"/>
    <n v="17"/>
    <s v="others"/>
    <n v="1532.5889999999999"/>
    <n v="0"/>
    <x v="519"/>
    <n v="0"/>
    <m/>
    <n v="0"/>
    <s v="Type A"/>
  </r>
  <r>
    <n v="2.2017000000000002"/>
    <x v="5"/>
    <s v="Germany"/>
    <n v="86089"/>
    <s v="Cologne"/>
    <n v="18"/>
    <s v="all"/>
    <n v="56274.654000000002"/>
    <n v="116"/>
    <x v="3036"/>
    <n v="14778150"/>
    <m/>
    <n v="32708.880000000001"/>
    <s v="Type A"/>
  </r>
  <r>
    <n v="2.2017000000000002"/>
    <x v="5"/>
    <s v="France"/>
    <n v="98422"/>
    <s v="Paris (I)"/>
    <n v="1"/>
    <s v="Dry"/>
    <n v="3442.8180000000002"/>
    <n v="0"/>
    <x v="3038"/>
    <n v="1669953"/>
    <m/>
    <n v="868.68"/>
    <s v="Type B"/>
  </r>
  <r>
    <n v="2.2017000000000002"/>
    <x v="5"/>
    <s v="France"/>
    <n v="98422"/>
    <s v="Paris (I)"/>
    <n v="2"/>
    <s v="Frozen"/>
    <n v="2848.0349999999999"/>
    <n v="0"/>
    <x v="3039"/>
    <n v="754158"/>
    <m/>
    <n v="624.72"/>
    <s v="Type B"/>
  </r>
  <r>
    <n v="2.2017000000000002"/>
    <x v="5"/>
    <s v="France"/>
    <n v="98422"/>
    <s v="Paris (I)"/>
    <n v="3"/>
    <s v="other"/>
    <n v="47.204999999999998"/>
    <n v="0"/>
    <x v="3040"/>
    <n v="671028"/>
    <m/>
    <n v="896.04"/>
    <s v="Type B"/>
  </r>
  <r>
    <n v="2.2017000000000002"/>
    <x v="5"/>
    <s v="France"/>
    <n v="98422"/>
    <s v="Paris (I)"/>
    <n v="4"/>
    <s v="Fish"/>
    <n v="2583.6869999999999"/>
    <n v="0"/>
    <x v="3041"/>
    <n v="568230"/>
    <m/>
    <n v="672.6"/>
    <s v="Type B"/>
  </r>
  <r>
    <n v="2.2017000000000002"/>
    <x v="5"/>
    <s v="France"/>
    <n v="98422"/>
    <s v="Paris (I)"/>
    <n v="5"/>
    <s v="Fruits &amp; Vegetables"/>
    <n v="3320.085"/>
    <n v="0"/>
    <x v="3042"/>
    <n v="395811"/>
    <m/>
    <n v="1044.24"/>
    <s v="Type B"/>
  </r>
  <r>
    <n v="2.2017000000000002"/>
    <x v="5"/>
    <s v="France"/>
    <n v="98422"/>
    <s v="Paris (I)"/>
    <n v="6"/>
    <s v="Meat"/>
    <n v="8295.4920000000002"/>
    <n v="0"/>
    <x v="3043"/>
    <n v="480654"/>
    <m/>
    <n v="9931.68"/>
    <s v="Type B"/>
  </r>
  <r>
    <n v="2.2017000000000002"/>
    <x v="5"/>
    <s v="France"/>
    <n v="98422"/>
    <s v="Paris (I)"/>
    <n v="13"/>
    <s v="Food"/>
    <n v="20537.322"/>
    <n v="0"/>
    <x v="3044"/>
    <n v="8919834"/>
    <m/>
    <n v="16190.28"/>
    <s v="Type B"/>
  </r>
  <r>
    <n v="2.2017000000000002"/>
    <x v="5"/>
    <s v="France"/>
    <n v="98422"/>
    <s v="Paris (I)"/>
    <n v="7"/>
    <s v="Clothing"/>
    <n v="5387.6639999999998"/>
    <n v="0"/>
    <x v="3045"/>
    <n v="1538835"/>
    <m/>
    <n v="7081.68"/>
    <s v="Type B"/>
  </r>
  <r>
    <n v="2.2017000000000002"/>
    <x v="5"/>
    <s v="France"/>
    <n v="98422"/>
    <s v="Paris (I)"/>
    <n v="8"/>
    <s v="Household"/>
    <n v="1214.742"/>
    <n v="0"/>
    <x v="3046"/>
    <n v="272457"/>
    <m/>
    <n v="3887.4"/>
    <s v="Type B"/>
  </r>
  <r>
    <n v="2.2017000000000002"/>
    <x v="5"/>
    <s v="France"/>
    <n v="98422"/>
    <s v="Paris (I)"/>
    <n v="9"/>
    <s v="Hardware"/>
    <n v="2722.1550000000002"/>
    <n v="0"/>
    <x v="3047"/>
    <n v="413568"/>
    <m/>
    <n v="4455.12"/>
    <s v="Type B"/>
  </r>
  <r>
    <n v="2.2017000000000002"/>
    <x v="5"/>
    <s v="France"/>
    <n v="98422"/>
    <s v="Paris (I)"/>
    <n v="14"/>
    <s v="Non Food"/>
    <n v="9324.5609999999997"/>
    <n v="0"/>
    <x v="3048"/>
    <n v="222480"/>
    <m/>
    <n v="15823.2"/>
    <s v="Type B"/>
  </r>
  <r>
    <n v="2.2017000000000002"/>
    <x v="5"/>
    <s v="France"/>
    <n v="98422"/>
    <s v="Paris (I)"/>
    <n v="15"/>
    <s v="Admin"/>
    <n v="3839.34"/>
    <n v="0"/>
    <x v="533"/>
    <n v="0"/>
    <m/>
    <n v="0"/>
    <s v="Type B"/>
  </r>
  <r>
    <n v="2.2017000000000002"/>
    <x v="5"/>
    <s v="France"/>
    <n v="98422"/>
    <s v="Paris (I)"/>
    <n v="12"/>
    <s v="Checkout"/>
    <n v="5755.8630000000003"/>
    <n v="0"/>
    <x v="3049"/>
    <n v="11144694"/>
    <m/>
    <n v="32013.48"/>
    <s v="Type B"/>
  </r>
  <r>
    <n v="2.2017000000000002"/>
    <x v="5"/>
    <s v="France"/>
    <n v="98422"/>
    <s v="Paris (I)"/>
    <n v="16"/>
    <s v="Customer Services"/>
    <n v="3090.3539999999998"/>
    <n v="0"/>
    <x v="533"/>
    <n v="0"/>
    <m/>
    <n v="0"/>
    <s v="Type B"/>
  </r>
  <r>
    <n v="2.2017000000000002"/>
    <x v="5"/>
    <s v="France"/>
    <n v="98422"/>
    <s v="Paris (I)"/>
    <n v="11"/>
    <s v="Delivery"/>
    <n v="3612.7559999999999"/>
    <n v="0"/>
    <x v="3050"/>
    <n v="1187367"/>
    <m/>
    <n v="0"/>
    <s v="Type B"/>
  </r>
  <r>
    <n v="2.2017000000000002"/>
    <x v="5"/>
    <s v="France"/>
    <n v="98422"/>
    <s v="Paris (I)"/>
    <n v="17"/>
    <s v="others"/>
    <n v="31.47"/>
    <n v="0"/>
    <x v="533"/>
    <n v="0"/>
    <m/>
    <n v="0"/>
    <s v="Type B"/>
  </r>
  <r>
    <n v="2.2017000000000002"/>
    <x v="5"/>
    <s v="France"/>
    <n v="98422"/>
    <s v="Paris (I)"/>
    <n v="18"/>
    <s v="all"/>
    <n v="46191.665999999997"/>
    <n v="0"/>
    <x v="3049"/>
    <n v="11144694"/>
    <m/>
    <n v="32013.48"/>
    <s v="Type B"/>
  </r>
  <r>
    <n v="2.2017000000000002"/>
    <x v="5"/>
    <s v="France"/>
    <n v="79785"/>
    <s v="Paris (II)"/>
    <n v="1"/>
    <s v="Dry"/>
    <n v="3505.7579999999998"/>
    <n v="0"/>
    <x v="3051"/>
    <n v="1330713"/>
    <m/>
    <n v="948.48"/>
    <s v="Type A"/>
  </r>
  <r>
    <n v="2.2017000000000002"/>
    <x v="5"/>
    <s v="France"/>
    <n v="79785"/>
    <s v="Paris (II)"/>
    <n v="2"/>
    <s v="Frozen"/>
    <n v="2114.7840000000001"/>
    <n v="0"/>
    <x v="3052"/>
    <n v="427887"/>
    <m/>
    <n v="697.68"/>
    <s v="Type A"/>
  </r>
  <r>
    <n v="2.2017000000000002"/>
    <x v="5"/>
    <s v="France"/>
    <n v="79785"/>
    <s v="Paris (II)"/>
    <n v="3"/>
    <s v="other"/>
    <n v="47.204999999999998"/>
    <n v="0"/>
    <x v="3053"/>
    <n v="682098"/>
    <m/>
    <n v="1069.32"/>
    <s v="Type A"/>
  </r>
  <r>
    <n v="2.2017000000000002"/>
    <x v="5"/>
    <s v="France"/>
    <n v="79785"/>
    <s v="Paris (II)"/>
    <n v="4"/>
    <s v="Fish"/>
    <n v="1677.3510000000001"/>
    <n v="0"/>
    <x v="3054"/>
    <n v="512907"/>
    <m/>
    <n v="782.04"/>
    <s v="Type A"/>
  </r>
  <r>
    <n v="2.2017000000000002"/>
    <x v="5"/>
    <s v="France"/>
    <n v="79785"/>
    <s v="Paris (II)"/>
    <n v="5"/>
    <s v="Fruits &amp; Vegetables"/>
    <n v="2401.1610000000001"/>
    <n v="0"/>
    <x v="3055"/>
    <n v="370998"/>
    <m/>
    <n v="1130.8800000000001"/>
    <s v="Type A"/>
  </r>
  <r>
    <n v="2.2017000000000002"/>
    <x v="5"/>
    <s v="France"/>
    <n v="79785"/>
    <s v="Paris (II)"/>
    <n v="6"/>
    <s v="Meat"/>
    <n v="9459.8819999999996"/>
    <n v="0"/>
    <x v="3056"/>
    <n v="8982069"/>
    <m/>
    <n v="11386.32"/>
    <s v="Type A"/>
  </r>
  <r>
    <n v="2.2017000000000002"/>
    <x v="5"/>
    <s v="France"/>
    <n v="79785"/>
    <s v="Paris (II)"/>
    <n v="13"/>
    <s v="Food"/>
    <n v="19206.141"/>
    <n v="0"/>
    <x v="3057"/>
    <n v="12306672"/>
    <m/>
    <n v="19140.599999999999"/>
    <s v="Type A"/>
  </r>
  <r>
    <n v="2.2017000000000002"/>
    <x v="5"/>
    <s v="France"/>
    <n v="79785"/>
    <s v="Paris (II)"/>
    <n v="7"/>
    <s v="Clothing"/>
    <n v="6300.2939999999999"/>
    <n v="0"/>
    <x v="3058"/>
    <n v="1598451"/>
    <m/>
    <n v="7396.32"/>
    <s v="Type A"/>
  </r>
  <r>
    <n v="2.2017000000000002"/>
    <x v="5"/>
    <s v="France"/>
    <n v="79785"/>
    <s v="Paris (II)"/>
    <n v="8"/>
    <s v="Household"/>
    <n v="1630.146"/>
    <n v="0"/>
    <x v="3059"/>
    <n v="273402"/>
    <m/>
    <n v="4824.4799999999996"/>
    <s v="Type A"/>
  </r>
  <r>
    <n v="2.2017000000000002"/>
    <x v="5"/>
    <s v="France"/>
    <n v="79785"/>
    <s v="Paris (II)"/>
    <n v="9"/>
    <s v="Hardware"/>
    <n v="2070.7260000000001"/>
    <n v="0"/>
    <x v="3060"/>
    <n v="421953"/>
    <m/>
    <n v="5173.32"/>
    <s v="Type A"/>
  </r>
  <r>
    <n v="2.2017000000000002"/>
    <x v="5"/>
    <s v="France"/>
    <n v="79785"/>
    <s v="Paris (II)"/>
    <n v="14"/>
    <s v="Non Food"/>
    <n v="10001.165999999999"/>
    <n v="0"/>
    <x v="3061"/>
    <n v="2293806"/>
    <m/>
    <n v="18087.240000000002"/>
    <s v="Type A"/>
  </r>
  <r>
    <n v="2.2017000000000002"/>
    <x v="5"/>
    <s v="France"/>
    <n v="79785"/>
    <s v="Paris (II)"/>
    <n v="15"/>
    <s v="Admin"/>
    <n v="3940.0439999999999"/>
    <n v="0"/>
    <x v="547"/>
    <n v="0"/>
    <m/>
    <n v="0"/>
    <s v="Type A"/>
  </r>
  <r>
    <n v="2.2017000000000002"/>
    <x v="5"/>
    <s v="France"/>
    <n v="79785"/>
    <s v="Paris (II)"/>
    <n v="12"/>
    <s v="Checkout"/>
    <n v="6215.3249999999998"/>
    <n v="0"/>
    <x v="3062"/>
    <n v="1400478"/>
    <m/>
    <n v="37227.839999999997"/>
    <s v="Type A"/>
  </r>
  <r>
    <n v="2.2017000000000002"/>
    <x v="5"/>
    <s v="France"/>
    <n v="79785"/>
    <s v="Paris (II)"/>
    <n v="16"/>
    <s v="Customer Services"/>
    <n v="3219.3809999999999"/>
    <n v="0"/>
    <x v="547"/>
    <n v="0"/>
    <m/>
    <n v="0"/>
    <s v="Type A"/>
  </r>
  <r>
    <n v="2.2017000000000002"/>
    <x v="5"/>
    <s v="France"/>
    <n v="79785"/>
    <s v="Paris (II)"/>
    <n v="11"/>
    <s v="Delivery"/>
    <n v="2571.0990000000002"/>
    <n v="0"/>
    <x v="3063"/>
    <n v="796737"/>
    <m/>
    <n v="0"/>
    <s v="Type A"/>
  </r>
  <r>
    <n v="2.2017000000000002"/>
    <x v="5"/>
    <s v="France"/>
    <n v="79785"/>
    <s v="Paris (II)"/>
    <n v="17"/>
    <s v="others"/>
    <n v="1510.56"/>
    <n v="0"/>
    <x v="547"/>
    <n v="0"/>
    <m/>
    <n v="0"/>
    <s v="Type A"/>
  </r>
  <r>
    <n v="2.2017000000000002"/>
    <x v="5"/>
    <s v="France"/>
    <n v="79785"/>
    <s v="Paris (II)"/>
    <n v="18"/>
    <s v="all"/>
    <n v="46663.716"/>
    <n v="0"/>
    <x v="3062"/>
    <n v="1400478"/>
    <m/>
    <n v="37227.839999999997"/>
    <s v="Type A"/>
  </r>
  <r>
    <n v="2.2017000000000002"/>
    <x v="5"/>
    <s v="France"/>
    <n v="63354"/>
    <s v="Marseille"/>
    <n v="1"/>
    <s v="Dry"/>
    <n v="3619.05"/>
    <n v="0"/>
    <x v="3064"/>
    <n v="1650348"/>
    <m/>
    <n v="987.24"/>
    <s v="Type A"/>
  </r>
  <r>
    <n v="2.2017000000000002"/>
    <x v="5"/>
    <s v="France"/>
    <n v="63354"/>
    <s v="Marseille"/>
    <n v="2"/>
    <s v="Frozen"/>
    <n v="2564.8049999999998"/>
    <n v="0"/>
    <x v="3065"/>
    <n v="588549"/>
    <m/>
    <n v="699.96"/>
    <s v="Type A"/>
  </r>
  <r>
    <n v="2.2017000000000002"/>
    <x v="5"/>
    <s v="France"/>
    <n v="63354"/>
    <s v="Marseille"/>
    <n v="3"/>
    <s v="other"/>
    <n v="47.204999999999998"/>
    <n v="0"/>
    <x v="1265"/>
    <n v="774570"/>
    <m/>
    <n v="1087.56"/>
    <s v="Type A"/>
  </r>
  <r>
    <n v="2.2017000000000002"/>
    <x v="5"/>
    <s v="France"/>
    <n v="63354"/>
    <s v="Marseille"/>
    <n v="4"/>
    <s v="Fish"/>
    <n v="1630.146"/>
    <n v="0"/>
    <x v="3066"/>
    <n v="645006"/>
    <m/>
    <n v="943.92"/>
    <s v="Type A"/>
  </r>
  <r>
    <n v="2.2017000000000002"/>
    <x v="5"/>
    <s v="France"/>
    <n v="63354"/>
    <s v="Marseille"/>
    <n v="5"/>
    <s v="Fruits &amp; Vegetables"/>
    <n v="3471.1410000000001"/>
    <n v="0"/>
    <x v="3067"/>
    <n v="404457"/>
    <m/>
    <n v="1272.24"/>
    <s v="Type A"/>
  </r>
  <r>
    <n v="2.2017000000000002"/>
    <x v="5"/>
    <s v="France"/>
    <n v="63354"/>
    <s v="Marseille"/>
    <n v="6"/>
    <s v="Meat"/>
    <n v="11152.968000000001"/>
    <n v="0"/>
    <x v="3068"/>
    <n v="10484454"/>
    <m/>
    <n v="11810.4"/>
    <s v="Type A"/>
  </r>
  <r>
    <n v="2.2017000000000002"/>
    <x v="5"/>
    <s v="France"/>
    <n v="63354"/>
    <s v="Marseille"/>
    <n v="13"/>
    <s v="Food"/>
    <n v="22485.314999999999"/>
    <n v="0"/>
    <x v="3069"/>
    <n v="14547384"/>
    <m/>
    <n v="19468.919999999998"/>
    <s v="Type A"/>
  </r>
  <r>
    <n v="2.2017000000000002"/>
    <x v="5"/>
    <s v="France"/>
    <n v="63354"/>
    <s v="Marseille"/>
    <n v="7"/>
    <s v="Clothing"/>
    <n v="6234.2070000000003"/>
    <n v="0"/>
    <x v="3070"/>
    <n v="2096871"/>
    <m/>
    <n v="7113.6"/>
    <s v="Type A"/>
  </r>
  <r>
    <n v="2.2017000000000002"/>
    <x v="5"/>
    <s v="France"/>
    <n v="63354"/>
    <s v="Marseille"/>
    <n v="8"/>
    <s v="Household"/>
    <n v="3357.8490000000002"/>
    <n v="0"/>
    <x v="3071"/>
    <n v="383523"/>
    <m/>
    <n v="4767.4799999999996"/>
    <s v="Type A"/>
  </r>
  <r>
    <n v="2.2017000000000002"/>
    <x v="5"/>
    <s v="France"/>
    <n v="63354"/>
    <s v="Marseille"/>
    <n v="9"/>
    <s v="Hardware"/>
    <n v="2951.886"/>
    <n v="0"/>
    <x v="3072"/>
    <n v="502470"/>
    <m/>
    <n v="4974.96"/>
    <s v="Type A"/>
  </r>
  <r>
    <n v="2.2017000000000002"/>
    <x v="5"/>
    <s v="France"/>
    <n v="63354"/>
    <s v="Marseille"/>
    <n v="14"/>
    <s v="Non Food"/>
    <n v="12543.941999999999"/>
    <n v="0"/>
    <x v="3073"/>
    <n v="2982864"/>
    <m/>
    <n v="17986.919999999998"/>
    <s v="Type A"/>
  </r>
  <r>
    <n v="2.2017000000000002"/>
    <x v="5"/>
    <s v="France"/>
    <n v="63354"/>
    <s v="Marseille"/>
    <n v="15"/>
    <s v="Admin"/>
    <n v="5538.72"/>
    <n v="0"/>
    <x v="561"/>
    <n v="0"/>
    <m/>
    <n v="0"/>
    <s v="Type A"/>
  </r>
  <r>
    <n v="2.2017000000000002"/>
    <x v="5"/>
    <s v="France"/>
    <n v="63354"/>
    <s v="Marseille"/>
    <n v="12"/>
    <s v="Checkout"/>
    <n v="10296.984"/>
    <n v="0"/>
    <x v="3074"/>
    <n v="17530248"/>
    <m/>
    <n v="37455.839999999997"/>
    <s v="Type A"/>
  </r>
  <r>
    <n v="2.2017000000000002"/>
    <x v="5"/>
    <s v="France"/>
    <n v="63354"/>
    <s v="Marseille"/>
    <n v="16"/>
    <s v="Customer Services"/>
    <n v="4821.2039999999997"/>
    <n v="0"/>
    <x v="561"/>
    <n v="0"/>
    <m/>
    <n v="0"/>
    <s v="Type A"/>
  </r>
  <r>
    <n v="2.2017000000000002"/>
    <x v="5"/>
    <s v="France"/>
    <n v="63354"/>
    <s v="Marseille"/>
    <n v="11"/>
    <s v="Delivery"/>
    <n v="6039.0929999999998"/>
    <n v="0"/>
    <x v="3075"/>
    <n v="104679"/>
    <m/>
    <n v="0"/>
    <s v="Type A"/>
  </r>
  <r>
    <n v="2.2017000000000002"/>
    <x v="5"/>
    <s v="France"/>
    <n v="63354"/>
    <s v="Marseille"/>
    <n v="17"/>
    <s v="others"/>
    <n v="1265.0940000000001"/>
    <n v="0"/>
    <x v="561"/>
    <n v="0"/>
    <m/>
    <n v="0"/>
    <s v="Type A"/>
  </r>
  <r>
    <n v="2.2017000000000002"/>
    <x v="5"/>
    <s v="France"/>
    <n v="63354"/>
    <s v="Marseille"/>
    <n v="18"/>
    <s v="all"/>
    <n v="62990.351999999999"/>
    <n v="0"/>
    <x v="3074"/>
    <n v="17530248"/>
    <m/>
    <n v="37455.839999999997"/>
    <s v="Type A"/>
  </r>
  <r>
    <n v="2.2017000000000002"/>
    <x v="5"/>
    <s v="France"/>
    <n v="85124"/>
    <s v="Lyon"/>
    <n v="1"/>
    <s v="Dry"/>
    <n v="3644.2260000000001"/>
    <n v="0"/>
    <x v="3076"/>
    <n v="1828482"/>
    <m/>
    <n v="1073.8800000000001"/>
    <s v="Type B"/>
  </r>
  <r>
    <n v="2.2017000000000002"/>
    <x v="5"/>
    <s v="France"/>
    <n v="85124"/>
    <s v="Lyon"/>
    <n v="2"/>
    <s v="Frozen"/>
    <n v="3801.576"/>
    <n v="0"/>
    <x v="3077"/>
    <n v="846237"/>
    <m/>
    <n v="601.91999999999996"/>
    <s v="Type B"/>
  </r>
  <r>
    <n v="2.2017000000000002"/>
    <x v="5"/>
    <s v="France"/>
    <n v="85124"/>
    <s v="Lyon"/>
    <n v="3"/>
    <s v="other"/>
    <n v="47.204999999999998"/>
    <n v="0"/>
    <x v="3078"/>
    <n v="810564"/>
    <m/>
    <n v="1053.3599999999999"/>
    <s v="Type B"/>
  </r>
  <r>
    <n v="2.2017000000000002"/>
    <x v="5"/>
    <s v="France"/>
    <n v="85124"/>
    <s v="Lyon"/>
    <n v="4"/>
    <s v="Fish"/>
    <n v="1686.7919999999999"/>
    <n v="0"/>
    <x v="3079"/>
    <n v="741321"/>
    <m/>
    <n v="873.24"/>
    <s v="Type B"/>
  </r>
  <r>
    <n v="2.2017000000000002"/>
    <x v="5"/>
    <s v="France"/>
    <n v="85124"/>
    <s v="Lyon"/>
    <n v="5"/>
    <s v="Fruits &amp; Vegetables"/>
    <n v="4257.8909999999996"/>
    <n v="0"/>
    <x v="3080"/>
    <n v="449301"/>
    <m/>
    <n v="1142.28"/>
    <s v="Type B"/>
  </r>
  <r>
    <n v="2.2017000000000002"/>
    <x v="5"/>
    <s v="France"/>
    <n v="85124"/>
    <s v="Lyon"/>
    <n v="6"/>
    <s v="Meat"/>
    <n v="12682.41"/>
    <n v="0"/>
    <x v="3081"/>
    <n v="5049444"/>
    <m/>
    <n v="10111.799999999999"/>
    <s v="Type B"/>
  </r>
  <r>
    <n v="2.2017000000000002"/>
    <x v="5"/>
    <s v="France"/>
    <n v="85124"/>
    <s v="Lyon"/>
    <n v="13"/>
    <s v="Food"/>
    <n v="26120.1"/>
    <n v="0"/>
    <x v="3082"/>
    <n v="9725349"/>
    <m/>
    <n v="15465.24"/>
    <s v="Type B"/>
  </r>
  <r>
    <n v="2.2017000000000002"/>
    <x v="5"/>
    <s v="France"/>
    <n v="85124"/>
    <s v="Lyon"/>
    <n v="7"/>
    <s v="Clothing"/>
    <n v="6083.1509999999998"/>
    <n v="0"/>
    <x v="3083"/>
    <n v="1841193"/>
    <m/>
    <n v="7291.44"/>
    <s v="Type B"/>
  </r>
  <r>
    <n v="2.2017000000000002"/>
    <x v="5"/>
    <s v="France"/>
    <n v="85124"/>
    <s v="Lyon"/>
    <n v="8"/>
    <s v="Household"/>
    <n v="1743.4380000000001"/>
    <n v="0"/>
    <x v="3084"/>
    <n v="251943"/>
    <m/>
    <n v="4671.72"/>
    <s v="Type B"/>
  </r>
  <r>
    <n v="2.2017000000000002"/>
    <x v="5"/>
    <s v="France"/>
    <n v="85124"/>
    <s v="Lyon"/>
    <n v="9"/>
    <s v="Hardware"/>
    <n v="2206.047"/>
    <n v="0"/>
    <x v="3085"/>
    <n v="374628"/>
    <m/>
    <n v="5713.68"/>
    <s v="Type B"/>
  </r>
  <r>
    <n v="2.2017000000000002"/>
    <x v="5"/>
    <s v="France"/>
    <n v="85124"/>
    <s v="Lyon"/>
    <n v="14"/>
    <s v="Non Food"/>
    <n v="10032.636"/>
    <n v="0"/>
    <x v="3086"/>
    <n v="2467764"/>
    <m/>
    <n v="19174.8"/>
    <s v="Type B"/>
  </r>
  <r>
    <n v="2.2017000000000002"/>
    <x v="5"/>
    <s v="France"/>
    <n v="85124"/>
    <s v="Lyon"/>
    <n v="15"/>
    <s v="Admin"/>
    <n v="5765.3040000000001"/>
    <n v="0"/>
    <x v="575"/>
    <n v="0"/>
    <m/>
    <n v="0"/>
    <s v="Type B"/>
  </r>
  <r>
    <n v="2.2017000000000002"/>
    <x v="5"/>
    <s v="France"/>
    <n v="85124"/>
    <s v="Lyon"/>
    <n v="12"/>
    <s v="Checkout"/>
    <n v="6687.375"/>
    <n v="0"/>
    <x v="3087"/>
    <n v="12193113"/>
    <m/>
    <n v="34640.04"/>
    <s v="Type B"/>
  </r>
  <r>
    <n v="2.2017000000000002"/>
    <x v="5"/>
    <s v="France"/>
    <n v="85124"/>
    <s v="Lyon"/>
    <n v="16"/>
    <s v="Customer Services"/>
    <n v="3691.431"/>
    <n v="0"/>
    <x v="575"/>
    <n v="0"/>
    <m/>
    <n v="0"/>
    <s v="Type B"/>
  </r>
  <r>
    <n v="2.2017000000000002"/>
    <x v="5"/>
    <s v="France"/>
    <n v="85124"/>
    <s v="Lyon"/>
    <n v="11"/>
    <s v="Delivery"/>
    <n v="4327.125"/>
    <n v="0"/>
    <x v="3088"/>
    <n v="1815747"/>
    <m/>
    <n v="0"/>
    <s v="Type B"/>
  </r>
  <r>
    <n v="2.2017000000000002"/>
    <x v="5"/>
    <s v="France"/>
    <n v="85124"/>
    <s v="Lyon"/>
    <n v="17"/>
    <s v="others"/>
    <n v="2520.7469999999998"/>
    <n v="0"/>
    <x v="575"/>
    <n v="0"/>
    <m/>
    <n v="0"/>
    <s v="Type B"/>
  </r>
  <r>
    <n v="2.2017000000000002"/>
    <x v="5"/>
    <s v="France"/>
    <n v="85124"/>
    <s v="Lyon"/>
    <n v="18"/>
    <s v="all"/>
    <n v="59144.718000000001"/>
    <n v="0"/>
    <x v="3087"/>
    <n v="12193113"/>
    <m/>
    <n v="34640.04"/>
    <s v="Type B"/>
  </r>
  <r>
    <n v="2.2017000000000002"/>
    <x v="5"/>
    <s v="France"/>
    <n v="73422"/>
    <s v="Bordeaux"/>
    <n v="1"/>
    <s v="Dry"/>
    <n v="4251.5969999999998"/>
    <n v="0"/>
    <x v="3089"/>
    <n v="2552868"/>
    <m/>
    <n v="1078.44"/>
    <s v="Type A"/>
  </r>
  <r>
    <n v="2.2017000000000002"/>
    <x v="5"/>
    <s v="France"/>
    <n v="73422"/>
    <s v="Bordeaux"/>
    <n v="2"/>
    <s v="Frozen"/>
    <n v="3238.2629999999999"/>
    <n v="0"/>
    <x v="3090"/>
    <n v="944841"/>
    <m/>
    <n v="595.08000000000004"/>
    <s v="Type A"/>
  </r>
  <r>
    <n v="2.2017000000000002"/>
    <x v="5"/>
    <s v="France"/>
    <n v="73422"/>
    <s v="Bordeaux"/>
    <n v="3"/>
    <s v="other"/>
    <n v="47.204999999999998"/>
    <n v="0"/>
    <x v="3091"/>
    <n v="1045617"/>
    <m/>
    <n v="1165.08"/>
    <s v="Type A"/>
  </r>
  <r>
    <n v="2.2017000000000002"/>
    <x v="5"/>
    <s v="France"/>
    <n v="73422"/>
    <s v="Bordeaux"/>
    <n v="4"/>
    <s v="Fish"/>
    <n v="2602.569"/>
    <n v="0"/>
    <x v="3092"/>
    <n v="932154"/>
    <m/>
    <n v="1105.8"/>
    <s v="Type A"/>
  </r>
  <r>
    <n v="2.2017000000000002"/>
    <x v="5"/>
    <s v="France"/>
    <n v="73422"/>
    <s v="Bordeaux"/>
    <n v="5"/>
    <s v="Fruits &amp; Vegetables"/>
    <n v="6891.93"/>
    <n v="0"/>
    <x v="3093"/>
    <n v="610797"/>
    <m/>
    <n v="1153.68"/>
    <s v="Type A"/>
  </r>
  <r>
    <n v="2.2017000000000002"/>
    <x v="5"/>
    <s v="France"/>
    <n v="73422"/>
    <s v="Bordeaux"/>
    <n v="6"/>
    <s v="Meat"/>
    <n v="12720.174000000001"/>
    <n v="0"/>
    <x v="3094"/>
    <n v="9446169"/>
    <m/>
    <n v="12131.88"/>
    <s v="Type A"/>
  </r>
  <r>
    <n v="2.2017000000000002"/>
    <x v="5"/>
    <s v="France"/>
    <n v="73422"/>
    <s v="Bordeaux"/>
    <n v="13"/>
    <s v="Food"/>
    <n v="29751.738000000001"/>
    <n v="0"/>
    <x v="3095"/>
    <n v="15532446"/>
    <m/>
    <n v="18700.560000000001"/>
    <s v="Type A"/>
  </r>
  <r>
    <n v="2.2017000000000002"/>
    <x v="5"/>
    <s v="France"/>
    <n v="73422"/>
    <s v="Bordeaux"/>
    <n v="7"/>
    <s v="Clothing"/>
    <n v="9919.3439999999991"/>
    <n v="0"/>
    <x v="3096"/>
    <n v="2404065"/>
    <m/>
    <n v="7904.76"/>
    <s v="Type A"/>
  </r>
  <r>
    <n v="2.2017000000000002"/>
    <x v="5"/>
    <s v="France"/>
    <n v="73422"/>
    <s v="Bordeaux"/>
    <n v="8"/>
    <s v="Household"/>
    <n v="3197.3519999999999"/>
    <n v="0"/>
    <x v="3097"/>
    <n v="539925"/>
    <m/>
    <n v="5570.04"/>
    <s v="Type A"/>
  </r>
  <r>
    <n v="2.2017000000000002"/>
    <x v="5"/>
    <s v="France"/>
    <n v="73422"/>
    <s v="Bordeaux"/>
    <n v="9"/>
    <s v="Hardware"/>
    <n v="3011.6790000000001"/>
    <n v="0"/>
    <x v="3098"/>
    <n v="621789"/>
    <m/>
    <n v="5855.04"/>
    <s v="Type A"/>
  </r>
  <r>
    <n v="2.2017000000000002"/>
    <x v="5"/>
    <s v="France"/>
    <n v="73422"/>
    <s v="Bordeaux"/>
    <n v="14"/>
    <s v="Non Food"/>
    <n v="16128.375"/>
    <n v="0"/>
    <x v="3099"/>
    <n v="3565779"/>
    <m/>
    <n v="19190.759999999998"/>
    <s v="Type A"/>
  </r>
  <r>
    <n v="2.2017000000000002"/>
    <x v="5"/>
    <s v="France"/>
    <n v="73422"/>
    <s v="Bordeaux"/>
    <n v="15"/>
    <s v="Admin"/>
    <n v="6045.3869999999997"/>
    <n v="0"/>
    <x v="589"/>
    <n v="0"/>
    <m/>
    <n v="0"/>
    <s v="Type A"/>
  </r>
  <r>
    <n v="2.2017000000000002"/>
    <x v="5"/>
    <s v="France"/>
    <n v="73422"/>
    <s v="Bordeaux"/>
    <n v="12"/>
    <s v="Checkout"/>
    <n v="11360.67"/>
    <n v="0"/>
    <x v="3100"/>
    <n v="19098225"/>
    <m/>
    <n v="37891.32"/>
    <s v="Type A"/>
  </r>
  <r>
    <n v="2.2017000000000002"/>
    <x v="5"/>
    <s v="France"/>
    <n v="73422"/>
    <s v="Bordeaux"/>
    <n v="16"/>
    <s v="Customer Services"/>
    <n v="4818.0569999999998"/>
    <n v="0"/>
    <x v="589"/>
    <n v="0"/>
    <m/>
    <n v="0"/>
    <s v="Type A"/>
  </r>
  <r>
    <n v="2.2017000000000002"/>
    <x v="5"/>
    <s v="France"/>
    <n v="73422"/>
    <s v="Bordeaux"/>
    <n v="11"/>
    <s v="Delivery"/>
    <n v="4025.0129999999999"/>
    <n v="0"/>
    <x v="3101"/>
    <n v="1456947"/>
    <m/>
    <n v="0"/>
    <s v="Type A"/>
  </r>
  <r>
    <n v="2.2017000000000002"/>
    <x v="5"/>
    <s v="France"/>
    <n v="73422"/>
    <s v="Bordeaux"/>
    <n v="17"/>
    <s v="others"/>
    <n v="1626.999"/>
    <n v="62"/>
    <x v="589"/>
    <n v="0"/>
    <m/>
    <n v="0"/>
    <s v="Type A"/>
  </r>
  <r>
    <n v="2.2017000000000002"/>
    <x v="5"/>
    <s v="France"/>
    <n v="73422"/>
    <s v="Bordeaux"/>
    <n v="18"/>
    <s v="all"/>
    <n v="73756.239000000001"/>
    <n v="62"/>
    <x v="3100"/>
    <n v="19098225"/>
    <m/>
    <n v="37891.32"/>
    <s v="Type A"/>
  </r>
  <r>
    <n v="2.2017000000000002"/>
    <x v="5"/>
    <s v="France"/>
    <n v="91973"/>
    <s v="Nantes"/>
    <n v="1"/>
    <s v="Dry"/>
    <n v="2341.3679999999999"/>
    <n v="256"/>
    <x v="3102"/>
    <n v="1364544"/>
    <m/>
    <n v="982.68"/>
    <s v="Type B"/>
  </r>
  <r>
    <n v="2.2017000000000002"/>
    <x v="5"/>
    <s v="France"/>
    <n v="91973"/>
    <s v="Nantes"/>
    <n v="2"/>
    <s v="Frozen"/>
    <n v="2410.6019999999999"/>
    <n v="0"/>
    <x v="3103"/>
    <n v="62007"/>
    <m/>
    <n v="652.08000000000004"/>
    <s v="Type B"/>
  </r>
  <r>
    <n v="2.2017000000000002"/>
    <x v="5"/>
    <s v="France"/>
    <n v="91973"/>
    <s v="Nantes"/>
    <n v="3"/>
    <s v="other"/>
    <n v="47.204999999999998"/>
    <n v="0"/>
    <x v="3104"/>
    <n v="810234"/>
    <m/>
    <n v="1037.4000000000001"/>
    <s v="Type B"/>
  </r>
  <r>
    <n v="2.2017000000000002"/>
    <x v="5"/>
    <s v="France"/>
    <n v="91973"/>
    <s v="Nantes"/>
    <n v="4"/>
    <s v="Fish"/>
    <n v="1079.421"/>
    <n v="0"/>
    <x v="3105"/>
    <n v="470310"/>
    <m/>
    <n v="715.92"/>
    <s v="Type B"/>
  </r>
  <r>
    <n v="2.2017000000000002"/>
    <x v="5"/>
    <s v="France"/>
    <n v="91973"/>
    <s v="Nantes"/>
    <n v="5"/>
    <s v="Fruits &amp; Vegetables"/>
    <n v="3065.1779999999999"/>
    <n v="72"/>
    <x v="3106"/>
    <n v="342186"/>
    <m/>
    <n v="1067.04"/>
    <s v="Type B"/>
  </r>
  <r>
    <n v="2.2017000000000002"/>
    <x v="5"/>
    <s v="France"/>
    <n v="91973"/>
    <s v="Nantes"/>
    <n v="6"/>
    <s v="Meat"/>
    <n v="5991.8879999999999"/>
    <n v="0"/>
    <x v="3107"/>
    <n v="3845961"/>
    <m/>
    <n v="9072.1200000000008"/>
    <s v="Type B"/>
  </r>
  <r>
    <n v="2.2017000000000002"/>
    <x v="5"/>
    <s v="France"/>
    <n v="91973"/>
    <s v="Nantes"/>
    <n v="13"/>
    <s v="Food"/>
    <n v="14935.662"/>
    <n v="328"/>
    <x v="3108"/>
    <n v="7459242"/>
    <m/>
    <n v="15809.52"/>
    <s v="Type B"/>
  </r>
  <r>
    <n v="2.2017000000000002"/>
    <x v="5"/>
    <s v="France"/>
    <n v="91973"/>
    <s v="Nantes"/>
    <n v="7"/>
    <s v="Clothing"/>
    <n v="3017.973"/>
    <n v="0"/>
    <x v="3109"/>
    <n v="889770"/>
    <m/>
    <n v="3821.28"/>
    <s v="Type B"/>
  </r>
  <r>
    <n v="2.2017000000000002"/>
    <x v="5"/>
    <s v="France"/>
    <n v="91973"/>
    <s v="Nantes"/>
    <n v="8"/>
    <s v="Household"/>
    <n v="1589.2349999999999"/>
    <n v="0"/>
    <x v="3110"/>
    <n v="148737"/>
    <m/>
    <n v="2077.08"/>
    <s v="Type B"/>
  </r>
  <r>
    <n v="2.2017000000000002"/>
    <x v="5"/>
    <s v="France"/>
    <n v="91973"/>
    <s v="Nantes"/>
    <n v="9"/>
    <s v="Hardware"/>
    <n v="1013.3339999999999"/>
    <n v="0"/>
    <x v="3111"/>
    <n v="223980"/>
    <m/>
    <n v="1812.6"/>
    <s v="Type B"/>
  </r>
  <r>
    <n v="2.2017000000000002"/>
    <x v="5"/>
    <s v="France"/>
    <n v="91973"/>
    <s v="Nantes"/>
    <n v="14"/>
    <s v="Non Food"/>
    <n v="5620.5420000000004"/>
    <n v="0"/>
    <x v="3112"/>
    <n v="1262487"/>
    <m/>
    <n v="9181.56"/>
    <s v="Type B"/>
  </r>
  <r>
    <n v="2.2017000000000002"/>
    <x v="5"/>
    <s v="France"/>
    <n v="91973"/>
    <s v="Nantes"/>
    <n v="15"/>
    <s v="Admin"/>
    <n v="4006.1309999999999"/>
    <n v="0"/>
    <x v="603"/>
    <n v="0"/>
    <m/>
    <n v="0"/>
    <s v="Type B"/>
  </r>
  <r>
    <n v="2.2017000000000002"/>
    <x v="5"/>
    <s v="France"/>
    <n v="91973"/>
    <s v="Nantes"/>
    <n v="12"/>
    <s v="Checkout"/>
    <n v="4915.6139999999996"/>
    <n v="0"/>
    <x v="3113"/>
    <n v="8721729"/>
    <m/>
    <n v="24991.08"/>
    <s v="Type B"/>
  </r>
  <r>
    <n v="2.2017000000000002"/>
    <x v="5"/>
    <s v="France"/>
    <n v="91973"/>
    <s v="Nantes"/>
    <n v="16"/>
    <s v="Customer Services"/>
    <n v="2955.0329999999999"/>
    <n v="0"/>
    <x v="603"/>
    <n v="0"/>
    <m/>
    <n v="0"/>
    <s v="Type B"/>
  </r>
  <r>
    <n v="2.2017000000000002"/>
    <x v="5"/>
    <s v="France"/>
    <n v="91973"/>
    <s v="Nantes"/>
    <n v="11"/>
    <s v="Delivery"/>
    <n v="0"/>
    <n v="0"/>
    <x v="2492"/>
    <n v="93771"/>
    <m/>
    <n v="0"/>
    <s v="Type B"/>
  </r>
  <r>
    <n v="2.2017000000000002"/>
    <x v="5"/>
    <s v="France"/>
    <n v="91973"/>
    <s v="Nantes"/>
    <n v="17"/>
    <s v="others"/>
    <n v="1315.4459999999999"/>
    <n v="0"/>
    <x v="603"/>
    <n v="0"/>
    <m/>
    <n v="0"/>
    <s v="Type B"/>
  </r>
  <r>
    <n v="2.2017000000000002"/>
    <x v="5"/>
    <s v="France"/>
    <n v="91973"/>
    <s v="Nantes"/>
    <n v="18"/>
    <s v="all"/>
    <n v="33748.428"/>
    <n v="328"/>
    <x v="3113"/>
    <n v="8721729"/>
    <m/>
    <n v="24991.08"/>
    <s v="Type B"/>
  </r>
  <r>
    <n v="2.2017000000000002"/>
    <x v="5"/>
    <s v="Belgium"/>
    <n v="19340"/>
    <s v="Brussels (I)"/>
    <n v="1"/>
    <s v="Dry"/>
    <n v="3128.1179999999999"/>
    <n v="0"/>
    <x v="3114"/>
    <n v="1380978"/>
    <m/>
    <n v="1085.28"/>
    <s v="Type A"/>
  </r>
  <r>
    <n v="2.2017000000000002"/>
    <x v="5"/>
    <s v="Belgium"/>
    <n v="19340"/>
    <s v="Brussels (I)"/>
    <n v="2"/>
    <s v="Frozen"/>
    <n v="2272.134"/>
    <n v="0"/>
    <x v="3115"/>
    <n v="433755"/>
    <m/>
    <n v="547.20000000000005"/>
    <s v="Type A"/>
  </r>
  <r>
    <n v="2.2017000000000002"/>
    <x v="5"/>
    <s v="Belgium"/>
    <n v="19340"/>
    <s v="Brussels (I)"/>
    <n v="3"/>
    <s v="other"/>
    <n v="47.204999999999998"/>
    <n v="0"/>
    <x v="3116"/>
    <n v="853347"/>
    <m/>
    <n v="1076.1600000000001"/>
    <s v="Type A"/>
  </r>
  <r>
    <n v="2.2017000000000002"/>
    <x v="5"/>
    <s v="Belgium"/>
    <n v="19340"/>
    <s v="Brussels (I)"/>
    <n v="4"/>
    <s v="Fish"/>
    <n v="1752.8789999999999"/>
    <n v="0"/>
    <x v="3117"/>
    <n v="672381"/>
    <m/>
    <n v="727.32"/>
    <s v="Type A"/>
  </r>
  <r>
    <n v="2.2017000000000002"/>
    <x v="5"/>
    <s v="Belgium"/>
    <n v="19340"/>
    <s v="Brussels (I)"/>
    <n v="5"/>
    <s v="Fruits &amp; Vegetables"/>
    <n v="1859.877"/>
    <n v="0"/>
    <x v="3118"/>
    <n v="371004"/>
    <m/>
    <n v="1133.1600000000001"/>
    <s v="Type A"/>
  </r>
  <r>
    <n v="2.2017000000000002"/>
    <x v="5"/>
    <s v="Belgium"/>
    <n v="19340"/>
    <s v="Brussels (I)"/>
    <n v="6"/>
    <s v="Meat"/>
    <n v="8556.6929999999993"/>
    <n v="0"/>
    <x v="3119"/>
    <n v="6504723"/>
    <m/>
    <n v="9806.2800000000007"/>
    <s v="Type A"/>
  </r>
  <r>
    <n v="2.2017000000000002"/>
    <x v="5"/>
    <s v="Belgium"/>
    <n v="19340"/>
    <s v="Brussels (I)"/>
    <n v="13"/>
    <s v="Food"/>
    <n v="17616.905999999999"/>
    <n v="0"/>
    <x v="3120"/>
    <n v="10216188"/>
    <m/>
    <n v="14788.08"/>
    <s v="Type A"/>
  </r>
  <r>
    <n v="2.2017000000000002"/>
    <x v="5"/>
    <s v="Belgium"/>
    <n v="19340"/>
    <s v="Brussels (I)"/>
    <n v="7"/>
    <s v="Clothing"/>
    <n v="4201.2449999999999"/>
    <n v="0"/>
    <x v="3121"/>
    <n v="1448418"/>
    <m/>
    <n v="5047.92"/>
    <s v="Type A"/>
  </r>
  <r>
    <n v="2.2017000000000002"/>
    <x v="5"/>
    <s v="Belgium"/>
    <n v="19340"/>
    <s v="Brussels (I)"/>
    <n v="8"/>
    <s v="Household"/>
    <n v="1280.829"/>
    <n v="0"/>
    <x v="3122"/>
    <n v="153816"/>
    <m/>
    <n v="2508"/>
    <s v="Type A"/>
  </r>
  <r>
    <n v="2.2017000000000002"/>
    <x v="5"/>
    <s v="Belgium"/>
    <n v="19340"/>
    <s v="Brussels (I)"/>
    <n v="9"/>
    <s v="Hardware"/>
    <n v="1309.152"/>
    <n v="0"/>
    <x v="3123"/>
    <n v="257778"/>
    <m/>
    <n v="2622"/>
    <s v="Type A"/>
  </r>
  <r>
    <n v="2.2017000000000002"/>
    <x v="5"/>
    <s v="Belgium"/>
    <n v="19340"/>
    <s v="Brussels (I)"/>
    <n v="14"/>
    <s v="Non Food"/>
    <n v="6791.2259999999997"/>
    <n v="0"/>
    <x v="3124"/>
    <n v="180012"/>
    <m/>
    <n v="10250.879999999999"/>
    <s v="Type A"/>
  </r>
  <r>
    <n v="2.2017000000000002"/>
    <x v="5"/>
    <s v="Belgium"/>
    <n v="19340"/>
    <s v="Brussels (I)"/>
    <n v="15"/>
    <s v="Admin"/>
    <n v="4821.2039999999997"/>
    <n v="0"/>
    <x v="617"/>
    <n v="0"/>
    <m/>
    <n v="0"/>
    <s v="Type A"/>
  </r>
  <r>
    <n v="2.2017000000000002"/>
    <x v="5"/>
    <s v="Belgium"/>
    <n v="19340"/>
    <s v="Brussels (I)"/>
    <n v="12"/>
    <s v="Checkout"/>
    <n v="5674.0410000000002"/>
    <n v="0"/>
    <x v="3125"/>
    <n v="12076200"/>
    <m/>
    <n v="25038.959999999999"/>
    <s v="Type A"/>
  </r>
  <r>
    <n v="2.2017000000000002"/>
    <x v="5"/>
    <s v="Belgium"/>
    <n v="19340"/>
    <s v="Brussels (I)"/>
    <n v="16"/>
    <s v="Customer Services"/>
    <n v="2687.538"/>
    <n v="0"/>
    <x v="617"/>
    <n v="0"/>
    <m/>
    <n v="0"/>
    <s v="Type A"/>
  </r>
  <r>
    <n v="2.2017000000000002"/>
    <x v="5"/>
    <s v="Belgium"/>
    <n v="19340"/>
    <s v="Brussels (I)"/>
    <n v="11"/>
    <s v="Delivery"/>
    <n v="849.69"/>
    <n v="0"/>
    <x v="11"/>
    <n v="0"/>
    <m/>
    <n v="0"/>
    <s v="Type A"/>
  </r>
  <r>
    <n v="2.2017000000000002"/>
    <x v="5"/>
    <s v="Belgium"/>
    <n v="19340"/>
    <s v="Brussels (I)"/>
    <n v="17"/>
    <s v="others"/>
    <n v="31.47"/>
    <n v="0"/>
    <x v="617"/>
    <n v="0"/>
    <m/>
    <n v="0"/>
    <s v="Type A"/>
  </r>
  <r>
    <n v="2.2017000000000002"/>
    <x v="5"/>
    <s v="Belgium"/>
    <n v="19340"/>
    <s v="Brussels (I)"/>
    <n v="18"/>
    <s v="all"/>
    <n v="38472.074999999997"/>
    <n v="0"/>
    <x v="3125"/>
    <n v="12076200"/>
    <m/>
    <n v="25038.959999999999"/>
    <s v="Type A"/>
  </r>
  <r>
    <n v="2.2017000000000002"/>
    <x v="5"/>
    <s v="Belgium"/>
    <n v="76852"/>
    <s v="Brussels (II)"/>
    <n v="1"/>
    <s v="Dry"/>
    <n v="4745.6760000000004"/>
    <n v="0"/>
    <x v="3126"/>
    <n v="2314302"/>
    <m/>
    <n v="1121.76"/>
    <s v="Type A"/>
  </r>
  <r>
    <n v="2.2017000000000002"/>
    <x v="5"/>
    <s v="Belgium"/>
    <n v="76852"/>
    <s v="Brussels (II)"/>
    <n v="2"/>
    <s v="Frozen"/>
    <n v="2309.8980000000001"/>
    <n v="0"/>
    <x v="3127"/>
    <n v="784521"/>
    <m/>
    <n v="681.72"/>
    <s v="Type A"/>
  </r>
  <r>
    <n v="2.2017000000000002"/>
    <x v="5"/>
    <s v="Belgium"/>
    <n v="76852"/>
    <s v="Brussels (II)"/>
    <n v="3"/>
    <s v="other"/>
    <n v="47.204999999999998"/>
    <n v="0"/>
    <x v="3128"/>
    <n v="1416624"/>
    <m/>
    <n v="1003.2"/>
    <s v="Type A"/>
  </r>
  <r>
    <n v="2.2017000000000002"/>
    <x v="5"/>
    <s v="Belgium"/>
    <n v="76852"/>
    <s v="Brussels (II)"/>
    <n v="4"/>
    <s v="Fish"/>
    <n v="2202.9"/>
    <n v="0"/>
    <x v="3129"/>
    <n v="1094244"/>
    <m/>
    <n v="825.36"/>
    <s v="Type A"/>
  </r>
  <r>
    <n v="2.2017000000000002"/>
    <x v="5"/>
    <s v="Belgium"/>
    <n v="76852"/>
    <s v="Brussels (II)"/>
    <n v="5"/>
    <s v="Fruits &amp; Vegetables"/>
    <n v="3795.2820000000002"/>
    <n v="0"/>
    <x v="3130"/>
    <n v="531"/>
    <m/>
    <n v="1281.3599999999999"/>
    <s v="Type A"/>
  </r>
  <r>
    <n v="2.2017000000000002"/>
    <x v="5"/>
    <s v="Belgium"/>
    <n v="76852"/>
    <s v="Brussels (II)"/>
    <n v="6"/>
    <s v="Meat"/>
    <n v="12581.706"/>
    <n v="0"/>
    <x v="3131"/>
    <n v="8768499"/>
    <m/>
    <n v="10716"/>
    <s v="Type A"/>
  </r>
  <r>
    <n v="2.2017000000000002"/>
    <x v="5"/>
    <s v="Belgium"/>
    <n v="76852"/>
    <s v="Brussels (II)"/>
    <n v="13"/>
    <s v="Food"/>
    <n v="25682.667000000001"/>
    <n v="0"/>
    <x v="3132"/>
    <n v="14978721"/>
    <m/>
    <n v="16885.68"/>
    <s v="Type A"/>
  </r>
  <r>
    <n v="2.2017000000000002"/>
    <x v="5"/>
    <s v="Belgium"/>
    <n v="76852"/>
    <s v="Brussels (II)"/>
    <n v="7"/>
    <s v="Clothing"/>
    <n v="8068.9080000000004"/>
    <n v="0"/>
    <x v="3133"/>
    <n v="1863663"/>
    <m/>
    <n v="8819.0400000000009"/>
    <s v="Type A"/>
  </r>
  <r>
    <n v="2.2017000000000002"/>
    <x v="5"/>
    <s v="Belgium"/>
    <n v="76852"/>
    <s v="Brussels (II)"/>
    <n v="8"/>
    <s v="Household"/>
    <n v="1809.5250000000001"/>
    <n v="0"/>
    <x v="3134"/>
    <n v="300639"/>
    <m/>
    <n v="5663.52"/>
    <s v="Type A"/>
  </r>
  <r>
    <n v="2.2017000000000002"/>
    <x v="5"/>
    <s v="Belgium"/>
    <n v="76852"/>
    <s v="Brussels (II)"/>
    <n v="9"/>
    <s v="Hardware"/>
    <n v="3757.518"/>
    <n v="0"/>
    <x v="3135"/>
    <n v="472407"/>
    <m/>
    <n v="4767.4799999999996"/>
    <s v="Type A"/>
  </r>
  <r>
    <n v="2.2017000000000002"/>
    <x v="5"/>
    <s v="Belgium"/>
    <n v="76852"/>
    <s v="Brussels (II)"/>
    <n v="14"/>
    <s v="Non Food"/>
    <n v="13635.950999999999"/>
    <n v="0"/>
    <x v="3136"/>
    <n v="2636709"/>
    <m/>
    <n v="20207.64"/>
    <s v="Type A"/>
  </r>
  <r>
    <n v="2.2017000000000002"/>
    <x v="5"/>
    <s v="Belgium"/>
    <n v="76852"/>
    <s v="Brussels (II)"/>
    <n v="15"/>
    <s v="Admin"/>
    <n v="5913.2129999999997"/>
    <n v="0"/>
    <x v="630"/>
    <n v="0"/>
    <m/>
    <n v="0"/>
    <s v="Type A"/>
  </r>
  <r>
    <n v="2.2017000000000002"/>
    <x v="5"/>
    <s v="Belgium"/>
    <n v="76852"/>
    <s v="Brussels (II)"/>
    <n v="12"/>
    <s v="Checkout"/>
    <n v="9352.884"/>
    <n v="0"/>
    <x v="3137"/>
    <n v="17615430"/>
    <m/>
    <n v="37093.32"/>
    <s v="Type A"/>
  </r>
  <r>
    <n v="2.2017000000000002"/>
    <x v="5"/>
    <s v="Belgium"/>
    <n v="76852"/>
    <s v="Brussels (II)"/>
    <n v="16"/>
    <s v="Customer Services"/>
    <n v="2555.364"/>
    <n v="0"/>
    <x v="630"/>
    <n v="0"/>
    <m/>
    <n v="0"/>
    <s v="Type A"/>
  </r>
  <r>
    <n v="2.2017000000000002"/>
    <x v="5"/>
    <s v="Belgium"/>
    <n v="76852"/>
    <s v="Brussels (II)"/>
    <n v="11"/>
    <s v="Delivery"/>
    <n v="0"/>
    <n v="0"/>
    <x v="11"/>
    <n v="0"/>
    <m/>
    <n v="0"/>
    <s v="Type A"/>
  </r>
  <r>
    <n v="2.2017000000000002"/>
    <x v="5"/>
    <s v="Belgium"/>
    <n v="76852"/>
    <s v="Brussels (II)"/>
    <n v="17"/>
    <s v="others"/>
    <n v="31.47"/>
    <n v="0"/>
    <x v="630"/>
    <n v="0"/>
    <m/>
    <n v="0"/>
    <s v="Type A"/>
  </r>
  <r>
    <n v="2.2017000000000002"/>
    <x v="5"/>
    <s v="Belgium"/>
    <n v="76852"/>
    <s v="Brussels (II)"/>
    <n v="18"/>
    <s v="all"/>
    <n v="57171.548999999999"/>
    <n v="0"/>
    <x v="3137"/>
    <n v="17615430"/>
    <m/>
    <n v="37093.32"/>
    <s v="Type A"/>
  </r>
  <r>
    <n v="2.2017000000000002"/>
    <x v="5"/>
    <s v="Belgium"/>
    <n v="73762"/>
    <s v="Antwerp"/>
    <n v="1"/>
    <s v="Dry"/>
    <n v="4814.91"/>
    <n v="0"/>
    <x v="3138"/>
    <n v="3220722"/>
    <m/>
    <n v="900.6"/>
    <s v="Type A"/>
  </r>
  <r>
    <n v="2.2017000000000002"/>
    <x v="5"/>
    <s v="Belgium"/>
    <n v="73762"/>
    <s v="Antwerp"/>
    <n v="2"/>
    <s v="Frozen"/>
    <n v="2753.625"/>
    <n v="0"/>
    <x v="3139"/>
    <n v="1074981"/>
    <m/>
    <n v="640.67999999999995"/>
    <s v="Type A"/>
  </r>
  <r>
    <n v="2.2017000000000002"/>
    <x v="5"/>
    <s v="Belgium"/>
    <n v="73762"/>
    <s v="Antwerp"/>
    <n v="3"/>
    <s v="other"/>
    <n v="47.204999999999998"/>
    <n v="0"/>
    <x v="3140"/>
    <n v="1623876"/>
    <m/>
    <n v="1103.52"/>
    <s v="Type A"/>
  </r>
  <r>
    <n v="2.2017000000000002"/>
    <x v="5"/>
    <s v="Belgium"/>
    <n v="73762"/>
    <s v="Antwerp"/>
    <n v="4"/>
    <s v="Fish"/>
    <n v="3401.9070000000002"/>
    <n v="0"/>
    <x v="3141"/>
    <n v="1203300"/>
    <m/>
    <n v="1060.2"/>
    <s v="Type A"/>
  </r>
  <r>
    <n v="2.2017000000000002"/>
    <x v="5"/>
    <s v="Belgium"/>
    <n v="73762"/>
    <s v="Antwerp"/>
    <n v="5"/>
    <s v="Fruits &amp; Vegetables"/>
    <n v="4934.4960000000001"/>
    <n v="0"/>
    <x v="3142"/>
    <n v="723831"/>
    <m/>
    <n v="1019.16"/>
    <s v="Type A"/>
  </r>
  <r>
    <n v="2.2017000000000002"/>
    <x v="5"/>
    <s v="Belgium"/>
    <n v="73762"/>
    <s v="Antwerp"/>
    <n v="6"/>
    <s v="Meat"/>
    <n v="16342.370999999999"/>
    <n v="0"/>
    <x v="3143"/>
    <n v="9700563"/>
    <m/>
    <n v="12321.12"/>
    <s v="Type A"/>
  </r>
  <r>
    <n v="2.2017000000000002"/>
    <x v="5"/>
    <s v="Belgium"/>
    <n v="73762"/>
    <s v="Antwerp"/>
    <n v="13"/>
    <s v="Food"/>
    <n v="32294.513999999999"/>
    <n v="0"/>
    <x v="3144"/>
    <n v="17547273"/>
    <m/>
    <n v="17537.759999999998"/>
    <s v="Type A"/>
  </r>
  <r>
    <n v="2.2017000000000002"/>
    <x v="5"/>
    <s v="Belgium"/>
    <n v="73762"/>
    <s v="Antwerp"/>
    <n v="7"/>
    <s v="Clothing"/>
    <n v="7077.6030000000001"/>
    <n v="0"/>
    <x v="3145"/>
    <n v="1990074"/>
    <m/>
    <n v="6969.96"/>
    <s v="Type A"/>
  </r>
  <r>
    <n v="2.2017000000000002"/>
    <x v="5"/>
    <s v="Belgium"/>
    <n v="73762"/>
    <s v="Antwerp"/>
    <n v="8"/>
    <s v="Household"/>
    <n v="2420.0430000000001"/>
    <n v="0"/>
    <x v="3146"/>
    <n v="411837"/>
    <m/>
    <n v="5100.3599999999997"/>
    <s v="Type A"/>
  </r>
  <r>
    <n v="2.2017000000000002"/>
    <x v="5"/>
    <s v="Belgium"/>
    <n v="73762"/>
    <s v="Antwerp"/>
    <n v="9"/>
    <s v="Hardware"/>
    <n v="2744.1840000000002"/>
    <n v="0"/>
    <x v="3147"/>
    <n v="393627"/>
    <m/>
    <n v="5221.2"/>
    <s v="Type A"/>
  </r>
  <r>
    <n v="2.2017000000000002"/>
    <x v="5"/>
    <s v="Belgium"/>
    <n v="73762"/>
    <s v="Antwerp"/>
    <n v="14"/>
    <s v="Non Food"/>
    <n v="12241.83"/>
    <n v="0"/>
    <x v="3148"/>
    <n v="2795538"/>
    <m/>
    <n v="19434.72"/>
    <s v="Type A"/>
  </r>
  <r>
    <n v="2.2017000000000002"/>
    <x v="5"/>
    <s v="Belgium"/>
    <n v="73762"/>
    <s v="Antwerp"/>
    <n v="15"/>
    <s v="Admin"/>
    <n v="6039.0929999999998"/>
    <n v="0"/>
    <x v="643"/>
    <n v="0"/>
    <m/>
    <n v="0"/>
    <s v="Type A"/>
  </r>
  <r>
    <n v="2.2017000000000002"/>
    <x v="5"/>
    <s v="Belgium"/>
    <n v="73762"/>
    <s v="Antwerp"/>
    <n v="12"/>
    <s v="Checkout"/>
    <n v="9264.768"/>
    <n v="0"/>
    <x v="3149"/>
    <n v="20342811"/>
    <m/>
    <n v="36972.480000000003"/>
    <s v="Type A"/>
  </r>
  <r>
    <n v="2.2017000000000002"/>
    <x v="5"/>
    <s v="Belgium"/>
    <n v="73762"/>
    <s v="Antwerp"/>
    <n v="16"/>
    <s v="Customer Services"/>
    <n v="5022.6120000000001"/>
    <n v="0"/>
    <x v="643"/>
    <n v="0"/>
    <m/>
    <n v="0"/>
    <s v="Type A"/>
  </r>
  <r>
    <n v="2.2017000000000002"/>
    <x v="5"/>
    <s v="Belgium"/>
    <n v="73762"/>
    <s v="Antwerp"/>
    <n v="11"/>
    <s v="Delivery"/>
    <n v="0"/>
    <n v="0"/>
    <x v="11"/>
    <n v="0"/>
    <m/>
    <n v="0"/>
    <s v="Type A"/>
  </r>
  <r>
    <n v="2.2017000000000002"/>
    <x v="5"/>
    <s v="Belgium"/>
    <n v="73762"/>
    <s v="Antwerp"/>
    <n v="17"/>
    <s v="others"/>
    <n v="1992.0509999999999"/>
    <n v="0"/>
    <x v="643"/>
    <n v="0"/>
    <m/>
    <n v="0"/>
    <s v="Type A"/>
  </r>
  <r>
    <n v="2.2017000000000002"/>
    <x v="5"/>
    <s v="Belgium"/>
    <n v="73762"/>
    <s v="Antwerp"/>
    <n v="18"/>
    <s v="all"/>
    <n v="66854.868000000002"/>
    <n v="0"/>
    <x v="3149"/>
    <n v="20342811"/>
    <m/>
    <n v="36972.480000000003"/>
    <s v="Type A"/>
  </r>
  <r>
    <n v="2.2017000000000002"/>
    <x v="5"/>
    <s v="Sweden"/>
    <n v="81473"/>
    <s v="Stockholm"/>
    <n v="1"/>
    <s v="Dry"/>
    <n v="5013.1710000000003"/>
    <n v="0"/>
    <x v="3150"/>
    <n v="2644635"/>
    <m/>
    <n v="1589.16"/>
    <s v="Type A"/>
  </r>
  <r>
    <n v="2.2017000000000002"/>
    <x v="5"/>
    <s v="Sweden"/>
    <n v="81473"/>
    <s v="Stockholm"/>
    <n v="2"/>
    <s v="Frozen"/>
    <n v="4846.38"/>
    <n v="0"/>
    <x v="3151"/>
    <n v="1363662"/>
    <m/>
    <n v="1026"/>
    <s v="Type A"/>
  </r>
  <r>
    <n v="2.2017000000000002"/>
    <x v="5"/>
    <s v="Sweden"/>
    <n v="81473"/>
    <s v="Stockholm"/>
    <n v="3"/>
    <s v="other"/>
    <n v="47.204999999999998"/>
    <n v="0"/>
    <x v="3152"/>
    <n v="1526964"/>
    <m/>
    <n v="1427.28"/>
    <s v="Type A"/>
  </r>
  <r>
    <n v="2.2017000000000002"/>
    <x v="5"/>
    <s v="Sweden"/>
    <n v="81473"/>
    <s v="Stockholm"/>
    <n v="4"/>
    <s v="Fish"/>
    <n v="3323.232"/>
    <n v="0"/>
    <x v="3153"/>
    <n v="1406133"/>
    <m/>
    <n v="1265.4000000000001"/>
    <s v="Type A"/>
  </r>
  <r>
    <n v="2.2017000000000002"/>
    <x v="5"/>
    <s v="Sweden"/>
    <n v="81473"/>
    <s v="Stockholm"/>
    <n v="5"/>
    <s v="Fruits &amp; Vegetables"/>
    <n v="4626.09"/>
    <n v="0"/>
    <x v="3154"/>
    <n v="776187"/>
    <m/>
    <n v="1903.8"/>
    <s v="Type A"/>
  </r>
  <r>
    <n v="2.2017000000000002"/>
    <x v="5"/>
    <s v="Sweden"/>
    <n v="81473"/>
    <s v="Stockholm"/>
    <n v="6"/>
    <s v="Meat"/>
    <n v="19184.112000000001"/>
    <n v="0"/>
    <x v="3155"/>
    <n v="16424988"/>
    <m/>
    <n v="13597.92"/>
    <s v="Type A"/>
  </r>
  <r>
    <n v="2.2017000000000002"/>
    <x v="5"/>
    <s v="Sweden"/>
    <n v="81473"/>
    <s v="Stockholm"/>
    <n v="13"/>
    <s v="Food"/>
    <n v="37040.19"/>
    <n v="0"/>
    <x v="3156"/>
    <n v="24142569"/>
    <m/>
    <n v="23978.76"/>
    <s v="Type A"/>
  </r>
  <r>
    <n v="2.2017000000000002"/>
    <x v="5"/>
    <s v="Sweden"/>
    <n v="81473"/>
    <s v="Stockholm"/>
    <n v="7"/>
    <s v="Clothing"/>
    <n v="10422.864"/>
    <n v="0"/>
    <x v="3157"/>
    <n v="2981931"/>
    <m/>
    <n v="7398.6"/>
    <s v="Type A"/>
  </r>
  <r>
    <n v="2.2017000000000002"/>
    <x v="5"/>
    <s v="Sweden"/>
    <n v="81473"/>
    <s v="Stockholm"/>
    <n v="8"/>
    <s v="Household"/>
    <n v="2102.1959999999999"/>
    <n v="0"/>
    <x v="537"/>
    <n v="384618"/>
    <m/>
    <n v="3917.04"/>
    <s v="Type A"/>
  </r>
  <r>
    <n v="2.2017000000000002"/>
    <x v="5"/>
    <s v="Sweden"/>
    <n v="81473"/>
    <s v="Stockholm"/>
    <n v="9"/>
    <s v="Hardware"/>
    <n v="2369.6909999999998"/>
    <n v="0"/>
    <x v="3158"/>
    <n v="486717"/>
    <m/>
    <n v="3242.16"/>
    <s v="Type A"/>
  </r>
  <r>
    <n v="2.2017000000000002"/>
    <x v="5"/>
    <s v="Sweden"/>
    <n v="81473"/>
    <s v="Stockholm"/>
    <n v="14"/>
    <s v="Non Food"/>
    <n v="14894.751"/>
    <n v="0"/>
    <x v="3159"/>
    <n v="3853266"/>
    <m/>
    <n v="15706.92"/>
    <s v="Type A"/>
  </r>
  <r>
    <n v="2.2017000000000002"/>
    <x v="5"/>
    <s v="Sweden"/>
    <n v="81473"/>
    <s v="Stockholm"/>
    <n v="15"/>
    <s v="Admin"/>
    <n v="7266.4229999999998"/>
    <n v="0"/>
    <x v="656"/>
    <n v="0"/>
    <m/>
    <n v="0"/>
    <s v="Type A"/>
  </r>
  <r>
    <n v="2.2017000000000002"/>
    <x v="5"/>
    <s v="Sweden"/>
    <n v="81473"/>
    <s v="Stockholm"/>
    <n v="12"/>
    <s v="Checkout"/>
    <n v="13217.4"/>
    <n v="0"/>
    <x v="3160"/>
    <n v="27995835"/>
    <m/>
    <n v="39685.68"/>
    <s v="Type A"/>
  </r>
  <r>
    <n v="2.2017000000000002"/>
    <x v="5"/>
    <s v="Sweden"/>
    <n v="81473"/>
    <s v="Stockholm"/>
    <n v="16"/>
    <s v="Customer Services"/>
    <n v="5217.7259999999997"/>
    <n v="0"/>
    <x v="656"/>
    <n v="0"/>
    <m/>
    <n v="0"/>
    <s v="Type A"/>
  </r>
  <r>
    <n v="2.2017000000000002"/>
    <x v="5"/>
    <s v="Sweden"/>
    <n v="81473"/>
    <s v="Stockholm"/>
    <n v="11"/>
    <s v="Delivery"/>
    <n v="0"/>
    <n v="0"/>
    <x v="11"/>
    <n v="0"/>
    <m/>
    <n v="0"/>
    <s v="Type A"/>
  </r>
  <r>
    <n v="2.2017000000000002"/>
    <x v="5"/>
    <s v="Sweden"/>
    <n v="81473"/>
    <s v="Stockholm"/>
    <n v="17"/>
    <s v="others"/>
    <n v="4550.5619999999999"/>
    <n v="0"/>
    <x v="656"/>
    <n v="0"/>
    <m/>
    <n v="0"/>
    <s v="Type A"/>
  </r>
  <r>
    <n v="2.2017000000000002"/>
    <x v="5"/>
    <s v="Sweden"/>
    <n v="81473"/>
    <s v="Stockholm"/>
    <n v="18"/>
    <s v="all"/>
    <n v="82187.051999999996"/>
    <n v="0"/>
    <x v="3160"/>
    <n v="27995835"/>
    <m/>
    <n v="39685.68"/>
    <s v="Type A"/>
  </r>
  <r>
    <n v="2.2017000000000002"/>
    <x v="5"/>
    <s v="Sweden"/>
    <n v="90992"/>
    <s v="Malmö"/>
    <n v="1"/>
    <s v="Dry"/>
    <n v="4201.2449999999999"/>
    <n v="0"/>
    <x v="3161"/>
    <n v="2104377"/>
    <m/>
    <n v="1035.1199999999999"/>
    <s v="Type A"/>
  </r>
  <r>
    <n v="2.2017000000000002"/>
    <x v="5"/>
    <s v="Sweden"/>
    <n v="90992"/>
    <s v="Malmö"/>
    <n v="2"/>
    <s v="Frozen"/>
    <n v="2212.3409999999999"/>
    <n v="0"/>
    <x v="3162"/>
    <n v="652683"/>
    <m/>
    <n v="633.84"/>
    <s v="Type A"/>
  </r>
  <r>
    <n v="2.2017000000000002"/>
    <x v="5"/>
    <s v="Sweden"/>
    <n v="90992"/>
    <s v="Malmö"/>
    <n v="3"/>
    <s v="other"/>
    <n v="47.204999999999998"/>
    <n v="0"/>
    <x v="3163"/>
    <n v="76074"/>
    <m/>
    <n v="1098.96"/>
    <s v="Type A"/>
  </r>
  <r>
    <n v="2.2017000000000002"/>
    <x v="5"/>
    <s v="Sweden"/>
    <n v="90992"/>
    <s v="Malmö"/>
    <n v="4"/>
    <s v="Fish"/>
    <n v="1850.4359999999999"/>
    <n v="0"/>
    <x v="3164"/>
    <n v="620904"/>
    <m/>
    <n v="1044.24"/>
    <s v="Type A"/>
  </r>
  <r>
    <n v="2.2017000000000002"/>
    <x v="5"/>
    <s v="Sweden"/>
    <n v="90992"/>
    <s v="Malmö"/>
    <n v="5"/>
    <s v="Fruits &amp; Vegetables"/>
    <n v="3376.7310000000002"/>
    <n v="0"/>
    <x v="3165"/>
    <n v="435465"/>
    <m/>
    <n v="1395.36"/>
    <s v="Type A"/>
  </r>
  <r>
    <n v="2.2017000000000002"/>
    <x v="5"/>
    <s v="Sweden"/>
    <n v="90992"/>
    <s v="Malmö"/>
    <n v="6"/>
    <s v="Meat"/>
    <n v="9862.6980000000003"/>
    <n v="0"/>
    <x v="3166"/>
    <n v="7663869"/>
    <m/>
    <n v="11078.52"/>
    <s v="Type A"/>
  </r>
  <r>
    <n v="2.2017000000000002"/>
    <x v="5"/>
    <s v="Sweden"/>
    <n v="90992"/>
    <s v="Malmö"/>
    <n v="13"/>
    <s v="Food"/>
    <n v="21550.655999999999"/>
    <n v="0"/>
    <x v="3167"/>
    <n v="12243372"/>
    <m/>
    <n v="17496.72"/>
    <s v="Type A"/>
  </r>
  <r>
    <n v="2.2017000000000002"/>
    <x v="5"/>
    <s v="Sweden"/>
    <n v="90992"/>
    <s v="Malmö"/>
    <n v="7"/>
    <s v="Clothing"/>
    <n v="4320.8310000000001"/>
    <n v="0"/>
    <x v="3168"/>
    <n v="1572807"/>
    <m/>
    <n v="6757.92"/>
    <s v="Type A"/>
  </r>
  <r>
    <n v="2.2017000000000002"/>
    <x v="5"/>
    <s v="Sweden"/>
    <n v="90992"/>
    <s v="Malmö"/>
    <n v="8"/>
    <s v="Household"/>
    <n v="2344.5149999999999"/>
    <n v="0"/>
    <x v="3169"/>
    <n v="33804"/>
    <m/>
    <n v="4418.6400000000003"/>
    <s v="Type A"/>
  </r>
  <r>
    <n v="2.2017000000000002"/>
    <x v="5"/>
    <s v="Sweden"/>
    <n v="90992"/>
    <s v="Malmö"/>
    <n v="9"/>
    <s v="Hardware"/>
    <n v="1444.473"/>
    <n v="0"/>
    <x v="2288"/>
    <n v="366270"/>
    <m/>
    <n v="3378.96"/>
    <s v="Type A"/>
  </r>
  <r>
    <n v="2.2017000000000002"/>
    <x v="5"/>
    <s v="Sweden"/>
    <n v="90992"/>
    <s v="Malmö"/>
    <n v="14"/>
    <s v="Non Food"/>
    <n v="8109.8190000000004"/>
    <n v="0"/>
    <x v="3170"/>
    <n v="2277681"/>
    <m/>
    <n v="15501.72"/>
    <s v="Type A"/>
  </r>
  <r>
    <n v="2.2017000000000002"/>
    <x v="5"/>
    <s v="Sweden"/>
    <n v="90992"/>
    <s v="Malmö"/>
    <n v="15"/>
    <s v="Admin"/>
    <n v="4154.04"/>
    <n v="0"/>
    <x v="669"/>
    <n v="0"/>
    <m/>
    <n v="0"/>
    <s v="Type A"/>
  </r>
  <r>
    <n v="2.2017000000000002"/>
    <x v="5"/>
    <s v="Sweden"/>
    <n v="90992"/>
    <s v="Malmö"/>
    <n v="12"/>
    <s v="Checkout"/>
    <n v="8478.018"/>
    <n v="0"/>
    <x v="3171"/>
    <n v="14521053"/>
    <m/>
    <n v="32998.44"/>
    <s v="Type A"/>
  </r>
  <r>
    <n v="2.2017000000000002"/>
    <x v="5"/>
    <s v="Sweden"/>
    <n v="90992"/>
    <s v="Malmö"/>
    <n v="16"/>
    <s v="Customer Services"/>
    <n v="3030.5610000000001"/>
    <n v="0"/>
    <x v="669"/>
    <n v="0"/>
    <m/>
    <n v="0"/>
    <s v="Type A"/>
  </r>
  <r>
    <n v="2.2017000000000002"/>
    <x v="5"/>
    <s v="Sweden"/>
    <n v="90992"/>
    <s v="Malmö"/>
    <n v="11"/>
    <s v="Delivery"/>
    <n v="0"/>
    <n v="0"/>
    <x v="11"/>
    <n v="0"/>
    <m/>
    <n v="0"/>
    <s v="Type A"/>
  </r>
  <r>
    <n v="2.2017000000000002"/>
    <x v="5"/>
    <s v="Sweden"/>
    <n v="90992"/>
    <s v="Malmö"/>
    <n v="17"/>
    <s v="others"/>
    <n v="2432.6309999999999"/>
    <n v="0"/>
    <x v="669"/>
    <n v="0"/>
    <m/>
    <n v="0"/>
    <s v="Type A"/>
  </r>
  <r>
    <n v="2.2017000000000002"/>
    <x v="5"/>
    <s v="Sweden"/>
    <n v="90992"/>
    <s v="Malmö"/>
    <n v="18"/>
    <s v="all"/>
    <n v="47755.724999999999"/>
    <n v="0"/>
    <x v="3171"/>
    <n v="14521053"/>
    <m/>
    <n v="32998.44"/>
    <s v="Type A"/>
  </r>
  <r>
    <n v="2.2017000000000002"/>
    <x v="5"/>
    <s v="Sweden"/>
    <n v="29650"/>
    <s v="Gothenburg"/>
    <n v="1"/>
    <s v="Dry"/>
    <n v="2652.9209999999998"/>
    <n v="0"/>
    <x v="3172"/>
    <n v="1292226"/>
    <m/>
    <n v="996.36"/>
    <s v="Type A"/>
  </r>
  <r>
    <n v="2.2017000000000002"/>
    <x v="5"/>
    <s v="Sweden"/>
    <n v="29650"/>
    <s v="Gothenburg"/>
    <n v="2"/>
    <s v="Frozen"/>
    <n v="2001.492"/>
    <n v="0"/>
    <x v="3173"/>
    <n v="465399"/>
    <m/>
    <n v="652.08000000000004"/>
    <s v="Type A"/>
  </r>
  <r>
    <n v="2.2017000000000002"/>
    <x v="5"/>
    <s v="Sweden"/>
    <n v="29650"/>
    <s v="Gothenburg"/>
    <n v="3"/>
    <s v="other"/>
    <n v="47.204999999999998"/>
    <n v="0"/>
    <x v="3174"/>
    <n v="641493"/>
    <m/>
    <n v="1007.76"/>
    <s v="Type A"/>
  </r>
  <r>
    <n v="2.2017000000000002"/>
    <x v="5"/>
    <s v="Sweden"/>
    <n v="29650"/>
    <s v="Gothenburg"/>
    <n v="4"/>
    <s v="Fish"/>
    <n v="1441.326"/>
    <n v="0"/>
    <x v="3175"/>
    <n v="457518"/>
    <m/>
    <n v="896.04"/>
    <s v="Type A"/>
  </r>
  <r>
    <n v="2.2017000000000002"/>
    <x v="5"/>
    <s v="Sweden"/>
    <n v="29650"/>
    <s v="Gothenburg"/>
    <n v="5"/>
    <s v="Fruits &amp; Vegetables"/>
    <n v="3653.6669999999999"/>
    <n v="0"/>
    <x v="3176"/>
    <n v="351324"/>
    <m/>
    <n v="921.12"/>
    <s v="Type A"/>
  </r>
  <r>
    <n v="2.2017000000000002"/>
    <x v="5"/>
    <s v="Sweden"/>
    <n v="29650"/>
    <s v="Gothenburg"/>
    <n v="6"/>
    <s v="Meat"/>
    <n v="9988.5779999999995"/>
    <n v="0"/>
    <x v="3177"/>
    <n v="6493215"/>
    <m/>
    <n v="11030.64"/>
    <s v="Type A"/>
  </r>
  <r>
    <n v="2.2017000000000002"/>
    <x v="5"/>
    <s v="Sweden"/>
    <n v="29650"/>
    <s v="Gothenburg"/>
    <n v="13"/>
    <s v="Food"/>
    <n v="19785.188999999998"/>
    <n v="0"/>
    <x v="3178"/>
    <n v="9701175"/>
    <m/>
    <n v="17911.68"/>
    <s v="Type A"/>
  </r>
  <r>
    <n v="2.2017000000000002"/>
    <x v="5"/>
    <s v="Sweden"/>
    <n v="29650"/>
    <s v="Gothenburg"/>
    <n v="7"/>
    <s v="Clothing"/>
    <n v="4733.0879999999997"/>
    <n v="0"/>
    <x v="3179"/>
    <n v="130074"/>
    <m/>
    <n v="4915.68"/>
    <s v="Type A"/>
  </r>
  <r>
    <n v="2.2017000000000002"/>
    <x v="5"/>
    <s v="Sweden"/>
    <n v="29650"/>
    <s v="Gothenburg"/>
    <n v="8"/>
    <s v="Household"/>
    <n v="1951.14"/>
    <n v="0"/>
    <x v="3180"/>
    <n v="323262"/>
    <m/>
    <n v="3885.12"/>
    <s v="Type A"/>
  </r>
  <r>
    <n v="2.2017000000000002"/>
    <x v="5"/>
    <s v="Sweden"/>
    <n v="29650"/>
    <s v="Gothenburg"/>
    <n v="9"/>
    <s v="Hardware"/>
    <n v="1951.14"/>
    <n v="0"/>
    <x v="3181"/>
    <n v="457836"/>
    <m/>
    <n v="3299.16"/>
    <s v="Type A"/>
  </r>
  <r>
    <n v="2.2017000000000002"/>
    <x v="5"/>
    <s v="Sweden"/>
    <n v="29650"/>
    <s v="Gothenburg"/>
    <n v="14"/>
    <s v="Non Food"/>
    <n v="8635.3680000000004"/>
    <n v="0"/>
    <x v="3182"/>
    <n v="2141172"/>
    <m/>
    <n v="12421.44"/>
    <s v="Type A"/>
  </r>
  <r>
    <n v="2.2017000000000002"/>
    <x v="5"/>
    <s v="Sweden"/>
    <n v="29650"/>
    <s v="Gothenburg"/>
    <n v="15"/>
    <s v="Admin"/>
    <n v="5274.3720000000003"/>
    <n v="0"/>
    <x v="682"/>
    <n v="0"/>
    <m/>
    <n v="0"/>
    <s v="Type A"/>
  </r>
  <r>
    <n v="2.2017000000000002"/>
    <x v="5"/>
    <s v="Sweden"/>
    <n v="29650"/>
    <s v="Gothenburg"/>
    <n v="12"/>
    <s v="Checkout"/>
    <n v="6671.64"/>
    <n v="0"/>
    <x v="3183"/>
    <n v="11842347"/>
    <m/>
    <n v="30333.119999999999"/>
    <s v="Type A"/>
  </r>
  <r>
    <n v="2.2017000000000002"/>
    <x v="5"/>
    <s v="Sweden"/>
    <n v="29650"/>
    <s v="Gothenburg"/>
    <n v="16"/>
    <s v="Customer Services"/>
    <n v="4399.5060000000003"/>
    <n v="0"/>
    <x v="682"/>
    <n v="0"/>
    <m/>
    <n v="0"/>
    <s v="Type A"/>
  </r>
  <r>
    <n v="2.2017000000000002"/>
    <x v="5"/>
    <s v="Sweden"/>
    <n v="29650"/>
    <s v="Gothenburg"/>
    <n v="11"/>
    <s v="Delivery"/>
    <n v="0"/>
    <n v="0"/>
    <x v="24"/>
    <n v="546"/>
    <m/>
    <n v="0"/>
    <s v="Type A"/>
  </r>
  <r>
    <n v="2.2017000000000002"/>
    <x v="5"/>
    <s v="Sweden"/>
    <n v="29650"/>
    <s v="Gothenburg"/>
    <n v="17"/>
    <s v="others"/>
    <n v="2605.7159999999999"/>
    <n v="0"/>
    <x v="682"/>
    <n v="0"/>
    <m/>
    <n v="0"/>
    <s v="Type A"/>
  </r>
  <r>
    <n v="2.2017000000000002"/>
    <x v="5"/>
    <s v="Sweden"/>
    <n v="29650"/>
    <s v="Gothenburg"/>
    <n v="18"/>
    <s v="all"/>
    <n v="47371.790999999997"/>
    <n v="0"/>
    <x v="3183"/>
    <n v="11842347"/>
    <m/>
    <n v="30333.119999999999"/>
    <s v="Type A"/>
  </r>
  <r>
    <s v=" - - - - "/>
    <x v="1"/>
    <m/>
    <m/>
    <m/>
    <m/>
    <m/>
    <m/>
    <m/>
    <x v="684"/>
    <m/>
    <m/>
    <m/>
    <m/>
  </r>
  <r>
    <n v="3.2017000000000002"/>
    <x v="6"/>
    <s v="United Kingdom"/>
    <n v="88253"/>
    <s v="London (I)"/>
    <n v="1"/>
    <s v="Dry"/>
    <n v="2939.2979999999998"/>
    <n v="0"/>
    <x v="3184"/>
    <n v="1172145"/>
    <m/>
    <n v="932.52"/>
    <s v="Type A"/>
  </r>
  <r>
    <n v="3.2017000000000002"/>
    <x v="6"/>
    <s v="United Kingdom"/>
    <n v="88253"/>
    <s v="London (I)"/>
    <n v="2"/>
    <s v="Frozen"/>
    <n v="1208.4480000000001"/>
    <n v="0"/>
    <x v="3185"/>
    <n v="418905"/>
    <m/>
    <n v="686.28"/>
    <s v="Type A"/>
  </r>
  <r>
    <n v="3.2017000000000002"/>
    <x v="6"/>
    <s v="United Kingdom"/>
    <n v="88253"/>
    <s v="London (I)"/>
    <n v="3"/>
    <s v="other"/>
    <n v="47.204999999999998"/>
    <n v="0"/>
    <x v="3186"/>
    <n v="634173"/>
    <m/>
    <n v="882.36"/>
    <s v="Type A"/>
  </r>
  <r>
    <n v="3.2017000000000002"/>
    <x v="6"/>
    <s v="United Kingdom"/>
    <n v="88253"/>
    <s v="London (I)"/>
    <n v="4"/>
    <s v="Fish"/>
    <n v="1535.7360000000001"/>
    <n v="0"/>
    <x v="3187"/>
    <n v="458148"/>
    <m/>
    <n v="1085.28"/>
    <s v="Type A"/>
  </r>
  <r>
    <n v="3.2017000000000002"/>
    <x v="6"/>
    <s v="United Kingdom"/>
    <n v="88253"/>
    <s v="London (I)"/>
    <n v="5"/>
    <s v="Fruits &amp; Vegetables"/>
    <n v="1601.8230000000001"/>
    <n v="0"/>
    <x v="3188"/>
    <n v="317517"/>
    <m/>
    <n v="1067.04"/>
    <s v="Type A"/>
  </r>
  <r>
    <n v="3.2017000000000002"/>
    <x v="6"/>
    <s v="United Kingdom"/>
    <n v="88253"/>
    <s v="London (I)"/>
    <n v="6"/>
    <s v="Meat"/>
    <n v="8931.1859999999997"/>
    <n v="0"/>
    <x v="3189"/>
    <n v="5092125"/>
    <m/>
    <n v="12145.56"/>
    <s v="Type A"/>
  </r>
  <r>
    <n v="3.2017000000000002"/>
    <x v="6"/>
    <s v="United Kingdom"/>
    <n v="88253"/>
    <s v="London (I)"/>
    <n v="13"/>
    <s v="Food"/>
    <n v="16263.696"/>
    <n v="0"/>
    <x v="3190"/>
    <n v="8145645"/>
    <m/>
    <n v="16810.439999999999"/>
    <s v="Type A"/>
  </r>
  <r>
    <n v="3.2017000000000002"/>
    <x v="6"/>
    <s v="United Kingdom"/>
    <n v="88253"/>
    <s v="London (I)"/>
    <n v="7"/>
    <s v="Clothing"/>
    <n v="4519.0919999999996"/>
    <n v="0"/>
    <x v="3191"/>
    <n v="1172712"/>
    <m/>
    <n v="8349.36"/>
    <s v="Type A"/>
  </r>
  <r>
    <n v="3.2017000000000002"/>
    <x v="6"/>
    <s v="United Kingdom"/>
    <n v="88253"/>
    <s v="London (I)"/>
    <n v="8"/>
    <s v="Household"/>
    <n v="1686.7919999999999"/>
    <n v="0"/>
    <x v="3192"/>
    <n v="376821"/>
    <m/>
    <n v="4550.88"/>
    <s v="Type A"/>
  </r>
  <r>
    <n v="3.2017000000000002"/>
    <x v="6"/>
    <s v="United Kingdom"/>
    <n v="88253"/>
    <s v="London (I)"/>
    <n v="9"/>
    <s v="Hardware"/>
    <n v="1608.117"/>
    <n v="0"/>
    <x v="3193"/>
    <n v="367107"/>
    <m/>
    <n v="5305.56"/>
    <s v="Type A"/>
  </r>
  <r>
    <n v="3.2017000000000002"/>
    <x v="6"/>
    <s v="United Kingdom"/>
    <n v="88253"/>
    <s v="London (I)"/>
    <n v="14"/>
    <s v="Non Food"/>
    <n v="7814.0010000000002"/>
    <n v="0"/>
    <x v="3194"/>
    <n v="2069478"/>
    <m/>
    <n v="18990.12"/>
    <s v="Type A"/>
  </r>
  <r>
    <n v="3.2017000000000002"/>
    <x v="6"/>
    <s v="United Kingdom"/>
    <n v="88253"/>
    <s v="London (I)"/>
    <n v="15"/>
    <s v="Admin"/>
    <n v="4361.7420000000002"/>
    <n v="0"/>
    <x v="11"/>
    <n v="0"/>
    <m/>
    <n v="0"/>
    <s v="Type A"/>
  </r>
  <r>
    <n v="3.2017000000000002"/>
    <x v="6"/>
    <s v="United Kingdom"/>
    <n v="88253"/>
    <s v="London (I)"/>
    <n v="12"/>
    <s v="Checkout"/>
    <n v="6001.3289999999997"/>
    <n v="0"/>
    <x v="3195"/>
    <n v="10562364"/>
    <m/>
    <n v="35800.559999999998"/>
    <s v="Type A"/>
  </r>
  <r>
    <n v="3.2017000000000002"/>
    <x v="6"/>
    <s v="United Kingdom"/>
    <n v="88253"/>
    <s v="London (I)"/>
    <n v="16"/>
    <s v="Customer Services"/>
    <n v="2826.0059999999999"/>
    <n v="0"/>
    <x v="11"/>
    <n v="0"/>
    <m/>
    <n v="0"/>
    <s v="Type A"/>
  </r>
  <r>
    <n v="3.2017000000000002"/>
    <x v="6"/>
    <s v="United Kingdom"/>
    <n v="88253"/>
    <s v="London (I)"/>
    <n v="11"/>
    <s v="Delivery"/>
    <n v="0"/>
    <n v="0"/>
    <x v="11"/>
    <n v="0"/>
    <m/>
    <n v="0"/>
    <s v="Type A"/>
  </r>
  <r>
    <n v="3.2017000000000002"/>
    <x v="6"/>
    <s v="United Kingdom"/>
    <n v="88253"/>
    <s v="London (I)"/>
    <n v="17"/>
    <s v="others"/>
    <n v="2268.9870000000001"/>
    <n v="0"/>
    <x v="11"/>
    <n v="0"/>
    <m/>
    <n v="0"/>
    <s v="Type A"/>
  </r>
  <r>
    <n v="3.2017000000000002"/>
    <x v="6"/>
    <s v="United Kingdom"/>
    <n v="88253"/>
    <s v="London (I)"/>
    <n v="18"/>
    <s v="all"/>
    <n v="39535.760999999999"/>
    <n v="0"/>
    <x v="3195"/>
    <n v="1057056"/>
    <m/>
    <n v="35800.559999999998"/>
    <s v="Type A"/>
  </r>
  <r>
    <n v="3.2017000000000002"/>
    <x v="6"/>
    <s v="United Kingdom"/>
    <n v="38976"/>
    <s v="Manchester"/>
    <n v="1"/>
    <s v="Dry"/>
    <n v="2674.95"/>
    <n v="0"/>
    <x v="3196"/>
    <n v="2222031"/>
    <m/>
    <n v="1495.68"/>
    <s v="Type A"/>
  </r>
  <r>
    <n v="3.2017000000000002"/>
    <x v="6"/>
    <s v="United Kingdom"/>
    <n v="38976"/>
    <s v="Manchester"/>
    <n v="2"/>
    <s v="Frozen"/>
    <n v="5803.0680000000002"/>
    <n v="0"/>
    <x v="3197"/>
    <n v="1178271"/>
    <m/>
    <n v="1167.3599999999999"/>
    <s v="Type A"/>
  </r>
  <r>
    <n v="3.2017000000000002"/>
    <x v="6"/>
    <s v="United Kingdom"/>
    <n v="38976"/>
    <s v="Manchester"/>
    <n v="3"/>
    <s v="other"/>
    <n v="47.204999999999998"/>
    <n v="0"/>
    <x v="3198"/>
    <n v="1820496"/>
    <m/>
    <n v="1317.84"/>
    <s v="Type A"/>
  </r>
  <r>
    <n v="3.2017000000000002"/>
    <x v="6"/>
    <s v="United Kingdom"/>
    <n v="38976"/>
    <s v="Manchester"/>
    <n v="4"/>
    <s v="Fish"/>
    <n v="2939.2979999999998"/>
    <n v="0"/>
    <x v="3199"/>
    <n v="1690926"/>
    <m/>
    <n v="832.2"/>
    <s v="Type A"/>
  </r>
  <r>
    <n v="3.2017000000000002"/>
    <x v="6"/>
    <s v="United Kingdom"/>
    <n v="38976"/>
    <s v="Manchester"/>
    <n v="5"/>
    <s v="Fruits &amp; Vegetables"/>
    <n v="7751.0609999999997"/>
    <n v="0"/>
    <x v="3200"/>
    <n v="1078512"/>
    <m/>
    <n v="1545.84"/>
    <s v="Type A"/>
  </r>
  <r>
    <n v="3.2017000000000002"/>
    <x v="6"/>
    <s v="United Kingdom"/>
    <n v="38976"/>
    <s v="Manchester"/>
    <n v="6"/>
    <s v="Meat"/>
    <n v="15373.094999999999"/>
    <n v="0"/>
    <x v="3201"/>
    <n v="11821986"/>
    <m/>
    <n v="10583.76"/>
    <s v="Type A"/>
  </r>
  <r>
    <n v="3.2017000000000002"/>
    <x v="6"/>
    <s v="United Kingdom"/>
    <n v="38976"/>
    <s v="Manchester"/>
    <n v="13"/>
    <s v="Food"/>
    <n v="34588.677000000003"/>
    <n v="0"/>
    <x v="3202"/>
    <n v="19549146"/>
    <m/>
    <n v="16894.8"/>
    <s v="Type A"/>
  </r>
  <r>
    <n v="3.2017000000000002"/>
    <x v="6"/>
    <s v="United Kingdom"/>
    <n v="38976"/>
    <s v="Manchester"/>
    <n v="7"/>
    <s v="Clothing"/>
    <n v="7990.2330000000002"/>
    <n v="0"/>
    <x v="3203"/>
    <n v="2362761"/>
    <m/>
    <n v="6605.16"/>
    <s v="Type A"/>
  </r>
  <r>
    <n v="3.2017000000000002"/>
    <x v="6"/>
    <s v="United Kingdom"/>
    <n v="38976"/>
    <s v="Manchester"/>
    <n v="8"/>
    <s v="Household"/>
    <n v="2184.018"/>
    <n v="0"/>
    <x v="3204"/>
    <n v="459225"/>
    <m/>
    <n v="3522.6"/>
    <s v="Type A"/>
  </r>
  <r>
    <n v="3.2017000000000002"/>
    <x v="6"/>
    <s v="United Kingdom"/>
    <n v="38976"/>
    <s v="Manchester"/>
    <n v="9"/>
    <s v="Hardware"/>
    <n v="2322.4859999999999"/>
    <n v="0"/>
    <x v="3205"/>
    <n v="376920"/>
    <m/>
    <n v="3907.92"/>
    <s v="Type A"/>
  </r>
  <r>
    <n v="3.2017000000000002"/>
    <x v="6"/>
    <s v="United Kingdom"/>
    <n v="38976"/>
    <s v="Manchester"/>
    <n v="14"/>
    <s v="Non Food"/>
    <n v="12496.736999999999"/>
    <n v="0"/>
    <x v="3206"/>
    <n v="3277482"/>
    <m/>
    <n v="14019.72"/>
    <s v="Type A"/>
  </r>
  <r>
    <n v="3.2017000000000002"/>
    <x v="6"/>
    <s v="United Kingdom"/>
    <n v="38976"/>
    <s v="Manchester"/>
    <n v="15"/>
    <s v="Admin"/>
    <n v="7555.9470000000001"/>
    <n v="0"/>
    <x v="24"/>
    <n v="0"/>
    <m/>
    <n v="0"/>
    <s v="Type A"/>
  </r>
  <r>
    <n v="3.2017000000000002"/>
    <x v="6"/>
    <s v="United Kingdom"/>
    <n v="38976"/>
    <s v="Manchester"/>
    <n v="12"/>
    <s v="Checkout"/>
    <n v="11533.754999999999"/>
    <n v="0"/>
    <x v="3207"/>
    <n v="23340288"/>
    <m/>
    <n v="30914.52"/>
    <s v="Type A"/>
  </r>
  <r>
    <n v="3.2017000000000002"/>
    <x v="6"/>
    <s v="United Kingdom"/>
    <n v="38976"/>
    <s v="Manchester"/>
    <n v="16"/>
    <s v="Customer Services"/>
    <n v="5387.6639999999998"/>
    <n v="0"/>
    <x v="24"/>
    <n v="0"/>
    <m/>
    <n v="0"/>
    <s v="Type A"/>
  </r>
  <r>
    <n v="3.2017000000000002"/>
    <x v="6"/>
    <s v="United Kingdom"/>
    <n v="38976"/>
    <s v="Manchester"/>
    <n v="11"/>
    <s v="Delivery"/>
    <n v="0"/>
    <n v="0"/>
    <x v="149"/>
    <n v="420"/>
    <m/>
    <n v="0"/>
    <s v="Type A"/>
  </r>
  <r>
    <n v="3.2017000000000002"/>
    <x v="6"/>
    <s v="United Kingdom"/>
    <n v="38976"/>
    <s v="Manchester"/>
    <n v="17"/>
    <s v="others"/>
    <n v="2665.509"/>
    <n v="0"/>
    <x v="24"/>
    <n v="0"/>
    <m/>
    <n v="0"/>
    <s v="Type A"/>
  </r>
  <r>
    <n v="3.2017000000000002"/>
    <x v="6"/>
    <s v="United Kingdom"/>
    <n v="38976"/>
    <s v="Manchester"/>
    <n v="18"/>
    <s v="all"/>
    <n v="74228.289000000004"/>
    <n v="0"/>
    <x v="3207"/>
    <n v="24191835"/>
    <m/>
    <n v="30914.52"/>
    <s v="Type A"/>
  </r>
  <r>
    <n v="3.2017000000000002"/>
    <x v="6"/>
    <s v="United Kingdom"/>
    <n v="17647"/>
    <s v="Liverpool"/>
    <n v="1"/>
    <s v="Dry"/>
    <n v="2341.3679999999999"/>
    <n v="0"/>
    <x v="3208"/>
    <n v="1679373"/>
    <m/>
    <n v="1130.8800000000001"/>
    <s v="Type A"/>
  </r>
  <r>
    <n v="3.2017000000000002"/>
    <x v="6"/>
    <s v="United Kingdom"/>
    <n v="17647"/>
    <s v="Liverpool"/>
    <n v="2"/>
    <s v="Frozen"/>
    <n v="2171.4299999999998"/>
    <n v="220"/>
    <x v="3209"/>
    <n v="865911"/>
    <m/>
    <n v="275.88"/>
    <s v="Type A"/>
  </r>
  <r>
    <n v="3.2017000000000002"/>
    <x v="6"/>
    <s v="United Kingdom"/>
    <n v="17647"/>
    <s v="Liverpool"/>
    <n v="3"/>
    <s v="other"/>
    <n v="47.204999999999998"/>
    <n v="0"/>
    <x v="3210"/>
    <n v="1167783"/>
    <m/>
    <n v="1064.76"/>
    <s v="Type A"/>
  </r>
  <r>
    <n v="3.2017000000000002"/>
    <x v="6"/>
    <s v="United Kingdom"/>
    <n v="17647"/>
    <s v="Liverpool"/>
    <n v="4"/>
    <s v="Fish"/>
    <n v="2139.96"/>
    <n v="162"/>
    <x v="3211"/>
    <n v="856872"/>
    <m/>
    <n v="955.32"/>
    <s v="Type A"/>
  </r>
  <r>
    <n v="3.2017000000000002"/>
    <x v="6"/>
    <s v="United Kingdom"/>
    <n v="17647"/>
    <s v="Liverpool"/>
    <n v="5"/>
    <s v="Fruits &amp; Vegetables"/>
    <n v="4025.0129999999999"/>
    <n v="0"/>
    <x v="3212"/>
    <n v="538290"/>
    <m/>
    <n v="1931.16"/>
    <s v="Type A"/>
  </r>
  <r>
    <n v="3.2017000000000002"/>
    <x v="6"/>
    <s v="United Kingdom"/>
    <n v="17647"/>
    <s v="Liverpool"/>
    <n v="6"/>
    <s v="Meat"/>
    <n v="14919.927"/>
    <n v="672"/>
    <x v="3213"/>
    <n v="9868752"/>
    <m/>
    <n v="11557.32"/>
    <s v="Type A"/>
  </r>
  <r>
    <n v="3.2017000000000002"/>
    <x v="6"/>
    <s v="United Kingdom"/>
    <n v="17647"/>
    <s v="Liverpool"/>
    <n v="13"/>
    <s v="Food"/>
    <n v="25644.902999999998"/>
    <n v="1054"/>
    <x v="3214"/>
    <n v="14448033"/>
    <m/>
    <n v="17571.96"/>
    <s v="Type A"/>
  </r>
  <r>
    <n v="3.2017000000000002"/>
    <x v="6"/>
    <s v="United Kingdom"/>
    <n v="17647"/>
    <s v="Liverpool"/>
    <n v="7"/>
    <s v="Clothing"/>
    <n v="11631.312"/>
    <n v="0"/>
    <x v="3215"/>
    <n v="2488743"/>
    <m/>
    <n v="6965.4"/>
    <s v="Type A"/>
  </r>
  <r>
    <n v="3.2017000000000002"/>
    <x v="6"/>
    <s v="United Kingdom"/>
    <n v="17647"/>
    <s v="Liverpool"/>
    <n v="8"/>
    <s v="Household"/>
    <n v="62.94"/>
    <n v="0"/>
    <x v="3216"/>
    <n v="415146"/>
    <m/>
    <n v="5367.12"/>
    <s v="Type A"/>
  </r>
  <r>
    <n v="3.2017000000000002"/>
    <x v="6"/>
    <s v="United Kingdom"/>
    <n v="17647"/>
    <s v="Liverpool"/>
    <n v="9"/>
    <s v="Hardware"/>
    <n v="2448.366"/>
    <n v="0"/>
    <x v="3217"/>
    <n v="372945"/>
    <m/>
    <n v="5604.24"/>
    <s v="Type A"/>
  </r>
  <r>
    <n v="3.2017000000000002"/>
    <x v="6"/>
    <s v="United Kingdom"/>
    <n v="17647"/>
    <s v="Liverpool"/>
    <n v="14"/>
    <s v="Non Food"/>
    <n v="14142.618"/>
    <n v="0"/>
    <x v="3218"/>
    <n v="3109308"/>
    <m/>
    <n v="18789.48"/>
    <s v="Type A"/>
  </r>
  <r>
    <n v="3.2017000000000002"/>
    <x v="6"/>
    <s v="United Kingdom"/>
    <n v="17647"/>
    <s v="Liverpool"/>
    <n v="15"/>
    <s v="Admin"/>
    <n v="4840.0860000000002"/>
    <n v="180"/>
    <x v="38"/>
    <n v="0"/>
    <m/>
    <n v="0"/>
    <s v="Type A"/>
  </r>
  <r>
    <n v="3.2017000000000002"/>
    <x v="6"/>
    <s v="United Kingdom"/>
    <n v="17647"/>
    <s v="Liverpool"/>
    <n v="12"/>
    <s v="Checkout"/>
    <n v="9463.0290000000005"/>
    <n v="82"/>
    <x v="3219"/>
    <n v="15559728"/>
    <m/>
    <n v="36361.440000000002"/>
    <s v="Type A"/>
  </r>
  <r>
    <n v="3.2017000000000002"/>
    <x v="6"/>
    <s v="United Kingdom"/>
    <n v="17647"/>
    <s v="Liverpool"/>
    <n v="16"/>
    <s v="Customer Services"/>
    <n v="3855.0749999999998"/>
    <n v="0"/>
    <x v="38"/>
    <n v="0"/>
    <m/>
    <n v="0"/>
    <s v="Type A"/>
  </r>
  <r>
    <n v="3.2017000000000002"/>
    <x v="6"/>
    <s v="United Kingdom"/>
    <n v="17647"/>
    <s v="Liverpool"/>
    <n v="11"/>
    <s v="Delivery"/>
    <n v="0"/>
    <n v="0"/>
    <x v="3220"/>
    <n v="54690"/>
    <m/>
    <n v="0"/>
    <s v="Type A"/>
  </r>
  <r>
    <n v="3.2017000000000002"/>
    <x v="6"/>
    <s v="United Kingdom"/>
    <n v="17647"/>
    <s v="Liverpool"/>
    <n v="17"/>
    <s v="others"/>
    <n v="2734.7429999999999"/>
    <n v="0"/>
    <x v="38"/>
    <n v="0"/>
    <m/>
    <n v="0"/>
    <s v="Type A"/>
  </r>
  <r>
    <n v="3.2017000000000002"/>
    <x v="6"/>
    <s v="United Kingdom"/>
    <n v="17647"/>
    <s v="Liverpool"/>
    <n v="18"/>
    <s v="all"/>
    <n v="60680.453999999998"/>
    <n v="1316"/>
    <x v="3219"/>
    <n v="18290526"/>
    <m/>
    <n v="36361.440000000002"/>
    <s v="Type A"/>
  </r>
  <r>
    <n v="3.2017000000000002"/>
    <x v="6"/>
    <s v="United Kingdom"/>
    <n v="22117"/>
    <s v="Birmingham"/>
    <n v="1"/>
    <s v="Dry"/>
    <n v="2048.6970000000001"/>
    <n v="0"/>
    <x v="3221"/>
    <n v="97170"/>
    <m/>
    <n v="950.76"/>
    <s v="Type A"/>
  </r>
  <r>
    <n v="3.2017000000000002"/>
    <x v="6"/>
    <s v="United Kingdom"/>
    <n v="22117"/>
    <s v="Birmingham"/>
    <n v="2"/>
    <s v="Frozen"/>
    <n v="1142.3610000000001"/>
    <n v="0"/>
    <x v="3222"/>
    <n v="353994"/>
    <m/>
    <n v="893.76"/>
    <s v="Type A"/>
  </r>
  <r>
    <n v="3.2017000000000002"/>
    <x v="6"/>
    <s v="United Kingdom"/>
    <n v="22117"/>
    <s v="Birmingham"/>
    <n v="3"/>
    <s v="other"/>
    <n v="47.204999999999998"/>
    <n v="0"/>
    <x v="3223"/>
    <n v="474690"/>
    <m/>
    <n v="825.36"/>
    <s v="Type A"/>
  </r>
  <r>
    <n v="3.2017000000000002"/>
    <x v="6"/>
    <s v="United Kingdom"/>
    <n v="22117"/>
    <s v="Birmingham"/>
    <n v="4"/>
    <s v="Fish"/>
    <n v="2001.492"/>
    <n v="0"/>
    <x v="3224"/>
    <n v="452289"/>
    <m/>
    <n v="588.24"/>
    <s v="Type A"/>
  </r>
  <r>
    <n v="3.2017000000000002"/>
    <x v="6"/>
    <s v="United Kingdom"/>
    <n v="22117"/>
    <s v="Birmingham"/>
    <n v="5"/>
    <s v="Fruits &amp; Vegetables"/>
    <n v="2300.4569999999999"/>
    <n v="0"/>
    <x v="3225"/>
    <n v="247869"/>
    <m/>
    <n v="469.68"/>
    <s v="Type A"/>
  </r>
  <r>
    <n v="3.2017000000000002"/>
    <x v="6"/>
    <s v="United Kingdom"/>
    <n v="22117"/>
    <s v="Birmingham"/>
    <n v="6"/>
    <s v="Meat"/>
    <n v="6139.7969999999996"/>
    <n v="0"/>
    <x v="3226"/>
    <n v="2703963"/>
    <m/>
    <n v="7323.36"/>
    <s v="Type A"/>
  </r>
  <r>
    <n v="3.2017000000000002"/>
    <x v="6"/>
    <s v="United Kingdom"/>
    <n v="22117"/>
    <s v="Birmingham"/>
    <n v="13"/>
    <s v="Food"/>
    <n v="13680.009"/>
    <n v="0"/>
    <x v="3227"/>
    <n v="5706783"/>
    <m/>
    <n v="11928.96"/>
    <s v="Type A"/>
  </r>
  <r>
    <n v="3.2017000000000002"/>
    <x v="6"/>
    <s v="United Kingdom"/>
    <n v="22117"/>
    <s v="Birmingham"/>
    <n v="7"/>
    <s v="Clothing"/>
    <n v="3726.0479999999998"/>
    <n v="0"/>
    <x v="3228"/>
    <n v="1047138"/>
    <m/>
    <n v="6637.08"/>
    <s v="Type A"/>
  </r>
  <r>
    <n v="3.2017000000000002"/>
    <x v="6"/>
    <s v="United Kingdom"/>
    <n v="22117"/>
    <s v="Birmingham"/>
    <n v="8"/>
    <s v="Household"/>
    <n v="1560.912"/>
    <n v="0"/>
    <x v="3229"/>
    <n v="397563"/>
    <m/>
    <n v="4110.84"/>
    <s v="Type A"/>
  </r>
  <r>
    <n v="3.2017000000000002"/>
    <x v="6"/>
    <s v="United Kingdom"/>
    <n v="22117"/>
    <s v="Birmingham"/>
    <n v="9"/>
    <s v="Hardware"/>
    <n v="1658.4690000000001"/>
    <n v="0"/>
    <x v="3230"/>
    <n v="291147"/>
    <m/>
    <n v="5636.16"/>
    <s v="Type A"/>
  </r>
  <r>
    <n v="3.2017000000000002"/>
    <x v="6"/>
    <s v="United Kingdom"/>
    <n v="22117"/>
    <s v="Birmingham"/>
    <n v="14"/>
    <s v="Non Food"/>
    <n v="6945.4290000000001"/>
    <n v="0"/>
    <x v="3231"/>
    <n v="176208"/>
    <m/>
    <n v="16830.96"/>
    <s v="Type A"/>
  </r>
  <r>
    <n v="3.2017000000000002"/>
    <x v="6"/>
    <s v="United Kingdom"/>
    <n v="22117"/>
    <s v="Birmingham"/>
    <n v="15"/>
    <s v="Admin"/>
    <n v="2958.18"/>
    <n v="0"/>
    <x v="52"/>
    <n v="0"/>
    <m/>
    <n v="0"/>
    <s v="Type A"/>
  </r>
  <r>
    <n v="3.2017000000000002"/>
    <x v="6"/>
    <s v="United Kingdom"/>
    <n v="22117"/>
    <s v="Birmingham"/>
    <n v="12"/>
    <s v="Checkout"/>
    <n v="4497.0630000000001"/>
    <n v="0"/>
    <x v="3232"/>
    <n v="6494394"/>
    <m/>
    <n v="28759.919999999998"/>
    <s v="Type A"/>
  </r>
  <r>
    <n v="3.2017000000000002"/>
    <x v="6"/>
    <s v="United Kingdom"/>
    <n v="22117"/>
    <s v="Birmingham"/>
    <n v="16"/>
    <s v="Customer Services"/>
    <n v="2715.8609999999999"/>
    <n v="0"/>
    <x v="52"/>
    <n v="0"/>
    <m/>
    <n v="0"/>
    <s v="Type A"/>
  </r>
  <r>
    <n v="3.2017000000000002"/>
    <x v="6"/>
    <s v="United Kingdom"/>
    <n v="22117"/>
    <s v="Birmingham"/>
    <n v="11"/>
    <s v="Delivery"/>
    <n v="6929.6940000000004"/>
    <n v="0"/>
    <x v="3233"/>
    <n v="2395149"/>
    <m/>
    <n v="0"/>
    <s v="Type A"/>
  </r>
  <r>
    <n v="3.2017000000000002"/>
    <x v="6"/>
    <s v="United Kingdom"/>
    <n v="22117"/>
    <s v="Birmingham"/>
    <n v="17"/>
    <s v="others"/>
    <n v="31.47"/>
    <n v="0"/>
    <x v="52"/>
    <n v="0"/>
    <m/>
    <n v="0"/>
    <s v="Type A"/>
  </r>
  <r>
    <n v="3.2017000000000002"/>
    <x v="6"/>
    <s v="United Kingdom"/>
    <n v="22117"/>
    <s v="Birmingham"/>
    <n v="18"/>
    <s v="all"/>
    <n v="37757.705999999998"/>
    <n v="0"/>
    <x v="3232"/>
    <n v="8811117"/>
    <m/>
    <n v="28759.919999999998"/>
    <s v="Type A"/>
  </r>
  <r>
    <n v="3.2017000000000002"/>
    <x v="6"/>
    <s v="United Kingdom"/>
    <n v="73949"/>
    <s v="Leicester"/>
    <n v="1"/>
    <s v="Dry"/>
    <n v="3077.7660000000001"/>
    <n v="0"/>
    <x v="3234"/>
    <n v="1737378"/>
    <m/>
    <n v="866.4"/>
    <s v="Type B"/>
  </r>
  <r>
    <n v="3.2017000000000002"/>
    <x v="6"/>
    <s v="United Kingdom"/>
    <n v="73949"/>
    <s v="Leicester"/>
    <n v="2"/>
    <s v="Frozen"/>
    <n v="3253.998"/>
    <n v="0"/>
    <x v="3235"/>
    <n v="1085487"/>
    <m/>
    <n v="538.08000000000004"/>
    <s v="Type B"/>
  </r>
  <r>
    <n v="3.2017000000000002"/>
    <x v="6"/>
    <s v="United Kingdom"/>
    <n v="73949"/>
    <s v="Leicester"/>
    <n v="3"/>
    <s v="other"/>
    <n v="47.204999999999998"/>
    <n v="0"/>
    <x v="3236"/>
    <n v="1100823"/>
    <m/>
    <n v="955.32"/>
    <s v="Type B"/>
  </r>
  <r>
    <n v="3.2017000000000002"/>
    <x v="6"/>
    <s v="United Kingdom"/>
    <n v="73949"/>
    <s v="Leicester"/>
    <n v="4"/>
    <s v="Fish"/>
    <n v="1850.4359999999999"/>
    <n v="0"/>
    <x v="3237"/>
    <n v="822792"/>
    <m/>
    <n v="964.44"/>
    <s v="Type B"/>
  </r>
  <r>
    <n v="3.2017000000000002"/>
    <x v="6"/>
    <s v="United Kingdom"/>
    <n v="73949"/>
    <s v="Leicester"/>
    <n v="5"/>
    <s v="Fruits &amp; Vegetables"/>
    <n v="2394.8670000000002"/>
    <n v="0"/>
    <x v="3238"/>
    <n v="467388"/>
    <m/>
    <n v="969"/>
    <s v="Type B"/>
  </r>
  <r>
    <n v="3.2017000000000002"/>
    <x v="6"/>
    <s v="United Kingdom"/>
    <n v="73949"/>
    <s v="Leicester"/>
    <n v="6"/>
    <s v="Meat"/>
    <n v="10038.93"/>
    <n v="0"/>
    <x v="3239"/>
    <n v="8731470"/>
    <m/>
    <n v="9275.0400000000009"/>
    <s v="Type B"/>
  </r>
  <r>
    <n v="3.2017000000000002"/>
    <x v="6"/>
    <s v="United Kingdom"/>
    <n v="73949"/>
    <s v="Leicester"/>
    <n v="13"/>
    <s v="Food"/>
    <n v="20663.202000000001"/>
    <n v="0"/>
    <x v="3240"/>
    <n v="13979385"/>
    <m/>
    <n v="16459.32"/>
    <s v="Type B"/>
  </r>
  <r>
    <n v="3.2017000000000002"/>
    <x v="6"/>
    <s v="United Kingdom"/>
    <n v="73949"/>
    <s v="Leicester"/>
    <n v="7"/>
    <s v="Clothing"/>
    <n v="4440.4170000000004"/>
    <n v="0"/>
    <x v="3241"/>
    <n v="1579446"/>
    <m/>
    <n v="6969.96"/>
    <s v="Type B"/>
  </r>
  <r>
    <n v="3.2017000000000002"/>
    <x v="6"/>
    <s v="United Kingdom"/>
    <n v="73949"/>
    <s v="Leicester"/>
    <n v="8"/>
    <s v="Household"/>
    <n v="1249.3589999999999"/>
    <n v="0"/>
    <x v="3242"/>
    <n v="419769"/>
    <m/>
    <n v="4546.32"/>
    <s v="Type B"/>
  </r>
  <r>
    <n v="3.2017000000000002"/>
    <x v="6"/>
    <s v="United Kingdom"/>
    <n v="73949"/>
    <s v="Leicester"/>
    <n v="9"/>
    <s v="Hardware"/>
    <n v="1082.568"/>
    <n v="0"/>
    <x v="3243"/>
    <n v="445239"/>
    <m/>
    <n v="5909.76"/>
    <s v="Type B"/>
  </r>
  <r>
    <n v="3.2017000000000002"/>
    <x v="6"/>
    <s v="United Kingdom"/>
    <n v="73949"/>
    <s v="Leicester"/>
    <n v="14"/>
    <s v="Non Food"/>
    <n v="6772.3440000000001"/>
    <n v="0"/>
    <x v="3244"/>
    <n v="2572638"/>
    <m/>
    <n v="18575.16"/>
    <s v="Type B"/>
  </r>
  <r>
    <n v="3.2017000000000002"/>
    <x v="6"/>
    <s v="United Kingdom"/>
    <n v="73949"/>
    <s v="Leicester"/>
    <n v="15"/>
    <s v="Admin"/>
    <n v="4497.0630000000001"/>
    <n v="0"/>
    <x v="66"/>
    <n v="0"/>
    <m/>
    <n v="0"/>
    <s v="Type B"/>
  </r>
  <r>
    <n v="3.2017000000000002"/>
    <x v="6"/>
    <s v="United Kingdom"/>
    <n v="73949"/>
    <s v="Leicester"/>
    <n v="12"/>
    <s v="Checkout"/>
    <n v="9774.5820000000003"/>
    <n v="0"/>
    <x v="3245"/>
    <n v="1045188"/>
    <m/>
    <n v="35034.480000000003"/>
    <s v="Type B"/>
  </r>
  <r>
    <n v="3.2017000000000002"/>
    <x v="6"/>
    <s v="United Kingdom"/>
    <n v="73949"/>
    <s v="Leicester"/>
    <n v="16"/>
    <s v="Customer Services"/>
    <n v="3540.375"/>
    <n v="0"/>
    <x v="66"/>
    <n v="0"/>
    <m/>
    <n v="0"/>
    <s v="Type B"/>
  </r>
  <r>
    <n v="3.2017000000000002"/>
    <x v="6"/>
    <s v="United Kingdom"/>
    <n v="73949"/>
    <s v="Leicester"/>
    <n v="11"/>
    <s v="Delivery"/>
    <n v="3694.578"/>
    <n v="0"/>
    <x v="3246"/>
    <n v="1272876"/>
    <m/>
    <n v="0"/>
    <s v="Type B"/>
  </r>
  <r>
    <n v="3.2017000000000002"/>
    <x v="6"/>
    <s v="United Kingdom"/>
    <n v="73949"/>
    <s v="Leicester"/>
    <n v="17"/>
    <s v="others"/>
    <n v="2508.1590000000001"/>
    <n v="0"/>
    <x v="66"/>
    <n v="0"/>
    <m/>
    <n v="0"/>
    <s v="Type B"/>
  </r>
  <r>
    <n v="3.2017000000000002"/>
    <x v="6"/>
    <s v="United Kingdom"/>
    <n v="73949"/>
    <s v="Leicester"/>
    <n v="18"/>
    <s v="all"/>
    <n v="51450.303"/>
    <n v="0"/>
    <x v="3245"/>
    <n v="18230478"/>
    <m/>
    <n v="35034.480000000003"/>
    <s v="Type B"/>
  </r>
  <r>
    <n v="3.2017000000000002"/>
    <x v="6"/>
    <s v="United Kingdom"/>
    <n v="18808"/>
    <s v="London (II)"/>
    <n v="1"/>
    <s v="Dry"/>
    <n v="3222.5279999999998"/>
    <n v="0"/>
    <x v="3247"/>
    <n v="1513965"/>
    <m/>
    <n v="861.84"/>
    <s v="Type B"/>
  </r>
  <r>
    <n v="3.2017000000000002"/>
    <x v="6"/>
    <s v="United Kingdom"/>
    <n v="18808"/>
    <s v="London (II)"/>
    <n v="2"/>
    <s v="Frozen"/>
    <n v="2659.2150000000001"/>
    <n v="0"/>
    <x v="3248"/>
    <n v="662751"/>
    <m/>
    <n v="551.76"/>
    <s v="Type B"/>
  </r>
  <r>
    <n v="3.2017000000000002"/>
    <x v="6"/>
    <s v="United Kingdom"/>
    <n v="18808"/>
    <s v="London (II)"/>
    <n v="3"/>
    <s v="other"/>
    <n v="47.204999999999998"/>
    <n v="0"/>
    <x v="3249"/>
    <n v="726915"/>
    <m/>
    <n v="1130.8800000000001"/>
    <s v="Type B"/>
  </r>
  <r>
    <n v="3.2017000000000002"/>
    <x v="6"/>
    <s v="United Kingdom"/>
    <n v="18808"/>
    <s v="London (II)"/>
    <n v="4"/>
    <s v="Fish"/>
    <n v="2155.6950000000002"/>
    <n v="0"/>
    <x v="3250"/>
    <n v="692526"/>
    <m/>
    <n v="720.48"/>
    <s v="Type B"/>
  </r>
  <r>
    <n v="3.2017000000000002"/>
    <x v="6"/>
    <s v="United Kingdom"/>
    <n v="18808"/>
    <s v="London (II)"/>
    <n v="5"/>
    <s v="Fruits &amp; Vegetables"/>
    <n v="1696.2329999999999"/>
    <n v="0"/>
    <x v="3251"/>
    <n v="332547"/>
    <m/>
    <n v="969"/>
    <s v="Type B"/>
  </r>
  <r>
    <n v="3.2017000000000002"/>
    <x v="6"/>
    <s v="United Kingdom"/>
    <n v="18808"/>
    <s v="London (II)"/>
    <n v="6"/>
    <s v="Meat"/>
    <n v="7389.1559999999999"/>
    <n v="0"/>
    <x v="3252"/>
    <n v="5693799"/>
    <m/>
    <n v="9158.76"/>
    <s v="Type B"/>
  </r>
  <r>
    <n v="3.2017000000000002"/>
    <x v="6"/>
    <s v="United Kingdom"/>
    <n v="18808"/>
    <s v="London (II)"/>
    <n v="13"/>
    <s v="Food"/>
    <n v="17170.031999999999"/>
    <n v="0"/>
    <x v="3253"/>
    <n v="9834111"/>
    <m/>
    <n v="12683.64"/>
    <s v="Type B"/>
  </r>
  <r>
    <n v="3.2017000000000002"/>
    <x v="6"/>
    <s v="United Kingdom"/>
    <n v="18808"/>
    <s v="London (II)"/>
    <n v="7"/>
    <s v="Clothing"/>
    <n v="4711.0590000000002"/>
    <n v="0"/>
    <x v="3254"/>
    <n v="1366818"/>
    <m/>
    <n v="6539.04"/>
    <s v="Type B"/>
  </r>
  <r>
    <n v="3.2017000000000002"/>
    <x v="6"/>
    <s v="United Kingdom"/>
    <n v="18808"/>
    <s v="London (II)"/>
    <n v="8"/>
    <s v="Household"/>
    <n v="1082.568"/>
    <n v="0"/>
    <x v="3255"/>
    <n v="376962"/>
    <m/>
    <n v="5798.04"/>
    <s v="Type B"/>
  </r>
  <r>
    <n v="3.2017000000000002"/>
    <x v="6"/>
    <s v="United Kingdom"/>
    <n v="18808"/>
    <s v="London (II)"/>
    <n v="9"/>
    <s v="Hardware"/>
    <n v="2117.931"/>
    <n v="0"/>
    <x v="3256"/>
    <n v="356901"/>
    <m/>
    <n v="6087.6"/>
    <s v="Type B"/>
  </r>
  <r>
    <n v="3.2017000000000002"/>
    <x v="6"/>
    <s v="United Kingdom"/>
    <n v="18808"/>
    <s v="London (II)"/>
    <n v="14"/>
    <s v="Non Food"/>
    <n v="7911.558"/>
    <n v="0"/>
    <x v="2359"/>
    <n v="2027820"/>
    <m/>
    <n v="19334.400000000001"/>
    <s v="Type B"/>
  </r>
  <r>
    <n v="3.2017000000000002"/>
    <x v="6"/>
    <s v="United Kingdom"/>
    <n v="18808"/>
    <s v="London (II)"/>
    <n v="15"/>
    <s v="Admin"/>
    <n v="5139.0510000000004"/>
    <n v="0"/>
    <x v="80"/>
    <n v="0"/>
    <m/>
    <n v="0"/>
    <s v="Type B"/>
  </r>
  <r>
    <n v="3.2017000000000002"/>
    <x v="6"/>
    <s v="United Kingdom"/>
    <n v="18808"/>
    <s v="London (II)"/>
    <n v="12"/>
    <s v="Checkout"/>
    <n v="6057.9750000000004"/>
    <n v="0"/>
    <x v="3257"/>
    <n v="11178348"/>
    <m/>
    <n v="32018.04"/>
    <s v="Type B"/>
  </r>
  <r>
    <n v="3.2017000000000002"/>
    <x v="6"/>
    <s v="United Kingdom"/>
    <n v="18808"/>
    <s v="London (II)"/>
    <n v="16"/>
    <s v="Customer Services"/>
    <n v="2728.4490000000001"/>
    <n v="0"/>
    <x v="80"/>
    <n v="0"/>
    <m/>
    <n v="0"/>
    <s v="Type B"/>
  </r>
  <r>
    <n v="3.2017000000000002"/>
    <x v="6"/>
    <s v="United Kingdom"/>
    <n v="18808"/>
    <s v="London (II)"/>
    <n v="11"/>
    <s v="Delivery"/>
    <n v="6407.2920000000004"/>
    <n v="0"/>
    <x v="3258"/>
    <n v="1996452"/>
    <m/>
    <n v="0"/>
    <s v="Type B"/>
  </r>
  <r>
    <n v="3.2017000000000002"/>
    <x v="6"/>
    <s v="United Kingdom"/>
    <n v="18808"/>
    <s v="London (II)"/>
    <n v="17"/>
    <s v="others"/>
    <n v="2042.403"/>
    <n v="0"/>
    <x v="80"/>
    <n v="0"/>
    <m/>
    <n v="0"/>
    <s v="Type B"/>
  </r>
  <r>
    <n v="3.2017000000000002"/>
    <x v="6"/>
    <s v="United Kingdom"/>
    <n v="18808"/>
    <s v="London (II)"/>
    <n v="18"/>
    <s v="all"/>
    <n v="47456.76"/>
    <n v="0"/>
    <x v="3257"/>
    <n v="14273916"/>
    <m/>
    <n v="32018.04"/>
    <s v="Type B"/>
  </r>
  <r>
    <n v="3.2017000000000002"/>
    <x v="6"/>
    <s v="Poland"/>
    <n v="71991"/>
    <s v="Warsaw (I)"/>
    <n v="1"/>
    <s v="Dry"/>
    <n v="1856.73"/>
    <n v="0"/>
    <x v="3259"/>
    <n v="1226838"/>
    <m/>
    <n v="642.96"/>
    <s v="Type A"/>
  </r>
  <r>
    <n v="3.2017000000000002"/>
    <x v="6"/>
    <s v="Poland"/>
    <n v="71991"/>
    <s v="Warsaw (I)"/>
    <n v="2"/>
    <s v="Frozen"/>
    <n v="1762.32"/>
    <n v="0"/>
    <x v="3260"/>
    <n v="350841"/>
    <m/>
    <n v="403.56"/>
    <s v="Type A"/>
  </r>
  <r>
    <n v="3.2017000000000002"/>
    <x v="6"/>
    <s v="Poland"/>
    <n v="71991"/>
    <s v="Warsaw (I)"/>
    <n v="3"/>
    <s v="other"/>
    <n v="47.204999999999998"/>
    <n v="0"/>
    <x v="3261"/>
    <n v="531501"/>
    <m/>
    <n v="875.52"/>
    <s v="Type A"/>
  </r>
  <r>
    <n v="3.2017000000000002"/>
    <x v="6"/>
    <s v="Poland"/>
    <n v="71991"/>
    <s v="Warsaw (I)"/>
    <n v="4"/>
    <s v="Fish"/>
    <n v="1853.5830000000001"/>
    <n v="0"/>
    <x v="3262"/>
    <n v="426294"/>
    <m/>
    <n v="576.84"/>
    <s v="Type A"/>
  </r>
  <r>
    <n v="3.2017000000000002"/>
    <x v="6"/>
    <s v="Poland"/>
    <n v="71991"/>
    <s v="Warsaw (I)"/>
    <n v="5"/>
    <s v="Fruits &amp; Vegetables"/>
    <n v="1768.614"/>
    <n v="0"/>
    <x v="3263"/>
    <n v="26046"/>
    <m/>
    <n v="818.52"/>
    <s v="Type A"/>
  </r>
  <r>
    <n v="3.2017000000000002"/>
    <x v="6"/>
    <s v="Poland"/>
    <n v="71991"/>
    <s v="Warsaw (I)"/>
    <n v="6"/>
    <s v="Meat"/>
    <n v="5755.8630000000003"/>
    <n v="0"/>
    <x v="3264"/>
    <n v="2929665"/>
    <m/>
    <n v="7964.04"/>
    <s v="Type A"/>
  </r>
  <r>
    <n v="3.2017000000000002"/>
    <x v="6"/>
    <s v="Poland"/>
    <n v="71991"/>
    <s v="Warsaw (I)"/>
    <n v="13"/>
    <s v="Food"/>
    <n v="13044.315000000001"/>
    <n v="0"/>
    <x v="3265"/>
    <n v="5534745"/>
    <m/>
    <n v="13347.12"/>
    <s v="Type A"/>
  </r>
  <r>
    <n v="3.2017000000000002"/>
    <x v="6"/>
    <s v="Poland"/>
    <n v="71991"/>
    <s v="Warsaw (I)"/>
    <n v="7"/>
    <s v="Clothing"/>
    <n v="5101.2870000000003"/>
    <n v="0"/>
    <x v="3266"/>
    <n v="1224738"/>
    <m/>
    <n v="4717.32"/>
    <s v="Type A"/>
  </r>
  <r>
    <n v="3.2017000000000002"/>
    <x v="6"/>
    <s v="Poland"/>
    <n v="71991"/>
    <s v="Warsaw (I)"/>
    <n v="8"/>
    <s v="Household"/>
    <n v="1831.5540000000001"/>
    <n v="0"/>
    <x v="3267"/>
    <n v="325782"/>
    <m/>
    <n v="3784.8"/>
    <s v="Type A"/>
  </r>
  <r>
    <n v="3.2017000000000002"/>
    <x v="6"/>
    <s v="Poland"/>
    <n v="71991"/>
    <s v="Warsaw (I)"/>
    <n v="9"/>
    <s v="Hardware"/>
    <n v="1158.096"/>
    <n v="0"/>
    <x v="3268"/>
    <n v="388584"/>
    <m/>
    <n v="3449.64"/>
    <s v="Type A"/>
  </r>
  <r>
    <n v="3.2017000000000002"/>
    <x v="6"/>
    <s v="Poland"/>
    <n v="71991"/>
    <s v="Warsaw (I)"/>
    <n v="14"/>
    <s v="Non Food"/>
    <n v="8090.9369999999999"/>
    <n v="0"/>
    <x v="3269"/>
    <n v="188064"/>
    <m/>
    <n v="12485.28"/>
    <s v="Type A"/>
  </r>
  <r>
    <n v="3.2017000000000002"/>
    <x v="6"/>
    <s v="Poland"/>
    <n v="71991"/>
    <s v="Warsaw (I)"/>
    <n v="15"/>
    <s v="Admin"/>
    <n v="4172.9219999999996"/>
    <n v="0"/>
    <x v="94"/>
    <n v="0"/>
    <m/>
    <n v="0"/>
    <s v="Type A"/>
  </r>
  <r>
    <n v="3.2017000000000002"/>
    <x v="6"/>
    <s v="Poland"/>
    <n v="71991"/>
    <s v="Warsaw (I)"/>
    <n v="12"/>
    <s v="Checkout"/>
    <n v="3178.47"/>
    <n v="0"/>
    <x v="3270"/>
    <n v="7692390"/>
    <m/>
    <n v="25832.400000000001"/>
    <s v="Type A"/>
  </r>
  <r>
    <n v="3.2017000000000002"/>
    <x v="6"/>
    <s v="Poland"/>
    <n v="71991"/>
    <s v="Warsaw (I)"/>
    <n v="16"/>
    <s v="Customer Services"/>
    <n v="2136.8130000000001"/>
    <n v="0"/>
    <x v="94"/>
    <n v="0"/>
    <m/>
    <n v="0"/>
    <s v="Type A"/>
  </r>
  <r>
    <n v="3.2017000000000002"/>
    <x v="6"/>
    <s v="Poland"/>
    <n v="71991"/>
    <s v="Warsaw (I)"/>
    <n v="11"/>
    <s v="Delivery"/>
    <n v="5375.076"/>
    <n v="0"/>
    <x v="3271"/>
    <n v="1856526"/>
    <m/>
    <n v="0"/>
    <s v="Type A"/>
  </r>
  <r>
    <n v="3.2017000000000002"/>
    <x v="6"/>
    <s v="Poland"/>
    <n v="71991"/>
    <s v="Warsaw (I)"/>
    <n v="17"/>
    <s v="others"/>
    <n v="1878.759"/>
    <n v="0"/>
    <x v="94"/>
    <n v="0"/>
    <m/>
    <n v="0"/>
    <s v="Type A"/>
  </r>
  <r>
    <n v="3.2017000000000002"/>
    <x v="6"/>
    <s v="Poland"/>
    <n v="71991"/>
    <s v="Warsaw (I)"/>
    <n v="18"/>
    <s v="all"/>
    <n v="37877.292000000001"/>
    <n v="0"/>
    <x v="3270"/>
    <n v="9433533"/>
    <m/>
    <n v="25832.400000000001"/>
    <s v="Type A"/>
  </r>
  <r>
    <n v="3.2017000000000002"/>
    <x v="6"/>
    <s v="Poland"/>
    <n v="86208"/>
    <s v="Warsaw (II)"/>
    <n v="1"/>
    <s v="Dry"/>
    <n v="2017.2270000000001"/>
    <n v="0"/>
    <x v="3272"/>
    <n v="967071"/>
    <m/>
    <n v="811.68"/>
    <s v="Type B"/>
  </r>
  <r>
    <n v="3.2017000000000002"/>
    <x v="6"/>
    <s v="Poland"/>
    <n v="86208"/>
    <s v="Warsaw (II)"/>
    <n v="2"/>
    <s v="Frozen"/>
    <n v="1818.9659999999999"/>
    <n v="0"/>
    <x v="3273"/>
    <n v="467631"/>
    <m/>
    <n v="656.64"/>
    <s v="Type B"/>
  </r>
  <r>
    <n v="3.2017000000000002"/>
    <x v="6"/>
    <s v="Poland"/>
    <n v="86208"/>
    <s v="Warsaw (II)"/>
    <n v="3"/>
    <s v="other"/>
    <n v="47.204999999999998"/>
    <n v="0"/>
    <x v="3274"/>
    <n v="522288"/>
    <m/>
    <n v="809.4"/>
    <s v="Type B"/>
  </r>
  <r>
    <n v="3.2017000000000002"/>
    <x v="6"/>
    <s v="Poland"/>
    <n v="86208"/>
    <s v="Warsaw (II)"/>
    <n v="4"/>
    <s v="Fish"/>
    <n v="1000.746"/>
    <n v="0"/>
    <x v="3275"/>
    <n v="495429"/>
    <m/>
    <n v="713.64"/>
    <s v="Type B"/>
  </r>
  <r>
    <n v="3.2017000000000002"/>
    <x v="6"/>
    <s v="Poland"/>
    <n v="86208"/>
    <s v="Warsaw (II)"/>
    <n v="5"/>
    <s v="Fruits &amp; Vegetables"/>
    <n v="1469.6489999999999"/>
    <n v="0"/>
    <x v="3276"/>
    <n v="266382"/>
    <m/>
    <n v="994.08"/>
    <s v="Type B"/>
  </r>
  <r>
    <n v="3.2017000000000002"/>
    <x v="6"/>
    <s v="Poland"/>
    <n v="86208"/>
    <s v="Warsaw (II)"/>
    <n v="6"/>
    <s v="Meat"/>
    <n v="6699.9629999999997"/>
    <n v="0"/>
    <x v="3277"/>
    <n v="3432774"/>
    <m/>
    <n v="8125.92"/>
    <s v="Type B"/>
  </r>
  <r>
    <n v="3.2017000000000002"/>
    <x v="6"/>
    <s v="Poland"/>
    <n v="86208"/>
    <s v="Warsaw (II)"/>
    <n v="13"/>
    <s v="Food"/>
    <n v="13053.755999999999"/>
    <n v="0"/>
    <x v="3278"/>
    <n v="6415809"/>
    <m/>
    <n v="14455.2"/>
    <s v="Type B"/>
  </r>
  <r>
    <n v="3.2017000000000002"/>
    <x v="6"/>
    <s v="Poland"/>
    <n v="86208"/>
    <s v="Warsaw (II)"/>
    <n v="7"/>
    <s v="Clothing"/>
    <n v="3911.721"/>
    <n v="0"/>
    <x v="3279"/>
    <n v="1048572"/>
    <m/>
    <n v="5369.4"/>
    <s v="Type B"/>
  </r>
  <r>
    <n v="3.2017000000000002"/>
    <x v="6"/>
    <s v="Poland"/>
    <n v="86208"/>
    <s v="Warsaw (II)"/>
    <n v="8"/>
    <s v="Household"/>
    <n v="1000.746"/>
    <n v="0"/>
    <x v="3280"/>
    <n v="318093"/>
    <m/>
    <n v="3816.72"/>
    <s v="Type B"/>
  </r>
  <r>
    <n v="3.2017000000000002"/>
    <x v="6"/>
    <s v="Poland"/>
    <n v="86208"/>
    <s v="Warsaw (II)"/>
    <n v="9"/>
    <s v="Hardware"/>
    <n v="1085.7149999999999"/>
    <n v="0"/>
    <x v="3281"/>
    <n v="349338"/>
    <m/>
    <n v="4179.24"/>
    <s v="Type B"/>
  </r>
  <r>
    <n v="3.2017000000000002"/>
    <x v="6"/>
    <s v="Poland"/>
    <n v="86208"/>
    <s v="Warsaw (II)"/>
    <n v="14"/>
    <s v="Non Food"/>
    <n v="5998.1819999999998"/>
    <n v="0"/>
    <x v="3282"/>
    <n v="1812153"/>
    <m/>
    <n v="14678.64"/>
    <s v="Type B"/>
  </r>
  <r>
    <n v="3.2017000000000002"/>
    <x v="6"/>
    <s v="Poland"/>
    <n v="86208"/>
    <s v="Warsaw (II)"/>
    <n v="15"/>
    <s v="Admin"/>
    <n v="2077.02"/>
    <n v="0"/>
    <x v="108"/>
    <n v="0"/>
    <m/>
    <n v="0"/>
    <s v="Type B"/>
  </r>
  <r>
    <n v="3.2017000000000002"/>
    <x v="6"/>
    <s v="Poland"/>
    <n v="86208"/>
    <s v="Warsaw (II)"/>
    <n v="12"/>
    <s v="Checkout"/>
    <n v="5683.482"/>
    <n v="0"/>
    <x v="3283"/>
    <n v="8014899"/>
    <m/>
    <n v="29133.84"/>
    <s v="Type B"/>
  </r>
  <r>
    <n v="3.2017000000000002"/>
    <x v="6"/>
    <s v="Poland"/>
    <n v="86208"/>
    <s v="Warsaw (II)"/>
    <n v="16"/>
    <s v="Customer Services"/>
    <n v="2596.2750000000001"/>
    <n v="0"/>
    <x v="108"/>
    <n v="0"/>
    <m/>
    <n v="0"/>
    <s v="Type B"/>
  </r>
  <r>
    <n v="3.2017000000000002"/>
    <x v="6"/>
    <s v="Poland"/>
    <n v="86208"/>
    <s v="Warsaw (II)"/>
    <n v="11"/>
    <s v="Delivery"/>
    <n v="972.423"/>
    <n v="0"/>
    <x v="3284"/>
    <n v="664521"/>
    <m/>
    <n v="0"/>
    <s v="Type B"/>
  </r>
  <r>
    <n v="3.2017000000000002"/>
    <x v="6"/>
    <s v="Poland"/>
    <n v="86208"/>
    <s v="Warsaw (II)"/>
    <n v="17"/>
    <s v="others"/>
    <n v="31.47"/>
    <n v="264"/>
    <x v="108"/>
    <n v="0"/>
    <m/>
    <n v="0"/>
    <s v="Type B"/>
  </r>
  <r>
    <n v="3.2017000000000002"/>
    <x v="6"/>
    <s v="Poland"/>
    <n v="86208"/>
    <s v="Warsaw (II)"/>
    <n v="18"/>
    <s v="all"/>
    <n v="30412.608"/>
    <n v="264"/>
    <x v="3283"/>
    <n v="8807943"/>
    <m/>
    <n v="29133.84"/>
    <s v="Type B"/>
  </r>
  <r>
    <n v="3.2017000000000002"/>
    <x v="6"/>
    <s v="Poland"/>
    <n v="23623"/>
    <s v="Poznan"/>
    <n v="1"/>
    <s v="Dry"/>
    <n v="2618.3040000000001"/>
    <n v="0"/>
    <x v="3285"/>
    <n v="106344"/>
    <m/>
    <n v="841.32"/>
    <s v="Type A"/>
  </r>
  <r>
    <n v="3.2017000000000002"/>
    <x v="6"/>
    <s v="Poland"/>
    <n v="23623"/>
    <s v="Poznan"/>
    <n v="2"/>
    <s v="Frozen"/>
    <n v="1702.527"/>
    <n v="0"/>
    <x v="3286"/>
    <n v="562920"/>
    <m/>
    <n v="686.28"/>
    <s v="Type A"/>
  </r>
  <r>
    <n v="3.2017000000000002"/>
    <x v="6"/>
    <s v="Poland"/>
    <n v="23623"/>
    <s v="Poznan"/>
    <n v="3"/>
    <s v="other"/>
    <n v="47.204999999999998"/>
    <n v="0"/>
    <x v="3287"/>
    <n v="843909"/>
    <m/>
    <n v="1028.28"/>
    <s v="Type A"/>
  </r>
  <r>
    <n v="3.2017000000000002"/>
    <x v="6"/>
    <s v="Poland"/>
    <n v="23623"/>
    <s v="Poznan"/>
    <n v="4"/>
    <s v="Fish"/>
    <n v="1076.2739999999999"/>
    <n v="0"/>
    <x v="3288"/>
    <n v="529332"/>
    <m/>
    <n v="1062.48"/>
    <s v="Type A"/>
  </r>
  <r>
    <n v="3.2017000000000002"/>
    <x v="6"/>
    <s v="Poland"/>
    <n v="23623"/>
    <s v="Poznan"/>
    <n v="5"/>
    <s v="Fruits &amp; Vegetables"/>
    <n v="1831.5540000000001"/>
    <n v="0"/>
    <x v="3289"/>
    <n v="418083"/>
    <m/>
    <n v="971.28"/>
    <s v="Type A"/>
  </r>
  <r>
    <n v="3.2017000000000002"/>
    <x v="6"/>
    <s v="Poland"/>
    <n v="23623"/>
    <s v="Poznan"/>
    <n v="6"/>
    <s v="Meat"/>
    <n v="9478.7639999999992"/>
    <n v="0"/>
    <x v="3290"/>
    <n v="8673030"/>
    <m/>
    <n v="9063"/>
    <s v="Type A"/>
  </r>
  <r>
    <n v="3.2017000000000002"/>
    <x v="6"/>
    <s v="Poland"/>
    <n v="23623"/>
    <s v="Poznan"/>
    <n v="13"/>
    <s v="Food"/>
    <n v="16754.628000000001"/>
    <n v="0"/>
    <x v="3291"/>
    <n v="12748257"/>
    <m/>
    <n v="16514.04"/>
    <s v="Type A"/>
  </r>
  <r>
    <n v="3.2017000000000002"/>
    <x v="6"/>
    <s v="Poland"/>
    <n v="23623"/>
    <s v="Poznan"/>
    <n v="7"/>
    <s v="Clothing"/>
    <n v="3461.7"/>
    <n v="0"/>
    <x v="3292"/>
    <n v="1174467"/>
    <m/>
    <n v="6014.64"/>
    <s v="Type A"/>
  </r>
  <r>
    <n v="3.2017000000000002"/>
    <x v="6"/>
    <s v="Poland"/>
    <n v="23623"/>
    <s v="Poznan"/>
    <n v="8"/>
    <s v="Household"/>
    <n v="1494.825"/>
    <n v="0"/>
    <x v="3293"/>
    <n v="328680"/>
    <m/>
    <n v="4083.48"/>
    <s v="Type A"/>
  </r>
  <r>
    <n v="3.2017000000000002"/>
    <x v="6"/>
    <s v="Poland"/>
    <n v="23623"/>
    <s v="Poznan"/>
    <n v="9"/>
    <s v="Hardware"/>
    <n v="1271.3879999999999"/>
    <n v="0"/>
    <x v="3294"/>
    <n v="315162"/>
    <m/>
    <n v="4085.76"/>
    <s v="Type A"/>
  </r>
  <r>
    <n v="3.2017000000000002"/>
    <x v="6"/>
    <s v="Poland"/>
    <n v="23623"/>
    <s v="Poznan"/>
    <n v="14"/>
    <s v="Non Food"/>
    <n v="6227.9129999999996"/>
    <n v="0"/>
    <x v="3295"/>
    <n v="1919538"/>
    <m/>
    <n v="14578.32"/>
    <s v="Type A"/>
  </r>
  <r>
    <n v="3.2017000000000002"/>
    <x v="6"/>
    <s v="Poland"/>
    <n v="23623"/>
    <s v="Poznan"/>
    <n v="15"/>
    <s v="Admin"/>
    <n v="3647.373"/>
    <n v="0"/>
    <x v="122"/>
    <n v="0"/>
    <m/>
    <n v="0"/>
    <s v="Type A"/>
  </r>
  <r>
    <n v="3.2017000000000002"/>
    <x v="6"/>
    <s v="Poland"/>
    <n v="23623"/>
    <s v="Poznan"/>
    <n v="12"/>
    <s v="Checkout"/>
    <n v="6627.5820000000003"/>
    <n v="0"/>
    <x v="3296"/>
    <n v="14082801"/>
    <m/>
    <n v="31092.36"/>
    <s v="Type A"/>
  </r>
  <r>
    <n v="3.2017000000000002"/>
    <x v="6"/>
    <s v="Poland"/>
    <n v="23623"/>
    <s v="Poznan"/>
    <n v="16"/>
    <s v="Customer Services"/>
    <n v="2602.569"/>
    <n v="0"/>
    <x v="122"/>
    <n v="0"/>
    <m/>
    <n v="0"/>
    <s v="Type A"/>
  </r>
  <r>
    <n v="3.2017000000000002"/>
    <x v="6"/>
    <s v="Poland"/>
    <n v="23623"/>
    <s v="Poznan"/>
    <n v="11"/>
    <s v="Delivery"/>
    <n v="506.66699999999997"/>
    <n v="0"/>
    <x v="11"/>
    <n v="0"/>
    <m/>
    <n v="0"/>
    <s v="Type A"/>
  </r>
  <r>
    <n v="3.2017000000000002"/>
    <x v="6"/>
    <s v="Poland"/>
    <n v="23623"/>
    <s v="Poznan"/>
    <n v="17"/>
    <s v="others"/>
    <n v="1916.5229999999999"/>
    <n v="0"/>
    <x v="122"/>
    <n v="0"/>
    <m/>
    <n v="0"/>
    <s v="Type A"/>
  </r>
  <r>
    <n v="3.2017000000000002"/>
    <x v="6"/>
    <s v="Poland"/>
    <n v="23623"/>
    <s v="Poznan"/>
    <n v="18"/>
    <s v="all"/>
    <n v="38283.254999999997"/>
    <n v="0"/>
    <x v="3296"/>
    <n v="14411769"/>
    <m/>
    <n v="31092.36"/>
    <s v="Type A"/>
  </r>
  <r>
    <n v="3.2017000000000002"/>
    <x v="6"/>
    <s v="Poland"/>
    <n v="19769"/>
    <s v="Krakow"/>
    <n v="1"/>
    <s v="Dry"/>
    <n v="2725.3020000000001"/>
    <n v="0"/>
    <x v="3297"/>
    <n v="1661589"/>
    <m/>
    <n v="1085.28"/>
    <s v="Type A"/>
  </r>
  <r>
    <n v="3.2017000000000002"/>
    <x v="6"/>
    <s v="Poland"/>
    <n v="19769"/>
    <s v="Krakow"/>
    <n v="2"/>
    <s v="Frozen"/>
    <n v="1888.2"/>
    <n v="0"/>
    <x v="3298"/>
    <n v="456"/>
    <m/>
    <n v="784.32"/>
    <s v="Type A"/>
  </r>
  <r>
    <n v="3.2017000000000002"/>
    <x v="6"/>
    <s v="Poland"/>
    <n v="19769"/>
    <s v="Krakow"/>
    <n v="3"/>
    <s v="other"/>
    <n v="47.204999999999998"/>
    <n v="0"/>
    <x v="3299"/>
    <n v="747222"/>
    <m/>
    <n v="850.44"/>
    <s v="Type A"/>
  </r>
  <r>
    <n v="3.2017000000000002"/>
    <x v="6"/>
    <s v="Poland"/>
    <n v="19769"/>
    <s v="Krakow"/>
    <n v="4"/>
    <s v="Fish"/>
    <n v="1261.9469999999999"/>
    <n v="0"/>
    <x v="3300"/>
    <n v="551679"/>
    <m/>
    <n v="832.2"/>
    <s v="Type A"/>
  </r>
  <r>
    <n v="3.2017000000000002"/>
    <x v="6"/>
    <s v="Poland"/>
    <n v="19769"/>
    <s v="Krakow"/>
    <n v="5"/>
    <s v="Fruits &amp; Vegetables"/>
    <n v="2942.4450000000002"/>
    <n v="0"/>
    <x v="3301"/>
    <n v="472707"/>
    <m/>
    <n v="1317.84"/>
    <s v="Type A"/>
  </r>
  <r>
    <n v="3.2017000000000002"/>
    <x v="6"/>
    <s v="Poland"/>
    <n v="19769"/>
    <s v="Krakow"/>
    <n v="6"/>
    <s v="Meat"/>
    <n v="7908.4110000000001"/>
    <n v="0"/>
    <x v="3302"/>
    <n v="9509361"/>
    <m/>
    <n v="8379"/>
    <s v="Type A"/>
  </r>
  <r>
    <n v="3.2017000000000002"/>
    <x v="6"/>
    <s v="Poland"/>
    <n v="19769"/>
    <s v="Krakow"/>
    <n v="13"/>
    <s v="Food"/>
    <n v="16773.509999999998"/>
    <n v="0"/>
    <x v="3303"/>
    <n v="13704339"/>
    <m/>
    <n v="14076.72"/>
    <s v="Type A"/>
  </r>
  <r>
    <n v="3.2017000000000002"/>
    <x v="6"/>
    <s v="Poland"/>
    <n v="19769"/>
    <s v="Krakow"/>
    <n v="7"/>
    <s v="Clothing"/>
    <n v="4292.5079999999998"/>
    <n v="0"/>
    <x v="3304"/>
    <n v="1472589"/>
    <m/>
    <n v="5396.76"/>
    <s v="Type A"/>
  </r>
  <r>
    <n v="3.2017000000000002"/>
    <x v="6"/>
    <s v="Poland"/>
    <n v="19769"/>
    <s v="Krakow"/>
    <n v="8"/>
    <s v="Household"/>
    <n v="1944.846"/>
    <n v="0"/>
    <x v="3305"/>
    <n v="355548"/>
    <m/>
    <n v="2692.68"/>
    <s v="Type A"/>
  </r>
  <r>
    <n v="3.2017000000000002"/>
    <x v="6"/>
    <s v="Poland"/>
    <n v="19769"/>
    <s v="Krakow"/>
    <n v="9"/>
    <s v="Hardware"/>
    <n v="2146.2539999999999"/>
    <n v="0"/>
    <x v="3306"/>
    <n v="306225"/>
    <m/>
    <n v="1967.64"/>
    <s v="Type A"/>
  </r>
  <r>
    <n v="3.2017000000000002"/>
    <x v="6"/>
    <s v="Poland"/>
    <n v="19769"/>
    <s v="Krakow"/>
    <n v="14"/>
    <s v="Non Food"/>
    <n v="8383.6080000000002"/>
    <n v="0"/>
    <x v="3307"/>
    <n v="2002902"/>
    <m/>
    <n v="11007.84"/>
    <s v="Type A"/>
  </r>
  <r>
    <n v="3.2017000000000002"/>
    <x v="6"/>
    <s v="Poland"/>
    <n v="19769"/>
    <s v="Krakow"/>
    <n v="15"/>
    <s v="Admin"/>
    <n v="5104.4340000000002"/>
    <n v="0"/>
    <x v="135"/>
    <n v="0"/>
    <m/>
    <n v="0"/>
    <s v="Type A"/>
  </r>
  <r>
    <n v="3.2017000000000002"/>
    <x v="6"/>
    <s v="Poland"/>
    <n v="19769"/>
    <s v="Krakow"/>
    <n v="12"/>
    <s v="Checkout"/>
    <n v="7127.9549999999999"/>
    <n v="0"/>
    <x v="3308"/>
    <n v="1394580"/>
    <m/>
    <n v="25084.560000000001"/>
    <s v="Type A"/>
  </r>
  <r>
    <n v="3.2017000000000002"/>
    <x v="6"/>
    <s v="Poland"/>
    <n v="19769"/>
    <s v="Krakow"/>
    <n v="16"/>
    <s v="Customer Services"/>
    <n v="3219.3809999999999"/>
    <n v="0"/>
    <x v="135"/>
    <n v="0"/>
    <m/>
    <n v="0"/>
    <s v="Type A"/>
  </r>
  <r>
    <n v="3.2017000000000002"/>
    <x v="6"/>
    <s v="Poland"/>
    <n v="19769"/>
    <s v="Krakow"/>
    <n v="11"/>
    <s v="Delivery"/>
    <n v="3392.4659999999999"/>
    <n v="0"/>
    <x v="3309"/>
    <n v="1179888"/>
    <m/>
    <n v="0"/>
    <s v="Type A"/>
  </r>
  <r>
    <n v="3.2017000000000002"/>
    <x v="6"/>
    <s v="Poland"/>
    <n v="19769"/>
    <s v="Krakow"/>
    <n v="17"/>
    <s v="others"/>
    <n v="1900.788"/>
    <n v="0"/>
    <x v="135"/>
    <n v="0"/>
    <m/>
    <n v="0"/>
    <s v="Type A"/>
  </r>
  <r>
    <n v="3.2017000000000002"/>
    <x v="6"/>
    <s v="Poland"/>
    <n v="19769"/>
    <s v="Krakow"/>
    <n v="18"/>
    <s v="all"/>
    <n v="45902.142"/>
    <n v="0"/>
    <x v="3308"/>
    <n v="15968175"/>
    <m/>
    <n v="25084.560000000001"/>
    <s v="Type A"/>
  </r>
  <r>
    <n v="3.2017000000000002"/>
    <x v="6"/>
    <s v="The Netherlands"/>
    <n v="15552"/>
    <s v="Amsterdam"/>
    <n v="1"/>
    <s v="Dry"/>
    <n v="3106.0889999999999"/>
    <n v="0"/>
    <x v="3310"/>
    <n v="1299555"/>
    <m/>
    <n v="912"/>
    <s v="Type A"/>
  </r>
  <r>
    <n v="3.2017000000000002"/>
    <x v="6"/>
    <s v="The Netherlands"/>
    <n v="15552"/>
    <s v="Amsterdam"/>
    <n v="2"/>
    <s v="Frozen"/>
    <n v="1636.44"/>
    <n v="0"/>
    <x v="3311"/>
    <n v="426972"/>
    <m/>
    <n v="606.48"/>
    <s v="Type A"/>
  </r>
  <r>
    <n v="3.2017000000000002"/>
    <x v="6"/>
    <s v="The Netherlands"/>
    <n v="15552"/>
    <s v="Amsterdam"/>
    <n v="3"/>
    <s v="other"/>
    <n v="47.204999999999998"/>
    <n v="0"/>
    <x v="3312"/>
    <n v="622953"/>
    <m/>
    <n v="857.28"/>
    <s v="Type A"/>
  </r>
  <r>
    <n v="3.2017000000000002"/>
    <x v="6"/>
    <s v="The Netherlands"/>
    <n v="15552"/>
    <s v="Amsterdam"/>
    <n v="4"/>
    <s v="Fish"/>
    <n v="1702.527"/>
    <n v="0"/>
    <x v="3313"/>
    <n v="388770"/>
    <m/>
    <n v="893.76"/>
    <s v="Type A"/>
  </r>
  <r>
    <n v="3.2017000000000002"/>
    <x v="6"/>
    <s v="The Netherlands"/>
    <n v="15552"/>
    <s v="Amsterdam"/>
    <n v="5"/>
    <s v="Fruits &amp; Vegetables"/>
    <n v="2489.277"/>
    <n v="0"/>
    <x v="3314"/>
    <n v="380439"/>
    <m/>
    <n v="1206.1199999999999"/>
    <s v="Type A"/>
  </r>
  <r>
    <n v="3.2017000000000002"/>
    <x v="6"/>
    <s v="The Netherlands"/>
    <n v="15552"/>
    <s v="Amsterdam"/>
    <n v="6"/>
    <s v="Meat"/>
    <n v="9217.5630000000001"/>
    <n v="0"/>
    <x v="3315"/>
    <n v="9911643"/>
    <m/>
    <n v="10387.68"/>
    <s v="Type A"/>
  </r>
  <r>
    <n v="3.2017000000000002"/>
    <x v="6"/>
    <s v="The Netherlands"/>
    <n v="15552"/>
    <s v="Amsterdam"/>
    <n v="13"/>
    <s v="Food"/>
    <n v="18199.100999999999"/>
    <n v="0"/>
    <x v="3316"/>
    <n v="12455229"/>
    <m/>
    <n v="14151.96"/>
    <s v="Type A"/>
  </r>
  <r>
    <n v="3.2017000000000002"/>
    <x v="6"/>
    <s v="The Netherlands"/>
    <n v="15552"/>
    <s v="Amsterdam"/>
    <n v="7"/>
    <s v="Clothing"/>
    <n v="2709.567"/>
    <n v="0"/>
    <x v="3317"/>
    <n v="1112502"/>
    <m/>
    <n v="5757"/>
    <s v="Type A"/>
  </r>
  <r>
    <n v="3.2017000000000002"/>
    <x v="6"/>
    <s v="The Netherlands"/>
    <n v="15552"/>
    <s v="Amsterdam"/>
    <n v="8"/>
    <s v="Household"/>
    <n v="1658.4690000000001"/>
    <n v="0"/>
    <x v="3318"/>
    <n v="265125"/>
    <m/>
    <n v="3987.72"/>
    <s v="Type A"/>
  </r>
  <r>
    <n v="3.2017000000000002"/>
    <x v="6"/>
    <s v="The Netherlands"/>
    <n v="15552"/>
    <s v="Amsterdam"/>
    <n v="9"/>
    <s v="Hardware"/>
    <n v="2017.2270000000001"/>
    <n v="0"/>
    <x v="3319"/>
    <n v="237858"/>
    <m/>
    <n v="2058.84"/>
    <s v="Type A"/>
  </r>
  <r>
    <n v="3.2017000000000002"/>
    <x v="6"/>
    <s v="The Netherlands"/>
    <n v="15552"/>
    <s v="Amsterdam"/>
    <n v="14"/>
    <s v="Non Food"/>
    <n v="6385.2629999999999"/>
    <n v="0"/>
    <x v="3320"/>
    <n v="1558857"/>
    <m/>
    <n v="12815.88"/>
    <s v="Type A"/>
  </r>
  <r>
    <n v="3.2017000000000002"/>
    <x v="6"/>
    <s v="The Netherlands"/>
    <n v="15552"/>
    <s v="Amsterdam"/>
    <n v="15"/>
    <s v="Admin"/>
    <n v="5296.4009999999998"/>
    <n v="0"/>
    <x v="149"/>
    <n v="0"/>
    <m/>
    <n v="0"/>
    <s v="Type A"/>
  </r>
  <r>
    <n v="3.2017000000000002"/>
    <x v="6"/>
    <s v="The Netherlands"/>
    <n v="15552"/>
    <s v="Amsterdam"/>
    <n v="12"/>
    <s v="Checkout"/>
    <n v="4890.4380000000001"/>
    <n v="0"/>
    <x v="3321"/>
    <n v="14544909"/>
    <m/>
    <n v="26967.84"/>
    <s v="Type A"/>
  </r>
  <r>
    <n v="3.2017000000000002"/>
    <x v="6"/>
    <s v="The Netherlands"/>
    <n v="15552"/>
    <s v="Amsterdam"/>
    <n v="16"/>
    <s v="Customer Services"/>
    <n v="2589.9810000000002"/>
    <n v="0"/>
    <x v="149"/>
    <n v="0"/>
    <m/>
    <n v="0"/>
    <s v="Type A"/>
  </r>
  <r>
    <n v="3.2017000000000002"/>
    <x v="6"/>
    <s v="The Netherlands"/>
    <n v="15552"/>
    <s v="Amsterdam"/>
    <n v="11"/>
    <s v="Delivery"/>
    <n v="0"/>
    <n v="0"/>
    <x v="575"/>
    <n v="6234"/>
    <m/>
    <n v="0"/>
    <s v="Type A"/>
  </r>
  <r>
    <n v="3.2017000000000002"/>
    <x v="6"/>
    <s v="The Netherlands"/>
    <n v="15552"/>
    <s v="Amsterdam"/>
    <n v="17"/>
    <s v="others"/>
    <n v="31.47"/>
    <n v="0"/>
    <x v="149"/>
    <n v="0"/>
    <m/>
    <n v="0"/>
    <s v="Type A"/>
  </r>
  <r>
    <n v="3.2017000000000002"/>
    <x v="6"/>
    <s v="The Netherlands"/>
    <n v="15552"/>
    <s v="Amsterdam"/>
    <n v="18"/>
    <s v="all"/>
    <n v="37392.654000000002"/>
    <n v="0"/>
    <x v="3321"/>
    <n v="14417943"/>
    <m/>
    <n v="26967.84"/>
    <s v="Type A"/>
  </r>
  <r>
    <n v="3.2017000000000002"/>
    <x v="6"/>
    <s v="The Netherlands"/>
    <n v="95434"/>
    <s v="Den Haag"/>
    <n v="1"/>
    <s v="Dry"/>
    <n v="2885.799"/>
    <n v="0"/>
    <x v="3322"/>
    <n v="1994856"/>
    <m/>
    <n v="855"/>
    <s v="Type B"/>
  </r>
  <r>
    <n v="3.2017000000000002"/>
    <x v="6"/>
    <s v="The Netherlands"/>
    <n v="95434"/>
    <s v="Den Haag"/>
    <n v="2"/>
    <s v="Frozen"/>
    <n v="2146.2539999999999"/>
    <n v="0"/>
    <x v="3323"/>
    <n v="513366"/>
    <m/>
    <n v="522.12"/>
    <s v="Type B"/>
  </r>
  <r>
    <n v="3.2017000000000002"/>
    <x v="6"/>
    <s v="The Netherlands"/>
    <n v="95434"/>
    <s v="Den Haag"/>
    <n v="3"/>
    <s v="other"/>
    <n v="47.204999999999998"/>
    <n v="0"/>
    <x v="3324"/>
    <n v="926205"/>
    <m/>
    <n v="912"/>
    <s v="Type B"/>
  </r>
  <r>
    <n v="3.2017000000000002"/>
    <x v="6"/>
    <s v="The Netherlands"/>
    <n v="95434"/>
    <s v="Den Haag"/>
    <n v="4"/>
    <s v="Fish"/>
    <n v="796.19100000000003"/>
    <n v="0"/>
    <x v="3325"/>
    <n v="642648"/>
    <m/>
    <n v="597.36"/>
    <s v="Type B"/>
  </r>
  <r>
    <n v="3.2017000000000002"/>
    <x v="6"/>
    <s v="The Netherlands"/>
    <n v="95434"/>
    <s v="Den Haag"/>
    <n v="5"/>
    <s v="Fruits &amp; Vegetables"/>
    <n v="1554.6179999999999"/>
    <n v="0"/>
    <x v="3326"/>
    <n v="418935"/>
    <m/>
    <n v="898.32"/>
    <s v="Type B"/>
  </r>
  <r>
    <n v="3.2017000000000002"/>
    <x v="6"/>
    <s v="The Netherlands"/>
    <n v="95434"/>
    <s v="Den Haag"/>
    <n v="6"/>
    <s v="Meat"/>
    <n v="8887.1280000000006"/>
    <n v="0"/>
    <x v="3327"/>
    <n v="9040428"/>
    <m/>
    <n v="8180.64"/>
    <s v="Type B"/>
  </r>
  <r>
    <n v="3.2017000000000002"/>
    <x v="6"/>
    <s v="The Netherlands"/>
    <n v="95434"/>
    <s v="Den Haag"/>
    <n v="13"/>
    <s v="Food"/>
    <n v="16317.195"/>
    <n v="0"/>
    <x v="3328"/>
    <n v="13147743"/>
    <m/>
    <n v="12489.84"/>
    <s v="Type B"/>
  </r>
  <r>
    <n v="3.2017000000000002"/>
    <x v="6"/>
    <s v="The Netherlands"/>
    <n v="95434"/>
    <s v="Den Haag"/>
    <n v="7"/>
    <s v="Clothing"/>
    <n v="5545.0140000000001"/>
    <n v="0"/>
    <x v="3329"/>
    <n v="1624218"/>
    <m/>
    <n v="6089.88"/>
    <s v="Type B"/>
  </r>
  <r>
    <n v="3.2017000000000002"/>
    <x v="6"/>
    <s v="The Netherlands"/>
    <n v="95434"/>
    <s v="Den Haag"/>
    <n v="8"/>
    <s v="Household"/>
    <n v="2388.5729999999999"/>
    <n v="0"/>
    <x v="3330"/>
    <n v="358335"/>
    <m/>
    <n v="3807.6"/>
    <s v="Type B"/>
  </r>
  <r>
    <n v="3.2017000000000002"/>
    <x v="6"/>
    <s v="The Netherlands"/>
    <n v="95434"/>
    <s v="Den Haag"/>
    <n v="9"/>
    <s v="Hardware"/>
    <n v="1907.0820000000001"/>
    <n v="0"/>
    <x v="3331"/>
    <n v="496905"/>
    <m/>
    <n v="4767.4799999999996"/>
    <s v="Type B"/>
  </r>
  <r>
    <n v="3.2017000000000002"/>
    <x v="6"/>
    <s v="The Netherlands"/>
    <n v="95434"/>
    <s v="Den Haag"/>
    <n v="14"/>
    <s v="Non Food"/>
    <n v="9840.6689999999999"/>
    <n v="0"/>
    <x v="3332"/>
    <n v="2398167"/>
    <m/>
    <n v="15162"/>
    <s v="Type B"/>
  </r>
  <r>
    <n v="3.2017000000000002"/>
    <x v="6"/>
    <s v="The Netherlands"/>
    <n v="95434"/>
    <s v="Den Haag"/>
    <n v="15"/>
    <s v="Admin"/>
    <n v="4789.7340000000004"/>
    <n v="0"/>
    <x v="163"/>
    <n v="0"/>
    <m/>
    <n v="0"/>
    <s v="Type B"/>
  </r>
  <r>
    <n v="3.2017000000000002"/>
    <x v="6"/>
    <s v="The Netherlands"/>
    <n v="95434"/>
    <s v="Den Haag"/>
    <n v="12"/>
    <s v="Checkout"/>
    <n v="7134.2489999999998"/>
    <n v="0"/>
    <x v="3333"/>
    <n v="15770361"/>
    <m/>
    <n v="27651.84"/>
    <s v="Type B"/>
  </r>
  <r>
    <n v="3.2017000000000002"/>
    <x v="6"/>
    <s v="The Netherlands"/>
    <n v="95434"/>
    <s v="Den Haag"/>
    <n v="16"/>
    <s v="Customer Services"/>
    <n v="4928.2020000000002"/>
    <n v="0"/>
    <x v="163"/>
    <n v="0"/>
    <m/>
    <n v="0"/>
    <s v="Type B"/>
  </r>
  <r>
    <n v="3.2017000000000002"/>
    <x v="6"/>
    <s v="The Netherlands"/>
    <n v="95434"/>
    <s v="Den Haag"/>
    <n v="11"/>
    <s v="Delivery"/>
    <n v="4025.0129999999999"/>
    <n v="0"/>
    <x v="3334"/>
    <n v="1610535"/>
    <m/>
    <n v="0"/>
    <s v="Type B"/>
  </r>
  <r>
    <n v="3.2017000000000002"/>
    <x v="6"/>
    <s v="The Netherlands"/>
    <n v="95434"/>
    <s v="Den Haag"/>
    <n v="17"/>
    <s v="others"/>
    <n v="2253.252"/>
    <n v="0"/>
    <x v="163"/>
    <n v="0"/>
    <m/>
    <n v="0"/>
    <s v="Type B"/>
  </r>
  <r>
    <n v="3.2017000000000002"/>
    <x v="6"/>
    <s v="The Netherlands"/>
    <n v="95434"/>
    <s v="Den Haag"/>
    <n v="18"/>
    <s v="all"/>
    <n v="49288.313999999998"/>
    <n v="0"/>
    <x v="3333"/>
    <n v="16722837"/>
    <m/>
    <n v="27651.84"/>
    <s v="Type B"/>
  </r>
  <r>
    <n v="3.2017000000000002"/>
    <x v="6"/>
    <s v="The Netherlands"/>
    <n v="93033"/>
    <s v="Rotterdam"/>
    <n v="1"/>
    <s v="Dry"/>
    <n v="3137.5590000000002"/>
    <n v="0"/>
    <x v="3335"/>
    <n v="156390"/>
    <m/>
    <n v="943.92"/>
    <s v="Type A"/>
  </r>
  <r>
    <n v="3.2017000000000002"/>
    <x v="6"/>
    <s v="The Netherlands"/>
    <n v="93033"/>
    <s v="Rotterdam"/>
    <n v="2"/>
    <s v="Frozen"/>
    <n v="1759.173"/>
    <n v="0"/>
    <x v="3336"/>
    <n v="529782"/>
    <m/>
    <n v="670.32"/>
    <s v="Type A"/>
  </r>
  <r>
    <n v="3.2017000000000002"/>
    <x v="6"/>
    <s v="The Netherlands"/>
    <n v="93033"/>
    <s v="Rotterdam"/>
    <n v="3"/>
    <s v="other"/>
    <n v="47.204999999999998"/>
    <n v="0"/>
    <x v="3337"/>
    <n v="508215"/>
    <m/>
    <n v="900.6"/>
    <s v="Type A"/>
  </r>
  <r>
    <n v="3.2017000000000002"/>
    <x v="6"/>
    <s v="The Netherlands"/>
    <n v="93033"/>
    <s v="Rotterdam"/>
    <n v="4"/>
    <s v="Fish"/>
    <n v="859.13099999999997"/>
    <n v="0"/>
    <x v="3338"/>
    <n v="440835"/>
    <m/>
    <n v="784.32"/>
    <s v="Type A"/>
  </r>
  <r>
    <n v="3.2017000000000002"/>
    <x v="6"/>
    <s v="The Netherlands"/>
    <n v="93033"/>
    <s v="Rotterdam"/>
    <n v="5"/>
    <s v="Fruits &amp; Vegetables"/>
    <n v="1935.405"/>
    <n v="0"/>
    <x v="3339"/>
    <n v="367323"/>
    <m/>
    <n v="1187.8800000000001"/>
    <s v="Type A"/>
  </r>
  <r>
    <n v="3.2017000000000002"/>
    <x v="6"/>
    <s v="The Netherlands"/>
    <n v="93033"/>
    <s v="Rotterdam"/>
    <n v="6"/>
    <s v="Meat"/>
    <n v="10309.572"/>
    <n v="0"/>
    <x v="3340"/>
    <n v="8311356"/>
    <m/>
    <n v="11374.92"/>
    <s v="Type A"/>
  </r>
  <r>
    <n v="3.2017000000000002"/>
    <x v="6"/>
    <s v="The Netherlands"/>
    <n v="93033"/>
    <s v="Rotterdam"/>
    <n v="13"/>
    <s v="Food"/>
    <n v="18048.044999999998"/>
    <n v="0"/>
    <x v="3341"/>
    <n v="11649876"/>
    <m/>
    <n v="18990.12"/>
    <s v="Type A"/>
  </r>
  <r>
    <n v="3.2017000000000002"/>
    <x v="6"/>
    <s v="The Netherlands"/>
    <n v="93033"/>
    <s v="Rotterdam"/>
    <n v="7"/>
    <s v="Clothing"/>
    <n v="4346.0069999999996"/>
    <n v="0"/>
    <x v="3342"/>
    <n v="1241772"/>
    <m/>
    <n v="7177.44"/>
    <s v="Type A"/>
  </r>
  <r>
    <n v="3.2017000000000002"/>
    <x v="6"/>
    <s v="The Netherlands"/>
    <n v="93033"/>
    <s v="Rotterdam"/>
    <n v="8"/>
    <s v="Household"/>
    <n v="1806.3779999999999"/>
    <n v="0"/>
    <x v="3343"/>
    <n v="370140"/>
    <m/>
    <n v="4010.52"/>
    <s v="Type A"/>
  </r>
  <r>
    <n v="3.2017000000000002"/>
    <x v="6"/>
    <s v="The Netherlands"/>
    <n v="93033"/>
    <s v="Rotterdam"/>
    <n v="9"/>
    <s v="Hardware"/>
    <n v="1472.796"/>
    <n v="0"/>
    <x v="3344"/>
    <n v="346476"/>
    <m/>
    <n v="4735.5600000000004"/>
    <s v="Type A"/>
  </r>
  <r>
    <n v="3.2017000000000002"/>
    <x v="6"/>
    <s v="The Netherlands"/>
    <n v="93033"/>
    <s v="Rotterdam"/>
    <n v="14"/>
    <s v="Non Food"/>
    <n v="7625.1809999999996"/>
    <n v="0"/>
    <x v="3345"/>
    <n v="1859259"/>
    <m/>
    <n v="16691.88"/>
    <s v="Type A"/>
  </r>
  <r>
    <n v="3.2017000000000002"/>
    <x v="6"/>
    <s v="The Netherlands"/>
    <n v="93033"/>
    <s v="Rotterdam"/>
    <n v="15"/>
    <s v="Admin"/>
    <n v="3817.3110000000001"/>
    <n v="0"/>
    <x v="177"/>
    <n v="0"/>
    <m/>
    <n v="0"/>
    <s v="Type A"/>
  </r>
  <r>
    <n v="3.2017000000000002"/>
    <x v="6"/>
    <s v="The Netherlands"/>
    <n v="93033"/>
    <s v="Rotterdam"/>
    <n v="12"/>
    <s v="Checkout"/>
    <n v="6756.6090000000004"/>
    <n v="0"/>
    <x v="3346"/>
    <n v="13590867"/>
    <m/>
    <n v="35682"/>
    <s v="Type A"/>
  </r>
  <r>
    <n v="3.2017000000000002"/>
    <x v="6"/>
    <s v="The Netherlands"/>
    <n v="93033"/>
    <s v="Rotterdam"/>
    <n v="16"/>
    <s v="Customer Services"/>
    <n v="2687.538"/>
    <n v="0"/>
    <x v="177"/>
    <n v="0"/>
    <m/>
    <n v="0"/>
    <s v="Type A"/>
  </r>
  <r>
    <n v="3.2017000000000002"/>
    <x v="6"/>
    <s v="The Netherlands"/>
    <n v="93033"/>
    <s v="Rotterdam"/>
    <n v="11"/>
    <s v="Delivery"/>
    <n v="2448.366"/>
    <n v="0"/>
    <x v="3347"/>
    <n v="1318644"/>
    <m/>
    <n v="0"/>
    <s v="Type A"/>
  </r>
  <r>
    <n v="3.2017000000000002"/>
    <x v="6"/>
    <s v="The Netherlands"/>
    <n v="93033"/>
    <s v="Rotterdam"/>
    <n v="17"/>
    <s v="others"/>
    <n v="31.47"/>
    <n v="0"/>
    <x v="177"/>
    <n v="0"/>
    <m/>
    <n v="0"/>
    <s v="Type A"/>
  </r>
  <r>
    <n v="3.2017000000000002"/>
    <x v="6"/>
    <s v="The Netherlands"/>
    <n v="93033"/>
    <s v="Rotterdam"/>
    <n v="18"/>
    <s v="all"/>
    <n v="41414.519999999997"/>
    <n v="0"/>
    <x v="3346"/>
    <n v="1553028"/>
    <m/>
    <n v="35682"/>
    <s v="Type A"/>
  </r>
  <r>
    <n v="3.2017000000000002"/>
    <x v="6"/>
    <s v="The Netherlands"/>
    <n v="85321"/>
    <s v="Groningen"/>
    <n v="1"/>
    <s v="Dry"/>
    <n v="2457.8069999999998"/>
    <n v="0"/>
    <x v="3348"/>
    <n v="1233537"/>
    <m/>
    <n v="784.32"/>
    <s v="Type A"/>
  </r>
  <r>
    <n v="3.2017000000000002"/>
    <x v="6"/>
    <s v="The Netherlands"/>
    <n v="85321"/>
    <s v="Groningen"/>
    <n v="2"/>
    <s v="Frozen"/>
    <n v="1469.6489999999999"/>
    <n v="0"/>
    <x v="3349"/>
    <n v="394857"/>
    <m/>
    <n v="579.12"/>
    <s v="Type A"/>
  </r>
  <r>
    <n v="3.2017000000000002"/>
    <x v="6"/>
    <s v="The Netherlands"/>
    <n v="85321"/>
    <s v="Groningen"/>
    <n v="3"/>
    <s v="other"/>
    <n v="47.204999999999998"/>
    <n v="0"/>
    <x v="3350"/>
    <n v="522234"/>
    <m/>
    <n v="1039.68"/>
    <s v="Type A"/>
  </r>
  <r>
    <n v="3.2017000000000002"/>
    <x v="6"/>
    <s v="The Netherlands"/>
    <n v="85321"/>
    <s v="Groningen"/>
    <n v="4"/>
    <s v="Fish"/>
    <n v="289.524"/>
    <n v="0"/>
    <x v="3351"/>
    <n v="372765"/>
    <m/>
    <n v="672.6"/>
    <s v="Type A"/>
  </r>
  <r>
    <n v="3.2017000000000002"/>
    <x v="6"/>
    <s v="The Netherlands"/>
    <n v="85321"/>
    <s v="Groningen"/>
    <n v="5"/>
    <s v="Fruits &amp; Vegetables"/>
    <n v="2316.192"/>
    <n v="0"/>
    <x v="3352"/>
    <n v="298152"/>
    <m/>
    <n v="1064.76"/>
    <s v="Type A"/>
  </r>
  <r>
    <n v="3.2017000000000002"/>
    <x v="6"/>
    <s v="The Netherlands"/>
    <n v="85321"/>
    <s v="Groningen"/>
    <n v="6"/>
    <s v="Meat"/>
    <n v="5579.6310000000003"/>
    <n v="0"/>
    <x v="3353"/>
    <n v="8162538"/>
    <m/>
    <n v="8317.44"/>
    <s v="Type A"/>
  </r>
  <r>
    <n v="3.2017000000000002"/>
    <x v="6"/>
    <s v="The Netherlands"/>
    <n v="85321"/>
    <s v="Groningen"/>
    <n v="13"/>
    <s v="Food"/>
    <n v="12160.008"/>
    <n v="0"/>
    <x v="3354"/>
    <n v="10479777"/>
    <m/>
    <n v="12936.72"/>
    <s v="Type A"/>
  </r>
  <r>
    <n v="3.2017000000000002"/>
    <x v="6"/>
    <s v="The Netherlands"/>
    <n v="85321"/>
    <s v="Groningen"/>
    <n v="7"/>
    <s v="Clothing"/>
    <n v="4950.2309999999998"/>
    <n v="0"/>
    <x v="3355"/>
    <n v="1116663"/>
    <m/>
    <n v="6368.04"/>
    <s v="Type A"/>
  </r>
  <r>
    <n v="3.2017000000000002"/>
    <x v="6"/>
    <s v="The Netherlands"/>
    <n v="85321"/>
    <s v="Groningen"/>
    <n v="8"/>
    <s v="Household"/>
    <n v="1998.345"/>
    <n v="0"/>
    <x v="3356"/>
    <n v="306180"/>
    <m/>
    <n v="3930.72"/>
    <s v="Type A"/>
  </r>
  <r>
    <n v="3.2017000000000002"/>
    <x v="6"/>
    <s v="The Netherlands"/>
    <n v="85321"/>
    <s v="Groningen"/>
    <n v="9"/>
    <s v="Hardware"/>
    <n v="2190.3119999999999"/>
    <n v="0"/>
    <x v="2563"/>
    <n v="372693"/>
    <m/>
    <n v="4300.08"/>
    <s v="Type A"/>
  </r>
  <r>
    <n v="3.2017000000000002"/>
    <x v="6"/>
    <s v="The Netherlands"/>
    <n v="85321"/>
    <s v="Groningen"/>
    <n v="14"/>
    <s v="Non Food"/>
    <n v="9138.8880000000008"/>
    <n v="0"/>
    <x v="3357"/>
    <n v="1714641"/>
    <m/>
    <n v="16142.4"/>
    <s v="Type A"/>
  </r>
  <r>
    <n v="3.2017000000000002"/>
    <x v="6"/>
    <s v="The Netherlands"/>
    <n v="85321"/>
    <s v="Groningen"/>
    <n v="15"/>
    <s v="Admin"/>
    <n v="2593.1280000000002"/>
    <n v="0"/>
    <x v="191"/>
    <n v="0"/>
    <m/>
    <n v="0"/>
    <s v="Type A"/>
  </r>
  <r>
    <n v="3.2017000000000002"/>
    <x v="6"/>
    <s v="The Netherlands"/>
    <n v="85321"/>
    <s v="Groningen"/>
    <n v="12"/>
    <s v="Checkout"/>
    <n v="6555.201"/>
    <n v="0"/>
    <x v="3358"/>
    <n v="11748756"/>
    <m/>
    <n v="29079.119999999999"/>
    <s v="Type A"/>
  </r>
  <r>
    <n v="3.2017000000000002"/>
    <x v="6"/>
    <s v="The Netherlands"/>
    <n v="85321"/>
    <s v="Groningen"/>
    <n v="16"/>
    <s v="Customer Services"/>
    <n v="2505.0120000000002"/>
    <n v="0"/>
    <x v="191"/>
    <n v="0"/>
    <m/>
    <n v="0"/>
    <s v="Type A"/>
  </r>
  <r>
    <n v="3.2017000000000002"/>
    <x v="6"/>
    <s v="The Netherlands"/>
    <n v="85321"/>
    <s v="Groningen"/>
    <n v="11"/>
    <s v="Delivery"/>
    <n v="0"/>
    <n v="0"/>
    <x v="3359"/>
    <n v="273"/>
    <m/>
    <n v="0"/>
    <s v="Type A"/>
  </r>
  <r>
    <n v="3.2017000000000002"/>
    <x v="6"/>
    <s v="The Netherlands"/>
    <n v="85321"/>
    <s v="Groningen"/>
    <n v="17"/>
    <s v="others"/>
    <n v="31.47"/>
    <n v="0"/>
    <x v="191"/>
    <n v="0"/>
    <m/>
    <n v="0"/>
    <s v="Type A"/>
  </r>
  <r>
    <n v="3.2017000000000002"/>
    <x v="6"/>
    <s v="The Netherlands"/>
    <n v="85321"/>
    <s v="Groningen"/>
    <n v="18"/>
    <s v="all"/>
    <n v="32983.707000000002"/>
    <n v="0"/>
    <x v="3358"/>
    <n v="12564567"/>
    <m/>
    <n v="29079.119999999999"/>
    <s v="Type A"/>
  </r>
  <r>
    <n v="3.2017000000000002"/>
    <x v="6"/>
    <s v="Czech Republic"/>
    <n v="38560"/>
    <s v="Prague (I)"/>
    <n v="1"/>
    <s v="Dry"/>
    <n v="1853.5830000000001"/>
    <n v="0"/>
    <x v="3360"/>
    <n v="1496253"/>
    <m/>
    <n v="902.88"/>
    <s v="Type A"/>
  </r>
  <r>
    <n v="3.2017000000000002"/>
    <x v="6"/>
    <s v="Czech Republic"/>
    <n v="38560"/>
    <s v="Prague (I)"/>
    <n v="2"/>
    <s v="Frozen"/>
    <n v="1982.61"/>
    <n v="0"/>
    <x v="3361"/>
    <n v="589842"/>
    <m/>
    <n v="645.24"/>
    <s v="Type A"/>
  </r>
  <r>
    <n v="3.2017000000000002"/>
    <x v="6"/>
    <s v="Czech Republic"/>
    <n v="38560"/>
    <s v="Prague (I)"/>
    <n v="3"/>
    <s v="other"/>
    <n v="47.204999999999998"/>
    <n v="0"/>
    <x v="3362"/>
    <n v="586626"/>
    <m/>
    <n v="759.24"/>
    <s v="Type A"/>
  </r>
  <r>
    <n v="3.2017000000000002"/>
    <x v="6"/>
    <s v="Czech Republic"/>
    <n v="38560"/>
    <s v="Prague (I)"/>
    <n v="4"/>
    <s v="Fish"/>
    <n v="1057.3920000000001"/>
    <n v="0"/>
    <x v="3363"/>
    <n v="452169"/>
    <m/>
    <n v="859.56"/>
    <s v="Type A"/>
  </r>
  <r>
    <n v="3.2017000000000002"/>
    <x v="6"/>
    <s v="Czech Republic"/>
    <n v="38560"/>
    <s v="Prague (I)"/>
    <n v="5"/>
    <s v="Fruits &amp; Vegetables"/>
    <n v="3030.5610000000001"/>
    <n v="0"/>
    <x v="3364"/>
    <n v="391017"/>
    <m/>
    <n v="1256.28"/>
    <s v="Type A"/>
  </r>
  <r>
    <n v="3.2017000000000002"/>
    <x v="6"/>
    <s v="Czech Republic"/>
    <n v="38560"/>
    <s v="Prague (I)"/>
    <n v="6"/>
    <s v="Meat"/>
    <n v="9198.6810000000005"/>
    <n v="0"/>
    <x v="3365"/>
    <n v="10258398"/>
    <m/>
    <n v="10506.24"/>
    <s v="Type A"/>
  </r>
  <r>
    <n v="3.2017000000000002"/>
    <x v="6"/>
    <s v="Czech Republic"/>
    <n v="38560"/>
    <s v="Prague (I)"/>
    <n v="13"/>
    <s v="Food"/>
    <n v="17170.031999999999"/>
    <n v="0"/>
    <x v="3366"/>
    <n v="13285212"/>
    <m/>
    <n v="17553.72"/>
    <s v="Type A"/>
  </r>
  <r>
    <n v="3.2017000000000002"/>
    <x v="6"/>
    <s v="Czech Republic"/>
    <n v="38560"/>
    <s v="Prague (I)"/>
    <n v="7"/>
    <s v="Clothing"/>
    <n v="4556.8559999999998"/>
    <n v="0"/>
    <x v="2731"/>
    <n v="1176306"/>
    <m/>
    <n v="7658.52"/>
    <s v="Type A"/>
  </r>
  <r>
    <n v="3.2017000000000002"/>
    <x v="6"/>
    <s v="Czech Republic"/>
    <n v="38560"/>
    <s v="Prague (I)"/>
    <n v="8"/>
    <s v="Household"/>
    <n v="1088.8620000000001"/>
    <n v="0"/>
    <x v="3367"/>
    <n v="348651"/>
    <m/>
    <n v="3458.76"/>
    <s v="Type A"/>
  </r>
  <r>
    <n v="3.2017000000000002"/>
    <x v="6"/>
    <s v="Czech Republic"/>
    <n v="38560"/>
    <s v="Prague (I)"/>
    <n v="9"/>
    <s v="Hardware"/>
    <n v="2700.1260000000002"/>
    <n v="0"/>
    <x v="3368"/>
    <n v="333336"/>
    <m/>
    <n v="3011.88"/>
    <s v="Type A"/>
  </r>
  <r>
    <n v="3.2017000000000002"/>
    <x v="6"/>
    <s v="Czech Republic"/>
    <n v="38560"/>
    <s v="Prague (I)"/>
    <n v="14"/>
    <s v="Non Food"/>
    <n v="8345.8439999999991"/>
    <n v="0"/>
    <x v="3369"/>
    <n v="1910562"/>
    <m/>
    <n v="15889.32"/>
    <s v="Type A"/>
  </r>
  <r>
    <n v="3.2017000000000002"/>
    <x v="6"/>
    <s v="Czech Republic"/>
    <n v="38560"/>
    <s v="Prague (I)"/>
    <n v="15"/>
    <s v="Admin"/>
    <n v="4141.4520000000002"/>
    <n v="0"/>
    <x v="205"/>
    <n v="0"/>
    <m/>
    <n v="0"/>
    <s v="Type A"/>
  </r>
  <r>
    <n v="3.2017000000000002"/>
    <x v="6"/>
    <s v="Czech Republic"/>
    <n v="38560"/>
    <s v="Prague (I)"/>
    <n v="12"/>
    <s v="Checkout"/>
    <n v="6057.9750000000004"/>
    <n v="0"/>
    <x v="3370"/>
    <n v="14829798"/>
    <m/>
    <n v="33443.040000000001"/>
    <s v="Type A"/>
  </r>
  <r>
    <n v="3.2017000000000002"/>
    <x v="6"/>
    <s v="Czech Republic"/>
    <n v="38560"/>
    <s v="Prague (I)"/>
    <n v="16"/>
    <s v="Customer Services"/>
    <n v="2728.4490000000001"/>
    <n v="0"/>
    <x v="205"/>
    <n v="0"/>
    <m/>
    <n v="0"/>
    <s v="Type A"/>
  </r>
  <r>
    <n v="3.2017000000000002"/>
    <x v="6"/>
    <s v="Czech Republic"/>
    <n v="38560"/>
    <s v="Prague (I)"/>
    <n v="11"/>
    <s v="Delivery"/>
    <n v="2442.0720000000001"/>
    <n v="0"/>
    <x v="3371"/>
    <n v="870519"/>
    <m/>
    <n v="0"/>
    <s v="Type A"/>
  </r>
  <r>
    <n v="3.2017000000000002"/>
    <x v="6"/>
    <s v="Czech Republic"/>
    <n v="38560"/>
    <s v="Prague (I)"/>
    <n v="17"/>
    <s v="others"/>
    <n v="270.642"/>
    <n v="0"/>
    <x v="205"/>
    <n v="0"/>
    <m/>
    <n v="0"/>
    <s v="Type A"/>
  </r>
  <r>
    <n v="3.2017000000000002"/>
    <x v="6"/>
    <s v="Czech Republic"/>
    <n v="38560"/>
    <s v="Prague (I)"/>
    <n v="18"/>
    <s v="all"/>
    <n v="41156.466"/>
    <n v="0"/>
    <x v="3370"/>
    <n v="17124927"/>
    <m/>
    <n v="33443.040000000001"/>
    <s v="Type A"/>
  </r>
  <r>
    <n v="3.2017000000000002"/>
    <x v="6"/>
    <s v="Czech Republic"/>
    <n v="20891"/>
    <s v="Brno"/>
    <n v="1"/>
    <s v="Dry"/>
    <n v="2155.6950000000002"/>
    <n v="0"/>
    <x v="3372"/>
    <n v="1297701"/>
    <m/>
    <n v="832.2"/>
    <s v="Type A"/>
  </r>
  <r>
    <n v="3.2017000000000002"/>
    <x v="6"/>
    <s v="Czech Republic"/>
    <n v="20891"/>
    <s v="Brno"/>
    <n v="2"/>
    <s v="Frozen"/>
    <n v="1589.2349999999999"/>
    <n v="0"/>
    <x v="3373"/>
    <n v="456912"/>
    <m/>
    <n v="699.96"/>
    <s v="Type A"/>
  </r>
  <r>
    <n v="3.2017000000000002"/>
    <x v="6"/>
    <s v="Czech Republic"/>
    <n v="20891"/>
    <s v="Brno"/>
    <n v="3"/>
    <s v="other"/>
    <n v="47.204999999999998"/>
    <n v="0"/>
    <x v="3374"/>
    <n v="698445"/>
    <m/>
    <n v="914.28"/>
    <s v="Type A"/>
  </r>
  <r>
    <n v="3.2017000000000002"/>
    <x v="6"/>
    <s v="Czech Republic"/>
    <n v="20891"/>
    <s v="Brno"/>
    <n v="4"/>
    <s v="Fish"/>
    <n v="1217.8889999999999"/>
    <n v="0"/>
    <x v="3375"/>
    <n v="406674"/>
    <m/>
    <n v="652.08000000000004"/>
    <s v="Type A"/>
  </r>
  <r>
    <n v="3.2017000000000002"/>
    <x v="6"/>
    <s v="Czech Republic"/>
    <n v="20891"/>
    <s v="Brno"/>
    <n v="5"/>
    <s v="Fruits &amp; Vegetables"/>
    <n v="2105.3429999999998"/>
    <n v="0"/>
    <x v="3376"/>
    <n v="329172"/>
    <m/>
    <n v="932.52"/>
    <s v="Type A"/>
  </r>
  <r>
    <n v="3.2017000000000002"/>
    <x v="6"/>
    <s v="Czech Republic"/>
    <n v="20891"/>
    <s v="Brno"/>
    <n v="6"/>
    <s v="Meat"/>
    <n v="5535.5730000000003"/>
    <n v="0"/>
    <x v="3377"/>
    <n v="11816370"/>
    <m/>
    <n v="9523.56"/>
    <s v="Type A"/>
  </r>
  <r>
    <n v="3.2017000000000002"/>
    <x v="6"/>
    <s v="Czech Republic"/>
    <n v="20891"/>
    <s v="Brno"/>
    <n v="13"/>
    <s v="Food"/>
    <n v="12650.94"/>
    <n v="0"/>
    <x v="3378"/>
    <n v="14421102"/>
    <m/>
    <n v="15221.28"/>
    <s v="Type A"/>
  </r>
  <r>
    <n v="3.2017000000000002"/>
    <x v="6"/>
    <s v="Czech Republic"/>
    <n v="20891"/>
    <s v="Brno"/>
    <n v="7"/>
    <s v="Clothing"/>
    <n v="4386.9179999999997"/>
    <n v="0"/>
    <x v="3379"/>
    <n v="1074819"/>
    <m/>
    <n v="5690.88"/>
    <s v="Type A"/>
  </r>
  <r>
    <n v="3.2017000000000002"/>
    <x v="6"/>
    <s v="Czech Republic"/>
    <n v="20891"/>
    <s v="Brno"/>
    <n v="8"/>
    <s v="Household"/>
    <n v="1548.3240000000001"/>
    <n v="0"/>
    <x v="3380"/>
    <n v="266244"/>
    <m/>
    <n v="4154.16"/>
    <s v="Type A"/>
  </r>
  <r>
    <n v="3.2017000000000002"/>
    <x v="6"/>
    <s v="Czech Republic"/>
    <n v="20891"/>
    <s v="Brno"/>
    <n v="9"/>
    <s v="Hardware"/>
    <n v="1878.759"/>
    <n v="0"/>
    <x v="3381"/>
    <n v="361593"/>
    <m/>
    <n v="4623.84"/>
    <s v="Type A"/>
  </r>
  <r>
    <n v="3.2017000000000002"/>
    <x v="6"/>
    <s v="Czech Republic"/>
    <n v="20891"/>
    <s v="Brno"/>
    <n v="14"/>
    <s v="Non Food"/>
    <n v="7814.0010000000002"/>
    <n v="0"/>
    <x v="3382"/>
    <n v="1644009"/>
    <m/>
    <n v="15661.32"/>
    <s v="Type A"/>
  </r>
  <r>
    <n v="3.2017000000000002"/>
    <x v="6"/>
    <s v="Czech Republic"/>
    <n v="20891"/>
    <s v="Brno"/>
    <n v="15"/>
    <s v="Admin"/>
    <n v="3987.2489999999998"/>
    <n v="0"/>
    <x v="219"/>
    <n v="0"/>
    <m/>
    <n v="0"/>
    <s v="Type A"/>
  </r>
  <r>
    <n v="3.2017000000000002"/>
    <x v="6"/>
    <s v="Czech Republic"/>
    <n v="20891"/>
    <s v="Brno"/>
    <n v="12"/>
    <s v="Checkout"/>
    <n v="6473.3789999999999"/>
    <n v="0"/>
    <x v="3383"/>
    <n v="16384767"/>
    <m/>
    <n v="30882.6"/>
    <s v="Type A"/>
  </r>
  <r>
    <n v="3.2017000000000002"/>
    <x v="6"/>
    <s v="Czech Republic"/>
    <n v="20891"/>
    <s v="Brno"/>
    <n v="16"/>
    <s v="Customer Services"/>
    <n v="2759.9189999999999"/>
    <n v="0"/>
    <x v="219"/>
    <n v="0"/>
    <m/>
    <n v="0"/>
    <s v="Type A"/>
  </r>
  <r>
    <n v="3.2017000000000002"/>
    <x v="6"/>
    <s v="Czech Republic"/>
    <n v="20891"/>
    <s v="Brno"/>
    <n v="11"/>
    <s v="Delivery"/>
    <n v="0"/>
    <n v="0"/>
    <x v="3384"/>
    <n v="94257"/>
    <m/>
    <n v="0"/>
    <s v="Type A"/>
  </r>
  <r>
    <n v="3.2017000000000002"/>
    <x v="6"/>
    <s v="Czech Republic"/>
    <n v="20891"/>
    <s v="Brno"/>
    <n v="17"/>
    <s v="others"/>
    <n v="31.47"/>
    <n v="324"/>
    <x v="219"/>
    <n v="0"/>
    <m/>
    <n v="0"/>
    <s v="Type A"/>
  </r>
  <r>
    <n v="3.2017000000000002"/>
    <x v="6"/>
    <s v="Czech Republic"/>
    <n v="20891"/>
    <s v="Brno"/>
    <n v="18"/>
    <s v="all"/>
    <n v="33716.957999999999"/>
    <n v="324"/>
    <x v="3383"/>
    <n v="15921171"/>
    <m/>
    <n v="30882.6"/>
    <s v="Type A"/>
  </r>
  <r>
    <n v="3.2017000000000002"/>
    <x v="6"/>
    <s v="Czech Republic"/>
    <n v="45583"/>
    <s v="Ostrava"/>
    <n v="1"/>
    <s v="Dry"/>
    <n v="1598.6759999999999"/>
    <n v="0"/>
    <x v="3385"/>
    <n v="1161807"/>
    <m/>
    <n v="925.68"/>
    <s v="Type A"/>
  </r>
  <r>
    <n v="3.2017000000000002"/>
    <x v="6"/>
    <s v="Czech Republic"/>
    <n v="45583"/>
    <s v="Ostrava"/>
    <n v="2"/>
    <s v="Frozen"/>
    <n v="2070.7260000000001"/>
    <n v="0"/>
    <x v="3386"/>
    <n v="690729"/>
    <m/>
    <n v="706.8"/>
    <s v="Type A"/>
  </r>
  <r>
    <n v="3.2017000000000002"/>
    <x v="6"/>
    <s v="Czech Republic"/>
    <n v="45583"/>
    <s v="Ostrava"/>
    <n v="3"/>
    <s v="other"/>
    <n v="47.204999999999998"/>
    <n v="0"/>
    <x v="3387"/>
    <n v="633042"/>
    <m/>
    <n v="1044.24"/>
    <s v="Type A"/>
  </r>
  <r>
    <n v="3.2017000000000002"/>
    <x v="6"/>
    <s v="Czech Republic"/>
    <n v="45583"/>
    <s v="Ostrava"/>
    <n v="4"/>
    <s v="Fish"/>
    <n v="1016.481"/>
    <n v="0"/>
    <x v="3388"/>
    <n v="613206"/>
    <m/>
    <n v="601.91999999999996"/>
    <s v="Type A"/>
  </r>
  <r>
    <n v="3.2017000000000002"/>
    <x v="6"/>
    <s v="Czech Republic"/>
    <n v="45583"/>
    <s v="Ostrava"/>
    <n v="5"/>
    <s v="Fruits &amp; Vegetables"/>
    <n v="1922.817"/>
    <n v="0"/>
    <x v="3389"/>
    <n v="275151"/>
    <m/>
    <n v="1133.1600000000001"/>
    <s v="Type A"/>
  </r>
  <r>
    <n v="3.2017000000000002"/>
    <x v="6"/>
    <s v="Czech Republic"/>
    <n v="45583"/>
    <s v="Ostrava"/>
    <n v="6"/>
    <s v="Meat"/>
    <n v="8364.7260000000006"/>
    <n v="0"/>
    <x v="3390"/>
    <n v="3484269"/>
    <m/>
    <n v="8846.4"/>
    <s v="Type A"/>
  </r>
  <r>
    <n v="3.2017000000000002"/>
    <x v="6"/>
    <s v="Czech Republic"/>
    <n v="45583"/>
    <s v="Ostrava"/>
    <n v="13"/>
    <s v="Food"/>
    <n v="15020.630999999999"/>
    <n v="0"/>
    <x v="3391"/>
    <n v="6411792"/>
    <m/>
    <n v="15558.72"/>
    <s v="Type A"/>
  </r>
  <r>
    <n v="3.2017000000000002"/>
    <x v="6"/>
    <s v="Czech Republic"/>
    <n v="45583"/>
    <s v="Ostrava"/>
    <n v="7"/>
    <s v="Clothing"/>
    <n v="7275.8639999999996"/>
    <n v="0"/>
    <x v="3392"/>
    <n v="1142769"/>
    <m/>
    <n v="5827.68"/>
    <s v="Type A"/>
  </r>
  <r>
    <n v="3.2017000000000002"/>
    <x v="6"/>
    <s v="Czech Republic"/>
    <n v="45583"/>
    <s v="Ostrava"/>
    <n v="8"/>
    <s v="Household"/>
    <n v="62.94"/>
    <n v="0"/>
    <x v="3393"/>
    <n v="347196"/>
    <m/>
    <n v="4019.64"/>
    <s v="Type A"/>
  </r>
  <r>
    <n v="3.2017000000000002"/>
    <x v="6"/>
    <s v="Czech Republic"/>
    <n v="45583"/>
    <s v="Ostrava"/>
    <n v="9"/>
    <s v="Hardware"/>
    <n v="78.674999999999997"/>
    <n v="0"/>
    <x v="3394"/>
    <n v="305190"/>
    <m/>
    <n v="3413.16"/>
    <s v="Type A"/>
  </r>
  <r>
    <n v="3.2017000000000002"/>
    <x v="6"/>
    <s v="Czech Republic"/>
    <n v="45583"/>
    <s v="Ostrava"/>
    <n v="14"/>
    <s v="Non Food"/>
    <n v="7417.4790000000003"/>
    <n v="0"/>
    <x v="3395"/>
    <n v="1900962"/>
    <m/>
    <n v="13921.68"/>
    <s v="Type A"/>
  </r>
  <r>
    <n v="3.2017000000000002"/>
    <x v="6"/>
    <s v="Czech Republic"/>
    <n v="45583"/>
    <s v="Ostrava"/>
    <n v="15"/>
    <s v="Admin"/>
    <n v="2429.4839999999999"/>
    <n v="0"/>
    <x v="232"/>
    <n v="0"/>
    <m/>
    <n v="0"/>
    <s v="Type A"/>
  </r>
  <r>
    <n v="3.2017000000000002"/>
    <x v="6"/>
    <s v="Czech Republic"/>
    <n v="45583"/>
    <s v="Ostrava"/>
    <n v="12"/>
    <s v="Checkout"/>
    <n v="5113.875"/>
    <n v="0"/>
    <x v="3396"/>
    <n v="8562105"/>
    <m/>
    <n v="29480.400000000001"/>
    <s v="Type A"/>
  </r>
  <r>
    <n v="3.2017000000000002"/>
    <x v="6"/>
    <s v="Czech Republic"/>
    <n v="45583"/>
    <s v="Ostrava"/>
    <n v="16"/>
    <s v="Customer Services"/>
    <n v="2275.2809999999999"/>
    <n v="0"/>
    <x v="232"/>
    <n v="0"/>
    <m/>
    <n v="0"/>
    <s v="Type A"/>
  </r>
  <r>
    <n v="3.2017000000000002"/>
    <x v="6"/>
    <s v="Czech Republic"/>
    <n v="45583"/>
    <s v="Ostrava"/>
    <n v="11"/>
    <s v="Delivery"/>
    <n v="3817.3110000000001"/>
    <n v="0"/>
    <x v="3397"/>
    <n v="1470147"/>
    <m/>
    <n v="0"/>
    <s v="Type A"/>
  </r>
  <r>
    <n v="3.2017000000000002"/>
    <x v="6"/>
    <s v="Czech Republic"/>
    <n v="45583"/>
    <s v="Ostrava"/>
    <n v="17"/>
    <s v="others"/>
    <n v="31.47"/>
    <n v="0"/>
    <x v="232"/>
    <n v="0"/>
    <m/>
    <n v="0"/>
    <s v="Type A"/>
  </r>
  <r>
    <n v="3.2017000000000002"/>
    <x v="6"/>
    <s v="Czech Republic"/>
    <n v="45583"/>
    <s v="Ostrava"/>
    <n v="18"/>
    <s v="all"/>
    <n v="36105.531000000003"/>
    <n v="0"/>
    <x v="3396"/>
    <n v="10156152"/>
    <m/>
    <n v="29480.400000000001"/>
    <s v="Type A"/>
  </r>
  <r>
    <n v="3.2017000000000002"/>
    <x v="6"/>
    <s v="Czech Republic"/>
    <n v="85696"/>
    <s v="Prague (II)"/>
    <n v="1"/>
    <s v="Dry"/>
    <n v="3785.8409999999999"/>
    <n v="0"/>
    <x v="3398"/>
    <n v="1222437"/>
    <m/>
    <n v="777.48"/>
    <s v="Type B"/>
  </r>
  <r>
    <n v="3.2017000000000002"/>
    <x v="6"/>
    <s v="Czech Republic"/>
    <n v="85696"/>
    <s v="Prague (II)"/>
    <n v="2"/>
    <s v="Frozen"/>
    <n v="1992.0509999999999"/>
    <n v="0"/>
    <x v="3399"/>
    <n v="727848"/>
    <m/>
    <n v="544.91999999999996"/>
    <s v="Type B"/>
  </r>
  <r>
    <n v="3.2017000000000002"/>
    <x v="6"/>
    <s v="Czech Republic"/>
    <n v="85696"/>
    <s v="Prague (II)"/>
    <n v="3"/>
    <s v="other"/>
    <n v="47.204999999999998"/>
    <n v="0"/>
    <x v="3400"/>
    <n v="614949"/>
    <m/>
    <n v="813.96"/>
    <s v="Type B"/>
  </r>
  <r>
    <n v="3.2017000000000002"/>
    <x v="6"/>
    <s v="Czech Republic"/>
    <n v="85696"/>
    <s v="Prague (II)"/>
    <n v="4"/>
    <s v="Fish"/>
    <n v="1548.3240000000001"/>
    <n v="0"/>
    <x v="3401"/>
    <n v="597732"/>
    <m/>
    <n v="763.8"/>
    <s v="Type B"/>
  </r>
  <r>
    <n v="3.2017000000000002"/>
    <x v="6"/>
    <s v="Czech Republic"/>
    <n v="85696"/>
    <s v="Prague (II)"/>
    <n v="5"/>
    <s v="Fruits &amp; Vegetables"/>
    <n v="2995.944"/>
    <n v="0"/>
    <x v="3402"/>
    <n v="310584"/>
    <m/>
    <n v="857.28"/>
    <s v="Type B"/>
  </r>
  <r>
    <n v="3.2017000000000002"/>
    <x v="6"/>
    <s v="Czech Republic"/>
    <n v="85696"/>
    <s v="Prague (II)"/>
    <n v="6"/>
    <s v="Meat"/>
    <n v="9544.8510000000006"/>
    <n v="0"/>
    <x v="3403"/>
    <n v="4477158"/>
    <m/>
    <n v="10893.84"/>
    <s v="Type B"/>
  </r>
  <r>
    <n v="3.2017000000000002"/>
    <x v="6"/>
    <s v="Czech Republic"/>
    <n v="85696"/>
    <s v="Prague (II)"/>
    <n v="13"/>
    <s v="Food"/>
    <n v="19914.216"/>
    <n v="0"/>
    <x v="3404"/>
    <n v="822405"/>
    <m/>
    <n v="16359"/>
    <s v="Type B"/>
  </r>
  <r>
    <n v="3.2017000000000002"/>
    <x v="6"/>
    <s v="Czech Republic"/>
    <n v="85696"/>
    <s v="Prague (II)"/>
    <n v="7"/>
    <s v="Clothing"/>
    <n v="5957.2709999999997"/>
    <n v="102"/>
    <x v="3405"/>
    <n v="1616853"/>
    <m/>
    <n v="6602.88"/>
    <s v="Type B"/>
  </r>
  <r>
    <n v="3.2017000000000002"/>
    <x v="6"/>
    <s v="Czech Republic"/>
    <n v="85696"/>
    <s v="Prague (II)"/>
    <n v="8"/>
    <s v="Household"/>
    <n v="840.24900000000002"/>
    <n v="0"/>
    <x v="3406"/>
    <n v="419646"/>
    <m/>
    <n v="5045.6400000000003"/>
    <s v="Type B"/>
  </r>
  <r>
    <n v="3.2017000000000002"/>
    <x v="6"/>
    <s v="Czech Republic"/>
    <n v="85696"/>
    <s v="Prague (II)"/>
    <n v="9"/>
    <s v="Hardware"/>
    <n v="1438.1790000000001"/>
    <n v="146"/>
    <x v="3407"/>
    <n v="418188"/>
    <m/>
    <n v="5798.04"/>
    <s v="Type B"/>
  </r>
  <r>
    <n v="3.2017000000000002"/>
    <x v="6"/>
    <s v="Czech Republic"/>
    <n v="85696"/>
    <s v="Prague (II)"/>
    <n v="14"/>
    <s v="Non Food"/>
    <n v="8235.6990000000005"/>
    <n v="248"/>
    <x v="3408"/>
    <n v="2576388"/>
    <m/>
    <n v="17749.8"/>
    <s v="Type B"/>
  </r>
  <r>
    <n v="3.2017000000000002"/>
    <x v="6"/>
    <s v="Czech Republic"/>
    <n v="85696"/>
    <s v="Prague (II)"/>
    <n v="15"/>
    <s v="Admin"/>
    <n v="3924.3090000000002"/>
    <n v="0"/>
    <x v="246"/>
    <n v="0"/>
    <m/>
    <n v="0"/>
    <s v="Type B"/>
  </r>
  <r>
    <n v="3.2017000000000002"/>
    <x v="6"/>
    <s v="Czech Republic"/>
    <n v="85696"/>
    <s v="Prague (II)"/>
    <n v="12"/>
    <s v="Checkout"/>
    <n v="6520.5839999999998"/>
    <n v="0"/>
    <x v="3409"/>
    <n v="10385520"/>
    <m/>
    <n v="34108.800000000003"/>
    <s v="Type B"/>
  </r>
  <r>
    <n v="3.2017000000000002"/>
    <x v="6"/>
    <s v="Czech Republic"/>
    <n v="85696"/>
    <s v="Prague (II)"/>
    <n v="16"/>
    <s v="Customer Services"/>
    <n v="2228.076"/>
    <n v="0"/>
    <x v="246"/>
    <n v="0"/>
    <m/>
    <n v="0"/>
    <s v="Type B"/>
  </r>
  <r>
    <n v="3.2017000000000002"/>
    <x v="6"/>
    <s v="Czech Republic"/>
    <n v="85696"/>
    <s v="Prague (II)"/>
    <n v="11"/>
    <s v="Delivery"/>
    <n v="3836.1930000000002"/>
    <n v="0"/>
    <x v="3410"/>
    <n v="1539570"/>
    <m/>
    <n v="0"/>
    <s v="Type B"/>
  </r>
  <r>
    <n v="3.2017000000000002"/>
    <x v="6"/>
    <s v="Czech Republic"/>
    <n v="85696"/>
    <s v="Prague (II)"/>
    <n v="17"/>
    <s v="others"/>
    <n v="2498.7179999999998"/>
    <n v="0"/>
    <x v="246"/>
    <n v="0"/>
    <m/>
    <n v="0"/>
    <s v="Type B"/>
  </r>
  <r>
    <n v="3.2017000000000002"/>
    <x v="6"/>
    <s v="Czech Republic"/>
    <n v="85696"/>
    <s v="Prague (II)"/>
    <n v="18"/>
    <s v="all"/>
    <n v="47157.794999999998"/>
    <n v="248"/>
    <x v="3409"/>
    <n v="11537991"/>
    <m/>
    <n v="34108.800000000003"/>
    <s v="Type B"/>
  </r>
  <r>
    <n v="3.2017000000000002"/>
    <x v="6"/>
    <s v="Denmark"/>
    <n v="32949"/>
    <s v="Copenhagen (I)"/>
    <n v="1"/>
    <s v="Dry"/>
    <n v="2127.3719999999998"/>
    <n v="0"/>
    <x v="3411"/>
    <n v="1098528"/>
    <m/>
    <n v="725.04"/>
    <s v="Type A"/>
  </r>
  <r>
    <n v="3.2017000000000002"/>
    <x v="6"/>
    <s v="Denmark"/>
    <n v="32949"/>
    <s v="Copenhagen (I)"/>
    <n v="2"/>
    <s v="Frozen"/>
    <n v="1973.1690000000001"/>
    <n v="0"/>
    <x v="3412"/>
    <n v="290238"/>
    <m/>
    <n v="481.08"/>
    <s v="Type A"/>
  </r>
  <r>
    <n v="3.2017000000000002"/>
    <x v="6"/>
    <s v="Denmark"/>
    <n v="32949"/>
    <s v="Copenhagen (I)"/>
    <n v="3"/>
    <s v="other"/>
    <n v="47.204999999999998"/>
    <n v="0"/>
    <x v="3413"/>
    <n v="543477"/>
    <m/>
    <n v="690.84"/>
    <s v="Type A"/>
  </r>
  <r>
    <n v="3.2017000000000002"/>
    <x v="6"/>
    <s v="Denmark"/>
    <n v="32949"/>
    <s v="Copenhagen (I)"/>
    <n v="4"/>
    <s v="Fish"/>
    <n v="1227.33"/>
    <n v="0"/>
    <x v="3414"/>
    <n v="433401"/>
    <m/>
    <n v="574.55999999999995"/>
    <s v="Type A"/>
  </r>
  <r>
    <n v="3.2017000000000002"/>
    <x v="6"/>
    <s v="Denmark"/>
    <n v="32949"/>
    <s v="Copenhagen (I)"/>
    <n v="5"/>
    <s v="Fruits &amp; Vegetables"/>
    <n v="1859.877"/>
    <n v="0"/>
    <x v="3415"/>
    <n v="231240"/>
    <m/>
    <n v="640.67999999999995"/>
    <s v="Type A"/>
  </r>
  <r>
    <n v="3.2017000000000002"/>
    <x v="6"/>
    <s v="Denmark"/>
    <n v="32949"/>
    <s v="Copenhagen (I)"/>
    <n v="6"/>
    <s v="Meat"/>
    <n v="6627.5820000000003"/>
    <n v="0"/>
    <x v="3416"/>
    <n v="2698578"/>
    <m/>
    <n v="8237.64"/>
    <s v="Type A"/>
  </r>
  <r>
    <n v="3.2017000000000002"/>
    <x v="6"/>
    <s v="Denmark"/>
    <n v="32949"/>
    <s v="Copenhagen (I)"/>
    <n v="13"/>
    <s v="Food"/>
    <n v="13862.535"/>
    <n v="0"/>
    <x v="3417"/>
    <n v="5017569"/>
    <m/>
    <n v="12325.68"/>
    <s v="Type A"/>
  </r>
  <r>
    <n v="3.2017000000000002"/>
    <x v="6"/>
    <s v="Denmark"/>
    <n v="32949"/>
    <s v="Copenhagen (I)"/>
    <n v="7"/>
    <s v="Clothing"/>
    <n v="2750.4780000000001"/>
    <n v="0"/>
    <x v="3418"/>
    <n v="1004370"/>
    <m/>
    <n v="6151.44"/>
    <s v="Type A"/>
  </r>
  <r>
    <n v="3.2017000000000002"/>
    <x v="6"/>
    <s v="Denmark"/>
    <n v="32949"/>
    <s v="Copenhagen (I)"/>
    <n v="8"/>
    <s v="Household"/>
    <n v="2353.9560000000001"/>
    <n v="0"/>
    <x v="3419"/>
    <n v="304671"/>
    <m/>
    <n v="4580.5200000000004"/>
    <s v="Type A"/>
  </r>
  <r>
    <n v="3.2017000000000002"/>
    <x v="6"/>
    <s v="Denmark"/>
    <n v="32949"/>
    <s v="Copenhagen (I)"/>
    <n v="9"/>
    <s v="Hardware"/>
    <n v="1173.8309999999999"/>
    <n v="0"/>
    <x v="3420"/>
    <n v="242574"/>
    <m/>
    <n v="4427.76"/>
    <s v="Type A"/>
  </r>
  <r>
    <n v="3.2017000000000002"/>
    <x v="6"/>
    <s v="Denmark"/>
    <n v="32949"/>
    <s v="Copenhagen (I)"/>
    <n v="14"/>
    <s v="Non Food"/>
    <n v="6278.2650000000003"/>
    <n v="0"/>
    <x v="3421"/>
    <n v="1481415"/>
    <m/>
    <n v="17451.12"/>
    <s v="Type A"/>
  </r>
  <r>
    <n v="3.2017000000000002"/>
    <x v="6"/>
    <s v="Denmark"/>
    <n v="32949"/>
    <s v="Copenhagen (I)"/>
    <n v="15"/>
    <s v="Admin"/>
    <n v="3672.549"/>
    <n v="0"/>
    <x v="260"/>
    <n v="0"/>
    <m/>
    <n v="0"/>
    <s v="Type A"/>
  </r>
  <r>
    <n v="3.2017000000000002"/>
    <x v="6"/>
    <s v="Denmark"/>
    <n v="32949"/>
    <s v="Copenhagen (I)"/>
    <n v="12"/>
    <s v="Checkout"/>
    <n v="5689.7759999999998"/>
    <n v="0"/>
    <x v="3422"/>
    <n v="6249288"/>
    <m/>
    <n v="29776.799999999999"/>
    <s v="Type A"/>
  </r>
  <r>
    <n v="3.2017000000000002"/>
    <x v="6"/>
    <s v="Denmark"/>
    <n v="32949"/>
    <s v="Copenhagen (I)"/>
    <n v="16"/>
    <s v="Customer Services"/>
    <n v="2174.5770000000002"/>
    <n v="0"/>
    <x v="260"/>
    <n v="0"/>
    <m/>
    <n v="0"/>
    <s v="Type A"/>
  </r>
  <r>
    <n v="3.2017000000000002"/>
    <x v="6"/>
    <s v="Denmark"/>
    <n v="32949"/>
    <s v="Copenhagen (I)"/>
    <n v="11"/>
    <s v="Delivery"/>
    <n v="3373.5839999999998"/>
    <n v="0"/>
    <x v="3423"/>
    <n v="1283211"/>
    <m/>
    <n v="0"/>
    <s v="Type A"/>
  </r>
  <r>
    <n v="3.2017000000000002"/>
    <x v="6"/>
    <s v="Denmark"/>
    <n v="32949"/>
    <s v="Copenhagen (I)"/>
    <n v="17"/>
    <s v="others"/>
    <n v="31.47"/>
    <n v="0"/>
    <x v="260"/>
    <n v="0"/>
    <m/>
    <n v="0"/>
    <s v="Type A"/>
  </r>
  <r>
    <n v="3.2017000000000002"/>
    <x v="6"/>
    <s v="Denmark"/>
    <n v="32949"/>
    <s v="Copenhagen (I)"/>
    <n v="18"/>
    <s v="all"/>
    <n v="35082.756000000001"/>
    <n v="0"/>
    <x v="3422"/>
    <n v="7811499"/>
    <m/>
    <n v="29776.799999999999"/>
    <s v="Type A"/>
  </r>
  <r>
    <n v="3.2017000000000002"/>
    <x v="6"/>
    <s v="Denmark"/>
    <n v="96857"/>
    <s v="Copenhagen (II)"/>
    <n v="1"/>
    <s v="Dry"/>
    <n v="3304.35"/>
    <n v="0"/>
    <x v="3424"/>
    <n v="1097559"/>
    <m/>
    <n v="1206.1199999999999"/>
    <s v="Type A"/>
  </r>
  <r>
    <n v="3.2017000000000002"/>
    <x v="6"/>
    <s v="Denmark"/>
    <n v="96857"/>
    <s v="Copenhagen (II)"/>
    <n v="2"/>
    <s v="Frozen"/>
    <n v="1875.6120000000001"/>
    <n v="0"/>
    <x v="3425"/>
    <n v="584364"/>
    <m/>
    <n v="554.04"/>
    <s v="Type A"/>
  </r>
  <r>
    <n v="3.2017000000000002"/>
    <x v="6"/>
    <s v="Denmark"/>
    <n v="96857"/>
    <s v="Copenhagen (II)"/>
    <n v="3"/>
    <s v="other"/>
    <n v="47.204999999999998"/>
    <n v="0"/>
    <x v="3426"/>
    <n v="710781"/>
    <m/>
    <n v="1062.48"/>
    <s v="Type A"/>
  </r>
  <r>
    <n v="3.2017000000000002"/>
    <x v="6"/>
    <s v="Denmark"/>
    <n v="96857"/>
    <s v="Copenhagen (II)"/>
    <n v="4"/>
    <s v="Fish"/>
    <n v="1069.98"/>
    <n v="0"/>
    <x v="3427"/>
    <n v="571854"/>
    <m/>
    <n v="588.24"/>
    <s v="Type A"/>
  </r>
  <r>
    <n v="3.2017000000000002"/>
    <x v="6"/>
    <s v="Denmark"/>
    <n v="96857"/>
    <s v="Copenhagen (II)"/>
    <n v="5"/>
    <s v="Fruits &amp; Vegetables"/>
    <n v="1822.1130000000001"/>
    <n v="0"/>
    <x v="3428"/>
    <n v="299625"/>
    <m/>
    <n v="1105.8"/>
    <s v="Type A"/>
  </r>
  <r>
    <n v="3.2017000000000002"/>
    <x v="6"/>
    <s v="Denmark"/>
    <n v="96857"/>
    <s v="Copenhagen (II)"/>
    <n v="6"/>
    <s v="Meat"/>
    <n v="8968.9500000000007"/>
    <n v="0"/>
    <x v="3429"/>
    <n v="3671724"/>
    <m/>
    <n v="10494.84"/>
    <s v="Type A"/>
  </r>
  <r>
    <n v="3.2017000000000002"/>
    <x v="6"/>
    <s v="Denmark"/>
    <n v="96857"/>
    <s v="Copenhagen (II)"/>
    <n v="13"/>
    <s v="Food"/>
    <n v="17088.21"/>
    <n v="0"/>
    <x v="3430"/>
    <n v="6742755"/>
    <m/>
    <n v="14674.08"/>
    <s v="Type A"/>
  </r>
  <r>
    <n v="3.2017000000000002"/>
    <x v="6"/>
    <s v="Denmark"/>
    <n v="96857"/>
    <s v="Copenhagen (II)"/>
    <n v="7"/>
    <s v="Clothing"/>
    <n v="5626.8360000000002"/>
    <n v="0"/>
    <x v="3431"/>
    <n v="1081905"/>
    <m/>
    <n v="5437.8"/>
    <s v="Type A"/>
  </r>
  <r>
    <n v="3.2017000000000002"/>
    <x v="6"/>
    <s v="Denmark"/>
    <n v="96857"/>
    <s v="Copenhagen (II)"/>
    <n v="8"/>
    <s v="Household"/>
    <n v="2212.3409999999999"/>
    <n v="0"/>
    <x v="3432"/>
    <n v="307977"/>
    <m/>
    <n v="3762"/>
    <s v="Type A"/>
  </r>
  <r>
    <n v="3.2017000000000002"/>
    <x v="6"/>
    <s v="Denmark"/>
    <n v="96857"/>
    <s v="Copenhagen (II)"/>
    <n v="9"/>
    <s v="Hardware"/>
    <n v="2077.02"/>
    <n v="0"/>
    <x v="3433"/>
    <n v="239334"/>
    <m/>
    <n v="3310.56"/>
    <s v="Type A"/>
  </r>
  <r>
    <n v="3.2017000000000002"/>
    <x v="6"/>
    <s v="Denmark"/>
    <n v="96857"/>
    <s v="Copenhagen (II)"/>
    <n v="14"/>
    <s v="Non Food"/>
    <n v="9916.1970000000001"/>
    <n v="0"/>
    <x v="3434"/>
    <n v="1721049"/>
    <m/>
    <n v="13392.72"/>
    <s v="Type A"/>
  </r>
  <r>
    <n v="3.2017000000000002"/>
    <x v="6"/>
    <s v="Denmark"/>
    <n v="96857"/>
    <s v="Copenhagen (II)"/>
    <n v="15"/>
    <s v="Admin"/>
    <n v="4434.1229999999996"/>
    <n v="0"/>
    <x v="274"/>
    <n v="0"/>
    <m/>
    <n v="0"/>
    <s v="Type A"/>
  </r>
  <r>
    <n v="3.2017000000000002"/>
    <x v="6"/>
    <s v="Denmark"/>
    <n v="96857"/>
    <s v="Copenhagen (II)"/>
    <n v="12"/>
    <s v="Checkout"/>
    <n v="5950.9769999999999"/>
    <n v="0"/>
    <x v="3435"/>
    <n v="8938746"/>
    <m/>
    <n v="28066.799999999999"/>
    <s v="Type A"/>
  </r>
  <r>
    <n v="3.2017000000000002"/>
    <x v="6"/>
    <s v="Denmark"/>
    <n v="96857"/>
    <s v="Copenhagen (II)"/>
    <n v="16"/>
    <s v="Customer Services"/>
    <n v="1737.144"/>
    <n v="0"/>
    <x v="274"/>
    <n v="0"/>
    <m/>
    <n v="0"/>
    <s v="Type A"/>
  </r>
  <r>
    <n v="3.2017000000000002"/>
    <x v="6"/>
    <s v="Denmark"/>
    <n v="96857"/>
    <s v="Copenhagen (II)"/>
    <n v="11"/>
    <s v="Delivery"/>
    <n v="4874.7030000000004"/>
    <n v="0"/>
    <x v="3436"/>
    <n v="1538547"/>
    <m/>
    <n v="0"/>
    <s v="Type A"/>
  </r>
  <r>
    <n v="3.2017000000000002"/>
    <x v="6"/>
    <s v="Denmark"/>
    <n v="96857"/>
    <s v="Copenhagen (II)"/>
    <n v="17"/>
    <s v="others"/>
    <n v="31.47"/>
    <n v="310"/>
    <x v="274"/>
    <n v="0"/>
    <m/>
    <n v="0"/>
    <s v="Type A"/>
  </r>
  <r>
    <n v="3.2017000000000002"/>
    <x v="6"/>
    <s v="Denmark"/>
    <n v="96857"/>
    <s v="Copenhagen (II)"/>
    <n v="18"/>
    <s v="all"/>
    <n v="44032.824000000001"/>
    <n v="310"/>
    <x v="3435"/>
    <n v="10077825"/>
    <m/>
    <n v="28066.799999999999"/>
    <s v="Type A"/>
  </r>
  <r>
    <n v="3.2017000000000002"/>
    <x v="6"/>
    <s v="Denmark"/>
    <n v="87703"/>
    <s v="Aalborg (I)"/>
    <n v="1"/>
    <s v="Dry"/>
    <n v="2158.8420000000001"/>
    <n v="0"/>
    <x v="3437"/>
    <n v="1057464"/>
    <m/>
    <n v="884.64"/>
    <s v="Type A"/>
  </r>
  <r>
    <n v="3.2017000000000002"/>
    <x v="6"/>
    <s v="Denmark"/>
    <n v="87703"/>
    <s v="Aalborg (I)"/>
    <n v="2"/>
    <s v="Frozen"/>
    <n v="2139.96"/>
    <n v="0"/>
    <x v="3438"/>
    <n v="476982"/>
    <m/>
    <n v="544.91999999999996"/>
    <s v="Type A"/>
  </r>
  <r>
    <n v="3.2017000000000002"/>
    <x v="6"/>
    <s v="Denmark"/>
    <n v="87703"/>
    <s v="Aalborg (I)"/>
    <n v="3"/>
    <s v="other"/>
    <n v="47.204999999999998"/>
    <n v="0"/>
    <x v="3439"/>
    <n v="641472"/>
    <m/>
    <n v="861.84"/>
    <s v="Type A"/>
  </r>
  <r>
    <n v="3.2017000000000002"/>
    <x v="6"/>
    <s v="Denmark"/>
    <n v="87703"/>
    <s v="Aalborg (I)"/>
    <n v="4"/>
    <s v="Fish"/>
    <n v="1711.9680000000001"/>
    <n v="0"/>
    <x v="3440"/>
    <n v="60744"/>
    <m/>
    <n v="554.04"/>
    <s v="Type A"/>
  </r>
  <r>
    <n v="3.2017000000000002"/>
    <x v="6"/>
    <s v="Denmark"/>
    <n v="87703"/>
    <s v="Aalborg (I)"/>
    <n v="5"/>
    <s v="Fruits &amp; Vegetables"/>
    <n v="1976.316"/>
    <n v="0"/>
    <x v="3441"/>
    <n v="272421"/>
    <m/>
    <n v="802.56"/>
    <s v="Type A"/>
  </r>
  <r>
    <n v="3.2017000000000002"/>
    <x v="6"/>
    <s v="Denmark"/>
    <n v="87703"/>
    <s v="Aalborg (I)"/>
    <n v="6"/>
    <s v="Meat"/>
    <n v="7187.7479999999996"/>
    <n v="0"/>
    <x v="3442"/>
    <n v="3324885"/>
    <m/>
    <n v="8474.76"/>
    <s v="Type A"/>
  </r>
  <r>
    <n v="3.2017000000000002"/>
    <x v="6"/>
    <s v="Denmark"/>
    <n v="87703"/>
    <s v="Aalborg (I)"/>
    <n v="13"/>
    <s v="Food"/>
    <n v="15222.039000000001"/>
    <n v="0"/>
    <x v="3443"/>
    <n v="6331641"/>
    <m/>
    <n v="12298.32"/>
    <s v="Type A"/>
  </r>
  <r>
    <n v="3.2017000000000002"/>
    <x v="6"/>
    <s v="Denmark"/>
    <n v="87703"/>
    <s v="Aalborg (I)"/>
    <n v="7"/>
    <s v="Clothing"/>
    <n v="4009.2779999999998"/>
    <n v="0"/>
    <x v="3444"/>
    <n v="1267428"/>
    <m/>
    <n v="5241.72"/>
    <s v="Type A"/>
  </r>
  <r>
    <n v="3.2017000000000002"/>
    <x v="6"/>
    <s v="Denmark"/>
    <n v="87703"/>
    <s v="Aalborg (I)"/>
    <n v="8"/>
    <s v="Household"/>
    <n v="1847.289"/>
    <n v="0"/>
    <x v="3445"/>
    <n v="375366"/>
    <m/>
    <n v="3848.64"/>
    <s v="Type A"/>
  </r>
  <r>
    <n v="3.2017000000000002"/>
    <x v="6"/>
    <s v="Denmark"/>
    <n v="87703"/>
    <s v="Aalborg (I)"/>
    <n v="9"/>
    <s v="Hardware"/>
    <n v="1123.479"/>
    <n v="0"/>
    <x v="3446"/>
    <n v="367521"/>
    <m/>
    <n v="5405.88"/>
    <s v="Type A"/>
  </r>
  <r>
    <n v="3.2017000000000002"/>
    <x v="6"/>
    <s v="Denmark"/>
    <n v="87703"/>
    <s v="Aalborg (I)"/>
    <n v="14"/>
    <s v="Non Food"/>
    <n v="6980.0460000000003"/>
    <n v="0"/>
    <x v="3447"/>
    <n v="1958532"/>
    <m/>
    <n v="15105"/>
    <s v="Type A"/>
  </r>
  <r>
    <n v="3.2017000000000002"/>
    <x v="6"/>
    <s v="Denmark"/>
    <n v="87703"/>
    <s v="Aalborg (I)"/>
    <n v="15"/>
    <s v="Admin"/>
    <n v="4358.5950000000003"/>
    <n v="0"/>
    <x v="288"/>
    <n v="0"/>
    <m/>
    <n v="0"/>
    <s v="Type A"/>
  </r>
  <r>
    <n v="3.2017000000000002"/>
    <x v="6"/>
    <s v="Denmark"/>
    <n v="87703"/>
    <s v="Aalborg (I)"/>
    <n v="12"/>
    <s v="Checkout"/>
    <n v="5976.1530000000002"/>
    <n v="0"/>
    <x v="3448"/>
    <n v="8567850"/>
    <m/>
    <n v="27403.32"/>
    <s v="Type A"/>
  </r>
  <r>
    <n v="3.2017000000000002"/>
    <x v="6"/>
    <s v="Denmark"/>
    <n v="87703"/>
    <s v="Aalborg (I)"/>
    <n v="16"/>
    <s v="Customer Services"/>
    <n v="3077.7660000000001"/>
    <n v="0"/>
    <x v="288"/>
    <n v="0"/>
    <m/>
    <n v="0"/>
    <s v="Type A"/>
  </r>
  <r>
    <n v="3.2017000000000002"/>
    <x v="6"/>
    <s v="Denmark"/>
    <n v="87703"/>
    <s v="Aalborg (I)"/>
    <n v="11"/>
    <s v="Delivery"/>
    <n v="8191.6409999999996"/>
    <n v="0"/>
    <x v="3449"/>
    <n v="2383506"/>
    <m/>
    <n v="0"/>
    <s v="Type A"/>
  </r>
  <r>
    <n v="3.2017000000000002"/>
    <x v="6"/>
    <s v="Denmark"/>
    <n v="87703"/>
    <s v="Aalborg (I)"/>
    <n v="17"/>
    <s v="others"/>
    <n v="31.47"/>
    <n v="0"/>
    <x v="288"/>
    <n v="0"/>
    <m/>
    <n v="0"/>
    <s v="Type A"/>
  </r>
  <r>
    <n v="3.2017000000000002"/>
    <x v="6"/>
    <s v="Denmark"/>
    <n v="87703"/>
    <s v="Aalborg (I)"/>
    <n v="18"/>
    <s v="all"/>
    <n v="43837.71"/>
    <n v="0"/>
    <x v="3448"/>
    <n v="10828293"/>
    <m/>
    <n v="27403.32"/>
    <s v="Type A"/>
  </r>
  <r>
    <n v="3.2017000000000002"/>
    <x v="6"/>
    <s v="Denmark"/>
    <n v="19000"/>
    <s v="Aalborg (II)"/>
    <n v="1"/>
    <s v="Dry"/>
    <n v="3310.6439999999998"/>
    <n v="0"/>
    <x v="3450"/>
    <n v="1523943"/>
    <m/>
    <n v="1244.8800000000001"/>
    <s v="Type A"/>
  </r>
  <r>
    <n v="3.2017000000000002"/>
    <x v="6"/>
    <s v="Denmark"/>
    <n v="19000"/>
    <s v="Aalborg (II)"/>
    <n v="2"/>
    <s v="Frozen"/>
    <n v="3181.6170000000002"/>
    <n v="0"/>
    <x v="3451"/>
    <n v="772146"/>
    <m/>
    <n v="1110.3599999999999"/>
    <s v="Type A"/>
  </r>
  <r>
    <n v="3.2017000000000002"/>
    <x v="6"/>
    <s v="Denmark"/>
    <n v="19000"/>
    <s v="Aalborg (II)"/>
    <n v="3"/>
    <s v="other"/>
    <n v="47.204999999999998"/>
    <n v="0"/>
    <x v="3452"/>
    <n v="1022976"/>
    <m/>
    <n v="1117.2"/>
    <s v="Type A"/>
  </r>
  <r>
    <n v="3.2017000000000002"/>
    <x v="6"/>
    <s v="Denmark"/>
    <n v="19000"/>
    <s v="Aalborg (II)"/>
    <n v="4"/>
    <s v="Fish"/>
    <n v="1551.471"/>
    <n v="0"/>
    <x v="3453"/>
    <n v="781713"/>
    <m/>
    <n v="1224.3599999999999"/>
    <s v="Type A"/>
  </r>
  <r>
    <n v="3.2017000000000002"/>
    <x v="6"/>
    <s v="Denmark"/>
    <n v="19000"/>
    <s v="Aalborg (II)"/>
    <n v="5"/>
    <s v="Fruits &amp; Vegetables"/>
    <n v="2445.2190000000001"/>
    <n v="0"/>
    <x v="3454"/>
    <n v="543117"/>
    <m/>
    <n v="1379.4"/>
    <s v="Type A"/>
  </r>
  <r>
    <n v="3.2017000000000002"/>
    <x v="6"/>
    <s v="Denmark"/>
    <n v="19000"/>
    <s v="Aalborg (II)"/>
    <n v="6"/>
    <s v="Meat"/>
    <n v="8528.3700000000008"/>
    <n v="0"/>
    <x v="3455"/>
    <n v="8697024"/>
    <m/>
    <n v="10565.52"/>
    <s v="Type A"/>
  </r>
  <r>
    <n v="3.2017000000000002"/>
    <x v="6"/>
    <s v="Denmark"/>
    <n v="19000"/>
    <s v="Aalborg (II)"/>
    <n v="13"/>
    <s v="Food"/>
    <n v="19064.526000000002"/>
    <n v="0"/>
    <x v="3456"/>
    <n v="14142873"/>
    <m/>
    <n v="18315.240000000002"/>
    <s v="Type A"/>
  </r>
  <r>
    <n v="3.2017000000000002"/>
    <x v="6"/>
    <s v="Denmark"/>
    <n v="19000"/>
    <s v="Aalborg (II)"/>
    <n v="7"/>
    <s v="Clothing"/>
    <n v="4764.558"/>
    <n v="0"/>
    <x v="3457"/>
    <n v="1270371"/>
    <m/>
    <n v="5636.16"/>
    <s v="Type A"/>
  </r>
  <r>
    <n v="3.2017000000000002"/>
    <x v="6"/>
    <s v="Denmark"/>
    <n v="19000"/>
    <s v="Aalborg (II)"/>
    <n v="8"/>
    <s v="Household"/>
    <n v="1881.9059999999999"/>
    <n v="0"/>
    <x v="3458"/>
    <n v="249492"/>
    <m/>
    <n v="2879.64"/>
    <s v="Type A"/>
  </r>
  <r>
    <n v="3.2017000000000002"/>
    <x v="6"/>
    <s v="Denmark"/>
    <n v="19000"/>
    <s v="Aalborg (II)"/>
    <n v="9"/>
    <s v="Hardware"/>
    <n v="1529.442"/>
    <n v="0"/>
    <x v="3306"/>
    <n v="265515"/>
    <m/>
    <n v="2865.96"/>
    <s v="Type A"/>
  </r>
  <r>
    <n v="3.2017000000000002"/>
    <x v="6"/>
    <s v="Denmark"/>
    <n v="19000"/>
    <s v="Aalborg (II)"/>
    <n v="14"/>
    <s v="Non Food"/>
    <n v="8175.9059999999999"/>
    <n v="0"/>
    <x v="3459"/>
    <n v="1713921"/>
    <m/>
    <n v="13326.6"/>
    <s v="Type A"/>
  </r>
  <r>
    <n v="3.2017000000000002"/>
    <x v="6"/>
    <s v="Denmark"/>
    <n v="19000"/>
    <s v="Aalborg (II)"/>
    <n v="15"/>
    <s v="Admin"/>
    <n v="4352.3010000000004"/>
    <n v="0"/>
    <x v="151"/>
    <n v="0"/>
    <m/>
    <n v="0"/>
    <s v="Type A"/>
  </r>
  <r>
    <n v="3.2017000000000002"/>
    <x v="6"/>
    <s v="Denmark"/>
    <n v="19000"/>
    <s v="Aalborg (II)"/>
    <n v="12"/>
    <s v="Checkout"/>
    <n v="8887.1280000000006"/>
    <n v="0"/>
    <x v="3460"/>
    <n v="15881448"/>
    <m/>
    <n v="31641.84"/>
    <s v="Type A"/>
  </r>
  <r>
    <n v="3.2017000000000002"/>
    <x v="6"/>
    <s v="Denmark"/>
    <n v="19000"/>
    <s v="Aalborg (II)"/>
    <n v="16"/>
    <s v="Customer Services"/>
    <n v="3279.174"/>
    <n v="0"/>
    <x v="151"/>
    <n v="0"/>
    <m/>
    <n v="0"/>
    <s v="Type A"/>
  </r>
  <r>
    <n v="3.2017000000000002"/>
    <x v="6"/>
    <s v="Denmark"/>
    <n v="19000"/>
    <s v="Aalborg (II)"/>
    <n v="11"/>
    <s v="Delivery"/>
    <n v="0"/>
    <n v="0"/>
    <x v="66"/>
    <n v="39"/>
    <m/>
    <n v="0"/>
    <s v="Type A"/>
  </r>
  <r>
    <n v="3.2017000000000002"/>
    <x v="6"/>
    <s v="Denmark"/>
    <n v="19000"/>
    <s v="Aalborg (II)"/>
    <n v="17"/>
    <s v="others"/>
    <n v="1567.2059999999999"/>
    <n v="322"/>
    <x v="151"/>
    <n v="0"/>
    <m/>
    <n v="0"/>
    <s v="Type A"/>
  </r>
  <r>
    <n v="3.2017000000000002"/>
    <x v="6"/>
    <s v="Denmark"/>
    <n v="19000"/>
    <s v="Aalborg (II)"/>
    <n v="18"/>
    <s v="all"/>
    <n v="45326.241000000002"/>
    <n v="322"/>
    <x v="3460"/>
    <n v="1039680"/>
    <m/>
    <n v="31641.84"/>
    <s v="Type A"/>
  </r>
  <r>
    <n v="3.2017000000000002"/>
    <x v="6"/>
    <s v="Spain"/>
    <n v="88994"/>
    <s v="Madrid (I)"/>
    <n v="1"/>
    <s v="Dry"/>
    <n v="3288.6149999999998"/>
    <n v="0"/>
    <x v="3461"/>
    <n v="1708029"/>
    <m/>
    <n v="1126.32"/>
    <s v="Type A"/>
  </r>
  <r>
    <n v="3.2017000000000002"/>
    <x v="6"/>
    <s v="Spain"/>
    <n v="88994"/>
    <s v="Madrid (I)"/>
    <n v="2"/>
    <s v="Frozen"/>
    <n v="2558.511"/>
    <n v="0"/>
    <x v="3462"/>
    <n v="896664"/>
    <m/>
    <n v="829.92"/>
    <s v="Type A"/>
  </r>
  <r>
    <n v="3.2017000000000002"/>
    <x v="6"/>
    <s v="Spain"/>
    <n v="88994"/>
    <s v="Madrid (I)"/>
    <n v="3"/>
    <s v="other"/>
    <n v="47.204999999999998"/>
    <n v="0"/>
    <x v="3463"/>
    <n v="951411"/>
    <m/>
    <n v="1342.92"/>
    <s v="Type A"/>
  </r>
  <r>
    <n v="3.2017000000000002"/>
    <x v="6"/>
    <s v="Spain"/>
    <n v="88994"/>
    <s v="Madrid (I)"/>
    <n v="4"/>
    <s v="Fish"/>
    <n v="1545.1769999999999"/>
    <n v="0"/>
    <x v="3464"/>
    <n v="774876"/>
    <m/>
    <n v="793.44"/>
    <s v="Type A"/>
  </r>
  <r>
    <n v="3.2017000000000002"/>
    <x v="6"/>
    <s v="Spain"/>
    <n v="88994"/>
    <s v="Madrid (I)"/>
    <n v="5"/>
    <s v="Fruits &amp; Vegetables"/>
    <n v="1828.4069999999999"/>
    <n v="0"/>
    <x v="3465"/>
    <n v="420558"/>
    <m/>
    <n v="1135.44"/>
    <s v="Type A"/>
  </r>
  <r>
    <n v="3.2017000000000002"/>
    <x v="6"/>
    <s v="Spain"/>
    <n v="88994"/>
    <s v="Madrid (I)"/>
    <n v="6"/>
    <s v="Meat"/>
    <n v="8393.0490000000009"/>
    <n v="0"/>
    <x v="3466"/>
    <n v="6106125"/>
    <m/>
    <n v="10720.56"/>
    <s v="Type A"/>
  </r>
  <r>
    <n v="3.2017000000000002"/>
    <x v="6"/>
    <s v="Spain"/>
    <n v="88994"/>
    <s v="Madrid (I)"/>
    <n v="13"/>
    <s v="Food"/>
    <n v="17660.964"/>
    <n v="0"/>
    <x v="3467"/>
    <n v="10635825"/>
    <m/>
    <n v="18620.759999999998"/>
    <s v="Type A"/>
  </r>
  <r>
    <n v="3.2017000000000002"/>
    <x v="6"/>
    <s v="Spain"/>
    <n v="88994"/>
    <s v="Madrid (I)"/>
    <n v="7"/>
    <s v="Clothing"/>
    <n v="6076.857"/>
    <n v="0"/>
    <x v="3468"/>
    <n v="1250928"/>
    <m/>
    <n v="7765.68"/>
    <s v="Type A"/>
  </r>
  <r>
    <n v="3.2017000000000002"/>
    <x v="6"/>
    <s v="Spain"/>
    <n v="88994"/>
    <s v="Madrid (I)"/>
    <n v="8"/>
    <s v="Household"/>
    <n v="874.86599999999999"/>
    <n v="0"/>
    <x v="3469"/>
    <n v="405465"/>
    <m/>
    <n v="4582.8"/>
    <s v="Type A"/>
  </r>
  <r>
    <n v="3.2017000000000002"/>
    <x v="6"/>
    <s v="Spain"/>
    <n v="88994"/>
    <s v="Madrid (I)"/>
    <n v="9"/>
    <s v="Hardware"/>
    <n v="2149.4009999999998"/>
    <n v="0"/>
    <x v="2400"/>
    <n v="399081"/>
    <m/>
    <n v="5075.28"/>
    <s v="Type A"/>
  </r>
  <r>
    <n v="3.2017000000000002"/>
    <x v="6"/>
    <s v="Spain"/>
    <n v="88994"/>
    <s v="Madrid (I)"/>
    <n v="14"/>
    <s v="Non Food"/>
    <n v="9101.1239999999998"/>
    <n v="0"/>
    <x v="3470"/>
    <n v="2166879"/>
    <m/>
    <n v="18725.64"/>
    <s v="Type A"/>
  </r>
  <r>
    <n v="3.2017000000000002"/>
    <x v="6"/>
    <s v="Spain"/>
    <n v="88994"/>
    <s v="Madrid (I)"/>
    <n v="15"/>
    <s v="Admin"/>
    <n v="3395.6129999999998"/>
    <n v="0"/>
    <x v="315"/>
    <n v="0"/>
    <m/>
    <n v="0"/>
    <s v="Type A"/>
  </r>
  <r>
    <n v="3.2017000000000002"/>
    <x v="6"/>
    <s v="Spain"/>
    <n v="88994"/>
    <s v="Madrid (I)"/>
    <n v="12"/>
    <s v="Checkout"/>
    <n v="6473.3789999999999"/>
    <n v="0"/>
    <x v="3471"/>
    <n v="1309800"/>
    <m/>
    <n v="37346.400000000001"/>
    <s v="Type A"/>
  </r>
  <r>
    <n v="3.2017000000000002"/>
    <x v="6"/>
    <s v="Spain"/>
    <n v="88994"/>
    <s v="Madrid (I)"/>
    <n v="16"/>
    <s v="Customer Services"/>
    <n v="1957.434"/>
    <n v="0"/>
    <x v="315"/>
    <n v="0"/>
    <m/>
    <n v="0"/>
    <s v="Type A"/>
  </r>
  <r>
    <n v="3.2017000000000002"/>
    <x v="6"/>
    <s v="Spain"/>
    <n v="88994"/>
    <s v="Madrid (I)"/>
    <n v="11"/>
    <s v="Delivery"/>
    <n v="0"/>
    <n v="0"/>
    <x v="11"/>
    <n v="0"/>
    <m/>
    <n v="0"/>
    <s v="Type A"/>
  </r>
  <r>
    <n v="3.2017000000000002"/>
    <x v="6"/>
    <s v="Spain"/>
    <n v="88994"/>
    <s v="Madrid (I)"/>
    <n v="17"/>
    <s v="others"/>
    <n v="1913.376"/>
    <n v="0"/>
    <x v="315"/>
    <n v="0"/>
    <m/>
    <n v="0"/>
    <s v="Type A"/>
  </r>
  <r>
    <n v="3.2017000000000002"/>
    <x v="6"/>
    <s v="Spain"/>
    <n v="88994"/>
    <s v="Madrid (I)"/>
    <n v="18"/>
    <s v="all"/>
    <n v="40501.89"/>
    <n v="0"/>
    <x v="3471"/>
    <n v="1207557"/>
    <m/>
    <n v="37346.400000000001"/>
    <s v="Type A"/>
  </r>
  <r>
    <n v="3.2017000000000002"/>
    <x v="6"/>
    <s v="Spain"/>
    <n v="20166"/>
    <s v="Madrid (II)"/>
    <n v="1"/>
    <s v="Dry"/>
    <n v="2923.5630000000001"/>
    <n v="0"/>
    <x v="3472"/>
    <n v="1642047"/>
    <m/>
    <n v="1124.04"/>
    <s v="Type A"/>
  </r>
  <r>
    <n v="3.2017000000000002"/>
    <x v="6"/>
    <s v="Spain"/>
    <n v="20166"/>
    <s v="Madrid (II)"/>
    <n v="2"/>
    <s v="Frozen"/>
    <n v="2917.2689999999998"/>
    <n v="0"/>
    <x v="3473"/>
    <n v="574440"/>
    <m/>
    <n v="590.52"/>
    <s v="Type A"/>
  </r>
  <r>
    <n v="3.2017000000000002"/>
    <x v="6"/>
    <s v="Spain"/>
    <n v="20166"/>
    <s v="Madrid (II)"/>
    <n v="3"/>
    <s v="other"/>
    <n v="47.204999999999998"/>
    <n v="0"/>
    <x v="3474"/>
    <n v="788286"/>
    <m/>
    <n v="1069.32"/>
    <s v="Type A"/>
  </r>
  <r>
    <n v="3.2017000000000002"/>
    <x v="6"/>
    <s v="Spain"/>
    <n v="20166"/>
    <s v="Madrid (II)"/>
    <n v="4"/>
    <s v="Fish"/>
    <n v="1818.9659999999999"/>
    <n v="0"/>
    <x v="3475"/>
    <n v="650709"/>
    <m/>
    <n v="1279.08"/>
    <s v="Type A"/>
  </r>
  <r>
    <n v="3.2017000000000002"/>
    <x v="6"/>
    <s v="Spain"/>
    <n v="20166"/>
    <s v="Madrid (II)"/>
    <n v="5"/>
    <s v="Fruits &amp; Vegetables"/>
    <n v="2797.683"/>
    <n v="0"/>
    <x v="3476"/>
    <n v="383772"/>
    <m/>
    <n v="966.72"/>
    <s v="Type A"/>
  </r>
  <r>
    <n v="3.2017000000000002"/>
    <x v="6"/>
    <s v="Spain"/>
    <n v="20166"/>
    <s v="Madrid (II)"/>
    <n v="6"/>
    <s v="Meat"/>
    <n v="8273.4629999999997"/>
    <n v="0"/>
    <x v="3477"/>
    <n v="8503272"/>
    <m/>
    <n v="11666.76"/>
    <s v="Type A"/>
  </r>
  <r>
    <n v="3.2017000000000002"/>
    <x v="6"/>
    <s v="Spain"/>
    <n v="20166"/>
    <s v="Madrid (II)"/>
    <n v="13"/>
    <s v="Food"/>
    <n v="18778.149000000001"/>
    <n v="0"/>
    <x v="3478"/>
    <n v="12936990"/>
    <m/>
    <n v="19323"/>
    <s v="Type A"/>
  </r>
  <r>
    <n v="3.2017000000000002"/>
    <x v="6"/>
    <s v="Spain"/>
    <n v="20166"/>
    <s v="Madrid (II)"/>
    <n v="7"/>
    <s v="Clothing"/>
    <n v="8594.4570000000003"/>
    <n v="0"/>
    <x v="3479"/>
    <n v="1498824"/>
    <m/>
    <n v="7603.8"/>
    <s v="Type A"/>
  </r>
  <r>
    <n v="3.2017000000000002"/>
    <x v="6"/>
    <s v="Spain"/>
    <n v="20166"/>
    <s v="Madrid (II)"/>
    <n v="8"/>
    <s v="Household"/>
    <n v="62.94"/>
    <n v="0"/>
    <x v="2101"/>
    <n v="391122"/>
    <m/>
    <n v="5202.96"/>
    <s v="Type A"/>
  </r>
  <r>
    <n v="3.2017000000000002"/>
    <x v="6"/>
    <s v="Spain"/>
    <n v="20166"/>
    <s v="Madrid (II)"/>
    <n v="9"/>
    <s v="Hardware"/>
    <n v="1831.5540000000001"/>
    <n v="0"/>
    <x v="3480"/>
    <n v="458454"/>
    <m/>
    <n v="6201.6"/>
    <s v="Type A"/>
  </r>
  <r>
    <n v="3.2017000000000002"/>
    <x v="6"/>
    <s v="Spain"/>
    <n v="20166"/>
    <s v="Madrid (II)"/>
    <n v="14"/>
    <s v="Non Food"/>
    <n v="10488.950999999999"/>
    <n v="0"/>
    <x v="3481"/>
    <n v="2211225"/>
    <m/>
    <n v="21014.76"/>
    <s v="Type A"/>
  </r>
  <r>
    <n v="3.2017000000000002"/>
    <x v="6"/>
    <s v="Spain"/>
    <n v="20166"/>
    <s v="Madrid (II)"/>
    <n v="15"/>
    <s v="Admin"/>
    <n v="4311.3900000000003"/>
    <n v="0"/>
    <x v="328"/>
    <n v="0"/>
    <m/>
    <n v="0"/>
    <s v="Type A"/>
  </r>
  <r>
    <n v="3.2017000000000002"/>
    <x v="6"/>
    <s v="Spain"/>
    <n v="20166"/>
    <s v="Madrid (II)"/>
    <n v="12"/>
    <s v="Checkout"/>
    <n v="7335.6570000000002"/>
    <n v="0"/>
    <x v="3482"/>
    <n v="15130296"/>
    <m/>
    <n v="40337.760000000002"/>
    <s v="Type A"/>
  </r>
  <r>
    <n v="3.2017000000000002"/>
    <x v="6"/>
    <s v="Spain"/>
    <n v="20166"/>
    <s v="Madrid (II)"/>
    <n v="16"/>
    <s v="Customer Services"/>
    <n v="3527.7869999999998"/>
    <n v="0"/>
    <x v="328"/>
    <n v="0"/>
    <m/>
    <n v="0"/>
    <s v="Type A"/>
  </r>
  <r>
    <n v="3.2017000000000002"/>
    <x v="6"/>
    <s v="Spain"/>
    <n v="20166"/>
    <s v="Madrid (II)"/>
    <n v="11"/>
    <s v="Delivery"/>
    <n v="3908.5740000000001"/>
    <n v="0"/>
    <x v="3483"/>
    <n v="1539138"/>
    <m/>
    <n v="0"/>
    <s v="Type A"/>
  </r>
  <r>
    <n v="3.2017000000000002"/>
    <x v="6"/>
    <s v="Spain"/>
    <n v="20166"/>
    <s v="Madrid (II)"/>
    <n v="17"/>
    <s v="others"/>
    <n v="2246.9580000000001"/>
    <n v="0"/>
    <x v="328"/>
    <n v="0"/>
    <m/>
    <n v="0"/>
    <s v="Type A"/>
  </r>
  <r>
    <n v="3.2017000000000002"/>
    <x v="6"/>
    <s v="Spain"/>
    <n v="20166"/>
    <s v="Madrid (II)"/>
    <n v="18"/>
    <s v="all"/>
    <n v="50597.466"/>
    <n v="0"/>
    <x v="3482"/>
    <n v="17091483"/>
    <m/>
    <n v="40337.760000000002"/>
    <s v="Type A"/>
  </r>
  <r>
    <n v="3.2017000000000002"/>
    <x v="6"/>
    <s v="Spain"/>
    <n v="16927"/>
    <s v="Barcelona (I)"/>
    <n v="1"/>
    <s v="Dry"/>
    <n v="3609.6089999999999"/>
    <n v="0"/>
    <x v="3484"/>
    <n v="1427439"/>
    <m/>
    <n v="813.96"/>
    <s v="Type A"/>
  </r>
  <r>
    <n v="3.2017000000000002"/>
    <x v="6"/>
    <s v="Spain"/>
    <n v="16927"/>
    <s v="Barcelona (I)"/>
    <n v="2"/>
    <s v="Frozen"/>
    <n v="2042.403"/>
    <n v="0"/>
    <x v="3485"/>
    <n v="567918"/>
    <m/>
    <n v="554.04"/>
    <s v="Type A"/>
  </r>
  <r>
    <n v="3.2017000000000002"/>
    <x v="6"/>
    <s v="Spain"/>
    <n v="16927"/>
    <s v="Barcelona (I)"/>
    <n v="3"/>
    <s v="other"/>
    <n v="47.204999999999998"/>
    <n v="0"/>
    <x v="3486"/>
    <n v="761916"/>
    <m/>
    <n v="921.12"/>
    <s v="Type A"/>
  </r>
  <r>
    <n v="3.2017000000000002"/>
    <x v="6"/>
    <s v="Spain"/>
    <n v="16927"/>
    <s v="Barcelona (I)"/>
    <n v="4"/>
    <s v="Fish"/>
    <n v="1988.904"/>
    <n v="0"/>
    <x v="3487"/>
    <n v="778710"/>
    <m/>
    <n v="1000.92"/>
    <s v="Type A"/>
  </r>
  <r>
    <n v="3.2017000000000002"/>
    <x v="6"/>
    <s v="Spain"/>
    <n v="16927"/>
    <s v="Barcelona (I)"/>
    <n v="5"/>
    <s v="Fruits &amp; Vegetables"/>
    <n v="2460.9540000000002"/>
    <n v="0"/>
    <x v="3488"/>
    <n v="373836"/>
    <m/>
    <n v="925.68"/>
    <s v="Type A"/>
  </r>
  <r>
    <n v="3.2017000000000002"/>
    <x v="6"/>
    <s v="Spain"/>
    <n v="16927"/>
    <s v="Barcelona (I)"/>
    <n v="6"/>
    <s v="Meat"/>
    <n v="8773.8359999999993"/>
    <n v="0"/>
    <x v="3489"/>
    <n v="6389361"/>
    <m/>
    <n v="7941.24"/>
    <s v="Type A"/>
  </r>
  <r>
    <n v="3.2017000000000002"/>
    <x v="6"/>
    <s v="Spain"/>
    <n v="16927"/>
    <s v="Barcelona (I)"/>
    <n v="13"/>
    <s v="Food"/>
    <n v="18922.911"/>
    <n v="0"/>
    <x v="3490"/>
    <n v="10139385"/>
    <m/>
    <n v="14576.04"/>
    <s v="Type A"/>
  </r>
  <r>
    <n v="3.2017000000000002"/>
    <x v="6"/>
    <s v="Spain"/>
    <n v="16927"/>
    <s v="Barcelona (I)"/>
    <n v="7"/>
    <s v="Clothing"/>
    <n v="5101.2870000000003"/>
    <n v="0"/>
    <x v="3491"/>
    <n v="1201584"/>
    <m/>
    <n v="5782.08"/>
    <s v="Type A"/>
  </r>
  <r>
    <n v="3.2017000000000002"/>
    <x v="6"/>
    <s v="Spain"/>
    <n v="16927"/>
    <s v="Barcelona (I)"/>
    <n v="8"/>
    <s v="Household"/>
    <n v="1866.171"/>
    <n v="0"/>
    <x v="3492"/>
    <n v="361263"/>
    <m/>
    <n v="4546.32"/>
    <s v="Type A"/>
  </r>
  <r>
    <n v="3.2017000000000002"/>
    <x v="6"/>
    <s v="Spain"/>
    <n v="16927"/>
    <s v="Barcelona (I)"/>
    <n v="9"/>
    <s v="Hardware"/>
    <n v="1497.972"/>
    <n v="0"/>
    <x v="3493"/>
    <n v="359148"/>
    <m/>
    <n v="4954.4399999999996"/>
    <s v="Type A"/>
  </r>
  <r>
    <n v="3.2017000000000002"/>
    <x v="6"/>
    <s v="Spain"/>
    <n v="16927"/>
    <s v="Barcelona (I)"/>
    <n v="14"/>
    <s v="Non Food"/>
    <n v="8465.43"/>
    <n v="0"/>
    <x v="3494"/>
    <n v="2047896"/>
    <m/>
    <n v="16477.560000000001"/>
    <s v="Type A"/>
  </r>
  <r>
    <n v="3.2017000000000002"/>
    <x v="6"/>
    <s v="Spain"/>
    <n v="16927"/>
    <s v="Barcelona (I)"/>
    <n v="15"/>
    <s v="Admin"/>
    <n v="3342.114"/>
    <n v="0"/>
    <x v="26"/>
    <n v="0"/>
    <m/>
    <n v="0"/>
    <s v="Type A"/>
  </r>
  <r>
    <n v="3.2017000000000002"/>
    <x v="6"/>
    <s v="Spain"/>
    <n v="16927"/>
    <s v="Barcelona (I)"/>
    <n v="12"/>
    <s v="Checkout"/>
    <n v="7754.2079999999996"/>
    <n v="0"/>
    <x v="3495"/>
    <n v="12411036"/>
    <m/>
    <n v="31053.599999999999"/>
    <s v="Type A"/>
  </r>
  <r>
    <n v="3.2017000000000002"/>
    <x v="6"/>
    <s v="Spain"/>
    <n v="16927"/>
    <s v="Barcelona (I)"/>
    <n v="16"/>
    <s v="Customer Services"/>
    <n v="3121.8240000000001"/>
    <n v="0"/>
    <x v="26"/>
    <n v="0"/>
    <m/>
    <n v="0"/>
    <s v="Type A"/>
  </r>
  <r>
    <n v="3.2017000000000002"/>
    <x v="6"/>
    <s v="Spain"/>
    <n v="16927"/>
    <s v="Barcelona (I)"/>
    <n v="11"/>
    <s v="Delivery"/>
    <n v="985.01099999999997"/>
    <n v="0"/>
    <x v="11"/>
    <n v="0"/>
    <m/>
    <n v="0"/>
    <s v="Type A"/>
  </r>
  <r>
    <n v="3.2017000000000002"/>
    <x v="6"/>
    <s v="Spain"/>
    <n v="16927"/>
    <s v="Barcelona (I)"/>
    <n v="17"/>
    <s v="others"/>
    <n v="31.47"/>
    <n v="0"/>
    <x v="26"/>
    <n v="0"/>
    <m/>
    <n v="0"/>
    <s v="Type A"/>
  </r>
  <r>
    <n v="3.2017000000000002"/>
    <x v="6"/>
    <s v="Spain"/>
    <n v="16927"/>
    <s v="Barcelona (I)"/>
    <n v="18"/>
    <s v="all"/>
    <n v="42622.968000000001"/>
    <n v="0"/>
    <x v="3495"/>
    <n v="12905991"/>
    <m/>
    <n v="31053.599999999999"/>
    <s v="Type A"/>
  </r>
  <r>
    <n v="3.2017000000000002"/>
    <x v="6"/>
    <s v="Spain"/>
    <n v="96493"/>
    <s v="Barcelona (II)"/>
    <n v="1"/>
    <s v="Dry"/>
    <n v="5765.3040000000001"/>
    <n v="0"/>
    <x v="3496"/>
    <n v="3052038"/>
    <m/>
    <n v="1069.32"/>
    <s v="Type A"/>
  </r>
  <r>
    <n v="3.2017000000000002"/>
    <x v="6"/>
    <s v="Spain"/>
    <n v="96493"/>
    <s v="Barcelona (II)"/>
    <n v="2"/>
    <s v="Frozen"/>
    <n v="3033.7080000000001"/>
    <n v="0"/>
    <x v="3497"/>
    <n v="1080132"/>
    <m/>
    <n v="595.08000000000004"/>
    <s v="Type A"/>
  </r>
  <r>
    <n v="3.2017000000000002"/>
    <x v="6"/>
    <s v="Spain"/>
    <n v="96493"/>
    <s v="Barcelona (II)"/>
    <n v="3"/>
    <s v="other"/>
    <n v="47.204999999999998"/>
    <n v="0"/>
    <x v="3498"/>
    <n v="1525707"/>
    <m/>
    <n v="1012.32"/>
    <s v="Type A"/>
  </r>
  <r>
    <n v="3.2017000000000002"/>
    <x v="6"/>
    <s v="Spain"/>
    <n v="96493"/>
    <s v="Barcelona (II)"/>
    <n v="4"/>
    <s v="Fish"/>
    <n v="4138.3050000000003"/>
    <n v="0"/>
    <x v="3499"/>
    <n v="1227774"/>
    <m/>
    <n v="1222.08"/>
    <s v="Type A"/>
  </r>
  <r>
    <n v="3.2017000000000002"/>
    <x v="6"/>
    <s v="Spain"/>
    <n v="96493"/>
    <s v="Barcelona (II)"/>
    <n v="5"/>
    <s v="Fruits &amp; Vegetables"/>
    <n v="5025.759"/>
    <n v="0"/>
    <x v="3500"/>
    <n v="688245"/>
    <m/>
    <n v="1178.76"/>
    <s v="Type A"/>
  </r>
  <r>
    <n v="3.2017000000000002"/>
    <x v="6"/>
    <s v="Spain"/>
    <n v="96493"/>
    <s v="Barcelona (II)"/>
    <n v="6"/>
    <s v="Meat"/>
    <n v="15014.337"/>
    <n v="0"/>
    <x v="3501"/>
    <n v="7375626"/>
    <m/>
    <n v="10674.96"/>
    <s v="Type A"/>
  </r>
  <r>
    <n v="3.2017000000000002"/>
    <x v="6"/>
    <s v="Spain"/>
    <n v="96493"/>
    <s v="Barcelona (II)"/>
    <n v="13"/>
    <s v="Food"/>
    <n v="33024.618000000002"/>
    <n v="0"/>
    <x v="3502"/>
    <n v="15145164"/>
    <m/>
    <n v="19790.400000000001"/>
    <s v="Type A"/>
  </r>
  <r>
    <n v="3.2017000000000002"/>
    <x v="6"/>
    <s v="Spain"/>
    <n v="96493"/>
    <s v="Barcelona (II)"/>
    <n v="7"/>
    <s v="Clothing"/>
    <n v="6032.799"/>
    <n v="0"/>
    <x v="3503"/>
    <n v="2188494"/>
    <m/>
    <n v="9685.44"/>
    <s v="Type A"/>
  </r>
  <r>
    <n v="3.2017000000000002"/>
    <x v="6"/>
    <s v="Spain"/>
    <n v="96493"/>
    <s v="Barcelona (II)"/>
    <n v="8"/>
    <s v="Household"/>
    <n v="2051.8440000000001"/>
    <n v="0"/>
    <x v="3504"/>
    <n v="571092"/>
    <m/>
    <n v="4254.4799999999996"/>
    <s v="Type A"/>
  </r>
  <r>
    <n v="3.2017000000000002"/>
    <x v="6"/>
    <s v="Spain"/>
    <n v="96493"/>
    <s v="Barcelona (II)"/>
    <n v="9"/>
    <s v="Hardware"/>
    <n v="3773.2530000000002"/>
    <n v="0"/>
    <x v="3505"/>
    <n v="640152"/>
    <m/>
    <n v="4585.08"/>
    <s v="Type A"/>
  </r>
  <r>
    <n v="3.2017000000000002"/>
    <x v="6"/>
    <s v="Spain"/>
    <n v="96493"/>
    <s v="Barcelona (II)"/>
    <n v="14"/>
    <s v="Non Food"/>
    <n v="11857.896000000001"/>
    <n v="0"/>
    <x v="3506"/>
    <n v="3477690"/>
    <m/>
    <n v="19943.16"/>
    <s v="Type A"/>
  </r>
  <r>
    <n v="3.2017000000000002"/>
    <x v="6"/>
    <s v="Spain"/>
    <n v="96493"/>
    <s v="Barcelona (II)"/>
    <n v="15"/>
    <s v="Admin"/>
    <n v="6438.7619999999997"/>
    <n v="0"/>
    <x v="354"/>
    <n v="0"/>
    <m/>
    <n v="0"/>
    <s v="Type A"/>
  </r>
  <r>
    <n v="3.2017000000000002"/>
    <x v="6"/>
    <s v="Spain"/>
    <n v="96493"/>
    <s v="Barcelona (II)"/>
    <n v="12"/>
    <s v="Checkout"/>
    <n v="9928.7849999999999"/>
    <n v="0"/>
    <x v="3507"/>
    <n v="19997877"/>
    <m/>
    <n v="39733.56"/>
    <s v="Type A"/>
  </r>
  <r>
    <n v="3.2017000000000002"/>
    <x v="6"/>
    <s v="Spain"/>
    <n v="96493"/>
    <s v="Barcelona (II)"/>
    <n v="16"/>
    <s v="Customer Services"/>
    <n v="4484.4750000000004"/>
    <n v="0"/>
    <x v="354"/>
    <n v="0"/>
    <m/>
    <n v="0"/>
    <s v="Type A"/>
  </r>
  <r>
    <n v="3.2017000000000002"/>
    <x v="6"/>
    <s v="Spain"/>
    <n v="96493"/>
    <s v="Barcelona (II)"/>
    <n v="11"/>
    <s v="Delivery"/>
    <n v="4632.384"/>
    <n v="0"/>
    <x v="3508"/>
    <n v="1393938"/>
    <m/>
    <n v="0"/>
    <s v="Type A"/>
  </r>
  <r>
    <n v="3.2017000000000002"/>
    <x v="6"/>
    <s v="Spain"/>
    <n v="96493"/>
    <s v="Barcelona (II)"/>
    <n v="17"/>
    <s v="others"/>
    <n v="3625.3440000000001"/>
    <n v="0"/>
    <x v="354"/>
    <n v="0"/>
    <m/>
    <n v="0"/>
    <s v="Type A"/>
  </r>
  <r>
    <n v="3.2017000000000002"/>
    <x v="6"/>
    <s v="Spain"/>
    <n v="96493"/>
    <s v="Barcelona (II)"/>
    <n v="18"/>
    <s v="all"/>
    <n v="73992.263999999996"/>
    <n v="0"/>
    <x v="3507"/>
    <n v="20021115"/>
    <m/>
    <n v="39733.56"/>
    <s v="Type A"/>
  </r>
  <r>
    <n v="3.2017000000000002"/>
    <x v="6"/>
    <s v="Spain"/>
    <n v="88750"/>
    <s v="Bilbao"/>
    <n v="1"/>
    <s v="Dry"/>
    <n v="4934.4960000000001"/>
    <n v="0"/>
    <x v="3509"/>
    <n v="300042"/>
    <m/>
    <n v="1105.8"/>
    <s v="Type A"/>
  </r>
  <r>
    <n v="3.2017000000000002"/>
    <x v="6"/>
    <s v="Spain"/>
    <n v="88750"/>
    <s v="Bilbao"/>
    <n v="2"/>
    <s v="Frozen"/>
    <n v="2977.0619999999999"/>
    <n v="0"/>
    <x v="3510"/>
    <n v="1092306"/>
    <m/>
    <n v="715.92"/>
    <s v="Type A"/>
  </r>
  <r>
    <n v="3.2017000000000002"/>
    <x v="6"/>
    <s v="Spain"/>
    <n v="88750"/>
    <s v="Bilbao"/>
    <n v="3"/>
    <s v="other"/>
    <n v="47.204999999999998"/>
    <n v="0"/>
    <x v="3511"/>
    <n v="2047938"/>
    <m/>
    <n v="1076.1600000000001"/>
    <s v="Type A"/>
  </r>
  <r>
    <n v="3.2017000000000002"/>
    <x v="6"/>
    <s v="Spain"/>
    <n v="88750"/>
    <s v="Bilbao"/>
    <n v="4"/>
    <s v="Fish"/>
    <n v="2184.018"/>
    <n v="0"/>
    <x v="3512"/>
    <n v="918984"/>
    <m/>
    <n v="1051.08"/>
    <s v="Type A"/>
  </r>
  <r>
    <n v="3.2017000000000002"/>
    <x v="6"/>
    <s v="Spain"/>
    <n v="88750"/>
    <s v="Bilbao"/>
    <n v="5"/>
    <s v="Fruits &amp; Vegetables"/>
    <n v="5047.7879999999996"/>
    <n v="0"/>
    <x v="774"/>
    <n v="827394"/>
    <m/>
    <n v="1377.12"/>
    <s v="Type A"/>
  </r>
  <r>
    <n v="3.2017000000000002"/>
    <x v="6"/>
    <s v="Spain"/>
    <n v="88750"/>
    <s v="Bilbao"/>
    <n v="6"/>
    <s v="Meat"/>
    <n v="11502.285"/>
    <n v="0"/>
    <x v="3513"/>
    <n v="6515700"/>
    <m/>
    <n v="9621.6"/>
    <s v="Type A"/>
  </r>
  <r>
    <n v="3.2017000000000002"/>
    <x v="6"/>
    <s v="Spain"/>
    <n v="88750"/>
    <s v="Bilbao"/>
    <n v="13"/>
    <s v="Food"/>
    <n v="26692.853999999999"/>
    <n v="0"/>
    <x v="3514"/>
    <n v="13763316"/>
    <m/>
    <n v="17916.240000000002"/>
    <s v="Type A"/>
  </r>
  <r>
    <n v="3.2017000000000002"/>
    <x v="6"/>
    <s v="Spain"/>
    <n v="88750"/>
    <s v="Bilbao"/>
    <n v="7"/>
    <s v="Clothing"/>
    <n v="7829.7359999999999"/>
    <n v="0"/>
    <x v="3515"/>
    <n v="1978107"/>
    <m/>
    <n v="7770.24"/>
    <s v="Type A"/>
  </r>
  <r>
    <n v="3.2017000000000002"/>
    <x v="6"/>
    <s v="Spain"/>
    <n v="88750"/>
    <s v="Bilbao"/>
    <n v="8"/>
    <s v="Household"/>
    <n v="2482.9830000000002"/>
    <n v="0"/>
    <x v="3516"/>
    <n v="414267"/>
    <m/>
    <n v="3935.28"/>
    <s v="Type A"/>
  </r>
  <r>
    <n v="3.2017000000000002"/>
    <x v="6"/>
    <s v="Spain"/>
    <n v="88750"/>
    <s v="Bilbao"/>
    <n v="9"/>
    <s v="Hardware"/>
    <n v="2054.991"/>
    <n v="0"/>
    <x v="3517"/>
    <n v="468240"/>
    <m/>
    <n v="3782.52"/>
    <s v="Type A"/>
  </r>
  <r>
    <n v="3.2017000000000002"/>
    <x v="6"/>
    <s v="Spain"/>
    <n v="88750"/>
    <s v="Bilbao"/>
    <n v="14"/>
    <s v="Non Food"/>
    <n v="12367.71"/>
    <n v="0"/>
    <x v="3518"/>
    <n v="2650152"/>
    <m/>
    <n v="15884.76"/>
    <s v="Type A"/>
  </r>
  <r>
    <n v="3.2017000000000002"/>
    <x v="6"/>
    <s v="Spain"/>
    <n v="88750"/>
    <s v="Bilbao"/>
    <n v="15"/>
    <s v="Admin"/>
    <n v="5047.7879999999996"/>
    <n v="0"/>
    <x v="368"/>
    <n v="0"/>
    <m/>
    <n v="0"/>
    <s v="Type A"/>
  </r>
  <r>
    <n v="3.2017000000000002"/>
    <x v="6"/>
    <s v="Spain"/>
    <n v="88750"/>
    <s v="Bilbao"/>
    <n v="12"/>
    <s v="Checkout"/>
    <n v="8821.0409999999993"/>
    <n v="0"/>
    <x v="3519"/>
    <n v="17478204"/>
    <m/>
    <n v="33801"/>
    <s v="Type A"/>
  </r>
  <r>
    <n v="3.2017000000000002"/>
    <x v="6"/>
    <s v="Spain"/>
    <n v="88750"/>
    <s v="Bilbao"/>
    <n v="16"/>
    <s v="Customer Services"/>
    <n v="5198.8440000000001"/>
    <n v="0"/>
    <x v="368"/>
    <n v="0"/>
    <m/>
    <n v="0"/>
    <s v="Type A"/>
  </r>
  <r>
    <n v="3.2017000000000002"/>
    <x v="6"/>
    <s v="Spain"/>
    <n v="88750"/>
    <s v="Bilbao"/>
    <n v="11"/>
    <s v="Delivery"/>
    <n v="0"/>
    <n v="0"/>
    <x v="11"/>
    <n v="0"/>
    <m/>
    <n v="0"/>
    <s v="Type A"/>
  </r>
  <r>
    <n v="3.2017000000000002"/>
    <x v="6"/>
    <s v="Spain"/>
    <n v="88750"/>
    <s v="Bilbao"/>
    <n v="17"/>
    <s v="others"/>
    <n v="2756.7719999999999"/>
    <n v="356"/>
    <x v="368"/>
    <n v="0"/>
    <m/>
    <n v="0"/>
    <s v="Type A"/>
  </r>
  <r>
    <n v="3.2017000000000002"/>
    <x v="6"/>
    <s v="Spain"/>
    <n v="88750"/>
    <s v="Bilbao"/>
    <n v="18"/>
    <s v="all"/>
    <n v="60885.008999999998"/>
    <n v="356"/>
    <x v="3519"/>
    <n v="17580000"/>
    <m/>
    <n v="33801"/>
    <s v="Type A"/>
  </r>
  <r>
    <n v="3.2017000000000002"/>
    <x v="6"/>
    <s v="Italy"/>
    <n v="78450"/>
    <s v="Rome (I)"/>
    <n v="1"/>
    <s v="Dry"/>
    <n v="3656.8139999999999"/>
    <n v="0"/>
    <x v="3520"/>
    <n v="1836177"/>
    <m/>
    <n v="1046.52"/>
    <s v="Type B"/>
  </r>
  <r>
    <n v="3.2017000000000002"/>
    <x v="6"/>
    <s v="Italy"/>
    <n v="78450"/>
    <s v="Rome (I)"/>
    <n v="2"/>
    <s v="Frozen"/>
    <n v="2010.933"/>
    <n v="0"/>
    <x v="3521"/>
    <n v="666339"/>
    <m/>
    <n v="585.96"/>
    <s v="Type B"/>
  </r>
  <r>
    <n v="3.2017000000000002"/>
    <x v="6"/>
    <s v="Italy"/>
    <n v="78450"/>
    <s v="Rome (I)"/>
    <n v="3"/>
    <s v="other"/>
    <n v="47.204999999999998"/>
    <n v="0"/>
    <x v="3522"/>
    <n v="819558"/>
    <m/>
    <n v="898.32"/>
    <s v="Type B"/>
  </r>
  <r>
    <n v="3.2017000000000002"/>
    <x v="6"/>
    <s v="Italy"/>
    <n v="78450"/>
    <s v="Rome (I)"/>
    <n v="4"/>
    <s v="Fish"/>
    <n v="2061.2849999999999"/>
    <n v="0"/>
    <x v="3523"/>
    <n v="808773"/>
    <m/>
    <n v="756.96"/>
    <s v="Type B"/>
  </r>
  <r>
    <n v="3.2017000000000002"/>
    <x v="6"/>
    <s v="Italy"/>
    <n v="78450"/>
    <s v="Rome (I)"/>
    <n v="5"/>
    <s v="Fruits &amp; Vegetables"/>
    <n v="3228.8220000000001"/>
    <n v="0"/>
    <x v="3524"/>
    <n v="457092"/>
    <m/>
    <n v="1048.8"/>
    <s v="Type B"/>
  </r>
  <r>
    <n v="3.2017000000000002"/>
    <x v="6"/>
    <s v="Italy"/>
    <n v="78450"/>
    <s v="Rome (I)"/>
    <n v="6"/>
    <s v="Meat"/>
    <n v="8610.1919999999991"/>
    <n v="0"/>
    <x v="3525"/>
    <n v="5457465"/>
    <m/>
    <n v="10971.36"/>
    <s v="Type B"/>
  </r>
  <r>
    <n v="3.2017000000000002"/>
    <x v="6"/>
    <s v="Italy"/>
    <n v="78450"/>
    <s v="Rome (I)"/>
    <n v="13"/>
    <s v="Food"/>
    <n v="19615.251"/>
    <n v="0"/>
    <x v="3526"/>
    <n v="10077768"/>
    <m/>
    <n v="17742.96"/>
    <s v="Type B"/>
  </r>
  <r>
    <n v="3.2017000000000002"/>
    <x v="6"/>
    <s v="Italy"/>
    <n v="78450"/>
    <s v="Rome (I)"/>
    <n v="7"/>
    <s v="Clothing"/>
    <n v="5995.0349999999999"/>
    <n v="0"/>
    <x v="3527"/>
    <n v="1679739"/>
    <m/>
    <n v="6881.04"/>
    <s v="Type B"/>
  </r>
  <r>
    <n v="3.2017000000000002"/>
    <x v="6"/>
    <s v="Italy"/>
    <n v="78450"/>
    <s v="Rome (I)"/>
    <n v="8"/>
    <s v="Household"/>
    <n v="2914.1219999999998"/>
    <n v="0"/>
    <x v="3528"/>
    <n v="453765"/>
    <m/>
    <n v="4366.2"/>
    <s v="Type B"/>
  </r>
  <r>
    <n v="3.2017000000000002"/>
    <x v="6"/>
    <s v="Italy"/>
    <n v="78450"/>
    <s v="Rome (I)"/>
    <n v="9"/>
    <s v="Hardware"/>
    <n v="1639.587"/>
    <n v="0"/>
    <x v="3529"/>
    <n v="416598"/>
    <m/>
    <n v="5323.8"/>
    <s v="Type B"/>
  </r>
  <r>
    <n v="3.2017000000000002"/>
    <x v="6"/>
    <s v="Italy"/>
    <n v="78450"/>
    <s v="Rome (I)"/>
    <n v="14"/>
    <s v="Non Food"/>
    <n v="10548.744000000001"/>
    <n v="0"/>
    <x v="3530"/>
    <n v="2507304"/>
    <m/>
    <n v="17257.32"/>
    <s v="Type B"/>
  </r>
  <r>
    <n v="3.2017000000000002"/>
    <x v="6"/>
    <s v="Italy"/>
    <n v="78450"/>
    <s v="Rome (I)"/>
    <n v="15"/>
    <s v="Admin"/>
    <n v="3952.6320000000001"/>
    <n v="0"/>
    <x v="381"/>
    <n v="0"/>
    <m/>
    <n v="0"/>
    <s v="Type B"/>
  </r>
  <r>
    <n v="3.2017000000000002"/>
    <x v="6"/>
    <s v="Italy"/>
    <n v="78450"/>
    <s v="Rome (I)"/>
    <n v="12"/>
    <s v="Checkout"/>
    <n v="6913.9589999999998"/>
    <n v="0"/>
    <x v="3531"/>
    <n v="11804211"/>
    <m/>
    <n v="35000.28"/>
    <s v="Type B"/>
  </r>
  <r>
    <n v="3.2017000000000002"/>
    <x v="6"/>
    <s v="Italy"/>
    <n v="78450"/>
    <s v="Rome (I)"/>
    <n v="16"/>
    <s v="Customer Services"/>
    <n v="3184.7640000000001"/>
    <n v="0"/>
    <x v="381"/>
    <n v="0"/>
    <m/>
    <n v="0"/>
    <s v="Type B"/>
  </r>
  <r>
    <n v="3.2017000000000002"/>
    <x v="6"/>
    <s v="Italy"/>
    <n v="78450"/>
    <s v="Rome (I)"/>
    <n v="11"/>
    <s v="Delivery"/>
    <n v="3288.6149999999998"/>
    <n v="0"/>
    <x v="799"/>
    <n v="1458501"/>
    <m/>
    <n v="0"/>
    <s v="Type B"/>
  </r>
  <r>
    <n v="3.2017000000000002"/>
    <x v="6"/>
    <s v="Italy"/>
    <n v="78450"/>
    <s v="Rome (I)"/>
    <n v="17"/>
    <s v="others"/>
    <n v="2309.8980000000001"/>
    <n v="0"/>
    <x v="381"/>
    <n v="0"/>
    <m/>
    <n v="0"/>
    <s v="Type B"/>
  </r>
  <r>
    <n v="3.2017000000000002"/>
    <x v="6"/>
    <s v="Italy"/>
    <n v="78450"/>
    <s v="Rome (I)"/>
    <n v="18"/>
    <s v="all"/>
    <n v="49813.862999999998"/>
    <n v="0"/>
    <x v="3531"/>
    <n v="1320570"/>
    <m/>
    <n v="35000.28"/>
    <s v="Type B"/>
  </r>
  <r>
    <n v="3.2017000000000002"/>
    <x v="6"/>
    <s v="Italy"/>
    <n v="94153"/>
    <s v="Rome (II)"/>
    <n v="1"/>
    <s v="Dry"/>
    <n v="4188.6570000000002"/>
    <n v="0"/>
    <x v="3532"/>
    <n v="2431623"/>
    <m/>
    <n v="909.72"/>
    <s v="Type B"/>
  </r>
  <r>
    <n v="3.2017000000000002"/>
    <x v="6"/>
    <s v="Italy"/>
    <n v="94153"/>
    <s v="Rome (II)"/>
    <n v="2"/>
    <s v="Frozen"/>
    <n v="2029.8150000000001"/>
    <n v="0"/>
    <x v="3533"/>
    <n v="570501"/>
    <m/>
    <n v="617.88"/>
    <s v="Type B"/>
  </r>
  <r>
    <n v="3.2017000000000002"/>
    <x v="6"/>
    <s v="Italy"/>
    <n v="94153"/>
    <s v="Rome (II)"/>
    <n v="3"/>
    <s v="other"/>
    <n v="47.204999999999998"/>
    <n v="0"/>
    <x v="3534"/>
    <n v="1218849"/>
    <m/>
    <n v="1158.24"/>
    <s v="Type B"/>
  </r>
  <r>
    <n v="3.2017000000000002"/>
    <x v="6"/>
    <s v="Italy"/>
    <n v="94153"/>
    <s v="Rome (II)"/>
    <n v="4"/>
    <s v="Fish"/>
    <n v="2407.4549999999999"/>
    <n v="0"/>
    <x v="3535"/>
    <n v="1048203"/>
    <m/>
    <n v="1174.2"/>
    <s v="Type B"/>
  </r>
  <r>
    <n v="3.2017000000000002"/>
    <x v="6"/>
    <s v="Italy"/>
    <n v="94153"/>
    <s v="Rome (II)"/>
    <n v="5"/>
    <s v="Fruits &amp; Vegetables"/>
    <n v="3930.6030000000001"/>
    <n v="0"/>
    <x v="3536"/>
    <n v="675396"/>
    <m/>
    <n v="1121.76"/>
    <s v="Type B"/>
  </r>
  <r>
    <n v="3.2017000000000002"/>
    <x v="6"/>
    <s v="Italy"/>
    <n v="94153"/>
    <s v="Rome (II)"/>
    <n v="6"/>
    <s v="Meat"/>
    <n v="14532.846"/>
    <n v="0"/>
    <x v="3537"/>
    <n v="7083732"/>
    <m/>
    <n v="12120.48"/>
    <s v="Type B"/>
  </r>
  <r>
    <n v="3.2017000000000002"/>
    <x v="6"/>
    <s v="Italy"/>
    <n v="94153"/>
    <s v="Rome (II)"/>
    <n v="13"/>
    <s v="Food"/>
    <n v="27136.580999999998"/>
    <n v="0"/>
    <x v="3538"/>
    <n v="12594168"/>
    <m/>
    <n v="19667.28"/>
    <s v="Type B"/>
  </r>
  <r>
    <n v="3.2017000000000002"/>
    <x v="6"/>
    <s v="Italy"/>
    <n v="94153"/>
    <s v="Rome (II)"/>
    <n v="7"/>
    <s v="Clothing"/>
    <n v="7386.009"/>
    <n v="0"/>
    <x v="3539"/>
    <n v="2092287"/>
    <m/>
    <n v="7241.28"/>
    <s v="Type B"/>
  </r>
  <r>
    <n v="3.2017000000000002"/>
    <x v="6"/>
    <s v="Italy"/>
    <n v="94153"/>
    <s v="Rome (II)"/>
    <n v="8"/>
    <s v="Household"/>
    <n v="2486.13"/>
    <n v="0"/>
    <x v="3540"/>
    <n v="443658"/>
    <m/>
    <n v="4808.5200000000004"/>
    <s v="Type B"/>
  </r>
  <r>
    <n v="3.2017000000000002"/>
    <x v="6"/>
    <s v="Italy"/>
    <n v="94153"/>
    <s v="Rome (II)"/>
    <n v="9"/>
    <s v="Hardware"/>
    <n v="3770.1060000000002"/>
    <n v="0"/>
    <x v="3541"/>
    <n v="357495"/>
    <m/>
    <n v="4466.5200000000004"/>
    <s v="Type B"/>
  </r>
  <r>
    <n v="3.2017000000000002"/>
    <x v="6"/>
    <s v="Italy"/>
    <n v="94153"/>
    <s v="Rome (II)"/>
    <n v="14"/>
    <s v="Non Food"/>
    <n v="13642.245000000001"/>
    <n v="0"/>
    <x v="3542"/>
    <n v="2923944"/>
    <m/>
    <n v="17556"/>
    <s v="Type B"/>
  </r>
  <r>
    <n v="3.2017000000000002"/>
    <x v="6"/>
    <s v="Italy"/>
    <n v="94153"/>
    <s v="Rome (II)"/>
    <n v="15"/>
    <s v="Admin"/>
    <n v="6467.085"/>
    <n v="0"/>
    <x v="395"/>
    <n v="0"/>
    <m/>
    <n v="0"/>
    <s v="Type B"/>
  </r>
  <r>
    <n v="3.2017000000000002"/>
    <x v="6"/>
    <s v="Italy"/>
    <n v="94153"/>
    <s v="Rome (II)"/>
    <n v="12"/>
    <s v="Checkout"/>
    <n v="9909.9030000000002"/>
    <n v="0"/>
    <x v="3543"/>
    <n v="1078698"/>
    <m/>
    <n v="37223.279999999999"/>
    <s v="Type B"/>
  </r>
  <r>
    <n v="3.2017000000000002"/>
    <x v="6"/>
    <s v="Italy"/>
    <n v="94153"/>
    <s v="Rome (II)"/>
    <n v="16"/>
    <s v="Customer Services"/>
    <n v="4289.3609999999999"/>
    <n v="0"/>
    <x v="395"/>
    <n v="0"/>
    <m/>
    <n v="0"/>
    <s v="Type B"/>
  </r>
  <r>
    <n v="3.2017000000000002"/>
    <x v="6"/>
    <s v="Italy"/>
    <n v="94153"/>
    <s v="Rome (II)"/>
    <n v="11"/>
    <s v="Delivery"/>
    <n v="5834.5379999999996"/>
    <n v="0"/>
    <x v="3544"/>
    <n v="1664445"/>
    <m/>
    <n v="0"/>
    <s v="Type B"/>
  </r>
  <r>
    <n v="3.2017000000000002"/>
    <x v="6"/>
    <s v="Italy"/>
    <n v="94153"/>
    <s v="Rome (II)"/>
    <n v="17"/>
    <s v="others"/>
    <n v="3187.9110000000001"/>
    <n v="0"/>
    <x v="395"/>
    <n v="0"/>
    <m/>
    <n v="0"/>
    <s v="Type B"/>
  </r>
  <r>
    <n v="3.2017000000000002"/>
    <x v="6"/>
    <s v="Italy"/>
    <n v="94153"/>
    <s v="Rome (II)"/>
    <n v="18"/>
    <s v="all"/>
    <n v="70467.623999999996"/>
    <n v="0"/>
    <x v="3543"/>
    <n v="18027813"/>
    <m/>
    <n v="37223.279999999999"/>
    <s v="Type B"/>
  </r>
  <r>
    <n v="3.2017000000000002"/>
    <x v="6"/>
    <s v="Italy"/>
    <n v="64983"/>
    <s v="Milano"/>
    <n v="1"/>
    <s v="Dry"/>
    <n v="3571.8449999999998"/>
    <n v="0"/>
    <x v="3545"/>
    <n v="2500818"/>
    <m/>
    <n v="829.92"/>
    <s v="Type C"/>
  </r>
  <r>
    <n v="3.2017000000000002"/>
    <x v="6"/>
    <s v="Italy"/>
    <n v="64983"/>
    <s v="Milano"/>
    <n v="2"/>
    <s v="Frozen"/>
    <n v="3770.1060000000002"/>
    <n v="0"/>
    <x v="3546"/>
    <n v="1178076"/>
    <m/>
    <n v="579.12"/>
    <s v="Type C"/>
  </r>
  <r>
    <n v="3.2017000000000002"/>
    <x v="6"/>
    <s v="Italy"/>
    <n v="64983"/>
    <s v="Milano"/>
    <n v="3"/>
    <s v="other"/>
    <n v="47.204999999999998"/>
    <n v="0"/>
    <x v="3547"/>
    <n v="1118538"/>
    <m/>
    <n v="927.96"/>
    <s v="Type C"/>
  </r>
  <r>
    <n v="3.2017000000000002"/>
    <x v="6"/>
    <s v="Italy"/>
    <n v="64983"/>
    <s v="Milano"/>
    <n v="4"/>
    <s v="Fish"/>
    <n v="2353.9560000000001"/>
    <n v="0"/>
    <x v="3548"/>
    <n v="862125"/>
    <m/>
    <n v="1238.04"/>
    <s v="Type C"/>
  </r>
  <r>
    <n v="3.2017000000000002"/>
    <x v="6"/>
    <s v="Italy"/>
    <n v="64983"/>
    <s v="Milano"/>
    <n v="5"/>
    <s v="Fruits &amp; Vegetables"/>
    <n v="1954.287"/>
    <n v="0"/>
    <x v="3549"/>
    <n v="584478"/>
    <m/>
    <n v="991.8"/>
    <s v="Type C"/>
  </r>
  <r>
    <n v="3.2017000000000002"/>
    <x v="6"/>
    <s v="Italy"/>
    <n v="64983"/>
    <s v="Milano"/>
    <n v="6"/>
    <s v="Meat"/>
    <n v="12512.472"/>
    <n v="0"/>
    <x v="3550"/>
    <n v="5243742"/>
    <m/>
    <n v="9008.2800000000007"/>
    <s v="Type C"/>
  </r>
  <r>
    <n v="3.2017000000000002"/>
    <x v="6"/>
    <s v="Italy"/>
    <n v="64983"/>
    <s v="Milano"/>
    <n v="13"/>
    <s v="Food"/>
    <n v="24209.870999999999"/>
    <n v="0"/>
    <x v="3551"/>
    <n v="11649240"/>
    <m/>
    <n v="13784.88"/>
    <s v="Type C"/>
  </r>
  <r>
    <n v="3.2017000000000002"/>
    <x v="6"/>
    <s v="Italy"/>
    <n v="64983"/>
    <s v="Milano"/>
    <n v="7"/>
    <s v="Clothing"/>
    <n v="6819.549"/>
    <n v="0"/>
    <x v="3552"/>
    <n v="1872345"/>
    <m/>
    <n v="6311.04"/>
    <s v="Type C"/>
  </r>
  <r>
    <n v="3.2017000000000002"/>
    <x v="6"/>
    <s v="Italy"/>
    <n v="64983"/>
    <s v="Milano"/>
    <n v="8"/>
    <s v="Household"/>
    <n v="2690.6849999999999"/>
    <n v="0"/>
    <x v="3553"/>
    <n v="453516"/>
    <m/>
    <n v="3841.8"/>
    <s v="Type C"/>
  </r>
  <r>
    <n v="3.2017000000000002"/>
    <x v="6"/>
    <s v="Italy"/>
    <n v="64983"/>
    <s v="Milano"/>
    <n v="9"/>
    <s v="Hardware"/>
    <n v="2892.0929999999998"/>
    <n v="0"/>
    <x v="3554"/>
    <n v="510468"/>
    <m/>
    <n v="5045.6400000000003"/>
    <s v="Type C"/>
  </r>
  <r>
    <n v="3.2017000000000002"/>
    <x v="6"/>
    <s v="Italy"/>
    <n v="64983"/>
    <s v="Milano"/>
    <n v="14"/>
    <s v="Non Food"/>
    <n v="12402.326999999999"/>
    <n v="0"/>
    <x v="3555"/>
    <n v="2840520"/>
    <m/>
    <n v="18130.560000000001"/>
    <s v="Type C"/>
  </r>
  <r>
    <n v="3.2017000000000002"/>
    <x v="6"/>
    <s v="Italy"/>
    <n v="64983"/>
    <s v="Milano"/>
    <n v="15"/>
    <s v="Admin"/>
    <n v="4150.893"/>
    <n v="0"/>
    <x v="409"/>
    <n v="0"/>
    <m/>
    <n v="0"/>
    <s v="Type C"/>
  </r>
  <r>
    <n v="3.2017000000000002"/>
    <x v="6"/>
    <s v="Italy"/>
    <n v="64983"/>
    <s v="Milano"/>
    <n v="12"/>
    <s v="Checkout"/>
    <n v="8559.84"/>
    <n v="54"/>
    <x v="3556"/>
    <n v="15781095"/>
    <m/>
    <n v="31915.439999999999"/>
    <s v="Type C"/>
  </r>
  <r>
    <n v="3.2017000000000002"/>
    <x v="6"/>
    <s v="Italy"/>
    <n v="64983"/>
    <s v="Milano"/>
    <n v="16"/>
    <s v="Customer Services"/>
    <n v="3839.34"/>
    <n v="78"/>
    <x v="409"/>
    <n v="0"/>
    <m/>
    <n v="0"/>
    <s v="Type C"/>
  </r>
  <r>
    <n v="3.2017000000000002"/>
    <x v="6"/>
    <s v="Italy"/>
    <n v="64983"/>
    <s v="Milano"/>
    <n v="11"/>
    <s v="Delivery"/>
    <n v="6051.6809999999996"/>
    <n v="0"/>
    <x v="3557"/>
    <n v="1791075"/>
    <m/>
    <n v="0"/>
    <s v="Type C"/>
  </r>
  <r>
    <n v="3.2017000000000002"/>
    <x v="6"/>
    <s v="Italy"/>
    <n v="64983"/>
    <s v="Milano"/>
    <n v="17"/>
    <s v="others"/>
    <n v="3266.5859999999998"/>
    <n v="0"/>
    <x v="409"/>
    <n v="0"/>
    <m/>
    <n v="0"/>
    <s v="Type C"/>
  </r>
  <r>
    <n v="3.2017000000000002"/>
    <x v="6"/>
    <s v="Italy"/>
    <n v="64983"/>
    <s v="Milano"/>
    <n v="18"/>
    <s v="all"/>
    <n v="62480.538"/>
    <n v="132"/>
    <x v="3556"/>
    <n v="1017594"/>
    <m/>
    <n v="31915.439999999999"/>
    <s v="Type C"/>
  </r>
  <r>
    <n v="3.2017000000000002"/>
    <x v="6"/>
    <s v="Italy"/>
    <n v="77348"/>
    <s v="Bologna"/>
    <n v="1"/>
    <s v="Dry"/>
    <n v="5117.0219999999999"/>
    <n v="0"/>
    <x v="3558"/>
    <n v="2316942"/>
    <m/>
    <n v="1112.6400000000001"/>
    <s v="Type B"/>
  </r>
  <r>
    <n v="3.2017000000000002"/>
    <x v="6"/>
    <s v="Italy"/>
    <n v="77348"/>
    <s v="Bologna"/>
    <n v="2"/>
    <s v="Frozen"/>
    <n v="2778.8009999999999"/>
    <n v="0"/>
    <x v="3559"/>
    <n v="729645"/>
    <m/>
    <n v="597.36"/>
    <s v="Type B"/>
  </r>
  <r>
    <n v="3.2017000000000002"/>
    <x v="6"/>
    <s v="Italy"/>
    <n v="77348"/>
    <s v="Bologna"/>
    <n v="3"/>
    <s v="other"/>
    <n v="47.204999999999998"/>
    <n v="0"/>
    <x v="1204"/>
    <n v="1398672"/>
    <m/>
    <n v="932.52"/>
    <s v="Type B"/>
  </r>
  <r>
    <n v="3.2017000000000002"/>
    <x v="6"/>
    <s v="Italy"/>
    <n v="77348"/>
    <s v="Bologna"/>
    <n v="4"/>
    <s v="Fish"/>
    <n v="1913.376"/>
    <n v="0"/>
    <x v="3560"/>
    <n v="1115355"/>
    <m/>
    <n v="889.2"/>
    <s v="Type B"/>
  </r>
  <r>
    <n v="3.2017000000000002"/>
    <x v="6"/>
    <s v="Italy"/>
    <n v="77348"/>
    <s v="Bologna"/>
    <n v="5"/>
    <s v="Fruits &amp; Vegetables"/>
    <n v="4018.7190000000001"/>
    <n v="0"/>
    <x v="3561"/>
    <n v="566913"/>
    <m/>
    <n v="914.28"/>
    <s v="Type B"/>
  </r>
  <r>
    <n v="3.2017000000000002"/>
    <x v="6"/>
    <s v="Italy"/>
    <n v="77348"/>
    <s v="Bologna"/>
    <n v="6"/>
    <s v="Meat"/>
    <n v="13598.187"/>
    <n v="0"/>
    <x v="3562"/>
    <n v="6420363"/>
    <m/>
    <n v="10800.36"/>
    <s v="Type B"/>
  </r>
  <r>
    <n v="3.2017000000000002"/>
    <x v="6"/>
    <s v="Italy"/>
    <n v="77348"/>
    <s v="Bologna"/>
    <n v="13"/>
    <s v="Food"/>
    <n v="27473.31"/>
    <n v="0"/>
    <x v="3563"/>
    <n v="12704901"/>
    <m/>
    <n v="17793.12"/>
    <s v="Type B"/>
  </r>
  <r>
    <n v="3.2017000000000002"/>
    <x v="6"/>
    <s v="Italy"/>
    <n v="77348"/>
    <s v="Bologna"/>
    <n v="7"/>
    <s v="Clothing"/>
    <n v="7206.63"/>
    <n v="0"/>
    <x v="3564"/>
    <n v="2206818"/>
    <m/>
    <n v="6992.76"/>
    <s v="Type B"/>
  </r>
  <r>
    <n v="3.2017000000000002"/>
    <x v="6"/>
    <s v="Italy"/>
    <n v="77348"/>
    <s v="Bologna"/>
    <n v="8"/>
    <s v="Household"/>
    <n v="3663.1080000000002"/>
    <n v="0"/>
    <x v="3565"/>
    <n v="494070"/>
    <m/>
    <n v="3479.28"/>
    <s v="Type B"/>
  </r>
  <r>
    <n v="3.2017000000000002"/>
    <x v="6"/>
    <s v="Italy"/>
    <n v="77348"/>
    <s v="Bologna"/>
    <n v="9"/>
    <s v="Hardware"/>
    <n v="2725.3020000000001"/>
    <n v="0"/>
    <x v="3566"/>
    <n v="763830"/>
    <m/>
    <n v="4813.08"/>
    <s v="Type B"/>
  </r>
  <r>
    <n v="3.2017000000000002"/>
    <x v="6"/>
    <s v="Italy"/>
    <n v="77348"/>
    <s v="Bologna"/>
    <n v="14"/>
    <s v="Non Food"/>
    <n v="13595.04"/>
    <n v="0"/>
    <x v="3567"/>
    <n v="3621972"/>
    <m/>
    <n v="16840.080000000002"/>
    <s v="Type B"/>
  </r>
  <r>
    <n v="3.2017000000000002"/>
    <x v="6"/>
    <s v="Italy"/>
    <n v="77348"/>
    <s v="Bologna"/>
    <n v="15"/>
    <s v="Admin"/>
    <n v="6577.23"/>
    <n v="0"/>
    <x v="423"/>
    <n v="0"/>
    <m/>
    <n v="0"/>
    <s v="Type B"/>
  </r>
  <r>
    <n v="3.2017000000000002"/>
    <x v="6"/>
    <s v="Italy"/>
    <n v="77348"/>
    <s v="Bologna"/>
    <n v="12"/>
    <s v="Checkout"/>
    <n v="10375.659"/>
    <n v="0"/>
    <x v="3568"/>
    <n v="16842417"/>
    <m/>
    <n v="34633.199999999997"/>
    <s v="Type B"/>
  </r>
  <r>
    <n v="3.2017000000000002"/>
    <x v="6"/>
    <s v="Italy"/>
    <n v="77348"/>
    <s v="Bologna"/>
    <n v="16"/>
    <s v="Customer Services"/>
    <n v="4166.6279999999997"/>
    <n v="0"/>
    <x v="423"/>
    <n v="0"/>
    <m/>
    <n v="0"/>
    <s v="Type B"/>
  </r>
  <r>
    <n v="3.2017000000000002"/>
    <x v="6"/>
    <s v="Italy"/>
    <n v="77348"/>
    <s v="Bologna"/>
    <n v="11"/>
    <s v="Delivery"/>
    <n v="6416.7330000000002"/>
    <n v="0"/>
    <x v="3569"/>
    <n v="181089"/>
    <m/>
    <n v="0"/>
    <s v="Type B"/>
  </r>
  <r>
    <n v="3.2017000000000002"/>
    <x v="6"/>
    <s v="Italy"/>
    <n v="77348"/>
    <s v="Bologna"/>
    <n v="17"/>
    <s v="others"/>
    <n v="4689.03"/>
    <n v="0"/>
    <x v="423"/>
    <n v="0"/>
    <m/>
    <n v="0"/>
    <s v="Type B"/>
  </r>
  <r>
    <n v="3.2017000000000002"/>
    <x v="6"/>
    <s v="Italy"/>
    <n v="77348"/>
    <s v="Bologna"/>
    <n v="18"/>
    <s v="all"/>
    <n v="73293.63"/>
    <n v="0"/>
    <x v="3568"/>
    <n v="18013110"/>
    <m/>
    <n v="34633.199999999997"/>
    <s v="Type B"/>
  </r>
  <r>
    <n v="3.2017000000000002"/>
    <x v="6"/>
    <s v="Italy"/>
    <n v="78325"/>
    <s v="Napoli"/>
    <n v="1"/>
    <s v="Dry"/>
    <n v="3178.47"/>
    <n v="0"/>
    <x v="3570"/>
    <n v="2378202"/>
    <m/>
    <n v="969"/>
    <s v="Type A"/>
  </r>
  <r>
    <n v="3.2017000000000002"/>
    <x v="6"/>
    <s v="Italy"/>
    <n v="78325"/>
    <s v="Napoli"/>
    <n v="2"/>
    <s v="Frozen"/>
    <n v="2517.6"/>
    <n v="0"/>
    <x v="3571"/>
    <n v="1021293"/>
    <m/>
    <n v="599.64"/>
    <s v="Type A"/>
  </r>
  <r>
    <n v="3.2017000000000002"/>
    <x v="6"/>
    <s v="Italy"/>
    <n v="78325"/>
    <s v="Napoli"/>
    <n v="3"/>
    <s v="other"/>
    <n v="47.204999999999998"/>
    <n v="0"/>
    <x v="3572"/>
    <n v="1097901"/>
    <m/>
    <n v="907.44"/>
    <s v="Type A"/>
  </r>
  <r>
    <n v="3.2017000000000002"/>
    <x v="6"/>
    <s v="Italy"/>
    <n v="78325"/>
    <s v="Napoli"/>
    <n v="4"/>
    <s v="Fish"/>
    <n v="1781.202"/>
    <n v="0"/>
    <x v="3573"/>
    <n v="904794"/>
    <m/>
    <n v="884.64"/>
    <s v="Type A"/>
  </r>
  <r>
    <n v="3.2017000000000002"/>
    <x v="6"/>
    <s v="Italy"/>
    <n v="78325"/>
    <s v="Napoli"/>
    <n v="5"/>
    <s v="Fruits &amp; Vegetables"/>
    <n v="4685.8829999999998"/>
    <n v="0"/>
    <x v="3574"/>
    <n v="614364"/>
    <m/>
    <n v="893.76"/>
    <s v="Type A"/>
  </r>
  <r>
    <n v="3.2017000000000002"/>
    <x v="6"/>
    <s v="Italy"/>
    <n v="78325"/>
    <s v="Napoli"/>
    <n v="6"/>
    <s v="Meat"/>
    <n v="8937.48"/>
    <n v="0"/>
    <x v="3575"/>
    <n v="7621431"/>
    <m/>
    <n v="10918.92"/>
    <s v="Type A"/>
  </r>
  <r>
    <n v="3.2017000000000002"/>
    <x v="6"/>
    <s v="Italy"/>
    <n v="78325"/>
    <s v="Napoli"/>
    <n v="13"/>
    <s v="Food"/>
    <n v="21147.84"/>
    <n v="0"/>
    <x v="3576"/>
    <n v="13502748"/>
    <m/>
    <n v="16951.8"/>
    <s v="Type A"/>
  </r>
  <r>
    <n v="3.2017000000000002"/>
    <x v="6"/>
    <s v="Italy"/>
    <n v="78325"/>
    <s v="Napoli"/>
    <n v="7"/>
    <s v="Clothing"/>
    <n v="5664.6"/>
    <n v="0"/>
    <x v="3577"/>
    <n v="106128"/>
    <m/>
    <n v="6630.24"/>
    <s v="Type A"/>
  </r>
  <r>
    <n v="3.2017000000000002"/>
    <x v="6"/>
    <s v="Italy"/>
    <n v="78325"/>
    <s v="Napoli"/>
    <n v="8"/>
    <s v="Household"/>
    <n v="3647.373"/>
    <n v="0"/>
    <x v="3578"/>
    <n v="423927"/>
    <m/>
    <n v="3784.8"/>
    <s v="Type A"/>
  </r>
  <r>
    <n v="3.2017000000000002"/>
    <x v="6"/>
    <s v="Italy"/>
    <n v="78325"/>
    <s v="Napoli"/>
    <n v="9"/>
    <s v="Hardware"/>
    <n v="1812.672"/>
    <n v="0"/>
    <x v="3579"/>
    <n v="368217"/>
    <m/>
    <n v="3819"/>
    <s v="Type A"/>
  </r>
  <r>
    <n v="3.2017000000000002"/>
    <x v="6"/>
    <s v="Italy"/>
    <n v="78325"/>
    <s v="Napoli"/>
    <n v="14"/>
    <s v="Non Food"/>
    <n v="11124.645"/>
    <n v="0"/>
    <x v="3580"/>
    <n v="2523474"/>
    <m/>
    <n v="14327.52"/>
    <s v="Type A"/>
  </r>
  <r>
    <n v="3.2017000000000002"/>
    <x v="6"/>
    <s v="Italy"/>
    <n v="78325"/>
    <s v="Napoli"/>
    <n v="15"/>
    <s v="Admin"/>
    <n v="4619.7960000000003"/>
    <n v="0"/>
    <x v="437"/>
    <n v="0"/>
    <m/>
    <n v="0"/>
    <s v="Type A"/>
  </r>
  <r>
    <n v="3.2017000000000002"/>
    <x v="6"/>
    <s v="Italy"/>
    <n v="78325"/>
    <s v="Napoli"/>
    <n v="12"/>
    <s v="Checkout"/>
    <n v="9214.4159999999993"/>
    <n v="0"/>
    <x v="3581"/>
    <n v="15483042"/>
    <m/>
    <n v="31279.32"/>
    <s v="Type A"/>
  </r>
  <r>
    <n v="3.2017000000000002"/>
    <x v="6"/>
    <s v="Italy"/>
    <n v="78325"/>
    <s v="Napoli"/>
    <n v="16"/>
    <s v="Customer Services"/>
    <n v="6445.0559999999996"/>
    <n v="0"/>
    <x v="437"/>
    <n v="0"/>
    <m/>
    <n v="0"/>
    <s v="Type A"/>
  </r>
  <r>
    <n v="3.2017000000000002"/>
    <x v="6"/>
    <s v="Italy"/>
    <n v="78325"/>
    <s v="Napoli"/>
    <n v="11"/>
    <s v="Delivery"/>
    <n v="0"/>
    <n v="0"/>
    <x v="11"/>
    <n v="0"/>
    <m/>
    <n v="0"/>
    <s v="Type A"/>
  </r>
  <r>
    <n v="3.2017000000000002"/>
    <x v="6"/>
    <s v="Italy"/>
    <n v="78325"/>
    <s v="Napoli"/>
    <n v="17"/>
    <s v="others"/>
    <n v="2108.4899999999998"/>
    <n v="0"/>
    <x v="437"/>
    <n v="0"/>
    <m/>
    <n v="0"/>
    <s v="Type A"/>
  </r>
  <r>
    <n v="3.2017000000000002"/>
    <x v="6"/>
    <s v="Italy"/>
    <n v="78325"/>
    <s v="Napoli"/>
    <n v="18"/>
    <s v="all"/>
    <n v="54660.243000000002"/>
    <n v="0"/>
    <x v="3581"/>
    <n v="16466148"/>
    <m/>
    <n v="31279.32"/>
    <s v="Type A"/>
  </r>
  <r>
    <n v="3.2017000000000002"/>
    <x v="6"/>
    <s v="Germany"/>
    <n v="83160"/>
    <s v="Berlin (I)"/>
    <n v="1"/>
    <s v="Dry"/>
    <n v="2624.598"/>
    <n v="0"/>
    <x v="3582"/>
    <n v="2423118"/>
    <m/>
    <n v="1276.8"/>
    <s v="Type A"/>
  </r>
  <r>
    <n v="3.2017000000000002"/>
    <x v="6"/>
    <s v="Germany"/>
    <n v="83160"/>
    <s v="Berlin (I)"/>
    <n v="2"/>
    <s v="Frozen"/>
    <n v="3549.8159999999998"/>
    <n v="0"/>
    <x v="3583"/>
    <n v="1324800"/>
    <m/>
    <n v="955.32"/>
    <s v="Type A"/>
  </r>
  <r>
    <n v="3.2017000000000002"/>
    <x v="6"/>
    <s v="Germany"/>
    <n v="83160"/>
    <s v="Berlin (I)"/>
    <n v="3"/>
    <s v="other"/>
    <n v="47.204999999999998"/>
    <n v="0"/>
    <x v="3584"/>
    <n v="1133670"/>
    <m/>
    <n v="1037.4000000000001"/>
    <s v="Type A"/>
  </r>
  <r>
    <n v="3.2017000000000002"/>
    <x v="6"/>
    <s v="Germany"/>
    <n v="83160"/>
    <s v="Berlin (I)"/>
    <n v="4"/>
    <s v="Fish"/>
    <n v="2398.0140000000001"/>
    <n v="0"/>
    <x v="3585"/>
    <n v="858252"/>
    <m/>
    <n v="861.84"/>
    <s v="Type A"/>
  </r>
  <r>
    <n v="3.2017000000000002"/>
    <x v="6"/>
    <s v="Germany"/>
    <n v="83160"/>
    <s v="Berlin (I)"/>
    <n v="5"/>
    <s v="Fruits &amp; Vegetables"/>
    <n v="4154.04"/>
    <n v="0"/>
    <x v="3586"/>
    <n v="722271"/>
    <m/>
    <n v="1438.68"/>
    <s v="Type A"/>
  </r>
  <r>
    <n v="3.2017000000000002"/>
    <x v="6"/>
    <s v="Germany"/>
    <n v="83160"/>
    <s v="Berlin (I)"/>
    <n v="6"/>
    <s v="Meat"/>
    <n v="14255.91"/>
    <n v="0"/>
    <x v="3587"/>
    <n v="7588410"/>
    <m/>
    <n v="10643.04"/>
    <s v="Type A"/>
  </r>
  <r>
    <n v="3.2017000000000002"/>
    <x v="6"/>
    <s v="Germany"/>
    <n v="83160"/>
    <s v="Berlin (I)"/>
    <n v="13"/>
    <s v="Food"/>
    <n v="27029.582999999999"/>
    <n v="0"/>
    <x v="3588"/>
    <n v="14974224"/>
    <m/>
    <n v="17483.04"/>
    <s v="Type A"/>
  </r>
  <r>
    <n v="3.2017000000000002"/>
    <x v="6"/>
    <s v="Germany"/>
    <n v="83160"/>
    <s v="Berlin (I)"/>
    <n v="7"/>
    <s v="Clothing"/>
    <n v="6092.5919999999996"/>
    <n v="0"/>
    <x v="3589"/>
    <n v="2809794"/>
    <m/>
    <n v="6226.68"/>
    <s v="Type A"/>
  </r>
  <r>
    <n v="3.2017000000000002"/>
    <x v="6"/>
    <s v="Germany"/>
    <n v="83160"/>
    <s v="Berlin (I)"/>
    <n v="8"/>
    <s v="Household"/>
    <n v="4383.7709999999997"/>
    <n v="0"/>
    <x v="3590"/>
    <n v="643644"/>
    <m/>
    <n v="3855.48"/>
    <s v="Type A"/>
  </r>
  <r>
    <n v="3.2017000000000002"/>
    <x v="6"/>
    <s v="Germany"/>
    <n v="83160"/>
    <s v="Berlin (I)"/>
    <n v="9"/>
    <s v="Hardware"/>
    <n v="2294.163"/>
    <n v="0"/>
    <x v="3591"/>
    <n v="471417"/>
    <m/>
    <n v="2348.4"/>
    <s v="Type A"/>
  </r>
  <r>
    <n v="3.2017000000000002"/>
    <x v="6"/>
    <s v="Germany"/>
    <n v="83160"/>
    <s v="Berlin (I)"/>
    <n v="14"/>
    <s v="Non Food"/>
    <n v="12770.526"/>
    <n v="0"/>
    <x v="3592"/>
    <n v="3801126"/>
    <m/>
    <n v="12882"/>
    <s v="Type A"/>
  </r>
  <r>
    <n v="3.2017000000000002"/>
    <x v="6"/>
    <s v="Germany"/>
    <n v="83160"/>
    <s v="Berlin (I)"/>
    <n v="15"/>
    <s v="Admin"/>
    <n v="6048.5339999999997"/>
    <n v="0"/>
    <x v="450"/>
    <n v="0"/>
    <m/>
    <n v="0"/>
    <s v="Type A"/>
  </r>
  <r>
    <n v="3.2017000000000002"/>
    <x v="6"/>
    <s v="Germany"/>
    <n v="83160"/>
    <s v="Berlin (I)"/>
    <n v="12"/>
    <s v="Checkout"/>
    <n v="7527.6239999999998"/>
    <n v="0"/>
    <x v="3593"/>
    <n v="17876637"/>
    <m/>
    <n v="30365.040000000001"/>
    <s v="Type A"/>
  </r>
  <r>
    <n v="3.2017000000000002"/>
    <x v="6"/>
    <s v="Germany"/>
    <n v="83160"/>
    <s v="Berlin (I)"/>
    <n v="16"/>
    <s v="Customer Services"/>
    <n v="2753.625"/>
    <n v="0"/>
    <x v="450"/>
    <n v="0"/>
    <m/>
    <n v="0"/>
    <s v="Type A"/>
  </r>
  <r>
    <n v="3.2017000000000002"/>
    <x v="6"/>
    <s v="Germany"/>
    <n v="83160"/>
    <s v="Berlin (I)"/>
    <n v="11"/>
    <s v="Delivery"/>
    <n v="0"/>
    <n v="0"/>
    <x v="11"/>
    <n v="0"/>
    <m/>
    <n v="0"/>
    <s v="Type A"/>
  </r>
  <r>
    <n v="3.2017000000000002"/>
    <x v="6"/>
    <s v="Germany"/>
    <n v="83160"/>
    <s v="Berlin (I)"/>
    <n v="17"/>
    <s v="others"/>
    <n v="1922.817"/>
    <n v="0"/>
    <x v="450"/>
    <n v="0"/>
    <m/>
    <n v="0"/>
    <s v="Type A"/>
  </r>
  <r>
    <n v="3.2017000000000002"/>
    <x v="6"/>
    <s v="Germany"/>
    <n v="83160"/>
    <s v="Berlin (I)"/>
    <n v="18"/>
    <s v="all"/>
    <n v="58052.709000000003"/>
    <n v="0"/>
    <x v="3593"/>
    <n v="18885066"/>
    <m/>
    <n v="30365.040000000001"/>
    <s v="Type A"/>
  </r>
  <r>
    <n v="3.2017000000000002"/>
    <x v="6"/>
    <s v="Germany"/>
    <n v="12227"/>
    <s v="Berlin (II)"/>
    <n v="1"/>
    <s v="Dry"/>
    <n v="5450.6040000000003"/>
    <n v="0"/>
    <x v="3594"/>
    <n v="2335023"/>
    <m/>
    <n v="1169.6400000000001"/>
    <s v="Type A"/>
  </r>
  <r>
    <n v="3.2017000000000002"/>
    <x v="6"/>
    <s v="Germany"/>
    <n v="12227"/>
    <s v="Berlin (II)"/>
    <n v="2"/>
    <s v="Frozen"/>
    <n v="2649.7739999999999"/>
    <n v="0"/>
    <x v="3595"/>
    <n v="1351371"/>
    <m/>
    <n v="946.2"/>
    <s v="Type A"/>
  </r>
  <r>
    <n v="3.2017000000000002"/>
    <x v="6"/>
    <s v="Germany"/>
    <n v="12227"/>
    <s v="Berlin (II)"/>
    <n v="3"/>
    <s v="other"/>
    <n v="47.204999999999998"/>
    <n v="0"/>
    <x v="3596"/>
    <n v="1341747"/>
    <m/>
    <n v="1336.08"/>
    <s v="Type A"/>
  </r>
  <r>
    <n v="3.2017000000000002"/>
    <x v="6"/>
    <s v="Germany"/>
    <n v="12227"/>
    <s v="Berlin (II)"/>
    <n v="4"/>
    <s v="Fish"/>
    <n v="3049.4430000000002"/>
    <n v="0"/>
    <x v="3597"/>
    <n v="1008681"/>
    <m/>
    <n v="823.08"/>
    <s v="Type A"/>
  </r>
  <r>
    <n v="3.2017000000000002"/>
    <x v="6"/>
    <s v="Germany"/>
    <n v="12227"/>
    <s v="Berlin (II)"/>
    <n v="5"/>
    <s v="Fruits &amp; Vegetables"/>
    <n v="5365.6350000000002"/>
    <n v="0"/>
    <x v="3598"/>
    <n v="624975"/>
    <m/>
    <n v="1536.72"/>
    <s v="Type A"/>
  </r>
  <r>
    <n v="3.2017000000000002"/>
    <x v="6"/>
    <s v="Germany"/>
    <n v="12227"/>
    <s v="Berlin (II)"/>
    <n v="6"/>
    <s v="Meat"/>
    <n v="11341.788"/>
    <n v="0"/>
    <x v="3599"/>
    <n v="7764252"/>
    <m/>
    <n v="10212.120000000001"/>
    <s v="Type A"/>
  </r>
  <r>
    <n v="3.2017000000000002"/>
    <x v="6"/>
    <s v="Germany"/>
    <n v="12227"/>
    <s v="Berlin (II)"/>
    <n v="13"/>
    <s v="Food"/>
    <n v="27904.449000000001"/>
    <n v="0"/>
    <x v="3600"/>
    <n v="14012511"/>
    <m/>
    <n v="18734.759999999998"/>
    <s v="Type A"/>
  </r>
  <r>
    <n v="3.2017000000000002"/>
    <x v="6"/>
    <s v="Germany"/>
    <n v="12227"/>
    <s v="Berlin (II)"/>
    <n v="7"/>
    <s v="Clothing"/>
    <n v="8040.585"/>
    <n v="0"/>
    <x v="3601"/>
    <n v="2120301"/>
    <m/>
    <n v="6498"/>
    <s v="Type A"/>
  </r>
  <r>
    <n v="3.2017000000000002"/>
    <x v="6"/>
    <s v="Germany"/>
    <n v="12227"/>
    <s v="Berlin (II)"/>
    <n v="8"/>
    <s v="Household"/>
    <n v="2703.2730000000001"/>
    <n v="0"/>
    <x v="3602"/>
    <n v="513342"/>
    <m/>
    <n v="3360.72"/>
    <s v="Type A"/>
  </r>
  <r>
    <n v="3.2017000000000002"/>
    <x v="6"/>
    <s v="Germany"/>
    <n v="12227"/>
    <s v="Berlin (II)"/>
    <n v="9"/>
    <s v="Hardware"/>
    <n v="2580.54"/>
    <n v="0"/>
    <x v="3603"/>
    <n v="452172"/>
    <m/>
    <n v="2715.48"/>
    <s v="Type A"/>
  </r>
  <r>
    <n v="3.2017000000000002"/>
    <x v="6"/>
    <s v="Germany"/>
    <n v="12227"/>
    <s v="Berlin (II)"/>
    <n v="14"/>
    <s v="Non Food"/>
    <n v="13324.397999999999"/>
    <n v="0"/>
    <x v="3604"/>
    <n v="2962215"/>
    <m/>
    <n v="13629.84"/>
    <s v="Type A"/>
  </r>
  <r>
    <n v="3.2017000000000002"/>
    <x v="6"/>
    <s v="Germany"/>
    <n v="12227"/>
    <s v="Berlin (II)"/>
    <n v="15"/>
    <s v="Admin"/>
    <n v="3729.1950000000002"/>
    <n v="0"/>
    <x v="463"/>
    <n v="0"/>
    <m/>
    <n v="0"/>
    <s v="Type A"/>
  </r>
  <r>
    <n v="3.2017000000000002"/>
    <x v="6"/>
    <s v="Germany"/>
    <n v="12227"/>
    <s v="Berlin (II)"/>
    <n v="12"/>
    <s v="Checkout"/>
    <n v="9450.4410000000007"/>
    <n v="0"/>
    <x v="3605"/>
    <n v="17285778"/>
    <m/>
    <n v="32364.6"/>
    <s v="Type A"/>
  </r>
  <r>
    <n v="3.2017000000000002"/>
    <x v="6"/>
    <s v="Germany"/>
    <n v="12227"/>
    <s v="Berlin (II)"/>
    <n v="16"/>
    <s v="Customer Services"/>
    <n v="4018.7190000000001"/>
    <n v="0"/>
    <x v="463"/>
    <n v="0"/>
    <m/>
    <n v="0"/>
    <s v="Type A"/>
  </r>
  <r>
    <n v="3.2017000000000002"/>
    <x v="6"/>
    <s v="Germany"/>
    <n v="12227"/>
    <s v="Berlin (II)"/>
    <n v="11"/>
    <s v="Delivery"/>
    <n v="0"/>
    <n v="0"/>
    <x v="11"/>
    <n v="0"/>
    <m/>
    <n v="0"/>
    <s v="Type A"/>
  </r>
  <r>
    <n v="3.2017000000000002"/>
    <x v="6"/>
    <s v="Germany"/>
    <n v="12227"/>
    <s v="Berlin (II)"/>
    <n v="17"/>
    <s v="others"/>
    <n v="1790.643"/>
    <n v="0"/>
    <x v="463"/>
    <n v="0"/>
    <m/>
    <n v="0"/>
    <s v="Type A"/>
  </r>
  <r>
    <n v="3.2017000000000002"/>
    <x v="6"/>
    <s v="Germany"/>
    <n v="12227"/>
    <s v="Berlin (II)"/>
    <n v="18"/>
    <s v="all"/>
    <n v="60217.845000000001"/>
    <n v="0"/>
    <x v="3605"/>
    <n v="17026875"/>
    <m/>
    <n v="32364.6"/>
    <s v="Type A"/>
  </r>
  <r>
    <n v="3.2017000000000002"/>
    <x v="6"/>
    <s v="Germany"/>
    <n v="94882"/>
    <s v="Munich"/>
    <n v="1"/>
    <s v="Dry"/>
    <n v="4405.8"/>
    <n v="0"/>
    <x v="3606"/>
    <n v="2473242"/>
    <m/>
    <n v="932.52"/>
    <s v="Type B"/>
  </r>
  <r>
    <n v="3.2017000000000002"/>
    <x v="6"/>
    <s v="Germany"/>
    <n v="94882"/>
    <s v="Munich"/>
    <n v="2"/>
    <s v="Frozen"/>
    <n v="2571.0990000000002"/>
    <n v="0"/>
    <x v="3607"/>
    <n v="1051623"/>
    <m/>
    <n v="642.96"/>
    <s v="Type B"/>
  </r>
  <r>
    <n v="3.2017000000000002"/>
    <x v="6"/>
    <s v="Germany"/>
    <n v="94882"/>
    <s v="Munich"/>
    <n v="3"/>
    <s v="other"/>
    <n v="47.204999999999998"/>
    <n v="0"/>
    <x v="3608"/>
    <n v="992481"/>
    <m/>
    <n v="1030.56"/>
    <s v="Type B"/>
  </r>
  <r>
    <n v="3.2017000000000002"/>
    <x v="6"/>
    <s v="Germany"/>
    <n v="94882"/>
    <s v="Munich"/>
    <n v="4"/>
    <s v="Fish"/>
    <n v="2432.6309999999999"/>
    <n v="0"/>
    <x v="3609"/>
    <n v="953847"/>
    <m/>
    <n v="1174.2"/>
    <s v="Type B"/>
  </r>
  <r>
    <n v="3.2017000000000002"/>
    <x v="6"/>
    <s v="Germany"/>
    <n v="94882"/>
    <s v="Munich"/>
    <n v="5"/>
    <s v="Fruits &amp; Vegetables"/>
    <n v="3738.636"/>
    <n v="0"/>
    <x v="3610"/>
    <n v="583095"/>
    <m/>
    <n v="955.32"/>
    <s v="Type B"/>
  </r>
  <r>
    <n v="3.2017000000000002"/>
    <x v="6"/>
    <s v="Germany"/>
    <n v="94882"/>
    <s v="Munich"/>
    <n v="6"/>
    <s v="Meat"/>
    <n v="13116.696"/>
    <n v="0"/>
    <x v="3611"/>
    <n v="6517416"/>
    <m/>
    <n v="10882.44"/>
    <s v="Type B"/>
  </r>
  <r>
    <n v="3.2017000000000002"/>
    <x v="6"/>
    <s v="Germany"/>
    <n v="94882"/>
    <s v="Munich"/>
    <n v="13"/>
    <s v="Food"/>
    <n v="26312.066999999999"/>
    <n v="0"/>
    <x v="3612"/>
    <n v="12095163"/>
    <m/>
    <n v="18397.32"/>
    <s v="Type B"/>
  </r>
  <r>
    <n v="3.2017000000000002"/>
    <x v="6"/>
    <s v="Germany"/>
    <n v="94882"/>
    <s v="Munich"/>
    <n v="7"/>
    <s v="Clothing"/>
    <n v="8377.3140000000003"/>
    <n v="0"/>
    <x v="3613"/>
    <n v="2454642"/>
    <m/>
    <n v="7599.24"/>
    <s v="Type B"/>
  </r>
  <r>
    <n v="3.2017000000000002"/>
    <x v="6"/>
    <s v="Germany"/>
    <n v="94882"/>
    <s v="Munich"/>
    <n v="8"/>
    <s v="Household"/>
    <n v="3965.22"/>
    <n v="0"/>
    <x v="3614"/>
    <n v="653076"/>
    <m/>
    <n v="4037.88"/>
    <s v="Type B"/>
  </r>
  <r>
    <n v="3.2017000000000002"/>
    <x v="6"/>
    <s v="Germany"/>
    <n v="94882"/>
    <s v="Munich"/>
    <n v="9"/>
    <s v="Hardware"/>
    <n v="3027.4140000000002"/>
    <n v="0"/>
    <x v="3615"/>
    <n v="618189"/>
    <m/>
    <n v="5132.28"/>
    <s v="Type B"/>
  </r>
  <r>
    <n v="3.2017000000000002"/>
    <x v="6"/>
    <s v="Germany"/>
    <n v="94882"/>
    <s v="Munich"/>
    <n v="14"/>
    <s v="Non Food"/>
    <n v="15369.948"/>
    <n v="0"/>
    <x v="3616"/>
    <n v="3821136"/>
    <m/>
    <n v="17658.599999999999"/>
    <s v="Type B"/>
  </r>
  <r>
    <n v="3.2017000000000002"/>
    <x v="6"/>
    <s v="Germany"/>
    <n v="94882"/>
    <s v="Munich"/>
    <n v="15"/>
    <s v="Admin"/>
    <n v="5192.55"/>
    <n v="0"/>
    <x v="477"/>
    <n v="0"/>
    <m/>
    <n v="0"/>
    <s v="Type B"/>
  </r>
  <r>
    <n v="3.2017000000000002"/>
    <x v="6"/>
    <s v="Germany"/>
    <n v="94882"/>
    <s v="Munich"/>
    <n v="12"/>
    <s v="Checkout"/>
    <n v="8883.9809999999998"/>
    <n v="0"/>
    <x v="3617"/>
    <n v="16114890"/>
    <m/>
    <n v="36055.919999999998"/>
    <s v="Type B"/>
  </r>
  <r>
    <n v="3.2017000000000002"/>
    <x v="6"/>
    <s v="Germany"/>
    <n v="94882"/>
    <s v="Munich"/>
    <n v="16"/>
    <s v="Customer Services"/>
    <n v="4308.2430000000004"/>
    <n v="0"/>
    <x v="477"/>
    <n v="0"/>
    <m/>
    <n v="0"/>
    <s v="Type B"/>
  </r>
  <r>
    <n v="3.2017000000000002"/>
    <x v="6"/>
    <s v="Germany"/>
    <n v="94882"/>
    <s v="Munich"/>
    <n v="11"/>
    <s v="Delivery"/>
    <n v="6061.1220000000003"/>
    <n v="0"/>
    <x v="3618"/>
    <n v="2103021"/>
    <m/>
    <n v="0"/>
    <s v="Type B"/>
  </r>
  <r>
    <n v="3.2017000000000002"/>
    <x v="6"/>
    <s v="Germany"/>
    <n v="94882"/>
    <s v="Munich"/>
    <n v="17"/>
    <s v="others"/>
    <n v="2442.0720000000001"/>
    <n v="0"/>
    <x v="477"/>
    <n v="0"/>
    <m/>
    <n v="0"/>
    <s v="Type B"/>
  </r>
  <r>
    <n v="3.2017000000000002"/>
    <x v="6"/>
    <s v="Germany"/>
    <n v="94882"/>
    <s v="Munich"/>
    <n v="18"/>
    <s v="all"/>
    <n v="68569.982999999993"/>
    <n v="0"/>
    <x v="3617"/>
    <n v="18537630"/>
    <m/>
    <n v="36055.919999999998"/>
    <s v="Type B"/>
  </r>
  <r>
    <n v="3.2017000000000002"/>
    <x v="6"/>
    <s v="Germany"/>
    <n v="34378"/>
    <s v="Hamburg"/>
    <n v="1"/>
    <s v="Dry"/>
    <n v="4009.2779999999998"/>
    <n v="0"/>
    <x v="3619"/>
    <n v="3012066"/>
    <m/>
    <n v="907.44"/>
    <s v="Type A"/>
  </r>
  <r>
    <n v="3.2017000000000002"/>
    <x v="6"/>
    <s v="Germany"/>
    <n v="34378"/>
    <s v="Hamburg"/>
    <n v="2"/>
    <s v="Frozen"/>
    <n v="3071.4720000000002"/>
    <n v="0"/>
    <x v="3620"/>
    <n v="1324185"/>
    <m/>
    <n v="585.96"/>
    <s v="Type A"/>
  </r>
  <r>
    <n v="3.2017000000000002"/>
    <x v="6"/>
    <s v="Germany"/>
    <n v="34378"/>
    <s v="Hamburg"/>
    <n v="3"/>
    <s v="other"/>
    <n v="47.204999999999998"/>
    <n v="0"/>
    <x v="3621"/>
    <n v="1564458"/>
    <m/>
    <n v="868.68"/>
    <s v="Type A"/>
  </r>
  <r>
    <n v="3.2017000000000002"/>
    <x v="6"/>
    <s v="Germany"/>
    <n v="34378"/>
    <s v="Hamburg"/>
    <n v="4"/>
    <s v="Fish"/>
    <n v="2753.625"/>
    <n v="0"/>
    <x v="3622"/>
    <n v="1019004"/>
    <m/>
    <n v="686.28"/>
    <s v="Type A"/>
  </r>
  <r>
    <n v="3.2017000000000002"/>
    <x v="6"/>
    <s v="Germany"/>
    <n v="34378"/>
    <s v="Hamburg"/>
    <n v="5"/>
    <s v="Fruits &amp; Vegetables"/>
    <n v="4361.7420000000002"/>
    <n v="0"/>
    <x v="3623"/>
    <n v="769743"/>
    <m/>
    <n v="1158.24"/>
    <s v="Type A"/>
  </r>
  <r>
    <n v="3.2017000000000002"/>
    <x v="6"/>
    <s v="Germany"/>
    <n v="34378"/>
    <s v="Hamburg"/>
    <n v="6"/>
    <s v="Meat"/>
    <n v="17503.614000000001"/>
    <n v="0"/>
    <x v="3624"/>
    <n v="8220675"/>
    <m/>
    <n v="9968.16"/>
    <s v="Type A"/>
  </r>
  <r>
    <n v="3.2017000000000002"/>
    <x v="6"/>
    <s v="Germany"/>
    <n v="34378"/>
    <s v="Hamburg"/>
    <n v="13"/>
    <s v="Food"/>
    <n v="31746.936000000002"/>
    <n v="0"/>
    <x v="3625"/>
    <n v="15827583"/>
    <m/>
    <n v="16067.16"/>
    <s v="Type A"/>
  </r>
  <r>
    <n v="3.2017000000000002"/>
    <x v="6"/>
    <s v="Germany"/>
    <n v="34378"/>
    <s v="Hamburg"/>
    <n v="7"/>
    <s v="Clothing"/>
    <n v="7024.1040000000003"/>
    <n v="0"/>
    <x v="3626"/>
    <n v="2149398"/>
    <m/>
    <n v="7122.72"/>
    <s v="Type A"/>
  </r>
  <r>
    <n v="3.2017000000000002"/>
    <x v="6"/>
    <s v="Germany"/>
    <n v="34378"/>
    <s v="Hamburg"/>
    <n v="8"/>
    <s v="Household"/>
    <n v="1856.73"/>
    <n v="0"/>
    <x v="3627"/>
    <n v="54960"/>
    <m/>
    <n v="4867.8"/>
    <s v="Type A"/>
  </r>
  <r>
    <n v="3.2017000000000002"/>
    <x v="6"/>
    <s v="Germany"/>
    <n v="34378"/>
    <s v="Hamburg"/>
    <n v="9"/>
    <s v="Hardware"/>
    <n v="2936.1509999999998"/>
    <n v="0"/>
    <x v="3628"/>
    <n v="484749"/>
    <m/>
    <n v="4211.16"/>
    <s v="Type A"/>
  </r>
  <r>
    <n v="3.2017000000000002"/>
    <x v="6"/>
    <s v="Germany"/>
    <n v="34378"/>
    <s v="Hamburg"/>
    <n v="14"/>
    <s v="Non Food"/>
    <n v="11816.985000000001"/>
    <n v="0"/>
    <x v="3629"/>
    <n v="3154806"/>
    <m/>
    <n v="17859.240000000002"/>
    <s v="Type A"/>
  </r>
  <r>
    <n v="3.2017000000000002"/>
    <x v="6"/>
    <s v="Germany"/>
    <n v="34378"/>
    <s v="Hamburg"/>
    <n v="15"/>
    <s v="Admin"/>
    <n v="5258.6369999999997"/>
    <n v="0"/>
    <x v="491"/>
    <n v="0"/>
    <m/>
    <n v="0"/>
    <s v="Type A"/>
  </r>
  <r>
    <n v="3.2017000000000002"/>
    <x v="6"/>
    <s v="Germany"/>
    <n v="34378"/>
    <s v="Hamburg"/>
    <n v="12"/>
    <s v="Checkout"/>
    <n v="11669.075999999999"/>
    <n v="0"/>
    <x v="3630"/>
    <n v="1905435"/>
    <m/>
    <n v="33926.400000000001"/>
    <s v="Type A"/>
  </r>
  <r>
    <n v="3.2017000000000002"/>
    <x v="6"/>
    <s v="Germany"/>
    <n v="34378"/>
    <s v="Hamburg"/>
    <n v="16"/>
    <s v="Customer Services"/>
    <n v="5419.134"/>
    <n v="0"/>
    <x v="491"/>
    <n v="0"/>
    <m/>
    <n v="0"/>
    <s v="Type A"/>
  </r>
  <r>
    <n v="3.2017000000000002"/>
    <x v="6"/>
    <s v="Germany"/>
    <n v="34378"/>
    <s v="Hamburg"/>
    <n v="11"/>
    <s v="Delivery"/>
    <n v="0"/>
    <n v="0"/>
    <x v="108"/>
    <n v="1065"/>
    <m/>
    <n v="0"/>
    <s v="Type A"/>
  </r>
  <r>
    <n v="3.2017000000000002"/>
    <x v="6"/>
    <s v="Germany"/>
    <n v="34378"/>
    <s v="Hamburg"/>
    <n v="17"/>
    <s v="others"/>
    <n v="2051.8440000000001"/>
    <n v="0"/>
    <x v="491"/>
    <n v="0"/>
    <m/>
    <n v="0"/>
    <s v="Type A"/>
  </r>
  <r>
    <n v="3.2017000000000002"/>
    <x v="6"/>
    <s v="Germany"/>
    <n v="34378"/>
    <s v="Hamburg"/>
    <n v="18"/>
    <s v="all"/>
    <n v="67962.611999999994"/>
    <n v="0"/>
    <x v="3630"/>
    <n v="18781515"/>
    <m/>
    <n v="33926.400000000001"/>
    <s v="Type A"/>
  </r>
  <r>
    <n v="3.2017000000000002"/>
    <x v="6"/>
    <s v="Germany"/>
    <n v="42367"/>
    <s v="Frankfurt"/>
    <n v="1"/>
    <s v="Dry"/>
    <n v="4261.0379999999996"/>
    <n v="0"/>
    <x v="3631"/>
    <n v="2494818"/>
    <m/>
    <n v="1212.96"/>
    <s v="Type A"/>
  </r>
  <r>
    <n v="3.2017000000000002"/>
    <x v="6"/>
    <s v="Germany"/>
    <n v="42367"/>
    <s v="Frankfurt"/>
    <n v="2"/>
    <s v="Frozen"/>
    <n v="2725.3020000000001"/>
    <n v="0"/>
    <x v="3632"/>
    <n v="1037013"/>
    <m/>
    <n v="624.72"/>
    <s v="Type A"/>
  </r>
  <r>
    <n v="3.2017000000000002"/>
    <x v="6"/>
    <s v="Germany"/>
    <n v="42367"/>
    <s v="Frankfurt"/>
    <n v="3"/>
    <s v="other"/>
    <n v="47.204999999999998"/>
    <n v="0"/>
    <x v="3633"/>
    <n v="975534"/>
    <m/>
    <n v="1149.1199999999999"/>
    <s v="Type A"/>
  </r>
  <r>
    <n v="3.2017000000000002"/>
    <x v="6"/>
    <s v="Germany"/>
    <n v="42367"/>
    <s v="Frankfurt"/>
    <n v="4"/>
    <s v="Fish"/>
    <n v="2306.7510000000002"/>
    <n v="0"/>
    <x v="3634"/>
    <n v="814671"/>
    <m/>
    <n v="839.04"/>
    <s v="Type A"/>
  </r>
  <r>
    <n v="3.2017000000000002"/>
    <x v="6"/>
    <s v="Germany"/>
    <n v="42367"/>
    <s v="Frankfurt"/>
    <n v="5"/>
    <s v="Fruits &amp; Vegetables"/>
    <n v="4767.7049999999999"/>
    <n v="0"/>
    <x v="3635"/>
    <n v="558294"/>
    <m/>
    <n v="1119.48"/>
    <s v="Type A"/>
  </r>
  <r>
    <n v="3.2017000000000002"/>
    <x v="6"/>
    <s v="Germany"/>
    <n v="42367"/>
    <s v="Frankfurt"/>
    <n v="6"/>
    <s v="Meat"/>
    <n v="10942.119000000001"/>
    <n v="0"/>
    <x v="3636"/>
    <n v="6621903"/>
    <m/>
    <n v="13600.2"/>
    <s v="Type A"/>
  </r>
  <r>
    <n v="3.2017000000000002"/>
    <x v="6"/>
    <s v="Germany"/>
    <n v="42367"/>
    <s v="Frankfurt"/>
    <n v="13"/>
    <s v="Food"/>
    <n v="25050.12"/>
    <n v="0"/>
    <x v="3637"/>
    <n v="11433753"/>
    <m/>
    <n v="17982.36"/>
    <s v="Type A"/>
  </r>
  <r>
    <n v="3.2017000000000002"/>
    <x v="6"/>
    <s v="Germany"/>
    <n v="42367"/>
    <s v="Frankfurt"/>
    <n v="7"/>
    <s v="Clothing"/>
    <n v="5928.9480000000003"/>
    <n v="0"/>
    <x v="3638"/>
    <n v="1947675"/>
    <m/>
    <n v="6965.4"/>
    <s v="Type A"/>
  </r>
  <r>
    <n v="3.2017000000000002"/>
    <x v="6"/>
    <s v="Germany"/>
    <n v="42367"/>
    <s v="Frankfurt"/>
    <n v="8"/>
    <s v="Household"/>
    <n v="2781.9479999999999"/>
    <n v="0"/>
    <x v="3639"/>
    <n v="423669"/>
    <m/>
    <n v="5061.6000000000004"/>
    <s v="Type A"/>
  </r>
  <r>
    <n v="3.2017000000000002"/>
    <x v="6"/>
    <s v="Germany"/>
    <n v="42367"/>
    <s v="Frankfurt"/>
    <n v="9"/>
    <s v="Hardware"/>
    <n v="3685.1370000000002"/>
    <n v="0"/>
    <x v="3640"/>
    <n v="444132"/>
    <m/>
    <n v="3969.48"/>
    <s v="Type A"/>
  </r>
  <r>
    <n v="3.2017000000000002"/>
    <x v="6"/>
    <s v="Germany"/>
    <n v="42367"/>
    <s v="Frankfurt"/>
    <n v="14"/>
    <s v="Non Food"/>
    <n v="12396.032999999999"/>
    <n v="0"/>
    <x v="3641"/>
    <n v="2922273"/>
    <m/>
    <n v="16771.68"/>
    <s v="Type A"/>
  </r>
  <r>
    <n v="3.2017000000000002"/>
    <x v="6"/>
    <s v="Germany"/>
    <n v="42367"/>
    <s v="Frankfurt"/>
    <n v="15"/>
    <s v="Admin"/>
    <n v="4569.4440000000004"/>
    <n v="0"/>
    <x v="505"/>
    <n v="0"/>
    <m/>
    <n v="0"/>
    <s v="Type A"/>
  </r>
  <r>
    <n v="3.2017000000000002"/>
    <x v="6"/>
    <s v="Germany"/>
    <n v="42367"/>
    <s v="Frankfurt"/>
    <n v="12"/>
    <s v="Checkout"/>
    <n v="8817.8940000000002"/>
    <n v="0"/>
    <x v="3642"/>
    <n v="14994318"/>
    <m/>
    <n v="34754.04"/>
    <s v="Type A"/>
  </r>
  <r>
    <n v="3.2017000000000002"/>
    <x v="6"/>
    <s v="Germany"/>
    <n v="42367"/>
    <s v="Frankfurt"/>
    <n v="16"/>
    <s v="Customer Services"/>
    <n v="3836.1930000000002"/>
    <n v="0"/>
    <x v="505"/>
    <n v="0"/>
    <m/>
    <n v="0"/>
    <s v="Type A"/>
  </r>
  <r>
    <n v="3.2017000000000002"/>
    <x v="6"/>
    <s v="Germany"/>
    <n v="42367"/>
    <s v="Frankfurt"/>
    <n v="11"/>
    <s v="Delivery"/>
    <n v="3930.6030000000001"/>
    <n v="0"/>
    <x v="3643"/>
    <n v="1414731"/>
    <m/>
    <n v="0"/>
    <s v="Type A"/>
  </r>
  <r>
    <n v="3.2017000000000002"/>
    <x v="6"/>
    <s v="Germany"/>
    <n v="42367"/>
    <s v="Frankfurt"/>
    <n v="17"/>
    <s v="others"/>
    <n v="2259.5459999999998"/>
    <n v="0"/>
    <x v="505"/>
    <n v="0"/>
    <m/>
    <n v="0"/>
    <s v="Type A"/>
  </r>
  <r>
    <n v="3.2017000000000002"/>
    <x v="6"/>
    <s v="Germany"/>
    <n v="42367"/>
    <s v="Frankfurt"/>
    <n v="18"/>
    <s v="all"/>
    <n v="60859.832999999999"/>
    <n v="0"/>
    <x v="3642"/>
    <n v="15563250"/>
    <m/>
    <n v="34754.04"/>
    <s v="Type A"/>
  </r>
  <r>
    <n v="3.2017000000000002"/>
    <x v="6"/>
    <s v="Germany"/>
    <n v="86089"/>
    <s v="Cologne"/>
    <n v="1"/>
    <s v="Dry"/>
    <n v="2549.0700000000002"/>
    <n v="0"/>
    <x v="3644"/>
    <n v="2495334"/>
    <m/>
    <n v="1140"/>
    <s v="Type A"/>
  </r>
  <r>
    <n v="3.2017000000000002"/>
    <x v="6"/>
    <s v="Germany"/>
    <n v="86089"/>
    <s v="Cologne"/>
    <n v="2"/>
    <s v="Frozen"/>
    <n v="1976.316"/>
    <n v="0"/>
    <x v="3645"/>
    <n v="933132"/>
    <m/>
    <n v="601.91999999999996"/>
    <s v="Type A"/>
  </r>
  <r>
    <n v="3.2017000000000002"/>
    <x v="6"/>
    <s v="Germany"/>
    <n v="86089"/>
    <s v="Cologne"/>
    <n v="3"/>
    <s v="other"/>
    <n v="47.204999999999998"/>
    <n v="0"/>
    <x v="3646"/>
    <n v="1225113"/>
    <m/>
    <n v="994.08"/>
    <s v="Type A"/>
  </r>
  <r>
    <n v="3.2017000000000002"/>
    <x v="6"/>
    <s v="Germany"/>
    <n v="86089"/>
    <s v="Cologne"/>
    <n v="4"/>
    <s v="Fish"/>
    <n v="3191.058"/>
    <n v="0"/>
    <x v="3647"/>
    <n v="96510"/>
    <m/>
    <n v="800.28"/>
    <s v="Type A"/>
  </r>
  <r>
    <n v="3.2017000000000002"/>
    <x v="6"/>
    <s v="Germany"/>
    <n v="86089"/>
    <s v="Cologne"/>
    <n v="5"/>
    <s v="Fruits &amp; Vegetables"/>
    <n v="3870.81"/>
    <n v="0"/>
    <x v="3648"/>
    <n v="5094"/>
    <m/>
    <n v="1153.68"/>
    <s v="Type A"/>
  </r>
  <r>
    <n v="3.2017000000000002"/>
    <x v="6"/>
    <s v="Germany"/>
    <n v="86089"/>
    <s v="Cologne"/>
    <n v="6"/>
    <s v="Meat"/>
    <n v="11099.468999999999"/>
    <n v="0"/>
    <x v="3649"/>
    <n v="6775878"/>
    <m/>
    <n v="11657.64"/>
    <s v="Type A"/>
  </r>
  <r>
    <n v="3.2017000000000002"/>
    <x v="6"/>
    <s v="Germany"/>
    <n v="86089"/>
    <s v="Cologne"/>
    <n v="13"/>
    <s v="Food"/>
    <n v="22733.928"/>
    <n v="0"/>
    <x v="3650"/>
    <n v="12379869"/>
    <m/>
    <n v="16659.96"/>
    <s v="Type A"/>
  </r>
  <r>
    <n v="3.2017000000000002"/>
    <x v="6"/>
    <s v="Germany"/>
    <n v="86089"/>
    <s v="Cologne"/>
    <n v="7"/>
    <s v="Clothing"/>
    <n v="7845.4709999999995"/>
    <n v="0"/>
    <x v="3651"/>
    <n v="1996587"/>
    <m/>
    <n v="7512.6"/>
    <s v="Type A"/>
  </r>
  <r>
    <n v="3.2017000000000002"/>
    <x v="6"/>
    <s v="Germany"/>
    <n v="86089"/>
    <s v="Cologne"/>
    <n v="8"/>
    <s v="Household"/>
    <n v="1737.144"/>
    <n v="0"/>
    <x v="3652"/>
    <n v="497133"/>
    <m/>
    <n v="5166.4799999999996"/>
    <s v="Type A"/>
  </r>
  <r>
    <n v="3.2017000000000002"/>
    <x v="6"/>
    <s v="Germany"/>
    <n v="86089"/>
    <s v="Cologne"/>
    <n v="9"/>
    <s v="Hardware"/>
    <n v="2728.4490000000001"/>
    <n v="0"/>
    <x v="3653"/>
    <n v="422082"/>
    <m/>
    <n v="3659.4"/>
    <s v="Type A"/>
  </r>
  <r>
    <n v="3.2017000000000002"/>
    <x v="6"/>
    <s v="Germany"/>
    <n v="86089"/>
    <s v="Cologne"/>
    <n v="14"/>
    <s v="Non Food"/>
    <n v="12311.064"/>
    <n v="0"/>
    <x v="3654"/>
    <n v="2820402"/>
    <m/>
    <n v="16545.96"/>
    <s v="Type A"/>
  </r>
  <r>
    <n v="3.2017000000000002"/>
    <x v="6"/>
    <s v="Germany"/>
    <n v="86089"/>
    <s v="Cologne"/>
    <n v="15"/>
    <s v="Admin"/>
    <n v="4928.2020000000002"/>
    <n v="0"/>
    <x v="519"/>
    <n v="0"/>
    <m/>
    <n v="0"/>
    <s v="Type A"/>
  </r>
  <r>
    <n v="3.2017000000000002"/>
    <x v="6"/>
    <s v="Germany"/>
    <n v="86089"/>
    <s v="Cologne"/>
    <n v="12"/>
    <s v="Checkout"/>
    <n v="8383.6080000000002"/>
    <n v="0"/>
    <x v="3655"/>
    <n v="15543612"/>
    <m/>
    <n v="33205.919999999998"/>
    <s v="Type A"/>
  </r>
  <r>
    <n v="3.2017000000000002"/>
    <x v="6"/>
    <s v="Germany"/>
    <n v="86089"/>
    <s v="Cologne"/>
    <n v="16"/>
    <s v="Customer Services"/>
    <n v="3373.5839999999998"/>
    <n v="68"/>
    <x v="519"/>
    <n v="0"/>
    <m/>
    <n v="0"/>
    <s v="Type A"/>
  </r>
  <r>
    <n v="3.2017000000000002"/>
    <x v="6"/>
    <s v="Germany"/>
    <n v="86089"/>
    <s v="Cologne"/>
    <n v="11"/>
    <s v="Delivery"/>
    <n v="3861.3690000000001"/>
    <n v="0"/>
    <x v="3656"/>
    <n v="1121583"/>
    <m/>
    <n v="0"/>
    <s v="Type A"/>
  </r>
  <r>
    <n v="3.2017000000000002"/>
    <x v="6"/>
    <s v="Germany"/>
    <n v="86089"/>
    <s v="Cologne"/>
    <n v="17"/>
    <s v="others"/>
    <n v="1488.5309999999999"/>
    <n v="0"/>
    <x v="519"/>
    <n v="0"/>
    <m/>
    <n v="0"/>
    <s v="Type A"/>
  </r>
  <r>
    <n v="3.2017000000000002"/>
    <x v="6"/>
    <s v="Germany"/>
    <n v="86089"/>
    <s v="Cologne"/>
    <n v="18"/>
    <s v="all"/>
    <n v="57080.286"/>
    <n v="68"/>
    <x v="3655"/>
    <n v="16790433"/>
    <m/>
    <n v="33205.919999999998"/>
    <s v="Type A"/>
  </r>
  <r>
    <n v="3.2017000000000002"/>
    <x v="6"/>
    <s v="France"/>
    <n v="98422"/>
    <s v="Paris (I)"/>
    <n v="1"/>
    <s v="Dry"/>
    <n v="3795.2820000000002"/>
    <n v="0"/>
    <x v="3657"/>
    <n v="1713111"/>
    <m/>
    <n v="909.72"/>
    <s v="Type B"/>
  </r>
  <r>
    <n v="3.2017000000000002"/>
    <x v="6"/>
    <s v="France"/>
    <n v="98422"/>
    <s v="Paris (I)"/>
    <n v="2"/>
    <s v="Frozen"/>
    <n v="2662.3620000000001"/>
    <n v="0"/>
    <x v="3658"/>
    <n v="824154"/>
    <m/>
    <n v="601.91999999999996"/>
    <s v="Type B"/>
  </r>
  <r>
    <n v="3.2017000000000002"/>
    <x v="6"/>
    <s v="France"/>
    <n v="98422"/>
    <s v="Paris (I)"/>
    <n v="3"/>
    <s v="other"/>
    <n v="47.204999999999998"/>
    <n v="0"/>
    <x v="3659"/>
    <n v="730059"/>
    <m/>
    <n v="912"/>
    <s v="Type B"/>
  </r>
  <r>
    <n v="3.2017000000000002"/>
    <x v="6"/>
    <s v="France"/>
    <n v="98422"/>
    <s v="Paris (I)"/>
    <n v="4"/>
    <s v="Fish"/>
    <n v="2467.248"/>
    <n v="0"/>
    <x v="3660"/>
    <n v="554484"/>
    <m/>
    <n v="617.88"/>
    <s v="Type B"/>
  </r>
  <r>
    <n v="3.2017000000000002"/>
    <x v="6"/>
    <s v="France"/>
    <n v="98422"/>
    <s v="Paris (I)"/>
    <n v="5"/>
    <s v="Fruits &amp; Vegetables"/>
    <n v="3770.1060000000002"/>
    <n v="0"/>
    <x v="3661"/>
    <n v="421410"/>
    <m/>
    <n v="1000.92"/>
    <s v="Type B"/>
  </r>
  <r>
    <n v="3.2017000000000002"/>
    <x v="6"/>
    <s v="France"/>
    <n v="98422"/>
    <s v="Paris (I)"/>
    <n v="6"/>
    <s v="Meat"/>
    <n v="7628.3280000000004"/>
    <n v="0"/>
    <x v="3662"/>
    <n v="5015649"/>
    <m/>
    <n v="10070.76"/>
    <s v="Type B"/>
  </r>
  <r>
    <n v="3.2017000000000002"/>
    <x v="6"/>
    <s v="France"/>
    <n v="98422"/>
    <s v="Paris (I)"/>
    <n v="13"/>
    <s v="Food"/>
    <n v="20370.530999999999"/>
    <n v="0"/>
    <x v="3663"/>
    <n v="8873874"/>
    <m/>
    <n v="16842.36"/>
    <s v="Type B"/>
  </r>
  <r>
    <n v="3.2017000000000002"/>
    <x v="6"/>
    <s v="France"/>
    <n v="98422"/>
    <s v="Paris (I)"/>
    <n v="7"/>
    <s v="Clothing"/>
    <n v="6007.6229999999996"/>
    <n v="0"/>
    <x v="3664"/>
    <n v="1583124"/>
    <m/>
    <n v="6584.64"/>
    <s v="Type B"/>
  </r>
  <r>
    <n v="3.2017000000000002"/>
    <x v="6"/>
    <s v="France"/>
    <n v="98422"/>
    <s v="Paris (I)"/>
    <n v="8"/>
    <s v="Household"/>
    <n v="1142.3610000000001"/>
    <n v="0"/>
    <x v="3665"/>
    <n v="422697"/>
    <m/>
    <n v="4024.2"/>
    <s v="Type B"/>
  </r>
  <r>
    <n v="3.2017000000000002"/>
    <x v="6"/>
    <s v="France"/>
    <n v="98422"/>
    <s v="Paris (I)"/>
    <n v="9"/>
    <s v="Hardware"/>
    <n v="3225.6750000000002"/>
    <n v="0"/>
    <x v="3666"/>
    <n v="44028"/>
    <m/>
    <n v="4313.76"/>
    <s v="Type B"/>
  </r>
  <r>
    <n v="3.2017000000000002"/>
    <x v="6"/>
    <s v="France"/>
    <n v="98422"/>
    <s v="Paris (I)"/>
    <n v="14"/>
    <s v="Non Food"/>
    <n v="10375.659"/>
    <n v="0"/>
    <x v="3667"/>
    <n v="2502642"/>
    <m/>
    <n v="16146.96"/>
    <s v="Type B"/>
  </r>
  <r>
    <n v="3.2017000000000002"/>
    <x v="6"/>
    <s v="France"/>
    <n v="98422"/>
    <s v="Paris (I)"/>
    <n v="15"/>
    <s v="Admin"/>
    <n v="4352.3010000000004"/>
    <n v="0"/>
    <x v="533"/>
    <n v="0"/>
    <m/>
    <n v="0"/>
    <s v="Type B"/>
  </r>
  <r>
    <n v="3.2017000000000002"/>
    <x v="6"/>
    <s v="France"/>
    <n v="98422"/>
    <s v="Paris (I)"/>
    <n v="12"/>
    <s v="Checkout"/>
    <n v="6778.6379999999999"/>
    <n v="0"/>
    <x v="3668"/>
    <n v="11952810"/>
    <m/>
    <n v="32989.32"/>
    <s v="Type B"/>
  </r>
  <r>
    <n v="3.2017000000000002"/>
    <x v="6"/>
    <s v="France"/>
    <n v="98422"/>
    <s v="Paris (I)"/>
    <n v="16"/>
    <s v="Customer Services"/>
    <n v="3112.3829999999998"/>
    <n v="0"/>
    <x v="533"/>
    <n v="0"/>
    <m/>
    <n v="0"/>
    <s v="Type B"/>
  </r>
  <r>
    <n v="3.2017000000000002"/>
    <x v="6"/>
    <s v="France"/>
    <n v="98422"/>
    <s v="Paris (I)"/>
    <n v="11"/>
    <s v="Delivery"/>
    <n v="3228.8220000000001"/>
    <n v="0"/>
    <x v="3669"/>
    <n v="1412787"/>
    <m/>
    <n v="0"/>
    <s v="Type B"/>
  </r>
  <r>
    <n v="3.2017000000000002"/>
    <x v="6"/>
    <s v="France"/>
    <n v="98422"/>
    <s v="Paris (I)"/>
    <n v="17"/>
    <s v="others"/>
    <n v="31.47"/>
    <n v="0"/>
    <x v="533"/>
    <n v="0"/>
    <m/>
    <n v="0"/>
    <s v="Type B"/>
  </r>
  <r>
    <n v="3.2017000000000002"/>
    <x v="6"/>
    <s v="France"/>
    <n v="98422"/>
    <s v="Paris (I)"/>
    <n v="18"/>
    <s v="all"/>
    <n v="48249.803999999996"/>
    <n v="0"/>
    <x v="3668"/>
    <n v="12961413"/>
    <m/>
    <n v="32989.32"/>
    <s v="Type B"/>
  </r>
  <r>
    <n v="3.2017000000000002"/>
    <x v="6"/>
    <s v="France"/>
    <n v="79785"/>
    <s v="Paris (II)"/>
    <n v="1"/>
    <s v="Dry"/>
    <n v="3974.6610000000001"/>
    <n v="0"/>
    <x v="3670"/>
    <n v="1380207"/>
    <m/>
    <n v="848.16"/>
    <s v="Type A"/>
  </r>
  <r>
    <n v="3.2017000000000002"/>
    <x v="6"/>
    <s v="France"/>
    <n v="79785"/>
    <s v="Paris (II)"/>
    <n v="2"/>
    <s v="Frozen"/>
    <n v="2319.3389999999999"/>
    <n v="0"/>
    <x v="3671"/>
    <n v="536277"/>
    <m/>
    <n v="670.32"/>
    <s v="Type A"/>
  </r>
  <r>
    <n v="3.2017000000000002"/>
    <x v="6"/>
    <s v="France"/>
    <n v="79785"/>
    <s v="Paris (II)"/>
    <n v="3"/>
    <s v="other"/>
    <n v="47.204999999999998"/>
    <n v="0"/>
    <x v="3672"/>
    <n v="672741"/>
    <m/>
    <n v="1051.08"/>
    <s v="Type A"/>
  </r>
  <r>
    <n v="3.2017000000000002"/>
    <x v="6"/>
    <s v="France"/>
    <n v="79785"/>
    <s v="Paris (II)"/>
    <n v="4"/>
    <s v="Fish"/>
    <n v="1963.7280000000001"/>
    <n v="0"/>
    <x v="3673"/>
    <n v="513504"/>
    <m/>
    <n v="747.84"/>
    <s v="Type A"/>
  </r>
  <r>
    <n v="3.2017000000000002"/>
    <x v="6"/>
    <s v="France"/>
    <n v="79785"/>
    <s v="Paris (II)"/>
    <n v="5"/>
    <s v="Fruits &amp; Vegetables"/>
    <n v="2577.393"/>
    <n v="0"/>
    <x v="3674"/>
    <n v="401538"/>
    <m/>
    <n v="1101.24"/>
    <s v="Type A"/>
  </r>
  <r>
    <n v="3.2017000000000002"/>
    <x v="6"/>
    <s v="France"/>
    <n v="79785"/>
    <s v="Paris (II)"/>
    <n v="6"/>
    <s v="Meat"/>
    <n v="10347.335999999999"/>
    <n v="0"/>
    <x v="3675"/>
    <n v="8707146"/>
    <m/>
    <n v="11431.92"/>
    <s v="Type A"/>
  </r>
  <r>
    <n v="3.2017000000000002"/>
    <x v="6"/>
    <s v="France"/>
    <n v="79785"/>
    <s v="Paris (II)"/>
    <n v="13"/>
    <s v="Food"/>
    <n v="21229.662"/>
    <n v="0"/>
    <x v="3676"/>
    <n v="13043700"/>
    <m/>
    <n v="17428.32"/>
    <s v="Type A"/>
  </r>
  <r>
    <n v="3.2017000000000002"/>
    <x v="6"/>
    <s v="France"/>
    <n v="79785"/>
    <s v="Paris (II)"/>
    <n v="7"/>
    <s v="Clothing"/>
    <n v="6388.41"/>
    <n v="0"/>
    <x v="3677"/>
    <n v="1361079"/>
    <m/>
    <n v="7163.76"/>
    <s v="Type A"/>
  </r>
  <r>
    <n v="3.2017000000000002"/>
    <x v="6"/>
    <s v="France"/>
    <n v="79785"/>
    <s v="Paris (II)"/>
    <n v="8"/>
    <s v="Household"/>
    <n v="1850.4359999999999"/>
    <n v="0"/>
    <x v="3678"/>
    <n v="314250"/>
    <m/>
    <n v="5000.04"/>
    <s v="Type A"/>
  </r>
  <r>
    <n v="3.2017000000000002"/>
    <x v="6"/>
    <s v="France"/>
    <n v="79785"/>
    <s v="Paris (II)"/>
    <n v="9"/>
    <s v="Hardware"/>
    <n v="2010.933"/>
    <n v="0"/>
    <x v="3679"/>
    <n v="412818"/>
    <m/>
    <n v="5232.6000000000004"/>
    <s v="Type A"/>
  </r>
  <r>
    <n v="3.2017000000000002"/>
    <x v="6"/>
    <s v="France"/>
    <n v="79785"/>
    <s v="Paris (II)"/>
    <n v="14"/>
    <s v="Non Food"/>
    <n v="10249.779"/>
    <n v="0"/>
    <x v="3680"/>
    <n v="2131776"/>
    <m/>
    <n v="18379.080000000002"/>
    <s v="Type A"/>
  </r>
  <r>
    <n v="3.2017000000000002"/>
    <x v="6"/>
    <s v="France"/>
    <n v="79785"/>
    <s v="Paris (II)"/>
    <n v="15"/>
    <s v="Admin"/>
    <n v="4043.895"/>
    <n v="0"/>
    <x v="547"/>
    <n v="0"/>
    <m/>
    <n v="0"/>
    <s v="Type A"/>
  </r>
  <r>
    <n v="3.2017000000000002"/>
    <x v="6"/>
    <s v="France"/>
    <n v="79785"/>
    <s v="Paris (II)"/>
    <n v="12"/>
    <s v="Checkout"/>
    <n v="7127.9549999999999"/>
    <n v="0"/>
    <x v="3681"/>
    <n v="14556285"/>
    <m/>
    <n v="35807.4"/>
    <s v="Type A"/>
  </r>
  <r>
    <n v="3.2017000000000002"/>
    <x v="6"/>
    <s v="France"/>
    <n v="79785"/>
    <s v="Paris (II)"/>
    <n v="16"/>
    <s v="Customer Services"/>
    <n v="2445.2190000000001"/>
    <n v="0"/>
    <x v="547"/>
    <n v="0"/>
    <m/>
    <n v="0"/>
    <s v="Type A"/>
  </r>
  <r>
    <n v="3.2017000000000002"/>
    <x v="6"/>
    <s v="France"/>
    <n v="79785"/>
    <s v="Paris (II)"/>
    <n v="11"/>
    <s v="Delivery"/>
    <n v="2602.569"/>
    <n v="0"/>
    <x v="3682"/>
    <n v="777267"/>
    <m/>
    <n v="0"/>
    <s v="Type A"/>
  </r>
  <r>
    <n v="3.2017000000000002"/>
    <x v="6"/>
    <s v="France"/>
    <n v="79785"/>
    <s v="Paris (II)"/>
    <n v="17"/>
    <s v="others"/>
    <n v="1614.4110000000001"/>
    <n v="0"/>
    <x v="547"/>
    <n v="0"/>
    <m/>
    <n v="0"/>
    <s v="Type A"/>
  </r>
  <r>
    <n v="3.2017000000000002"/>
    <x v="6"/>
    <s v="France"/>
    <n v="79785"/>
    <s v="Paris (II)"/>
    <n v="18"/>
    <s v="all"/>
    <n v="49313.49"/>
    <n v="0"/>
    <x v="3681"/>
    <n v="15798417"/>
    <m/>
    <n v="35807.4"/>
    <s v="Type A"/>
  </r>
  <r>
    <n v="3.2017000000000002"/>
    <x v="6"/>
    <s v="France"/>
    <n v="63354"/>
    <s v="Marseille"/>
    <n v="1"/>
    <s v="Dry"/>
    <n v="3697.7249999999999"/>
    <n v="0"/>
    <x v="3683"/>
    <n v="1621716"/>
    <m/>
    <n v="1014.6"/>
    <s v="Type A"/>
  </r>
  <r>
    <n v="3.2017000000000002"/>
    <x v="6"/>
    <s v="France"/>
    <n v="63354"/>
    <s v="Marseille"/>
    <n v="2"/>
    <s v="Frozen"/>
    <n v="2593.1280000000002"/>
    <n v="0"/>
    <x v="3684"/>
    <n v="739467"/>
    <m/>
    <n v="663.48"/>
    <s v="Type A"/>
  </r>
  <r>
    <n v="3.2017000000000002"/>
    <x v="6"/>
    <s v="France"/>
    <n v="63354"/>
    <s v="Marseille"/>
    <n v="3"/>
    <s v="other"/>
    <n v="47.204999999999998"/>
    <n v="0"/>
    <x v="3685"/>
    <n v="768885"/>
    <m/>
    <n v="1003.2"/>
    <s v="Type A"/>
  </r>
  <r>
    <n v="3.2017000000000002"/>
    <x v="6"/>
    <s v="France"/>
    <n v="63354"/>
    <s v="Marseille"/>
    <n v="4"/>
    <s v="Fish"/>
    <n v="1762.32"/>
    <n v="0"/>
    <x v="3686"/>
    <n v="720909"/>
    <m/>
    <n v="909.72"/>
    <s v="Type A"/>
  </r>
  <r>
    <n v="3.2017000000000002"/>
    <x v="6"/>
    <s v="France"/>
    <n v="63354"/>
    <s v="Marseille"/>
    <n v="5"/>
    <s v="Fruits &amp; Vegetables"/>
    <n v="3574.9920000000002"/>
    <n v="0"/>
    <x v="3687"/>
    <n v="449739"/>
    <m/>
    <n v="1272.24"/>
    <s v="Type A"/>
  </r>
  <r>
    <n v="3.2017000000000002"/>
    <x v="6"/>
    <s v="France"/>
    <n v="63354"/>
    <s v="Marseille"/>
    <n v="6"/>
    <s v="Meat"/>
    <n v="11779.221"/>
    <n v="0"/>
    <x v="3688"/>
    <n v="9688359"/>
    <m/>
    <n v="11819.52"/>
    <s v="Type A"/>
  </r>
  <r>
    <n v="3.2017000000000002"/>
    <x v="6"/>
    <s v="France"/>
    <n v="63354"/>
    <s v="Marseille"/>
    <n v="13"/>
    <s v="Food"/>
    <n v="23454.591"/>
    <n v="0"/>
    <x v="3689"/>
    <n v="14350713"/>
    <m/>
    <n v="18939.96"/>
    <s v="Type A"/>
  </r>
  <r>
    <n v="3.2017000000000002"/>
    <x v="6"/>
    <s v="France"/>
    <n v="63354"/>
    <s v="Marseille"/>
    <n v="7"/>
    <s v="Clothing"/>
    <n v="6388.41"/>
    <n v="0"/>
    <x v="3690"/>
    <n v="1927779"/>
    <m/>
    <n v="6689.52"/>
    <s v="Type A"/>
  </r>
  <r>
    <n v="3.2017000000000002"/>
    <x v="6"/>
    <s v="France"/>
    <n v="63354"/>
    <s v="Marseille"/>
    <n v="8"/>
    <s v="Household"/>
    <n v="3291.7620000000002"/>
    <n v="0"/>
    <x v="3691"/>
    <n v="382089"/>
    <m/>
    <n v="4858.68"/>
    <s v="Type A"/>
  </r>
  <r>
    <n v="3.2017000000000002"/>
    <x v="6"/>
    <s v="France"/>
    <n v="63354"/>
    <s v="Marseille"/>
    <n v="9"/>
    <s v="Hardware"/>
    <n v="2665.509"/>
    <n v="0"/>
    <x v="3692"/>
    <n v="482337"/>
    <m/>
    <n v="5246.28"/>
    <s v="Type A"/>
  </r>
  <r>
    <n v="3.2017000000000002"/>
    <x v="6"/>
    <s v="France"/>
    <n v="63354"/>
    <s v="Marseille"/>
    <n v="14"/>
    <s v="Non Food"/>
    <n v="12345.681"/>
    <n v="0"/>
    <x v="3693"/>
    <n v="2654223"/>
    <m/>
    <n v="17904.84"/>
    <s v="Type A"/>
  </r>
  <r>
    <n v="3.2017000000000002"/>
    <x v="6"/>
    <s v="France"/>
    <n v="63354"/>
    <s v="Marseille"/>
    <n v="15"/>
    <s v="Admin"/>
    <n v="6278.2650000000003"/>
    <n v="0"/>
    <x v="561"/>
    <n v="0"/>
    <m/>
    <n v="0"/>
    <s v="Type A"/>
  </r>
  <r>
    <n v="3.2017000000000002"/>
    <x v="6"/>
    <s v="France"/>
    <n v="63354"/>
    <s v="Marseille"/>
    <n v="12"/>
    <s v="Checkout"/>
    <n v="11115.204"/>
    <n v="0"/>
    <x v="3694"/>
    <n v="16306665"/>
    <m/>
    <n v="36844.800000000003"/>
    <s v="Type A"/>
  </r>
  <r>
    <n v="3.2017000000000002"/>
    <x v="6"/>
    <s v="France"/>
    <n v="63354"/>
    <s v="Marseille"/>
    <n v="16"/>
    <s v="Customer Services"/>
    <n v="4745.6760000000004"/>
    <n v="0"/>
    <x v="561"/>
    <n v="0"/>
    <m/>
    <n v="0"/>
    <s v="Type A"/>
  </r>
  <r>
    <n v="3.2017000000000002"/>
    <x v="6"/>
    <s v="France"/>
    <n v="63354"/>
    <s v="Marseille"/>
    <n v="11"/>
    <s v="Delivery"/>
    <n v="5456.8980000000001"/>
    <n v="0"/>
    <x v="3695"/>
    <n v="1593798"/>
    <m/>
    <n v="0"/>
    <s v="Type A"/>
  </r>
  <r>
    <n v="3.2017000000000002"/>
    <x v="6"/>
    <s v="France"/>
    <n v="63354"/>
    <s v="Marseille"/>
    <n v="17"/>
    <s v="others"/>
    <n v="1334.328"/>
    <n v="0"/>
    <x v="561"/>
    <n v="0"/>
    <m/>
    <n v="0"/>
    <s v="Type A"/>
  </r>
  <r>
    <n v="3.2017000000000002"/>
    <x v="6"/>
    <s v="France"/>
    <n v="63354"/>
    <s v="Marseille"/>
    <n v="18"/>
    <s v="all"/>
    <n v="64730.642999999996"/>
    <n v="0"/>
    <x v="3694"/>
    <n v="17997354"/>
    <m/>
    <n v="36844.800000000003"/>
    <s v="Type A"/>
  </r>
  <r>
    <n v="3.2017000000000002"/>
    <x v="6"/>
    <s v="France"/>
    <n v="85124"/>
    <s v="Lyon"/>
    <n v="1"/>
    <s v="Dry"/>
    <n v="4408.9470000000001"/>
    <n v="0"/>
    <x v="3696"/>
    <n v="1926594"/>
    <m/>
    <n v="998.64"/>
    <s v="Type B"/>
  </r>
  <r>
    <n v="3.2017000000000002"/>
    <x v="6"/>
    <s v="France"/>
    <n v="85124"/>
    <s v="Lyon"/>
    <n v="2"/>
    <s v="Frozen"/>
    <n v="3811.0169999999998"/>
    <n v="0"/>
    <x v="3697"/>
    <n v="847191"/>
    <m/>
    <n v="606.48"/>
    <s v="Type B"/>
  </r>
  <r>
    <n v="3.2017000000000002"/>
    <x v="6"/>
    <s v="France"/>
    <n v="85124"/>
    <s v="Lyon"/>
    <n v="3"/>
    <s v="other"/>
    <n v="47.204999999999998"/>
    <n v="0"/>
    <x v="3698"/>
    <n v="880737"/>
    <m/>
    <n v="1101.24"/>
    <s v="Type B"/>
  </r>
  <r>
    <n v="3.2017000000000002"/>
    <x v="6"/>
    <s v="France"/>
    <n v="85124"/>
    <s v="Lyon"/>
    <n v="4"/>
    <s v="Fish"/>
    <n v="1850.4359999999999"/>
    <n v="0"/>
    <x v="3699"/>
    <n v="83310"/>
    <m/>
    <n v="886.92"/>
    <s v="Type B"/>
  </r>
  <r>
    <n v="3.2017000000000002"/>
    <x v="6"/>
    <s v="France"/>
    <n v="85124"/>
    <s v="Lyon"/>
    <n v="5"/>
    <s v="Fruits &amp; Vegetables"/>
    <n v="4509.6509999999998"/>
    <n v="0"/>
    <x v="3700"/>
    <n v="541815"/>
    <m/>
    <n v="1014.6"/>
    <s v="Type B"/>
  </r>
  <r>
    <n v="3.2017000000000002"/>
    <x v="6"/>
    <s v="France"/>
    <n v="85124"/>
    <s v="Lyon"/>
    <n v="6"/>
    <s v="Meat"/>
    <n v="12411.768"/>
    <n v="0"/>
    <x v="3701"/>
    <n v="4552818"/>
    <m/>
    <n v="9988.68"/>
    <s v="Type B"/>
  </r>
  <r>
    <n v="3.2017000000000002"/>
    <x v="6"/>
    <s v="France"/>
    <n v="85124"/>
    <s v="Lyon"/>
    <n v="13"/>
    <s v="Food"/>
    <n v="27039.024000000001"/>
    <n v="0"/>
    <x v="3702"/>
    <n v="9655431"/>
    <m/>
    <n v="16575.599999999999"/>
    <s v="Type B"/>
  </r>
  <r>
    <n v="3.2017000000000002"/>
    <x v="6"/>
    <s v="France"/>
    <n v="85124"/>
    <s v="Lyon"/>
    <n v="7"/>
    <s v="Clothing"/>
    <n v="6718.8450000000003"/>
    <n v="0"/>
    <x v="3703"/>
    <n v="1897902"/>
    <m/>
    <n v="7663.08"/>
    <s v="Type B"/>
  </r>
  <r>
    <n v="3.2017000000000002"/>
    <x v="6"/>
    <s v="France"/>
    <n v="85124"/>
    <s v="Lyon"/>
    <n v="8"/>
    <s v="Household"/>
    <n v="1649.028"/>
    <n v="0"/>
    <x v="3704"/>
    <n v="377112"/>
    <m/>
    <n v="4580.5200000000004"/>
    <s v="Type B"/>
  </r>
  <r>
    <n v="3.2017000000000002"/>
    <x v="6"/>
    <s v="France"/>
    <n v="85124"/>
    <s v="Lyon"/>
    <n v="9"/>
    <s v="Hardware"/>
    <n v="2429.4839999999999"/>
    <n v="0"/>
    <x v="3705"/>
    <n v="371166"/>
    <m/>
    <n v="5394.48"/>
    <s v="Type B"/>
  </r>
  <r>
    <n v="3.2017000000000002"/>
    <x v="6"/>
    <s v="France"/>
    <n v="85124"/>
    <s v="Lyon"/>
    <n v="14"/>
    <s v="Non Food"/>
    <n v="10797.357"/>
    <n v="0"/>
    <x v="3706"/>
    <n v="200205"/>
    <m/>
    <n v="19279.68"/>
    <s v="Type B"/>
  </r>
  <r>
    <n v="3.2017000000000002"/>
    <x v="6"/>
    <s v="France"/>
    <n v="85124"/>
    <s v="Lyon"/>
    <n v="15"/>
    <s v="Admin"/>
    <n v="5891.1840000000002"/>
    <n v="0"/>
    <x v="575"/>
    <n v="0"/>
    <m/>
    <n v="0"/>
    <s v="Type B"/>
  </r>
  <r>
    <n v="3.2017000000000002"/>
    <x v="6"/>
    <s v="France"/>
    <n v="85124"/>
    <s v="Lyon"/>
    <n v="12"/>
    <s v="Checkout"/>
    <n v="7190.8950000000004"/>
    <n v="0"/>
    <x v="3707"/>
    <n v="12084864"/>
    <m/>
    <n v="35855.279999999999"/>
    <s v="Type B"/>
  </r>
  <r>
    <n v="3.2017000000000002"/>
    <x v="6"/>
    <s v="France"/>
    <n v="85124"/>
    <s v="Lyon"/>
    <n v="16"/>
    <s v="Customer Services"/>
    <n v="4342.8599999999997"/>
    <n v="0"/>
    <x v="575"/>
    <n v="0"/>
    <m/>
    <n v="0"/>
    <s v="Type B"/>
  </r>
  <r>
    <n v="3.2017000000000002"/>
    <x v="6"/>
    <s v="France"/>
    <n v="85124"/>
    <s v="Lyon"/>
    <n v="11"/>
    <s v="Delivery"/>
    <n v="5755.8630000000003"/>
    <n v="0"/>
    <x v="3708"/>
    <n v="1809246"/>
    <m/>
    <n v="0"/>
    <s v="Type B"/>
  </r>
  <r>
    <n v="3.2017000000000002"/>
    <x v="6"/>
    <s v="France"/>
    <n v="85124"/>
    <s v="Lyon"/>
    <n v="17"/>
    <s v="others"/>
    <n v="2357.1030000000001"/>
    <n v="0"/>
    <x v="575"/>
    <n v="0"/>
    <m/>
    <n v="0"/>
    <s v="Type B"/>
  </r>
  <r>
    <n v="3.2017000000000002"/>
    <x v="6"/>
    <s v="France"/>
    <n v="85124"/>
    <s v="Lyon"/>
    <n v="18"/>
    <s v="all"/>
    <n v="63374.286"/>
    <n v="0"/>
    <x v="3707"/>
    <n v="14271165"/>
    <m/>
    <n v="35855.279999999999"/>
    <s v="Type B"/>
  </r>
  <r>
    <n v="3.2017000000000002"/>
    <x v="6"/>
    <s v="France"/>
    <n v="73422"/>
    <s v="Bordeaux"/>
    <n v="1"/>
    <s v="Dry"/>
    <n v="4264.1850000000004"/>
    <n v="0"/>
    <x v="3709"/>
    <n v="2481330"/>
    <m/>
    <n v="1021.44"/>
    <s v="Type A"/>
  </r>
  <r>
    <n v="3.2017000000000002"/>
    <x v="6"/>
    <s v="France"/>
    <n v="73422"/>
    <s v="Bordeaux"/>
    <n v="2"/>
    <s v="Frozen"/>
    <n v="3367.29"/>
    <n v="0"/>
    <x v="3710"/>
    <n v="1092336"/>
    <m/>
    <n v="599.64"/>
    <s v="Type A"/>
  </r>
  <r>
    <n v="3.2017000000000002"/>
    <x v="6"/>
    <s v="France"/>
    <n v="73422"/>
    <s v="Bordeaux"/>
    <n v="3"/>
    <s v="other"/>
    <n v="47.204999999999998"/>
    <n v="0"/>
    <x v="3711"/>
    <n v="1082268"/>
    <m/>
    <n v="1226.6400000000001"/>
    <s v="Type A"/>
  </r>
  <r>
    <n v="3.2017000000000002"/>
    <x v="6"/>
    <s v="France"/>
    <n v="73422"/>
    <s v="Bordeaux"/>
    <n v="4"/>
    <s v="Fish"/>
    <n v="3093.5010000000002"/>
    <n v="0"/>
    <x v="3712"/>
    <n v="999285"/>
    <m/>
    <n v="1053.3599999999999"/>
    <s v="Type A"/>
  </r>
  <r>
    <n v="3.2017000000000002"/>
    <x v="6"/>
    <s v="France"/>
    <n v="73422"/>
    <s v="Bordeaux"/>
    <n v="5"/>
    <s v="Fruits &amp; Vegetables"/>
    <n v="5991.8879999999999"/>
    <n v="0"/>
    <x v="3713"/>
    <n v="654507"/>
    <m/>
    <n v="1158.24"/>
    <s v="Type A"/>
  </r>
  <r>
    <n v="3.2017000000000002"/>
    <x v="6"/>
    <s v="France"/>
    <n v="73422"/>
    <s v="Bordeaux"/>
    <n v="6"/>
    <s v="Meat"/>
    <n v="14875.869000000001"/>
    <n v="0"/>
    <x v="3714"/>
    <n v="7946325"/>
    <m/>
    <n v="12113.64"/>
    <s v="Type A"/>
  </r>
  <r>
    <n v="3.2017000000000002"/>
    <x v="6"/>
    <s v="France"/>
    <n v="73422"/>
    <s v="Bordeaux"/>
    <n v="13"/>
    <s v="Food"/>
    <n v="31639.937999999998"/>
    <n v="0"/>
    <x v="3715"/>
    <n v="14189178"/>
    <m/>
    <n v="18021.12"/>
    <s v="Type A"/>
  </r>
  <r>
    <n v="3.2017000000000002"/>
    <x v="6"/>
    <s v="France"/>
    <n v="73422"/>
    <s v="Bordeaux"/>
    <n v="7"/>
    <s v="Clothing"/>
    <n v="10164.81"/>
    <n v="0"/>
    <x v="3716"/>
    <n v="2287095"/>
    <m/>
    <n v="7888.8"/>
    <s v="Type A"/>
  </r>
  <r>
    <n v="3.2017000000000002"/>
    <x v="6"/>
    <s v="France"/>
    <n v="73422"/>
    <s v="Bordeaux"/>
    <n v="8"/>
    <s v="Household"/>
    <n v="3461.7"/>
    <n v="0"/>
    <x v="3717"/>
    <n v="549180"/>
    <m/>
    <n v="5700"/>
    <s v="Type A"/>
  </r>
  <r>
    <n v="3.2017000000000002"/>
    <x v="6"/>
    <s v="France"/>
    <n v="73422"/>
    <s v="Bordeaux"/>
    <n v="9"/>
    <s v="Hardware"/>
    <n v="3241.41"/>
    <n v="0"/>
    <x v="3323"/>
    <n v="653919"/>
    <m/>
    <n v="5896.08"/>
    <s v="Type A"/>
  </r>
  <r>
    <n v="3.2017000000000002"/>
    <x v="6"/>
    <s v="France"/>
    <n v="73422"/>
    <s v="Bordeaux"/>
    <n v="14"/>
    <s v="Non Food"/>
    <n v="16867.919999999998"/>
    <n v="0"/>
    <x v="3718"/>
    <n v="301272"/>
    <m/>
    <n v="19888.439999999999"/>
    <s v="Type A"/>
  </r>
  <r>
    <n v="3.2017000000000002"/>
    <x v="6"/>
    <s v="France"/>
    <n v="73422"/>
    <s v="Bordeaux"/>
    <n v="15"/>
    <s v="Admin"/>
    <n v="5793.6270000000004"/>
    <n v="0"/>
    <x v="589"/>
    <n v="0"/>
    <m/>
    <n v="0"/>
    <s v="Type A"/>
  </r>
  <r>
    <n v="3.2017000000000002"/>
    <x v="6"/>
    <s v="France"/>
    <n v="73422"/>
    <s v="Bordeaux"/>
    <n v="12"/>
    <s v="Checkout"/>
    <n v="11464.521000000001"/>
    <n v="0"/>
    <x v="3719"/>
    <n v="17798907"/>
    <m/>
    <n v="37909.56"/>
    <s v="Type A"/>
  </r>
  <r>
    <n v="3.2017000000000002"/>
    <x v="6"/>
    <s v="France"/>
    <n v="73422"/>
    <s v="Bordeaux"/>
    <n v="16"/>
    <s v="Customer Services"/>
    <n v="4890.4380000000001"/>
    <n v="0"/>
    <x v="589"/>
    <n v="0"/>
    <m/>
    <n v="0"/>
    <s v="Type A"/>
  </r>
  <r>
    <n v="3.2017000000000002"/>
    <x v="6"/>
    <s v="France"/>
    <n v="73422"/>
    <s v="Bordeaux"/>
    <n v="11"/>
    <s v="Delivery"/>
    <n v="4276.7730000000001"/>
    <n v="0"/>
    <x v="1812"/>
    <n v="1067628"/>
    <m/>
    <n v="0"/>
    <s v="Type A"/>
  </r>
  <r>
    <n v="3.2017000000000002"/>
    <x v="6"/>
    <s v="France"/>
    <n v="73422"/>
    <s v="Bordeaux"/>
    <n v="17"/>
    <s v="others"/>
    <n v="1875.6120000000001"/>
    <n v="0"/>
    <x v="589"/>
    <n v="0"/>
    <m/>
    <n v="0"/>
    <s v="Type A"/>
  </r>
  <r>
    <n v="3.2017000000000002"/>
    <x v="6"/>
    <s v="France"/>
    <n v="73422"/>
    <s v="Bordeaux"/>
    <n v="18"/>
    <s v="all"/>
    <n v="76808.828999999998"/>
    <n v="0"/>
    <x v="3719"/>
    <n v="18907107"/>
    <m/>
    <n v="37909.56"/>
    <s v="Type A"/>
  </r>
  <r>
    <n v="3.2017000000000002"/>
    <x v="6"/>
    <s v="France"/>
    <n v="91973"/>
    <s v="Nantes"/>
    <n v="1"/>
    <s v="Dry"/>
    <n v="2630.8919999999998"/>
    <n v="290"/>
    <x v="3720"/>
    <n v="1445436"/>
    <m/>
    <n v="912"/>
    <s v="Type B"/>
  </r>
  <r>
    <n v="3.2017000000000002"/>
    <x v="6"/>
    <s v="France"/>
    <n v="91973"/>
    <s v="Nantes"/>
    <n v="2"/>
    <s v="Frozen"/>
    <n v="3257.145"/>
    <n v="0"/>
    <x v="3721"/>
    <n v="746805"/>
    <m/>
    <n v="658.92"/>
    <s v="Type B"/>
  </r>
  <r>
    <n v="3.2017000000000002"/>
    <x v="6"/>
    <s v="France"/>
    <n v="91973"/>
    <s v="Nantes"/>
    <n v="3"/>
    <s v="other"/>
    <n v="47.204999999999998"/>
    <n v="0"/>
    <x v="3722"/>
    <n v="838308"/>
    <m/>
    <n v="1183.32"/>
    <s v="Type B"/>
  </r>
  <r>
    <n v="3.2017000000000002"/>
    <x v="6"/>
    <s v="France"/>
    <n v="91973"/>
    <s v="Nantes"/>
    <n v="4"/>
    <s v="Fish"/>
    <n v="1110.8910000000001"/>
    <n v="0"/>
    <x v="3723"/>
    <n v="492876"/>
    <m/>
    <n v="729.6"/>
    <s v="Type B"/>
  </r>
  <r>
    <n v="3.2017000000000002"/>
    <x v="6"/>
    <s v="France"/>
    <n v="91973"/>
    <s v="Nantes"/>
    <n v="5"/>
    <s v="Fruits &amp; Vegetables"/>
    <n v="2914.1219999999998"/>
    <n v="188"/>
    <x v="3724"/>
    <n v="359169"/>
    <m/>
    <n v="1016.88"/>
    <s v="Type B"/>
  </r>
  <r>
    <n v="3.2017000000000002"/>
    <x v="6"/>
    <s v="France"/>
    <n v="91973"/>
    <s v="Nantes"/>
    <n v="6"/>
    <s v="Meat"/>
    <n v="7008.3689999999997"/>
    <n v="0"/>
    <x v="3725"/>
    <n v="4112484"/>
    <m/>
    <n v="8474.76"/>
    <s v="Type B"/>
  </r>
  <r>
    <n v="3.2017000000000002"/>
    <x v="6"/>
    <s v="France"/>
    <n v="91973"/>
    <s v="Nantes"/>
    <n v="13"/>
    <s v="Food"/>
    <n v="16968.624"/>
    <n v="478"/>
    <x v="3726"/>
    <n v="8011809"/>
    <m/>
    <n v="15944.04"/>
    <s v="Type B"/>
  </r>
  <r>
    <n v="3.2017000000000002"/>
    <x v="6"/>
    <s v="France"/>
    <n v="91973"/>
    <s v="Nantes"/>
    <n v="7"/>
    <s v="Clothing"/>
    <n v="3175.3229999999999"/>
    <n v="0"/>
    <x v="3727"/>
    <n v="904614"/>
    <m/>
    <n v="3860.04"/>
    <s v="Type B"/>
  </r>
  <r>
    <n v="3.2017000000000002"/>
    <x v="6"/>
    <s v="France"/>
    <n v="91973"/>
    <s v="Nantes"/>
    <n v="8"/>
    <s v="Household"/>
    <n v="1557.7650000000001"/>
    <n v="0"/>
    <x v="3728"/>
    <n v="242226"/>
    <m/>
    <n v="2209.3200000000002"/>
    <s v="Type B"/>
  </r>
  <r>
    <n v="3.2017000000000002"/>
    <x v="6"/>
    <s v="France"/>
    <n v="91973"/>
    <s v="Nantes"/>
    <n v="9"/>
    <s v="Hardware"/>
    <n v="1781.202"/>
    <n v="0"/>
    <x v="3729"/>
    <n v="220950"/>
    <m/>
    <n v="1858.2"/>
    <s v="Type B"/>
  </r>
  <r>
    <n v="3.2017000000000002"/>
    <x v="6"/>
    <s v="France"/>
    <n v="91973"/>
    <s v="Nantes"/>
    <n v="14"/>
    <s v="Non Food"/>
    <n v="6514.29"/>
    <n v="0"/>
    <x v="3730"/>
    <n v="138120"/>
    <m/>
    <n v="8529.48"/>
    <s v="Type B"/>
  </r>
  <r>
    <n v="3.2017000000000002"/>
    <x v="6"/>
    <s v="France"/>
    <n v="91973"/>
    <s v="Nantes"/>
    <n v="15"/>
    <s v="Admin"/>
    <n v="4122.57"/>
    <n v="0"/>
    <x v="603"/>
    <n v="0"/>
    <m/>
    <n v="0"/>
    <s v="Type B"/>
  </r>
  <r>
    <n v="3.2017000000000002"/>
    <x v="6"/>
    <s v="France"/>
    <n v="91973"/>
    <s v="Nantes"/>
    <n v="12"/>
    <s v="Checkout"/>
    <n v="5220.8729999999996"/>
    <n v="0"/>
    <x v="3731"/>
    <n v="9515550"/>
    <m/>
    <n v="24473.52"/>
    <s v="Type B"/>
  </r>
  <r>
    <n v="3.2017000000000002"/>
    <x v="6"/>
    <s v="France"/>
    <n v="91973"/>
    <s v="Nantes"/>
    <n v="16"/>
    <s v="Customer Services"/>
    <n v="2870.0639999999999"/>
    <n v="0"/>
    <x v="603"/>
    <n v="0"/>
    <m/>
    <n v="0"/>
    <s v="Type B"/>
  </r>
  <r>
    <n v="3.2017000000000002"/>
    <x v="6"/>
    <s v="France"/>
    <n v="91973"/>
    <s v="Nantes"/>
    <n v="11"/>
    <s v="Delivery"/>
    <n v="0"/>
    <n v="0"/>
    <x v="3732"/>
    <n v="82566"/>
    <m/>
    <n v="0"/>
    <s v="Type B"/>
  </r>
  <r>
    <n v="3.2017000000000002"/>
    <x v="6"/>
    <s v="France"/>
    <n v="91973"/>
    <s v="Nantes"/>
    <n v="17"/>
    <s v="others"/>
    <n v="1334.328"/>
    <n v="286"/>
    <x v="603"/>
    <n v="0"/>
    <m/>
    <n v="0"/>
    <s v="Type B"/>
  </r>
  <r>
    <n v="3.2017000000000002"/>
    <x v="6"/>
    <s v="France"/>
    <n v="91973"/>
    <s v="Nantes"/>
    <n v="18"/>
    <s v="all"/>
    <n v="37030.749000000003"/>
    <n v="764"/>
    <x v="3731"/>
    <n v="9582963"/>
    <m/>
    <n v="24473.52"/>
    <s v="Type B"/>
  </r>
  <r>
    <n v="3.2017000000000002"/>
    <x v="6"/>
    <s v="Belgium"/>
    <n v="19340"/>
    <s v="Brussels (I)"/>
    <n v="1"/>
    <s v="Dry"/>
    <n v="3200.4989999999998"/>
    <n v="0"/>
    <x v="3733"/>
    <n v="1575048"/>
    <m/>
    <n v="1144.56"/>
    <s v="Type A"/>
  </r>
  <r>
    <n v="3.2017000000000002"/>
    <x v="6"/>
    <s v="Belgium"/>
    <n v="19340"/>
    <s v="Brussels (I)"/>
    <n v="2"/>
    <s v="Frozen"/>
    <n v="2580.54"/>
    <n v="0"/>
    <x v="3734"/>
    <n v="474879"/>
    <m/>
    <n v="572.28"/>
    <s v="Type A"/>
  </r>
  <r>
    <n v="3.2017000000000002"/>
    <x v="6"/>
    <s v="Belgium"/>
    <n v="19340"/>
    <s v="Brussels (I)"/>
    <n v="3"/>
    <s v="other"/>
    <n v="47.204999999999998"/>
    <n v="0"/>
    <x v="3735"/>
    <n v="948597"/>
    <m/>
    <n v="1030.56"/>
    <s v="Type A"/>
  </r>
  <r>
    <n v="3.2017000000000002"/>
    <x v="6"/>
    <s v="Belgium"/>
    <n v="19340"/>
    <s v="Brussels (I)"/>
    <n v="4"/>
    <s v="Fish"/>
    <n v="1963.7280000000001"/>
    <n v="0"/>
    <x v="3736"/>
    <n v="742998"/>
    <m/>
    <n v="747.84"/>
    <s v="Type A"/>
  </r>
  <r>
    <n v="3.2017000000000002"/>
    <x v="6"/>
    <s v="Belgium"/>
    <n v="19340"/>
    <s v="Brussels (I)"/>
    <n v="5"/>
    <s v="Fruits &amp; Vegetables"/>
    <n v="1919.67"/>
    <n v="0"/>
    <x v="3737"/>
    <n v="444381"/>
    <m/>
    <n v="1083"/>
    <s v="Type A"/>
  </r>
  <r>
    <n v="3.2017000000000002"/>
    <x v="6"/>
    <s v="Belgium"/>
    <n v="19340"/>
    <s v="Brussels (I)"/>
    <n v="6"/>
    <s v="Meat"/>
    <n v="8909.1569999999992"/>
    <n v="0"/>
    <x v="3738"/>
    <n v="6713316"/>
    <m/>
    <n v="9717.36"/>
    <s v="Type A"/>
  </r>
  <r>
    <n v="3.2017000000000002"/>
    <x v="6"/>
    <s v="Belgium"/>
    <n v="19340"/>
    <s v="Brussels (I)"/>
    <n v="13"/>
    <s v="Food"/>
    <n v="18620.798999999999"/>
    <n v="0"/>
    <x v="3739"/>
    <n v="11628462"/>
    <m/>
    <n v="15136.92"/>
    <s v="Type A"/>
  </r>
  <r>
    <n v="3.2017000000000002"/>
    <x v="6"/>
    <s v="Belgium"/>
    <n v="19340"/>
    <s v="Brussels (I)"/>
    <n v="7"/>
    <s v="Clothing"/>
    <n v="4773.9989999999998"/>
    <n v="0"/>
    <x v="3740"/>
    <n v="1307655"/>
    <m/>
    <n v="5061.6000000000004"/>
    <s v="Type A"/>
  </r>
  <r>
    <n v="3.2017000000000002"/>
    <x v="6"/>
    <s v="Belgium"/>
    <n v="19340"/>
    <s v="Brussels (I)"/>
    <n v="8"/>
    <s v="Household"/>
    <n v="1315.4459999999999"/>
    <n v="0"/>
    <x v="3741"/>
    <n v="255777"/>
    <m/>
    <n v="2332.44"/>
    <s v="Type A"/>
  </r>
  <r>
    <n v="3.2017000000000002"/>
    <x v="6"/>
    <s v="Belgium"/>
    <n v="19340"/>
    <s v="Brussels (I)"/>
    <n v="9"/>
    <s v="Hardware"/>
    <n v="1491.6780000000001"/>
    <n v="0"/>
    <x v="3742"/>
    <n v="252474"/>
    <m/>
    <n v="2749.68"/>
    <s v="Type A"/>
  </r>
  <r>
    <n v="3.2017000000000002"/>
    <x v="6"/>
    <s v="Belgium"/>
    <n v="19340"/>
    <s v="Brussels (I)"/>
    <n v="14"/>
    <s v="Non Food"/>
    <n v="7581.1229999999996"/>
    <n v="0"/>
    <x v="3743"/>
    <n v="1872153"/>
    <m/>
    <n v="10567.8"/>
    <s v="Type A"/>
  </r>
  <r>
    <n v="3.2017000000000002"/>
    <x v="6"/>
    <s v="Belgium"/>
    <n v="19340"/>
    <s v="Brussels (I)"/>
    <n v="15"/>
    <s v="Admin"/>
    <n v="4591.473"/>
    <n v="0"/>
    <x v="617"/>
    <n v="0"/>
    <m/>
    <n v="0"/>
    <s v="Type A"/>
  </r>
  <r>
    <n v="3.2017000000000002"/>
    <x v="6"/>
    <s v="Belgium"/>
    <n v="19340"/>
    <s v="Brussels (I)"/>
    <n v="12"/>
    <s v="Checkout"/>
    <n v="6567.7889999999998"/>
    <n v="0"/>
    <x v="3744"/>
    <n v="13205586"/>
    <m/>
    <n v="25704.720000000001"/>
    <s v="Type A"/>
  </r>
  <r>
    <n v="3.2017000000000002"/>
    <x v="6"/>
    <s v="Belgium"/>
    <n v="19340"/>
    <s v="Brussels (I)"/>
    <n v="16"/>
    <s v="Customer Services"/>
    <n v="3338.9670000000001"/>
    <n v="0"/>
    <x v="617"/>
    <n v="0"/>
    <m/>
    <n v="0"/>
    <s v="Type A"/>
  </r>
  <r>
    <n v="3.2017000000000002"/>
    <x v="6"/>
    <s v="Belgium"/>
    <n v="19340"/>
    <s v="Brussels (I)"/>
    <n v="11"/>
    <s v="Delivery"/>
    <n v="692.34"/>
    <n v="0"/>
    <x v="11"/>
    <n v="0"/>
    <m/>
    <n v="0"/>
    <s v="Type A"/>
  </r>
  <r>
    <n v="3.2017000000000002"/>
    <x v="6"/>
    <s v="Belgium"/>
    <n v="19340"/>
    <s v="Brussels (I)"/>
    <n v="17"/>
    <s v="others"/>
    <n v="31.47"/>
    <n v="0"/>
    <x v="617"/>
    <n v="0"/>
    <m/>
    <n v="0"/>
    <s v="Type A"/>
  </r>
  <r>
    <n v="3.2017000000000002"/>
    <x v="6"/>
    <s v="Belgium"/>
    <n v="19340"/>
    <s v="Brussels (I)"/>
    <n v="18"/>
    <s v="all"/>
    <n v="41423.961000000003"/>
    <n v="0"/>
    <x v="3744"/>
    <n v="12940404"/>
    <m/>
    <n v="25704.720000000001"/>
    <s v="Type A"/>
  </r>
  <r>
    <n v="3.2017000000000002"/>
    <x v="6"/>
    <s v="Belgium"/>
    <n v="76852"/>
    <s v="Brussels (II)"/>
    <n v="1"/>
    <s v="Dry"/>
    <n v="4616.6490000000003"/>
    <n v="0"/>
    <x v="3745"/>
    <n v="2715588"/>
    <m/>
    <n v="1046.52"/>
    <s v="Type A"/>
  </r>
  <r>
    <n v="3.2017000000000002"/>
    <x v="6"/>
    <s v="Belgium"/>
    <n v="76852"/>
    <s v="Brussels (II)"/>
    <n v="2"/>
    <s v="Frozen"/>
    <n v="2313.0450000000001"/>
    <n v="0"/>
    <x v="3746"/>
    <n v="864711"/>
    <m/>
    <n v="681.72"/>
    <s v="Type A"/>
  </r>
  <r>
    <n v="3.2017000000000002"/>
    <x v="6"/>
    <s v="Belgium"/>
    <n v="76852"/>
    <s v="Brussels (II)"/>
    <n v="3"/>
    <s v="other"/>
    <n v="47.204999999999998"/>
    <n v="0"/>
    <x v="3747"/>
    <n v="1632039"/>
    <m/>
    <n v="1057.92"/>
    <s v="Type A"/>
  </r>
  <r>
    <n v="3.2017000000000002"/>
    <x v="6"/>
    <s v="Belgium"/>
    <n v="76852"/>
    <s v="Brussels (II)"/>
    <n v="4"/>
    <s v="Fish"/>
    <n v="2404.308"/>
    <n v="0"/>
    <x v="3748"/>
    <n v="1149579"/>
    <m/>
    <n v="921.12"/>
    <s v="Type A"/>
  </r>
  <r>
    <n v="3.2017000000000002"/>
    <x v="6"/>
    <s v="Belgium"/>
    <n v="76852"/>
    <s v="Brussels (II)"/>
    <n v="5"/>
    <s v="Fruits &amp; Vegetables"/>
    <n v="4386.9179999999997"/>
    <n v="0"/>
    <x v="3749"/>
    <n v="736920"/>
    <m/>
    <n v="1158.24"/>
    <s v="Type A"/>
  </r>
  <r>
    <n v="3.2017000000000002"/>
    <x v="6"/>
    <s v="Belgium"/>
    <n v="76852"/>
    <s v="Brussels (II)"/>
    <n v="6"/>
    <s v="Meat"/>
    <n v="14130.03"/>
    <n v="0"/>
    <x v="3750"/>
    <n v="8443497"/>
    <m/>
    <n v="10606.56"/>
    <s v="Type A"/>
  </r>
  <r>
    <n v="3.2017000000000002"/>
    <x v="6"/>
    <s v="Belgium"/>
    <n v="76852"/>
    <s v="Brussels (II)"/>
    <n v="13"/>
    <s v="Food"/>
    <n v="27898.154999999999"/>
    <n v="0"/>
    <x v="3751"/>
    <n v="16635597"/>
    <m/>
    <n v="17163.84"/>
    <s v="Type A"/>
  </r>
  <r>
    <n v="3.2017000000000002"/>
    <x v="6"/>
    <s v="Belgium"/>
    <n v="76852"/>
    <s v="Brussels (II)"/>
    <n v="7"/>
    <s v="Clothing"/>
    <n v="8062.6139999999996"/>
    <n v="0"/>
    <x v="3752"/>
    <n v="1834185"/>
    <m/>
    <n v="8654.8799999999992"/>
    <s v="Type A"/>
  </r>
  <r>
    <n v="3.2017000000000002"/>
    <x v="6"/>
    <s v="Belgium"/>
    <n v="76852"/>
    <s v="Brussels (II)"/>
    <n v="8"/>
    <s v="Household"/>
    <n v="1649.028"/>
    <n v="0"/>
    <x v="3753"/>
    <n v="514695"/>
    <m/>
    <n v="5123.16"/>
    <s v="Type A"/>
  </r>
  <r>
    <n v="3.2017000000000002"/>
    <x v="6"/>
    <s v="Belgium"/>
    <n v="76852"/>
    <s v="Brussels (II)"/>
    <n v="9"/>
    <s v="Hardware"/>
    <n v="3502.6109999999999"/>
    <n v="0"/>
    <x v="3754"/>
    <n v="463590"/>
    <m/>
    <n v="5073"/>
    <s v="Type A"/>
  </r>
  <r>
    <n v="3.2017000000000002"/>
    <x v="6"/>
    <s v="Belgium"/>
    <n v="76852"/>
    <s v="Brussels (II)"/>
    <n v="14"/>
    <s v="Non Food"/>
    <n v="13214.253000000001"/>
    <n v="0"/>
    <x v="3755"/>
    <n v="2828082"/>
    <m/>
    <n v="20285.16"/>
    <s v="Type A"/>
  </r>
  <r>
    <n v="3.2017000000000002"/>
    <x v="6"/>
    <s v="Belgium"/>
    <n v="76852"/>
    <s v="Brussels (II)"/>
    <n v="15"/>
    <s v="Admin"/>
    <n v="6451.35"/>
    <n v="0"/>
    <x v="630"/>
    <n v="0"/>
    <m/>
    <n v="0"/>
    <s v="Type A"/>
  </r>
  <r>
    <n v="3.2017000000000002"/>
    <x v="6"/>
    <s v="Belgium"/>
    <n v="76852"/>
    <s v="Brussels (II)"/>
    <n v="12"/>
    <s v="Checkout"/>
    <n v="10923.236999999999"/>
    <n v="0"/>
    <x v="3756"/>
    <n v="19525446"/>
    <m/>
    <n v="37449"/>
    <s v="Type A"/>
  </r>
  <r>
    <n v="3.2017000000000002"/>
    <x v="6"/>
    <s v="Belgium"/>
    <n v="76852"/>
    <s v="Brussels (II)"/>
    <n v="16"/>
    <s v="Customer Services"/>
    <n v="2410.6019999999999"/>
    <n v="0"/>
    <x v="630"/>
    <n v="0"/>
    <m/>
    <n v="0"/>
    <s v="Type A"/>
  </r>
  <r>
    <n v="3.2017000000000002"/>
    <x v="6"/>
    <s v="Belgium"/>
    <n v="76852"/>
    <s v="Brussels (II)"/>
    <n v="11"/>
    <s v="Delivery"/>
    <n v="0"/>
    <n v="0"/>
    <x v="11"/>
    <n v="0"/>
    <m/>
    <n v="0"/>
    <s v="Type A"/>
  </r>
  <r>
    <n v="3.2017000000000002"/>
    <x v="6"/>
    <s v="Belgium"/>
    <n v="76852"/>
    <s v="Brussels (II)"/>
    <n v="17"/>
    <s v="others"/>
    <n v="31.47"/>
    <n v="0"/>
    <x v="630"/>
    <n v="0"/>
    <m/>
    <n v="0"/>
    <s v="Type A"/>
  </r>
  <r>
    <n v="3.2017000000000002"/>
    <x v="6"/>
    <s v="Belgium"/>
    <n v="76852"/>
    <s v="Brussels (II)"/>
    <n v="18"/>
    <s v="all"/>
    <n v="60929.067000000003"/>
    <n v="0"/>
    <x v="3756"/>
    <n v="18771513"/>
    <m/>
    <n v="37449"/>
    <s v="Type A"/>
  </r>
  <r>
    <n v="3.2017000000000002"/>
    <x v="6"/>
    <s v="Belgium"/>
    <n v="73762"/>
    <s v="Antwerp"/>
    <n v="1"/>
    <s v="Dry"/>
    <n v="4412.0940000000001"/>
    <n v="0"/>
    <x v="3757"/>
    <n v="2944833"/>
    <m/>
    <n v="884.64"/>
    <s v="Type A"/>
  </r>
  <r>
    <n v="3.2017000000000002"/>
    <x v="6"/>
    <s v="Belgium"/>
    <n v="73762"/>
    <s v="Antwerp"/>
    <n v="2"/>
    <s v="Frozen"/>
    <n v="2854.3290000000002"/>
    <n v="0"/>
    <x v="3758"/>
    <n v="1196646"/>
    <m/>
    <n v="647.52"/>
    <s v="Type A"/>
  </r>
  <r>
    <n v="3.2017000000000002"/>
    <x v="6"/>
    <s v="Belgium"/>
    <n v="73762"/>
    <s v="Antwerp"/>
    <n v="3"/>
    <s v="other"/>
    <n v="47.204999999999998"/>
    <n v="0"/>
    <x v="3759"/>
    <n v="1731288"/>
    <m/>
    <n v="1160.52"/>
    <s v="Type A"/>
  </r>
  <r>
    <n v="3.2017000000000002"/>
    <x v="6"/>
    <s v="Belgium"/>
    <n v="73762"/>
    <s v="Antwerp"/>
    <n v="4"/>
    <s v="Fish"/>
    <n v="3329.5259999999998"/>
    <n v="0"/>
    <x v="3760"/>
    <n v="1243002"/>
    <m/>
    <n v="1080.72"/>
    <s v="Type A"/>
  </r>
  <r>
    <n v="3.2017000000000002"/>
    <x v="6"/>
    <s v="Belgium"/>
    <n v="73762"/>
    <s v="Antwerp"/>
    <n v="5"/>
    <s v="Fruits &amp; Vegetables"/>
    <n v="5331.018"/>
    <n v="0"/>
    <x v="3761"/>
    <n v="820773"/>
    <m/>
    <n v="957.6"/>
    <s v="Type A"/>
  </r>
  <r>
    <n v="3.2017000000000002"/>
    <x v="6"/>
    <s v="Belgium"/>
    <n v="73762"/>
    <s v="Antwerp"/>
    <n v="6"/>
    <s v="Meat"/>
    <n v="14897.897999999999"/>
    <n v="0"/>
    <x v="3762"/>
    <n v="9396564"/>
    <m/>
    <n v="12441.96"/>
    <s v="Type A"/>
  </r>
  <r>
    <n v="3.2017000000000002"/>
    <x v="6"/>
    <s v="Belgium"/>
    <n v="73762"/>
    <s v="Antwerp"/>
    <n v="13"/>
    <s v="Food"/>
    <n v="30872.07"/>
    <n v="0"/>
    <x v="3763"/>
    <n v="18166293"/>
    <m/>
    <n v="18452.04"/>
    <s v="Type A"/>
  </r>
  <r>
    <n v="3.2017000000000002"/>
    <x v="6"/>
    <s v="Belgium"/>
    <n v="73762"/>
    <s v="Antwerp"/>
    <n v="7"/>
    <s v="Clothing"/>
    <n v="7294.7460000000001"/>
    <n v="0"/>
    <x v="3764"/>
    <n v="1914315"/>
    <m/>
    <n v="6826.32"/>
    <s v="Type A"/>
  </r>
  <r>
    <n v="3.2017000000000002"/>
    <x v="6"/>
    <s v="Belgium"/>
    <n v="73762"/>
    <s v="Antwerp"/>
    <n v="8"/>
    <s v="Household"/>
    <n v="2331.9270000000001"/>
    <n v="0"/>
    <x v="3765"/>
    <n v="439488"/>
    <m/>
    <n v="5376.24"/>
    <s v="Type A"/>
  </r>
  <r>
    <n v="3.2017000000000002"/>
    <x v="6"/>
    <s v="Belgium"/>
    <n v="73762"/>
    <s v="Antwerp"/>
    <n v="9"/>
    <s v="Hardware"/>
    <n v="3112.3829999999998"/>
    <n v="0"/>
    <x v="3766"/>
    <n v="381243"/>
    <m/>
    <n v="5287.32"/>
    <s v="Type A"/>
  </r>
  <r>
    <n v="3.2017000000000002"/>
    <x v="6"/>
    <s v="Belgium"/>
    <n v="73762"/>
    <s v="Antwerp"/>
    <n v="14"/>
    <s v="Non Food"/>
    <n v="12739.056"/>
    <n v="0"/>
    <x v="3767"/>
    <n v="2812737"/>
    <m/>
    <n v="17993.759999999998"/>
    <s v="Type A"/>
  </r>
  <r>
    <n v="3.2017000000000002"/>
    <x v="6"/>
    <s v="Belgium"/>
    <n v="73762"/>
    <s v="Antwerp"/>
    <n v="15"/>
    <s v="Admin"/>
    <n v="6057.9750000000004"/>
    <n v="0"/>
    <x v="643"/>
    <n v="0"/>
    <m/>
    <n v="0"/>
    <s v="Type A"/>
  </r>
  <r>
    <n v="3.2017000000000002"/>
    <x v="6"/>
    <s v="Belgium"/>
    <n v="73762"/>
    <s v="Antwerp"/>
    <n v="12"/>
    <s v="Checkout"/>
    <n v="10476.362999999999"/>
    <n v="0"/>
    <x v="3768"/>
    <n v="19919202"/>
    <m/>
    <n v="36445.800000000003"/>
    <s v="Type A"/>
  </r>
  <r>
    <n v="3.2017000000000002"/>
    <x v="6"/>
    <s v="Belgium"/>
    <n v="73762"/>
    <s v="Antwerp"/>
    <n v="16"/>
    <s v="Customer Services"/>
    <n v="5312.1360000000004"/>
    <n v="0"/>
    <x v="643"/>
    <n v="0"/>
    <m/>
    <n v="0"/>
    <s v="Type A"/>
  </r>
  <r>
    <n v="3.2017000000000002"/>
    <x v="6"/>
    <s v="Belgium"/>
    <n v="73762"/>
    <s v="Antwerp"/>
    <n v="11"/>
    <s v="Delivery"/>
    <n v="0"/>
    <n v="0"/>
    <x v="11"/>
    <n v="0"/>
    <m/>
    <n v="0"/>
    <s v="Type A"/>
  </r>
  <r>
    <n v="3.2017000000000002"/>
    <x v="6"/>
    <s v="Belgium"/>
    <n v="73762"/>
    <s v="Antwerp"/>
    <n v="17"/>
    <s v="others"/>
    <n v="2388.5729999999999"/>
    <n v="0"/>
    <x v="643"/>
    <n v="0"/>
    <m/>
    <n v="0"/>
    <s v="Type A"/>
  </r>
  <r>
    <n v="3.2017000000000002"/>
    <x v="6"/>
    <s v="Belgium"/>
    <n v="73762"/>
    <s v="Antwerp"/>
    <n v="18"/>
    <s v="all"/>
    <n v="67846.172999999995"/>
    <n v="0"/>
    <x v="3768"/>
    <n v="21381270"/>
    <m/>
    <n v="36445.800000000003"/>
    <s v="Type A"/>
  </r>
  <r>
    <n v="3.2017000000000002"/>
    <x v="6"/>
    <s v="Sweden"/>
    <n v="81473"/>
    <s v="Stockholm"/>
    <n v="1"/>
    <s v="Dry"/>
    <n v="5689.7759999999998"/>
    <n v="0"/>
    <x v="3769"/>
    <n v="2887578"/>
    <m/>
    <n v="1630.2"/>
    <s v="Type A"/>
  </r>
  <r>
    <n v="3.2017000000000002"/>
    <x v="6"/>
    <s v="Sweden"/>
    <n v="81473"/>
    <s v="Stockholm"/>
    <n v="2"/>
    <s v="Frozen"/>
    <n v="5019.4650000000001"/>
    <n v="0"/>
    <x v="3770"/>
    <n v="1674810"/>
    <m/>
    <n v="932.52"/>
    <s v="Type A"/>
  </r>
  <r>
    <n v="3.2017000000000002"/>
    <x v="6"/>
    <s v="Sweden"/>
    <n v="81473"/>
    <s v="Stockholm"/>
    <n v="3"/>
    <s v="other"/>
    <n v="47.204999999999998"/>
    <n v="0"/>
    <x v="3771"/>
    <n v="1627839"/>
    <m/>
    <n v="1395.36"/>
    <s v="Type A"/>
  </r>
  <r>
    <n v="3.2017000000000002"/>
    <x v="6"/>
    <s v="Sweden"/>
    <n v="81473"/>
    <s v="Stockholm"/>
    <n v="4"/>
    <s v="Fish"/>
    <n v="3836.1930000000002"/>
    <n v="0"/>
    <x v="3772"/>
    <n v="1528008"/>
    <m/>
    <n v="1290.48"/>
    <s v="Type A"/>
  </r>
  <r>
    <n v="3.2017000000000002"/>
    <x v="6"/>
    <s v="Sweden"/>
    <n v="81473"/>
    <s v="Stockholm"/>
    <n v="5"/>
    <s v="Fruits &amp; Vegetables"/>
    <n v="4434.1229999999996"/>
    <n v="0"/>
    <x v="3773"/>
    <n v="900267"/>
    <m/>
    <n v="1821.72"/>
    <s v="Type A"/>
  </r>
  <r>
    <n v="3.2017000000000002"/>
    <x v="6"/>
    <s v="Sweden"/>
    <n v="81473"/>
    <s v="Stockholm"/>
    <n v="6"/>
    <s v="Meat"/>
    <n v="23073.804"/>
    <n v="0"/>
    <x v="3774"/>
    <n v="17003367"/>
    <m/>
    <n v="15449.28"/>
    <s v="Type A"/>
  </r>
  <r>
    <n v="3.2017000000000002"/>
    <x v="6"/>
    <s v="Sweden"/>
    <n v="81473"/>
    <s v="Stockholm"/>
    <n v="13"/>
    <s v="Food"/>
    <n v="42100.565999999999"/>
    <n v="0"/>
    <x v="3775"/>
    <n v="2071290"/>
    <m/>
    <n v="22483.08"/>
    <s v="Type A"/>
  </r>
  <r>
    <n v="3.2017000000000002"/>
    <x v="6"/>
    <s v="Sweden"/>
    <n v="81473"/>
    <s v="Stockholm"/>
    <n v="7"/>
    <s v="Clothing"/>
    <n v="10183.691999999999"/>
    <n v="0"/>
    <x v="3776"/>
    <n v="2973756"/>
    <m/>
    <n v="7097.64"/>
    <s v="Type A"/>
  </r>
  <r>
    <n v="3.2017000000000002"/>
    <x v="6"/>
    <s v="Sweden"/>
    <n v="81473"/>
    <s v="Stockholm"/>
    <n v="8"/>
    <s v="Household"/>
    <n v="2278.4279999999999"/>
    <n v="0"/>
    <x v="3777"/>
    <n v="476883"/>
    <m/>
    <n v="3992.28"/>
    <s v="Type A"/>
  </r>
  <r>
    <n v="3.2017000000000002"/>
    <x v="6"/>
    <s v="Sweden"/>
    <n v="81473"/>
    <s v="Stockholm"/>
    <n v="9"/>
    <s v="Hardware"/>
    <n v="3603.3150000000001"/>
    <n v="0"/>
    <x v="3778"/>
    <n v="502248"/>
    <m/>
    <n v="3239.88"/>
    <s v="Type A"/>
  </r>
  <r>
    <n v="3.2017000000000002"/>
    <x v="6"/>
    <s v="Sweden"/>
    <n v="81473"/>
    <s v="Stockholm"/>
    <n v="14"/>
    <s v="Non Food"/>
    <n v="16065.434999999999"/>
    <n v="0"/>
    <x v="3779"/>
    <n v="3880752"/>
    <m/>
    <n v="14920.32"/>
    <s v="Type A"/>
  </r>
  <r>
    <n v="3.2017000000000002"/>
    <x v="6"/>
    <s v="Sweden"/>
    <n v="81473"/>
    <s v="Stockholm"/>
    <n v="15"/>
    <s v="Admin"/>
    <n v="6618.1409999999996"/>
    <n v="0"/>
    <x v="656"/>
    <n v="0"/>
    <m/>
    <n v="0"/>
    <s v="Type A"/>
  </r>
  <r>
    <n v="3.2017000000000002"/>
    <x v="6"/>
    <s v="Sweden"/>
    <n v="81473"/>
    <s v="Stockholm"/>
    <n v="12"/>
    <s v="Checkout"/>
    <n v="12971.933999999999"/>
    <n v="0"/>
    <x v="3780"/>
    <n v="31889988"/>
    <m/>
    <n v="37403.4"/>
    <s v="Type A"/>
  </r>
  <r>
    <n v="3.2017000000000002"/>
    <x v="6"/>
    <s v="Sweden"/>
    <n v="81473"/>
    <s v="Stockholm"/>
    <n v="16"/>
    <s v="Customer Services"/>
    <n v="5249.1959999999999"/>
    <n v="0"/>
    <x v="656"/>
    <n v="0"/>
    <m/>
    <n v="0"/>
    <s v="Type A"/>
  </r>
  <r>
    <n v="3.2017000000000002"/>
    <x v="6"/>
    <s v="Sweden"/>
    <n v="81473"/>
    <s v="Stockholm"/>
    <n v="11"/>
    <s v="Delivery"/>
    <n v="0"/>
    <n v="0"/>
    <x v="315"/>
    <n v="633"/>
    <m/>
    <n v="0"/>
    <s v="Type A"/>
  </r>
  <r>
    <n v="3.2017000000000002"/>
    <x v="6"/>
    <s v="Sweden"/>
    <n v="81473"/>
    <s v="Stockholm"/>
    <n v="17"/>
    <s v="others"/>
    <n v="4572.5910000000003"/>
    <n v="0"/>
    <x v="656"/>
    <n v="0"/>
    <m/>
    <n v="0"/>
    <s v="Type A"/>
  </r>
  <r>
    <n v="3.2017000000000002"/>
    <x v="6"/>
    <s v="Sweden"/>
    <n v="81473"/>
    <s v="Stockholm"/>
    <n v="18"/>
    <s v="all"/>
    <n v="87577.862999999998"/>
    <n v="0"/>
    <x v="3780"/>
    <n v="28993935"/>
    <m/>
    <n v="37403.4"/>
    <s v="Type A"/>
  </r>
  <r>
    <n v="3.2017000000000002"/>
    <x v="6"/>
    <s v="Sweden"/>
    <n v="90992"/>
    <s v="Malmö"/>
    <n v="1"/>
    <s v="Dry"/>
    <n v="4157.1869999999999"/>
    <n v="0"/>
    <x v="3781"/>
    <n v="2351223"/>
    <m/>
    <n v="1044.24"/>
    <s v="Type A"/>
  </r>
  <r>
    <n v="3.2017000000000002"/>
    <x v="6"/>
    <s v="Sweden"/>
    <n v="90992"/>
    <s v="Malmö"/>
    <n v="2"/>
    <s v="Frozen"/>
    <n v="2608.8629999999998"/>
    <n v="0"/>
    <x v="3782"/>
    <n v="815187"/>
    <m/>
    <n v="647.52"/>
    <s v="Type A"/>
  </r>
  <r>
    <n v="3.2017000000000002"/>
    <x v="6"/>
    <s v="Sweden"/>
    <n v="90992"/>
    <s v="Malmö"/>
    <n v="3"/>
    <s v="other"/>
    <n v="47.204999999999998"/>
    <n v="0"/>
    <x v="3783"/>
    <n v="863142"/>
    <m/>
    <n v="1174.2"/>
    <s v="Type A"/>
  </r>
  <r>
    <n v="3.2017000000000002"/>
    <x v="6"/>
    <s v="Sweden"/>
    <n v="90992"/>
    <s v="Malmö"/>
    <n v="4"/>
    <s v="Fish"/>
    <n v="2061.2849999999999"/>
    <n v="0"/>
    <x v="3784"/>
    <n v="672117"/>
    <m/>
    <n v="1030.56"/>
    <s v="Type A"/>
  </r>
  <r>
    <n v="3.2017000000000002"/>
    <x v="6"/>
    <s v="Sweden"/>
    <n v="90992"/>
    <s v="Malmö"/>
    <n v="5"/>
    <s v="Fruits &amp; Vegetables"/>
    <n v="3430.23"/>
    <n v="0"/>
    <x v="3785"/>
    <n v="533871"/>
    <m/>
    <n v="1466.04"/>
    <s v="Type A"/>
  </r>
  <r>
    <n v="3.2017000000000002"/>
    <x v="6"/>
    <s v="Sweden"/>
    <n v="90992"/>
    <s v="Malmö"/>
    <n v="6"/>
    <s v="Meat"/>
    <n v="9192.3870000000006"/>
    <n v="0"/>
    <x v="3786"/>
    <n v="7864824"/>
    <m/>
    <n v="10818.6"/>
    <s v="Type A"/>
  </r>
  <r>
    <n v="3.2017000000000002"/>
    <x v="6"/>
    <s v="Sweden"/>
    <n v="90992"/>
    <s v="Malmö"/>
    <n v="13"/>
    <s v="Food"/>
    <n v="21497.156999999999"/>
    <n v="0"/>
    <x v="3787"/>
    <n v="13039644"/>
    <m/>
    <n v="17172.96"/>
    <s v="Type A"/>
  </r>
  <r>
    <n v="3.2017000000000002"/>
    <x v="6"/>
    <s v="Sweden"/>
    <n v="90992"/>
    <s v="Malmö"/>
    <n v="7"/>
    <s v="Clothing"/>
    <n v="4767.7049999999999"/>
    <n v="0"/>
    <x v="3788"/>
    <n v="1712904"/>
    <m/>
    <n v="6566.4"/>
    <s v="Type A"/>
  </r>
  <r>
    <n v="3.2017000000000002"/>
    <x v="6"/>
    <s v="Sweden"/>
    <n v="90992"/>
    <s v="Malmö"/>
    <n v="8"/>
    <s v="Household"/>
    <n v="2489.277"/>
    <n v="0"/>
    <x v="3789"/>
    <n v="387744"/>
    <m/>
    <n v="4731"/>
    <s v="Type A"/>
  </r>
  <r>
    <n v="3.2017000000000002"/>
    <x v="6"/>
    <s v="Sweden"/>
    <n v="90992"/>
    <s v="Malmö"/>
    <n v="9"/>
    <s v="Hardware"/>
    <n v="1645.8810000000001"/>
    <n v="0"/>
    <x v="3790"/>
    <n v="388713"/>
    <m/>
    <n v="3326.52"/>
    <s v="Type A"/>
  </r>
  <r>
    <n v="3.2017000000000002"/>
    <x v="6"/>
    <s v="Sweden"/>
    <n v="90992"/>
    <s v="Malmö"/>
    <n v="14"/>
    <s v="Non Food"/>
    <n v="8902.8629999999994"/>
    <n v="0"/>
    <x v="3791"/>
    <n v="2256765"/>
    <m/>
    <n v="16917.599999999999"/>
    <s v="Type A"/>
  </r>
  <r>
    <n v="3.2017000000000002"/>
    <x v="6"/>
    <s v="Sweden"/>
    <n v="90992"/>
    <s v="Malmö"/>
    <n v="15"/>
    <s v="Admin"/>
    <n v="4207.5389999999998"/>
    <n v="0"/>
    <x v="669"/>
    <n v="0"/>
    <m/>
    <n v="0"/>
    <s v="Type A"/>
  </r>
  <r>
    <n v="3.2017000000000002"/>
    <x v="6"/>
    <s v="Sweden"/>
    <n v="90992"/>
    <s v="Malmö"/>
    <n v="12"/>
    <s v="Checkout"/>
    <n v="8484.3119999999999"/>
    <n v="0"/>
    <x v="3792"/>
    <n v="15049737"/>
    <m/>
    <n v="34090.559999999998"/>
    <s v="Type A"/>
  </r>
  <r>
    <n v="3.2017000000000002"/>
    <x v="6"/>
    <s v="Sweden"/>
    <n v="90992"/>
    <s v="Malmö"/>
    <n v="16"/>
    <s v="Customer Services"/>
    <n v="3423.9360000000001"/>
    <n v="0"/>
    <x v="669"/>
    <n v="0"/>
    <m/>
    <n v="0"/>
    <s v="Type A"/>
  </r>
  <r>
    <n v="3.2017000000000002"/>
    <x v="6"/>
    <s v="Sweden"/>
    <n v="90992"/>
    <s v="Malmö"/>
    <n v="11"/>
    <s v="Delivery"/>
    <n v="0"/>
    <n v="0"/>
    <x v="11"/>
    <n v="0"/>
    <m/>
    <n v="0"/>
    <s v="Type A"/>
  </r>
  <r>
    <n v="3.2017000000000002"/>
    <x v="6"/>
    <s v="Sweden"/>
    <n v="90992"/>
    <s v="Malmö"/>
    <n v="17"/>
    <s v="others"/>
    <n v="2558.511"/>
    <n v="0"/>
    <x v="669"/>
    <n v="0"/>
    <m/>
    <n v="0"/>
    <s v="Type A"/>
  </r>
  <r>
    <n v="3.2017000000000002"/>
    <x v="6"/>
    <s v="Sweden"/>
    <n v="90992"/>
    <s v="Malmö"/>
    <n v="18"/>
    <s v="all"/>
    <n v="49074.317999999999"/>
    <n v="0"/>
    <x v="3792"/>
    <n v="15741651"/>
    <m/>
    <n v="34090.559999999998"/>
    <s v="Type A"/>
  </r>
  <r>
    <n v="3.2017000000000002"/>
    <x v="6"/>
    <s v="Sweden"/>
    <n v="29650"/>
    <s v="Gothenburg"/>
    <n v="1"/>
    <s v="Dry"/>
    <n v="2615.1570000000002"/>
    <n v="0"/>
    <x v="3793"/>
    <n v="1391574"/>
    <m/>
    <n v="1021.44"/>
    <s v="Type A"/>
  </r>
  <r>
    <n v="3.2017000000000002"/>
    <x v="6"/>
    <s v="Sweden"/>
    <n v="29650"/>
    <s v="Gothenburg"/>
    <n v="2"/>
    <s v="Frozen"/>
    <n v="2039.2560000000001"/>
    <n v="0"/>
    <x v="3794"/>
    <n v="541524"/>
    <m/>
    <n v="647.52"/>
    <s v="Type A"/>
  </r>
  <r>
    <n v="3.2017000000000002"/>
    <x v="6"/>
    <s v="Sweden"/>
    <n v="29650"/>
    <s v="Gothenburg"/>
    <n v="3"/>
    <s v="other"/>
    <n v="47.204999999999998"/>
    <n v="0"/>
    <x v="3795"/>
    <n v="614079"/>
    <m/>
    <n v="1142.28"/>
    <s v="Type A"/>
  </r>
  <r>
    <n v="3.2017000000000002"/>
    <x v="6"/>
    <s v="Sweden"/>
    <n v="29650"/>
    <s v="Gothenburg"/>
    <n v="4"/>
    <s v="Fish"/>
    <n v="1422.444"/>
    <n v="0"/>
    <x v="3796"/>
    <n v="492594"/>
    <m/>
    <n v="955.32"/>
    <s v="Type A"/>
  </r>
  <r>
    <n v="3.2017000000000002"/>
    <x v="6"/>
    <s v="Sweden"/>
    <n v="29650"/>
    <s v="Gothenburg"/>
    <n v="5"/>
    <s v="Fruits &amp; Vegetables"/>
    <n v="3870.81"/>
    <n v="0"/>
    <x v="3797"/>
    <n v="371388"/>
    <m/>
    <n v="1032.8399999999999"/>
    <s v="Type A"/>
  </r>
  <r>
    <n v="3.2017000000000002"/>
    <x v="6"/>
    <s v="Sweden"/>
    <n v="29650"/>
    <s v="Gothenburg"/>
    <n v="6"/>
    <s v="Meat"/>
    <n v="9422.1180000000004"/>
    <n v="0"/>
    <x v="3798"/>
    <n v="7264056"/>
    <m/>
    <n v="11265.48"/>
    <s v="Type A"/>
  </r>
  <r>
    <n v="3.2017000000000002"/>
    <x v="6"/>
    <s v="Sweden"/>
    <n v="29650"/>
    <s v="Gothenburg"/>
    <n v="13"/>
    <s v="Food"/>
    <n v="19416.990000000002"/>
    <n v="0"/>
    <x v="3799"/>
    <n v="1044840"/>
    <m/>
    <n v="17125.080000000002"/>
    <s v="Type A"/>
  </r>
  <r>
    <n v="3.2017000000000002"/>
    <x v="6"/>
    <s v="Sweden"/>
    <n v="29650"/>
    <s v="Gothenburg"/>
    <n v="7"/>
    <s v="Clothing"/>
    <n v="5626.8360000000002"/>
    <n v="0"/>
    <x v="3800"/>
    <n v="1311570"/>
    <m/>
    <n v="5697.72"/>
    <s v="Type A"/>
  </r>
  <r>
    <n v="3.2017000000000002"/>
    <x v="6"/>
    <s v="Sweden"/>
    <n v="29650"/>
    <s v="Gothenburg"/>
    <n v="8"/>
    <s v="Household"/>
    <n v="1727.703"/>
    <n v="0"/>
    <x v="3801"/>
    <n v="407169"/>
    <m/>
    <n v="3907.92"/>
    <s v="Type A"/>
  </r>
  <r>
    <n v="3.2017000000000002"/>
    <x v="6"/>
    <s v="Sweden"/>
    <n v="29650"/>
    <s v="Gothenburg"/>
    <n v="9"/>
    <s v="Hardware"/>
    <n v="2073.873"/>
    <n v="0"/>
    <x v="3802"/>
    <n v="450558"/>
    <m/>
    <n v="3477"/>
    <s v="Type A"/>
  </r>
  <r>
    <n v="3.2017000000000002"/>
    <x v="6"/>
    <s v="Sweden"/>
    <n v="29650"/>
    <s v="Gothenburg"/>
    <n v="14"/>
    <s v="Non Food"/>
    <n v="9428.4120000000003"/>
    <n v="0"/>
    <x v="3803"/>
    <n v="2298690"/>
    <m/>
    <n v="12722.4"/>
    <s v="Type A"/>
  </r>
  <r>
    <n v="3.2017000000000002"/>
    <x v="6"/>
    <s v="Sweden"/>
    <n v="29650"/>
    <s v="Gothenburg"/>
    <n v="15"/>
    <s v="Admin"/>
    <n v="5154.7860000000001"/>
    <n v="0"/>
    <x v="682"/>
    <n v="0"/>
    <m/>
    <n v="0"/>
    <s v="Type A"/>
  </r>
  <r>
    <n v="3.2017000000000002"/>
    <x v="6"/>
    <s v="Sweden"/>
    <n v="29650"/>
    <s v="Gothenburg"/>
    <n v="12"/>
    <s v="Checkout"/>
    <n v="7411.1850000000004"/>
    <n v="0"/>
    <x v="3804"/>
    <n v="1203711"/>
    <m/>
    <n v="29847.48"/>
    <s v="Type A"/>
  </r>
  <r>
    <n v="3.2017000000000002"/>
    <x v="6"/>
    <s v="Sweden"/>
    <n v="29650"/>
    <s v="Gothenburg"/>
    <n v="16"/>
    <s v="Customer Services"/>
    <n v="4412.0940000000001"/>
    <n v="0"/>
    <x v="682"/>
    <n v="0"/>
    <m/>
    <n v="0"/>
    <s v="Type A"/>
  </r>
  <r>
    <n v="3.2017000000000002"/>
    <x v="6"/>
    <s v="Sweden"/>
    <n v="29650"/>
    <s v="Gothenburg"/>
    <n v="11"/>
    <s v="Delivery"/>
    <n v="0"/>
    <n v="0"/>
    <x v="24"/>
    <n v="2676"/>
    <m/>
    <n v="0"/>
    <s v="Type A"/>
  </r>
  <r>
    <n v="3.2017000000000002"/>
    <x v="6"/>
    <s v="Sweden"/>
    <n v="29650"/>
    <s v="Gothenburg"/>
    <n v="17"/>
    <s v="others"/>
    <n v="2272.134"/>
    <n v="0"/>
    <x v="682"/>
    <n v="0"/>
    <m/>
    <n v="0"/>
    <s v="Type A"/>
  </r>
  <r>
    <n v="3.2017000000000002"/>
    <x v="6"/>
    <s v="Sweden"/>
    <n v="29650"/>
    <s v="Gothenburg"/>
    <n v="18"/>
    <s v="all"/>
    <n v="48095.601000000002"/>
    <n v="0"/>
    <x v="3804"/>
    <n v="12300192"/>
    <m/>
    <n v="29847.48"/>
    <s v="Type A"/>
  </r>
  <r>
    <s v=" - - - - "/>
    <x v="1"/>
    <m/>
    <m/>
    <m/>
    <m/>
    <m/>
    <m/>
    <m/>
    <x v="684"/>
    <m/>
    <m/>
    <m/>
    <m/>
  </r>
  <r>
    <n v="4.2016999999999998"/>
    <x v="7"/>
    <s v="United Kingdom"/>
    <n v="88253"/>
    <s v="London (I)"/>
    <n v="1"/>
    <s v="Dry"/>
    <n v="2973.915"/>
    <n v="0"/>
    <x v="3805"/>
    <n v="109185"/>
    <m/>
    <n v="978.12"/>
    <s v="Type A"/>
  </r>
  <r>
    <n v="4.2016999999999998"/>
    <x v="7"/>
    <s v="United Kingdom"/>
    <n v="88253"/>
    <s v="London (I)"/>
    <n v="2"/>
    <s v="Frozen"/>
    <n v="1114.038"/>
    <n v="0"/>
    <x v="3806"/>
    <n v="47790"/>
    <m/>
    <n v="734.16"/>
    <s v="Type A"/>
  </r>
  <r>
    <n v="4.2016999999999998"/>
    <x v="7"/>
    <s v="United Kingdom"/>
    <n v="88253"/>
    <s v="London (I)"/>
    <n v="3"/>
    <s v="other"/>
    <n v="47.204999999999998"/>
    <n v="0"/>
    <x v="3807"/>
    <n v="714381"/>
    <m/>
    <n v="927.96"/>
    <s v="Type A"/>
  </r>
  <r>
    <n v="4.2016999999999998"/>
    <x v="7"/>
    <s v="United Kingdom"/>
    <n v="88253"/>
    <s v="London (I)"/>
    <n v="4"/>
    <s v="Fish"/>
    <n v="1586.088"/>
    <n v="0"/>
    <x v="3808"/>
    <n v="650184"/>
    <m/>
    <n v="1012.32"/>
    <s v="Type A"/>
  </r>
  <r>
    <n v="4.2016999999999998"/>
    <x v="7"/>
    <s v="United Kingdom"/>
    <n v="88253"/>
    <s v="London (I)"/>
    <n v="5"/>
    <s v="Fruits &amp; Vegetables"/>
    <n v="1479.09"/>
    <n v="0"/>
    <x v="3809"/>
    <n v="370077"/>
    <m/>
    <n v="1035.1199999999999"/>
    <s v="Type A"/>
  </r>
  <r>
    <n v="4.2016999999999998"/>
    <x v="7"/>
    <s v="United Kingdom"/>
    <n v="88253"/>
    <s v="London (I)"/>
    <n v="6"/>
    <s v="Meat"/>
    <n v="9497.6460000000006"/>
    <n v="0"/>
    <x v="3810"/>
    <n v="5722248"/>
    <m/>
    <n v="12115.92"/>
    <s v="Type A"/>
  </r>
  <r>
    <n v="4.2016999999999998"/>
    <x v="7"/>
    <s v="United Kingdom"/>
    <n v="88253"/>
    <s v="London (I)"/>
    <n v="13"/>
    <s v="Food"/>
    <n v="16697.982"/>
    <n v="0"/>
    <x v="3811"/>
    <n v="10435515"/>
    <m/>
    <n v="19731.12"/>
    <s v="Type A"/>
  </r>
  <r>
    <n v="4.2016999999999998"/>
    <x v="7"/>
    <s v="United Kingdom"/>
    <n v="88253"/>
    <s v="London (I)"/>
    <n v="7"/>
    <s v="Clothing"/>
    <n v="4531.68"/>
    <n v="0"/>
    <x v="3812"/>
    <n v="1364343"/>
    <m/>
    <n v="8260.44"/>
    <s v="Type A"/>
  </r>
  <r>
    <n v="4.2016999999999998"/>
    <x v="7"/>
    <s v="United Kingdom"/>
    <n v="88253"/>
    <s v="London (I)"/>
    <n v="8"/>
    <s v="Household"/>
    <n v="1268.241"/>
    <n v="0"/>
    <x v="3813"/>
    <n v="596466"/>
    <m/>
    <n v="4931.6400000000003"/>
    <s v="Type A"/>
  </r>
  <r>
    <n v="4.2016999999999998"/>
    <x v="7"/>
    <s v="United Kingdom"/>
    <n v="88253"/>
    <s v="London (I)"/>
    <n v="9"/>
    <s v="Hardware"/>
    <n v="2143.107"/>
    <n v="0"/>
    <x v="3814"/>
    <n v="416457"/>
    <m/>
    <n v="5392.2"/>
    <s v="Type A"/>
  </r>
  <r>
    <n v="4.2016999999999998"/>
    <x v="7"/>
    <s v="United Kingdom"/>
    <n v="88253"/>
    <s v="London (I)"/>
    <n v="14"/>
    <s v="Non Food"/>
    <n v="7943.0280000000002"/>
    <n v="0"/>
    <x v="3815"/>
    <n v="2312574"/>
    <m/>
    <n v="19325.28"/>
    <s v="Type A"/>
  </r>
  <r>
    <n v="4.2016999999999998"/>
    <x v="7"/>
    <s v="United Kingdom"/>
    <n v="88253"/>
    <s v="London (I)"/>
    <n v="15"/>
    <s v="Admin"/>
    <n v="4040.748"/>
    <n v="0"/>
    <x v="11"/>
    <n v="0"/>
    <m/>
    <n v="0"/>
    <s v="Type A"/>
  </r>
  <r>
    <n v="4.2016999999999998"/>
    <x v="7"/>
    <s v="United Kingdom"/>
    <n v="88253"/>
    <s v="London (I)"/>
    <n v="12"/>
    <s v="Checkout"/>
    <n v="6045.3869999999997"/>
    <n v="0"/>
    <x v="3816"/>
    <n v="12100083"/>
    <m/>
    <n v="39056.400000000001"/>
    <s v="Type A"/>
  </r>
  <r>
    <n v="4.2016999999999998"/>
    <x v="7"/>
    <s v="United Kingdom"/>
    <n v="88253"/>
    <s v="London (I)"/>
    <n v="16"/>
    <s v="Customer Services"/>
    <n v="2571.0990000000002"/>
    <n v="0"/>
    <x v="11"/>
    <n v="0"/>
    <m/>
    <n v="0"/>
    <s v="Type A"/>
  </r>
  <r>
    <n v="4.2016999999999998"/>
    <x v="7"/>
    <s v="United Kingdom"/>
    <n v="88253"/>
    <s v="London (I)"/>
    <n v="11"/>
    <s v="Delivery"/>
    <n v="0"/>
    <n v="0"/>
    <x v="11"/>
    <n v="0"/>
    <m/>
    <n v="0"/>
    <s v="Type A"/>
  </r>
  <r>
    <n v="4.2016999999999998"/>
    <x v="7"/>
    <s v="United Kingdom"/>
    <n v="88253"/>
    <s v="London (I)"/>
    <n v="17"/>
    <s v="others"/>
    <n v="2051.8440000000001"/>
    <n v="0"/>
    <x v="11"/>
    <n v="0"/>
    <m/>
    <n v="0"/>
    <s v="Type A"/>
  </r>
  <r>
    <n v="4.2016999999999998"/>
    <x v="7"/>
    <s v="United Kingdom"/>
    <n v="88253"/>
    <s v="London (I)"/>
    <n v="18"/>
    <s v="all"/>
    <n v="39350.088000000003"/>
    <n v="0"/>
    <x v="3816"/>
    <n v="12283380"/>
    <m/>
    <n v="39056.400000000001"/>
    <s v="Type A"/>
  </r>
  <r>
    <n v="4.2016999999999998"/>
    <x v="7"/>
    <s v="United Kingdom"/>
    <n v="38976"/>
    <s v="Manchester"/>
    <n v="1"/>
    <s v="Dry"/>
    <n v="2561.6579999999999"/>
    <n v="0"/>
    <x v="3817"/>
    <n v="2769537"/>
    <m/>
    <n v="1390.8"/>
    <s v="Type A"/>
  </r>
  <r>
    <n v="4.2016999999999998"/>
    <x v="7"/>
    <s v="United Kingdom"/>
    <n v="38976"/>
    <s v="Manchester"/>
    <n v="2"/>
    <s v="Frozen"/>
    <n v="4692.1769999999997"/>
    <n v="0"/>
    <x v="3818"/>
    <n v="1298100"/>
    <m/>
    <n v="1185.5999999999999"/>
    <s v="Type A"/>
  </r>
  <r>
    <n v="4.2016999999999998"/>
    <x v="7"/>
    <s v="United Kingdom"/>
    <n v="38976"/>
    <s v="Manchester"/>
    <n v="3"/>
    <s v="other"/>
    <n v="47.204999999999998"/>
    <n v="0"/>
    <x v="3819"/>
    <n v="1901814"/>
    <m/>
    <n v="1244.8800000000001"/>
    <s v="Type A"/>
  </r>
  <r>
    <n v="4.2016999999999998"/>
    <x v="7"/>
    <s v="United Kingdom"/>
    <n v="38976"/>
    <s v="Manchester"/>
    <n v="4"/>
    <s v="Fish"/>
    <n v="2929.857"/>
    <n v="0"/>
    <x v="3820"/>
    <n v="2047644"/>
    <m/>
    <n v="870.96"/>
    <s v="Type A"/>
  </r>
  <r>
    <n v="4.2016999999999998"/>
    <x v="7"/>
    <s v="United Kingdom"/>
    <n v="38976"/>
    <s v="Manchester"/>
    <n v="5"/>
    <s v="Fruits &amp; Vegetables"/>
    <n v="8452.8420000000006"/>
    <n v="0"/>
    <x v="3821"/>
    <n v="1240638"/>
    <m/>
    <n v="1477.44"/>
    <s v="Type A"/>
  </r>
  <r>
    <n v="4.2016999999999998"/>
    <x v="7"/>
    <s v="United Kingdom"/>
    <n v="38976"/>
    <s v="Manchester"/>
    <n v="6"/>
    <s v="Meat"/>
    <n v="14740.548000000001"/>
    <n v="0"/>
    <x v="3822"/>
    <n v="14541528"/>
    <m/>
    <n v="9927.1200000000008"/>
    <s v="Type A"/>
  </r>
  <r>
    <n v="4.2016999999999998"/>
    <x v="7"/>
    <s v="United Kingdom"/>
    <n v="38976"/>
    <s v="Manchester"/>
    <n v="13"/>
    <s v="Food"/>
    <n v="33424.286999999997"/>
    <n v="0"/>
    <x v="3823"/>
    <n v="21597126"/>
    <m/>
    <n v="16805.88"/>
    <s v="Type A"/>
  </r>
  <r>
    <n v="4.2016999999999998"/>
    <x v="7"/>
    <s v="United Kingdom"/>
    <n v="38976"/>
    <s v="Manchester"/>
    <n v="7"/>
    <s v="Clothing"/>
    <n v="7027.2510000000002"/>
    <n v="0"/>
    <x v="3824"/>
    <n v="2958921"/>
    <m/>
    <n v="6502.56"/>
    <s v="Type A"/>
  </r>
  <r>
    <n v="4.2016999999999998"/>
    <x v="7"/>
    <s v="United Kingdom"/>
    <n v="38976"/>
    <s v="Manchester"/>
    <n v="8"/>
    <s v="Household"/>
    <n v="1727.703"/>
    <n v="0"/>
    <x v="392"/>
    <n v="701097"/>
    <m/>
    <n v="3679.92"/>
    <s v="Type A"/>
  </r>
  <r>
    <n v="4.2016999999999998"/>
    <x v="7"/>
    <s v="United Kingdom"/>
    <n v="38976"/>
    <s v="Manchester"/>
    <n v="9"/>
    <s v="Hardware"/>
    <n v="1847.289"/>
    <n v="0"/>
    <x v="3825"/>
    <n v="439401"/>
    <m/>
    <n v="3937.56"/>
    <s v="Type A"/>
  </r>
  <r>
    <n v="4.2016999999999998"/>
    <x v="7"/>
    <s v="United Kingdom"/>
    <n v="38976"/>
    <s v="Manchester"/>
    <n v="14"/>
    <s v="Non Food"/>
    <n v="10602.243"/>
    <n v="0"/>
    <x v="3826"/>
    <n v="398058"/>
    <m/>
    <n v="15025.2"/>
    <s v="Type A"/>
  </r>
  <r>
    <n v="4.2016999999999998"/>
    <x v="7"/>
    <s v="United Kingdom"/>
    <n v="38976"/>
    <s v="Manchester"/>
    <n v="15"/>
    <s v="Admin"/>
    <n v="6007.6229999999996"/>
    <n v="0"/>
    <x v="24"/>
    <n v="0"/>
    <m/>
    <n v="0"/>
    <s v="Type A"/>
  </r>
  <r>
    <n v="4.2016999999999998"/>
    <x v="7"/>
    <s v="United Kingdom"/>
    <n v="38976"/>
    <s v="Manchester"/>
    <n v="12"/>
    <s v="Checkout"/>
    <n v="11392.14"/>
    <n v="0"/>
    <x v="3827"/>
    <n v="27167844"/>
    <m/>
    <n v="31831.08"/>
    <s v="Type A"/>
  </r>
  <r>
    <n v="4.2016999999999998"/>
    <x v="7"/>
    <s v="United Kingdom"/>
    <n v="38976"/>
    <s v="Manchester"/>
    <n v="16"/>
    <s v="Customer Services"/>
    <n v="5098.1400000000003"/>
    <n v="0"/>
    <x v="24"/>
    <n v="0"/>
    <m/>
    <n v="0"/>
    <s v="Type A"/>
  </r>
  <r>
    <n v="4.2016999999999998"/>
    <x v="7"/>
    <s v="United Kingdom"/>
    <n v="38976"/>
    <s v="Manchester"/>
    <n v="11"/>
    <s v="Delivery"/>
    <n v="0"/>
    <n v="0"/>
    <x v="11"/>
    <n v="0"/>
    <m/>
    <n v="0"/>
    <s v="Type A"/>
  </r>
  <r>
    <n v="4.2016999999999998"/>
    <x v="7"/>
    <s v="United Kingdom"/>
    <n v="38976"/>
    <s v="Manchester"/>
    <n v="17"/>
    <s v="others"/>
    <n v="2278.4279999999999"/>
    <n v="0"/>
    <x v="24"/>
    <n v="0"/>
    <m/>
    <n v="0"/>
    <s v="Type A"/>
  </r>
  <r>
    <n v="4.2016999999999998"/>
    <x v="7"/>
    <s v="United Kingdom"/>
    <n v="38976"/>
    <s v="Manchester"/>
    <n v="18"/>
    <s v="all"/>
    <n v="68802.861000000004"/>
    <n v="0"/>
    <x v="3827"/>
    <n v="27738444"/>
    <m/>
    <n v="31831.08"/>
    <s v="Type A"/>
  </r>
  <r>
    <n v="4.2016999999999998"/>
    <x v="7"/>
    <s v="United Kingdom"/>
    <n v="17647"/>
    <s v="Liverpool"/>
    <n v="1"/>
    <s v="Dry"/>
    <n v="2398.0140000000001"/>
    <n v="0"/>
    <x v="3828"/>
    <n v="2154249"/>
    <m/>
    <n v="1181.04"/>
    <s v="Type A"/>
  </r>
  <r>
    <n v="4.2016999999999998"/>
    <x v="7"/>
    <s v="United Kingdom"/>
    <n v="17647"/>
    <s v="Liverpool"/>
    <n v="2"/>
    <s v="Frozen"/>
    <n v="1674.204"/>
    <n v="292"/>
    <x v="3829"/>
    <n v="838704"/>
    <m/>
    <n v="585.96"/>
    <s v="Type A"/>
  </r>
  <r>
    <n v="4.2016999999999998"/>
    <x v="7"/>
    <s v="United Kingdom"/>
    <n v="17647"/>
    <s v="Liverpool"/>
    <n v="3"/>
    <s v="other"/>
    <n v="47.204999999999998"/>
    <n v="0"/>
    <x v="3830"/>
    <n v="1264863"/>
    <m/>
    <n v="1003.2"/>
    <s v="Type A"/>
  </r>
  <r>
    <n v="4.2016999999999998"/>
    <x v="7"/>
    <s v="United Kingdom"/>
    <n v="17647"/>
    <s v="Liverpool"/>
    <n v="4"/>
    <s v="Fish"/>
    <n v="2114.7840000000001"/>
    <n v="88"/>
    <x v="3831"/>
    <n v="1057920"/>
    <m/>
    <n v="768.36"/>
    <s v="Type A"/>
  </r>
  <r>
    <n v="4.2016999999999998"/>
    <x v="7"/>
    <s v="United Kingdom"/>
    <n v="17647"/>
    <s v="Liverpool"/>
    <n v="5"/>
    <s v="Fruits &amp; Vegetables"/>
    <n v="3694.578"/>
    <n v="0"/>
    <x v="3832"/>
    <n v="640665"/>
    <m/>
    <n v="1497.96"/>
    <s v="Type A"/>
  </r>
  <r>
    <n v="4.2016999999999998"/>
    <x v="7"/>
    <s v="United Kingdom"/>
    <n v="17647"/>
    <s v="Liverpool"/>
    <n v="6"/>
    <s v="Meat"/>
    <n v="13340.133"/>
    <n v="714"/>
    <x v="3833"/>
    <n v="10849629"/>
    <m/>
    <n v="13764.36"/>
    <s v="Type A"/>
  </r>
  <r>
    <n v="4.2016999999999998"/>
    <x v="7"/>
    <s v="United Kingdom"/>
    <n v="17647"/>
    <s v="Liverpool"/>
    <n v="13"/>
    <s v="Food"/>
    <n v="23268.918000000001"/>
    <n v="1094"/>
    <x v="3834"/>
    <n v="16844991"/>
    <m/>
    <n v="21511.8"/>
    <s v="Type A"/>
  </r>
  <r>
    <n v="4.2016999999999998"/>
    <x v="7"/>
    <s v="United Kingdom"/>
    <n v="17647"/>
    <s v="Liverpool"/>
    <n v="7"/>
    <s v="Clothing"/>
    <n v="9623.5259999999998"/>
    <n v="0"/>
    <x v="3835"/>
    <n v="2293083"/>
    <m/>
    <n v="7758.84"/>
    <s v="Type A"/>
  </r>
  <r>
    <n v="4.2016999999999998"/>
    <x v="7"/>
    <s v="United Kingdom"/>
    <n v="17647"/>
    <s v="Liverpool"/>
    <n v="8"/>
    <s v="Household"/>
    <n v="62.94"/>
    <n v="0"/>
    <x v="3836"/>
    <n v="796692"/>
    <m/>
    <n v="3677.64"/>
    <s v="Type A"/>
  </r>
  <r>
    <n v="4.2016999999999998"/>
    <x v="7"/>
    <s v="United Kingdom"/>
    <n v="17647"/>
    <s v="Liverpool"/>
    <n v="9"/>
    <s v="Hardware"/>
    <n v="2240.6640000000002"/>
    <n v="0"/>
    <x v="3837"/>
    <n v="386925"/>
    <m/>
    <n v="3597.84"/>
    <s v="Type A"/>
  </r>
  <r>
    <n v="4.2016999999999998"/>
    <x v="7"/>
    <s v="United Kingdom"/>
    <n v="17647"/>
    <s v="Liverpool"/>
    <n v="14"/>
    <s v="Non Food"/>
    <n v="11927.13"/>
    <n v="0"/>
    <x v="3838"/>
    <n v="357603"/>
    <m/>
    <n v="15686.4"/>
    <s v="Type A"/>
  </r>
  <r>
    <n v="4.2016999999999998"/>
    <x v="7"/>
    <s v="United Kingdom"/>
    <n v="17647"/>
    <s v="Liverpool"/>
    <n v="15"/>
    <s v="Admin"/>
    <n v="4415.241"/>
    <n v="252"/>
    <x v="38"/>
    <n v="0"/>
    <m/>
    <n v="0"/>
    <s v="Type A"/>
  </r>
  <r>
    <n v="4.2016999999999998"/>
    <x v="7"/>
    <s v="United Kingdom"/>
    <n v="17647"/>
    <s v="Liverpool"/>
    <n v="12"/>
    <s v="Checkout"/>
    <n v="9510.2340000000004"/>
    <n v="98"/>
    <x v="3839"/>
    <n v="21080934"/>
    <m/>
    <n v="37198.199999999997"/>
    <s v="Type A"/>
  </r>
  <r>
    <n v="4.2016999999999998"/>
    <x v="7"/>
    <s v="United Kingdom"/>
    <n v="17647"/>
    <s v="Liverpool"/>
    <n v="16"/>
    <s v="Customer Services"/>
    <n v="3899.1329999999998"/>
    <n v="0"/>
    <x v="38"/>
    <n v="0"/>
    <m/>
    <n v="0"/>
    <s v="Type A"/>
  </r>
  <r>
    <n v="4.2016999999999998"/>
    <x v="7"/>
    <s v="United Kingdom"/>
    <n v="17647"/>
    <s v="Liverpool"/>
    <n v="11"/>
    <s v="Delivery"/>
    <n v="0"/>
    <n v="0"/>
    <x v="3840"/>
    <n v="40221"/>
    <m/>
    <n v="0"/>
    <s v="Type A"/>
  </r>
  <r>
    <n v="4.2016999999999998"/>
    <x v="7"/>
    <s v="United Kingdom"/>
    <n v="17647"/>
    <s v="Liverpool"/>
    <n v="17"/>
    <s v="others"/>
    <n v="2020.374"/>
    <n v="0"/>
    <x v="38"/>
    <n v="0"/>
    <m/>
    <n v="0"/>
    <s v="Type A"/>
  </r>
  <r>
    <n v="4.2016999999999998"/>
    <x v="7"/>
    <s v="United Kingdom"/>
    <n v="17647"/>
    <s v="Liverpool"/>
    <n v="18"/>
    <s v="all"/>
    <n v="55041.03"/>
    <n v="1444"/>
    <x v="3839"/>
    <n v="20525094"/>
    <m/>
    <n v="37198.199999999997"/>
    <s v="Type A"/>
  </r>
  <r>
    <n v="4.2016999999999998"/>
    <x v="7"/>
    <s v="United Kingdom"/>
    <n v="22117"/>
    <s v="Birmingham"/>
    <n v="1"/>
    <s v="Dry"/>
    <n v="2036.1089999999999"/>
    <n v="0"/>
    <x v="3841"/>
    <n v="1569234"/>
    <m/>
    <n v="827.64"/>
    <s v="Type A"/>
  </r>
  <r>
    <n v="4.2016999999999998"/>
    <x v="7"/>
    <s v="United Kingdom"/>
    <n v="22117"/>
    <s v="Birmingham"/>
    <n v="2"/>
    <s v="Frozen"/>
    <n v="1526.2950000000001"/>
    <n v="0"/>
    <x v="3842"/>
    <n v="404526"/>
    <m/>
    <n v="622.44000000000005"/>
    <s v="Type A"/>
  </r>
  <r>
    <n v="4.2016999999999998"/>
    <x v="7"/>
    <s v="United Kingdom"/>
    <n v="22117"/>
    <s v="Birmingham"/>
    <n v="3"/>
    <s v="other"/>
    <n v="47.204999999999998"/>
    <n v="0"/>
    <x v="3843"/>
    <n v="589050"/>
    <m/>
    <n v="763.8"/>
    <s v="Type A"/>
  </r>
  <r>
    <n v="4.2016999999999998"/>
    <x v="7"/>
    <s v="United Kingdom"/>
    <n v="22117"/>
    <s v="Birmingham"/>
    <n v="4"/>
    <s v="Fish"/>
    <n v="1834.701"/>
    <n v="0"/>
    <x v="3844"/>
    <n v="599580"/>
    <m/>
    <n v="556.32000000000005"/>
    <s v="Type A"/>
  </r>
  <r>
    <n v="4.2016999999999998"/>
    <x v="7"/>
    <s v="United Kingdom"/>
    <n v="22117"/>
    <s v="Birmingham"/>
    <n v="5"/>
    <s v="Fruits &amp; Vegetables"/>
    <n v="2457.8069999999998"/>
    <n v="0"/>
    <x v="3845"/>
    <n v="297741"/>
    <m/>
    <n v="912"/>
    <s v="Type A"/>
  </r>
  <r>
    <n v="4.2016999999999998"/>
    <x v="7"/>
    <s v="United Kingdom"/>
    <n v="22117"/>
    <s v="Birmingham"/>
    <n v="6"/>
    <s v="Meat"/>
    <n v="5699.2169999999996"/>
    <n v="0"/>
    <x v="3846"/>
    <n v="3471315"/>
    <m/>
    <n v="7861.44"/>
    <s v="Type A"/>
  </r>
  <r>
    <n v="4.2016999999999998"/>
    <x v="7"/>
    <s v="United Kingdom"/>
    <n v="22117"/>
    <s v="Birmingham"/>
    <n v="13"/>
    <s v="Food"/>
    <n v="13601.334000000001"/>
    <n v="0"/>
    <x v="3847"/>
    <n v="6575115"/>
    <m/>
    <n v="12606.12"/>
    <s v="Type A"/>
  </r>
  <r>
    <n v="4.2016999999999998"/>
    <x v="7"/>
    <s v="United Kingdom"/>
    <n v="22117"/>
    <s v="Birmingham"/>
    <n v="7"/>
    <s v="Clothing"/>
    <n v="3886.5450000000001"/>
    <n v="0"/>
    <x v="3848"/>
    <n v="1146393"/>
    <m/>
    <n v="6374.88"/>
    <s v="Type A"/>
  </r>
  <r>
    <n v="4.2016999999999998"/>
    <x v="7"/>
    <s v="United Kingdom"/>
    <n v="22117"/>
    <s v="Birmingham"/>
    <n v="8"/>
    <s v="Household"/>
    <n v="1051.098"/>
    <n v="0"/>
    <x v="3849"/>
    <n v="652845"/>
    <m/>
    <n v="4322.88"/>
    <s v="Type A"/>
  </r>
  <r>
    <n v="4.2016999999999998"/>
    <x v="7"/>
    <s v="United Kingdom"/>
    <n v="22117"/>
    <s v="Birmingham"/>
    <n v="9"/>
    <s v="Hardware"/>
    <n v="1589.2349999999999"/>
    <n v="0"/>
    <x v="3850"/>
    <n v="373452"/>
    <m/>
    <n v="4019.64"/>
    <s v="Type A"/>
  </r>
  <r>
    <n v="4.2016999999999998"/>
    <x v="7"/>
    <s v="United Kingdom"/>
    <n v="22117"/>
    <s v="Birmingham"/>
    <n v="14"/>
    <s v="Non Food"/>
    <n v="6526.8779999999997"/>
    <n v="0"/>
    <x v="3851"/>
    <n v="212085"/>
    <m/>
    <n v="16181.16"/>
    <s v="Type A"/>
  </r>
  <r>
    <n v="4.2016999999999998"/>
    <x v="7"/>
    <s v="United Kingdom"/>
    <n v="22117"/>
    <s v="Birmingham"/>
    <n v="15"/>
    <s v="Admin"/>
    <n v="3294.9090000000001"/>
    <n v="0"/>
    <x v="52"/>
    <n v="0"/>
    <m/>
    <n v="0"/>
    <s v="Type A"/>
  </r>
  <r>
    <n v="4.2016999999999998"/>
    <x v="7"/>
    <s v="United Kingdom"/>
    <n v="22117"/>
    <s v="Birmingham"/>
    <n v="12"/>
    <s v="Checkout"/>
    <n v="4594.62"/>
    <n v="0"/>
    <x v="3852"/>
    <n v="9230103"/>
    <m/>
    <n v="28787.279999999999"/>
    <s v="Type A"/>
  </r>
  <r>
    <n v="4.2016999999999998"/>
    <x v="7"/>
    <s v="United Kingdom"/>
    <n v="22117"/>
    <s v="Birmingham"/>
    <n v="16"/>
    <s v="Customer Services"/>
    <n v="2313.0450000000001"/>
    <n v="0"/>
    <x v="52"/>
    <n v="0"/>
    <m/>
    <n v="0"/>
    <s v="Type A"/>
  </r>
  <r>
    <n v="4.2016999999999998"/>
    <x v="7"/>
    <s v="United Kingdom"/>
    <n v="22117"/>
    <s v="Birmingham"/>
    <n v="11"/>
    <s v="Delivery"/>
    <n v="6696.8159999999998"/>
    <n v="0"/>
    <x v="3853"/>
    <n v="2792964"/>
    <m/>
    <n v="0"/>
    <s v="Type A"/>
  </r>
  <r>
    <n v="4.2016999999999998"/>
    <x v="7"/>
    <s v="United Kingdom"/>
    <n v="22117"/>
    <s v="Birmingham"/>
    <n v="17"/>
    <s v="others"/>
    <n v="31.47"/>
    <n v="0"/>
    <x v="52"/>
    <n v="0"/>
    <m/>
    <n v="0"/>
    <s v="Type A"/>
  </r>
  <r>
    <n v="4.2016999999999998"/>
    <x v="7"/>
    <s v="United Kingdom"/>
    <n v="22117"/>
    <s v="Birmingham"/>
    <n v="18"/>
    <s v="all"/>
    <n v="37059.072"/>
    <n v="0"/>
    <x v="3852"/>
    <n v="11125869"/>
    <m/>
    <n v="28787.279999999999"/>
    <s v="Type A"/>
  </r>
  <r>
    <n v="4.2016999999999998"/>
    <x v="7"/>
    <s v="United Kingdom"/>
    <n v="73949"/>
    <s v="Leicester"/>
    <n v="1"/>
    <s v="Dry"/>
    <n v="2624.598"/>
    <n v="0"/>
    <x v="3854"/>
    <n v="2250336"/>
    <m/>
    <n v="852.72"/>
    <s v="Type B"/>
  </r>
  <r>
    <n v="4.2016999999999998"/>
    <x v="7"/>
    <s v="United Kingdom"/>
    <n v="73949"/>
    <s v="Leicester"/>
    <n v="2"/>
    <s v="Frozen"/>
    <n v="3257.145"/>
    <n v="0"/>
    <x v="3855"/>
    <n v="1179282"/>
    <m/>
    <n v="540.36"/>
    <s v="Type B"/>
  </r>
  <r>
    <n v="4.2016999999999998"/>
    <x v="7"/>
    <s v="United Kingdom"/>
    <n v="73949"/>
    <s v="Leicester"/>
    <n v="3"/>
    <s v="other"/>
    <n v="47.204999999999998"/>
    <n v="0"/>
    <x v="3856"/>
    <n v="1194957"/>
    <m/>
    <n v="893.76"/>
    <s v="Type B"/>
  </r>
  <r>
    <n v="4.2016999999999998"/>
    <x v="7"/>
    <s v="United Kingdom"/>
    <n v="73949"/>
    <s v="Leicester"/>
    <n v="4"/>
    <s v="Fish"/>
    <n v="1620.7049999999999"/>
    <n v="0"/>
    <x v="3857"/>
    <n v="964437"/>
    <m/>
    <n v="927.96"/>
    <s v="Type B"/>
  </r>
  <r>
    <n v="4.2016999999999998"/>
    <x v="7"/>
    <s v="United Kingdom"/>
    <n v="73949"/>
    <s v="Leicester"/>
    <n v="5"/>
    <s v="Fruits &amp; Vegetables"/>
    <n v="2168.2829999999999"/>
    <n v="0"/>
    <x v="3858"/>
    <n v="562482"/>
    <m/>
    <n v="912"/>
    <s v="Type B"/>
  </r>
  <r>
    <n v="4.2016999999999998"/>
    <x v="7"/>
    <s v="United Kingdom"/>
    <n v="73949"/>
    <s v="Leicester"/>
    <n v="6"/>
    <s v="Meat"/>
    <n v="9469.3230000000003"/>
    <n v="0"/>
    <x v="3859"/>
    <n v="9457398"/>
    <m/>
    <n v="9965.8799999999992"/>
    <s v="Type B"/>
  </r>
  <r>
    <n v="4.2016999999999998"/>
    <x v="7"/>
    <s v="United Kingdom"/>
    <n v="73949"/>
    <s v="Leicester"/>
    <n v="13"/>
    <s v="Food"/>
    <n v="19187.258999999998"/>
    <n v="0"/>
    <x v="3860"/>
    <n v="16224471"/>
    <m/>
    <n v="15314.76"/>
    <s v="Type B"/>
  </r>
  <r>
    <n v="4.2016999999999998"/>
    <x v="7"/>
    <s v="United Kingdom"/>
    <n v="73949"/>
    <s v="Leicester"/>
    <n v="7"/>
    <s v="Clothing"/>
    <n v="3996.69"/>
    <n v="0"/>
    <x v="3861"/>
    <n v="1651635"/>
    <m/>
    <n v="7045.2"/>
    <s v="Type B"/>
  </r>
  <r>
    <n v="4.2016999999999998"/>
    <x v="7"/>
    <s v="United Kingdom"/>
    <n v="73949"/>
    <s v="Leicester"/>
    <n v="8"/>
    <s v="Household"/>
    <n v="1029.069"/>
    <n v="0"/>
    <x v="3862"/>
    <n v="533406"/>
    <m/>
    <n v="4311.4799999999996"/>
    <s v="Type B"/>
  </r>
  <r>
    <n v="4.2016999999999998"/>
    <x v="7"/>
    <s v="United Kingdom"/>
    <n v="73949"/>
    <s v="Leicester"/>
    <n v="9"/>
    <s v="Hardware"/>
    <n v="1346.9159999999999"/>
    <n v="0"/>
    <x v="3863"/>
    <n v="451032"/>
    <m/>
    <n v="5522.16"/>
    <s v="Type B"/>
  </r>
  <r>
    <n v="4.2016999999999998"/>
    <x v="7"/>
    <s v="United Kingdom"/>
    <n v="73949"/>
    <s v="Leicester"/>
    <n v="14"/>
    <s v="Non Food"/>
    <n v="6372.6750000000002"/>
    <n v="0"/>
    <x v="3864"/>
    <n v="2613804"/>
    <m/>
    <n v="18794.04"/>
    <s v="Type B"/>
  </r>
  <r>
    <n v="4.2016999999999998"/>
    <x v="7"/>
    <s v="United Kingdom"/>
    <n v="73949"/>
    <s v="Leicester"/>
    <n v="15"/>
    <s v="Admin"/>
    <n v="3439.6709999999998"/>
    <n v="0"/>
    <x v="66"/>
    <n v="0"/>
    <m/>
    <n v="0"/>
    <s v="Type B"/>
  </r>
  <r>
    <n v="4.2016999999999998"/>
    <x v="7"/>
    <s v="United Kingdom"/>
    <n v="73949"/>
    <s v="Leicester"/>
    <n v="12"/>
    <s v="Checkout"/>
    <n v="8962.6560000000009"/>
    <n v="0"/>
    <x v="3865"/>
    <n v="18428232"/>
    <m/>
    <n v="34108.800000000003"/>
    <s v="Type B"/>
  </r>
  <r>
    <n v="4.2016999999999998"/>
    <x v="7"/>
    <s v="United Kingdom"/>
    <n v="73949"/>
    <s v="Leicester"/>
    <n v="16"/>
    <s v="Customer Services"/>
    <n v="2898.3870000000002"/>
    <n v="0"/>
    <x v="66"/>
    <n v="0"/>
    <m/>
    <n v="0"/>
    <s v="Type B"/>
  </r>
  <r>
    <n v="4.2016999999999998"/>
    <x v="7"/>
    <s v="United Kingdom"/>
    <n v="73949"/>
    <s v="Leicester"/>
    <n v="11"/>
    <s v="Delivery"/>
    <n v="3427.0830000000001"/>
    <n v="0"/>
    <x v="3866"/>
    <n v="1493532"/>
    <m/>
    <n v="0"/>
    <s v="Type B"/>
  </r>
  <r>
    <n v="4.2016999999999998"/>
    <x v="7"/>
    <s v="United Kingdom"/>
    <n v="73949"/>
    <s v="Leicester"/>
    <n v="17"/>
    <s v="others"/>
    <n v="2341.3679999999999"/>
    <n v="0"/>
    <x v="66"/>
    <n v="0"/>
    <m/>
    <n v="0"/>
    <s v="Type B"/>
  </r>
  <r>
    <n v="4.2016999999999998"/>
    <x v="7"/>
    <s v="United Kingdom"/>
    <n v="73949"/>
    <s v="Leicester"/>
    <n v="18"/>
    <s v="all"/>
    <n v="46629.099000000002"/>
    <n v="0"/>
    <x v="3865"/>
    <n v="19307208"/>
    <m/>
    <n v="34108.800000000003"/>
    <s v="Type B"/>
  </r>
  <r>
    <n v="4.2016999999999998"/>
    <x v="7"/>
    <s v="United Kingdom"/>
    <n v="18808"/>
    <s v="London (II)"/>
    <n v="1"/>
    <s v="Dry"/>
    <n v="2807.1239999999998"/>
    <n v="0"/>
    <x v="3867"/>
    <n v="2020302"/>
    <m/>
    <n v="889.2"/>
    <s v="Type B"/>
  </r>
  <r>
    <n v="4.2016999999999998"/>
    <x v="7"/>
    <s v="United Kingdom"/>
    <n v="18808"/>
    <s v="London (II)"/>
    <n v="2"/>
    <s v="Frozen"/>
    <n v="2058.1379999999999"/>
    <n v="0"/>
    <x v="3868"/>
    <n v="692910"/>
    <m/>
    <n v="567.72"/>
    <s v="Type B"/>
  </r>
  <r>
    <n v="4.2016999999999998"/>
    <x v="7"/>
    <s v="United Kingdom"/>
    <n v="18808"/>
    <s v="London (II)"/>
    <n v="3"/>
    <s v="other"/>
    <n v="47.204999999999998"/>
    <n v="0"/>
    <x v="3869"/>
    <n v="848226"/>
    <m/>
    <n v="1080.72"/>
    <s v="Type B"/>
  </r>
  <r>
    <n v="4.2016999999999998"/>
    <x v="7"/>
    <s v="United Kingdom"/>
    <n v="18808"/>
    <s v="London (II)"/>
    <n v="4"/>
    <s v="Fish"/>
    <n v="1951.14"/>
    <n v="0"/>
    <x v="3870"/>
    <n v="817842"/>
    <m/>
    <n v="802.56"/>
    <s v="Type B"/>
  </r>
  <r>
    <n v="4.2016999999999998"/>
    <x v="7"/>
    <s v="United Kingdom"/>
    <n v="18808"/>
    <s v="London (II)"/>
    <n v="5"/>
    <s v="Fruits &amp; Vegetables"/>
    <n v="1847.289"/>
    <n v="0"/>
    <x v="3871"/>
    <n v="374961"/>
    <m/>
    <n v="914.28"/>
    <s v="Type B"/>
  </r>
  <r>
    <n v="4.2016999999999998"/>
    <x v="7"/>
    <s v="United Kingdom"/>
    <n v="18808"/>
    <s v="London (II)"/>
    <n v="6"/>
    <s v="Meat"/>
    <n v="6514.29"/>
    <n v="0"/>
    <x v="3872"/>
    <n v="6219969"/>
    <m/>
    <n v="8595.6"/>
    <s v="Type B"/>
  </r>
  <r>
    <n v="4.2016999999999998"/>
    <x v="7"/>
    <s v="United Kingdom"/>
    <n v="18808"/>
    <s v="London (II)"/>
    <n v="13"/>
    <s v="Food"/>
    <n v="15225.186"/>
    <n v="0"/>
    <x v="3873"/>
    <n v="11415063"/>
    <m/>
    <n v="13255.92"/>
    <s v="Type B"/>
  </r>
  <r>
    <n v="4.2016999999999998"/>
    <x v="7"/>
    <s v="United Kingdom"/>
    <n v="18808"/>
    <s v="London (II)"/>
    <n v="7"/>
    <s v="Clothing"/>
    <n v="5126.4629999999997"/>
    <n v="0"/>
    <x v="3874"/>
    <n v="1408821"/>
    <m/>
    <n v="6048.84"/>
    <s v="Type B"/>
  </r>
  <r>
    <n v="4.2016999999999998"/>
    <x v="7"/>
    <s v="United Kingdom"/>
    <n v="18808"/>
    <s v="London (II)"/>
    <n v="8"/>
    <s v="Household"/>
    <n v="761.57399999999996"/>
    <n v="0"/>
    <x v="3875"/>
    <n v="3648"/>
    <m/>
    <n v="5456.04"/>
    <s v="Type B"/>
  </r>
  <r>
    <n v="4.2016999999999998"/>
    <x v="7"/>
    <s v="United Kingdom"/>
    <n v="18808"/>
    <s v="London (II)"/>
    <n v="9"/>
    <s v="Hardware"/>
    <n v="2221.7820000000002"/>
    <n v="0"/>
    <x v="3876"/>
    <n v="399801"/>
    <m/>
    <n v="5802.6"/>
    <s v="Type B"/>
  </r>
  <r>
    <n v="4.2016999999999998"/>
    <x v="7"/>
    <s v="United Kingdom"/>
    <n v="18808"/>
    <s v="London (II)"/>
    <n v="14"/>
    <s v="Non Food"/>
    <n v="8109.8190000000004"/>
    <n v="0"/>
    <x v="3877"/>
    <n v="2375592"/>
    <m/>
    <n v="20490.36"/>
    <s v="Type B"/>
  </r>
  <r>
    <n v="4.2016999999999998"/>
    <x v="7"/>
    <s v="United Kingdom"/>
    <n v="18808"/>
    <s v="London (II)"/>
    <n v="15"/>
    <s v="Admin"/>
    <n v="3493.17"/>
    <n v="0"/>
    <x v="80"/>
    <n v="0"/>
    <m/>
    <n v="0"/>
    <s v="Type B"/>
  </r>
  <r>
    <n v="4.2016999999999998"/>
    <x v="7"/>
    <s v="United Kingdom"/>
    <n v="18808"/>
    <s v="London (II)"/>
    <n v="12"/>
    <s v="Checkout"/>
    <n v="6429.3209999999999"/>
    <n v="0"/>
    <x v="3878"/>
    <n v="14415402"/>
    <m/>
    <n v="33746.28"/>
    <s v="Type B"/>
  </r>
  <r>
    <n v="4.2016999999999998"/>
    <x v="7"/>
    <s v="United Kingdom"/>
    <n v="18808"/>
    <s v="London (II)"/>
    <n v="16"/>
    <s v="Customer Services"/>
    <n v="2281.5749999999998"/>
    <n v="0"/>
    <x v="80"/>
    <n v="0"/>
    <m/>
    <n v="0"/>
    <s v="Type B"/>
  </r>
  <r>
    <n v="4.2016999999999998"/>
    <x v="7"/>
    <s v="United Kingdom"/>
    <n v="18808"/>
    <s v="London (II)"/>
    <n v="11"/>
    <s v="Delivery"/>
    <n v="7124.808"/>
    <n v="0"/>
    <x v="3879"/>
    <n v="2295153"/>
    <m/>
    <n v="0"/>
    <s v="Type B"/>
  </r>
  <r>
    <n v="4.2016999999999998"/>
    <x v="7"/>
    <s v="United Kingdom"/>
    <n v="18808"/>
    <s v="London (II)"/>
    <n v="17"/>
    <s v="others"/>
    <n v="1979.463"/>
    <n v="0"/>
    <x v="80"/>
    <n v="0"/>
    <m/>
    <n v="0"/>
    <s v="Type B"/>
  </r>
  <r>
    <n v="4.2016999999999998"/>
    <x v="7"/>
    <s v="United Kingdom"/>
    <n v="18808"/>
    <s v="London (II)"/>
    <n v="18"/>
    <s v="all"/>
    <n v="44643.341999999997"/>
    <n v="0"/>
    <x v="3878"/>
    <n v="15423249"/>
    <m/>
    <n v="33746.28"/>
    <s v="Type B"/>
  </r>
  <r>
    <n v="4.2016999999999998"/>
    <x v="7"/>
    <s v="Poland"/>
    <n v="71991"/>
    <s v="Warsaw (I)"/>
    <n v="1"/>
    <s v="Dry"/>
    <n v="2105.3429999999998"/>
    <n v="0"/>
    <x v="3880"/>
    <n v="1440474"/>
    <m/>
    <n v="688.56"/>
    <s v="Type A"/>
  </r>
  <r>
    <n v="4.2016999999999998"/>
    <x v="7"/>
    <s v="Poland"/>
    <n v="71991"/>
    <s v="Warsaw (I)"/>
    <n v="2"/>
    <s v="Frozen"/>
    <n v="1570.3530000000001"/>
    <n v="0"/>
    <x v="3881"/>
    <n v="380064"/>
    <m/>
    <n v="405.84"/>
    <s v="Type A"/>
  </r>
  <r>
    <n v="4.2016999999999998"/>
    <x v="7"/>
    <s v="Poland"/>
    <n v="71991"/>
    <s v="Warsaw (I)"/>
    <n v="3"/>
    <s v="other"/>
    <n v="47.204999999999998"/>
    <n v="0"/>
    <x v="3882"/>
    <n v="628749"/>
    <m/>
    <n v="829.92"/>
    <s v="Type A"/>
  </r>
  <r>
    <n v="4.2016999999999998"/>
    <x v="7"/>
    <s v="Poland"/>
    <n v="71991"/>
    <s v="Warsaw (I)"/>
    <n v="4"/>
    <s v="Fish"/>
    <n v="1954.287"/>
    <n v="0"/>
    <x v="3883"/>
    <n v="518679"/>
    <m/>
    <n v="522.12"/>
    <s v="Type A"/>
  </r>
  <r>
    <n v="4.2016999999999998"/>
    <x v="7"/>
    <s v="Poland"/>
    <n v="71991"/>
    <s v="Warsaw (I)"/>
    <n v="5"/>
    <s v="Fruits &amp; Vegetables"/>
    <n v="1960.5809999999999"/>
    <n v="0"/>
    <x v="3884"/>
    <n v="279516"/>
    <m/>
    <n v="868.68"/>
    <s v="Type A"/>
  </r>
  <r>
    <n v="4.2016999999999998"/>
    <x v="7"/>
    <s v="Poland"/>
    <n v="71991"/>
    <s v="Warsaw (I)"/>
    <n v="6"/>
    <s v="Meat"/>
    <n v="4912.4669999999996"/>
    <n v="0"/>
    <x v="3885"/>
    <n v="3690939"/>
    <m/>
    <n v="8374.44"/>
    <s v="Type A"/>
  </r>
  <r>
    <n v="4.2016999999999998"/>
    <x v="7"/>
    <s v="Poland"/>
    <n v="71991"/>
    <s v="Warsaw (I)"/>
    <n v="13"/>
    <s v="Food"/>
    <n v="12550.236000000001"/>
    <n v="0"/>
    <x v="3886"/>
    <n v="7024191"/>
    <m/>
    <n v="13000.56"/>
    <s v="Type A"/>
  </r>
  <r>
    <n v="4.2016999999999998"/>
    <x v="7"/>
    <s v="Poland"/>
    <n v="71991"/>
    <s v="Warsaw (I)"/>
    <n v="7"/>
    <s v="Clothing"/>
    <n v="3990.3960000000002"/>
    <n v="0"/>
    <x v="3887"/>
    <n v="1298331"/>
    <m/>
    <n v="4904.28"/>
    <s v="Type A"/>
  </r>
  <r>
    <n v="4.2016999999999998"/>
    <x v="7"/>
    <s v="Poland"/>
    <n v="71991"/>
    <s v="Warsaw (I)"/>
    <n v="8"/>
    <s v="Household"/>
    <n v="1545.1769999999999"/>
    <n v="0"/>
    <x v="3888"/>
    <n v="504108"/>
    <m/>
    <n v="3716.4"/>
    <s v="Type A"/>
  </r>
  <r>
    <n v="4.2016999999999998"/>
    <x v="7"/>
    <s v="Poland"/>
    <n v="71991"/>
    <s v="Warsaw (I)"/>
    <n v="9"/>
    <s v="Hardware"/>
    <n v="975.57"/>
    <n v="0"/>
    <x v="3889"/>
    <n v="380253"/>
    <m/>
    <n v="3702.72"/>
    <s v="Type A"/>
  </r>
  <r>
    <n v="4.2016999999999998"/>
    <x v="7"/>
    <s v="Poland"/>
    <n v="71991"/>
    <s v="Warsaw (I)"/>
    <n v="14"/>
    <s v="Non Food"/>
    <n v="6511.143"/>
    <n v="0"/>
    <x v="3890"/>
    <n v="2003772"/>
    <m/>
    <n v="12813.6"/>
    <s v="Type A"/>
  </r>
  <r>
    <n v="4.2016999999999998"/>
    <x v="7"/>
    <s v="Poland"/>
    <n v="71991"/>
    <s v="Warsaw (I)"/>
    <n v="15"/>
    <s v="Admin"/>
    <n v="3477.4349999999999"/>
    <n v="0"/>
    <x v="94"/>
    <n v="0"/>
    <m/>
    <n v="0"/>
    <s v="Type A"/>
  </r>
  <r>
    <n v="4.2016999999999998"/>
    <x v="7"/>
    <s v="Poland"/>
    <n v="71991"/>
    <s v="Warsaw (I)"/>
    <n v="12"/>
    <s v="Checkout"/>
    <n v="3804.723"/>
    <n v="0"/>
    <x v="3891"/>
    <n v="9063984"/>
    <m/>
    <n v="25814.16"/>
    <s v="Type A"/>
  </r>
  <r>
    <n v="4.2016999999999998"/>
    <x v="7"/>
    <s v="Poland"/>
    <n v="71991"/>
    <s v="Warsaw (I)"/>
    <n v="16"/>
    <s v="Customer Services"/>
    <n v="2092.7550000000001"/>
    <n v="0"/>
    <x v="94"/>
    <n v="0"/>
    <m/>
    <n v="0"/>
    <s v="Type A"/>
  </r>
  <r>
    <n v="4.2016999999999998"/>
    <x v="7"/>
    <s v="Poland"/>
    <n v="71991"/>
    <s v="Warsaw (I)"/>
    <n v="11"/>
    <s v="Delivery"/>
    <n v="5714.9520000000002"/>
    <n v="0"/>
    <x v="3892"/>
    <n v="2335155"/>
    <m/>
    <n v="0"/>
    <s v="Type A"/>
  </r>
  <r>
    <n v="4.2016999999999998"/>
    <x v="7"/>
    <s v="Poland"/>
    <n v="71991"/>
    <s v="Warsaw (I)"/>
    <n v="17"/>
    <s v="others"/>
    <n v="1888.2"/>
    <n v="0"/>
    <x v="94"/>
    <n v="0"/>
    <m/>
    <n v="0"/>
    <s v="Type A"/>
  </r>
  <r>
    <n v="4.2016999999999998"/>
    <x v="7"/>
    <s v="Poland"/>
    <n v="71991"/>
    <s v="Warsaw (I)"/>
    <n v="18"/>
    <s v="all"/>
    <n v="36039.444000000003"/>
    <n v="0"/>
    <x v="3891"/>
    <n v="1224540"/>
    <m/>
    <n v="25814.16"/>
    <s v="Type A"/>
  </r>
  <r>
    <n v="4.2016999999999998"/>
    <x v="7"/>
    <s v="Poland"/>
    <n v="86208"/>
    <s v="Warsaw (II)"/>
    <n v="1"/>
    <s v="Dry"/>
    <n v="1724.556"/>
    <n v="0"/>
    <x v="3893"/>
    <n v="1317891"/>
    <m/>
    <n v="820.8"/>
    <s v="Type B"/>
  </r>
  <r>
    <n v="4.2016999999999998"/>
    <x v="7"/>
    <s v="Poland"/>
    <n v="86208"/>
    <s v="Warsaw (II)"/>
    <n v="2"/>
    <s v="Frozen"/>
    <n v="1733.9970000000001"/>
    <n v="0"/>
    <x v="3894"/>
    <n v="496833"/>
    <m/>
    <n v="642.96"/>
    <s v="Type B"/>
  </r>
  <r>
    <n v="4.2016999999999998"/>
    <x v="7"/>
    <s v="Poland"/>
    <n v="86208"/>
    <s v="Warsaw (II)"/>
    <n v="3"/>
    <s v="other"/>
    <n v="47.204999999999998"/>
    <n v="0"/>
    <x v="3895"/>
    <n v="50940"/>
    <m/>
    <n v="850.44"/>
    <s v="Type B"/>
  </r>
  <r>
    <n v="4.2016999999999998"/>
    <x v="7"/>
    <s v="Poland"/>
    <n v="86208"/>
    <s v="Warsaw (II)"/>
    <n v="4"/>
    <s v="Fish"/>
    <n v="956.68799999999999"/>
    <n v="0"/>
    <x v="3896"/>
    <n v="550356"/>
    <m/>
    <n v="820.8"/>
    <s v="Type B"/>
  </r>
  <r>
    <n v="4.2016999999999998"/>
    <x v="7"/>
    <s v="Poland"/>
    <n v="86208"/>
    <s v="Warsaw (II)"/>
    <n v="5"/>
    <s v="Fruits &amp; Vegetables"/>
    <n v="1261.9469999999999"/>
    <n v="0"/>
    <x v="3897"/>
    <n v="302103"/>
    <m/>
    <n v="1062.48"/>
    <s v="Type B"/>
  </r>
  <r>
    <n v="4.2016999999999998"/>
    <x v="7"/>
    <s v="Poland"/>
    <n v="86208"/>
    <s v="Warsaw (II)"/>
    <n v="6"/>
    <s v="Meat"/>
    <n v="6168.12"/>
    <n v="0"/>
    <x v="3898"/>
    <n v="3659031"/>
    <m/>
    <n v="8135.04"/>
    <s v="Type B"/>
  </r>
  <r>
    <n v="4.2016999999999998"/>
    <x v="7"/>
    <s v="Poland"/>
    <n v="86208"/>
    <s v="Warsaw (II)"/>
    <n v="13"/>
    <s v="Food"/>
    <n v="11892.513000000001"/>
    <n v="0"/>
    <x v="3899"/>
    <n v="6706584"/>
    <m/>
    <n v="14243.16"/>
    <s v="Type B"/>
  </r>
  <r>
    <n v="4.2016999999999998"/>
    <x v="7"/>
    <s v="Poland"/>
    <n v="86208"/>
    <s v="Warsaw (II)"/>
    <n v="7"/>
    <s v="Clothing"/>
    <n v="2294.163"/>
    <n v="0"/>
    <x v="3266"/>
    <n v="1169700"/>
    <m/>
    <n v="5396.76"/>
    <s v="Type B"/>
  </r>
  <r>
    <n v="4.2016999999999998"/>
    <x v="7"/>
    <s v="Poland"/>
    <n v="86208"/>
    <s v="Warsaw (II)"/>
    <n v="8"/>
    <s v="Household"/>
    <n v="837.10199999999998"/>
    <n v="0"/>
    <x v="3900"/>
    <n v="504072"/>
    <m/>
    <n v="4010.52"/>
    <s v="Type B"/>
  </r>
  <r>
    <n v="4.2016999999999998"/>
    <x v="7"/>
    <s v="Poland"/>
    <n v="86208"/>
    <s v="Warsaw (II)"/>
    <n v="9"/>
    <s v="Hardware"/>
    <n v="1110.8910000000001"/>
    <n v="0"/>
    <x v="3901"/>
    <n v="361713"/>
    <m/>
    <n v="3926.16"/>
    <s v="Type B"/>
  </r>
  <r>
    <n v="4.2016999999999998"/>
    <x v="7"/>
    <s v="Poland"/>
    <n v="86208"/>
    <s v="Warsaw (II)"/>
    <n v="14"/>
    <s v="Non Food"/>
    <n v="4242.1559999999999"/>
    <n v="0"/>
    <x v="3902"/>
    <n v="2137740"/>
    <m/>
    <n v="14072.16"/>
    <s v="Type B"/>
  </r>
  <r>
    <n v="4.2016999999999998"/>
    <x v="7"/>
    <s v="Poland"/>
    <n v="86208"/>
    <s v="Warsaw (II)"/>
    <n v="15"/>
    <s v="Admin"/>
    <n v="2291.0160000000001"/>
    <n v="0"/>
    <x v="108"/>
    <n v="0"/>
    <m/>
    <n v="0"/>
    <s v="Type B"/>
  </r>
  <r>
    <n v="4.2016999999999998"/>
    <x v="7"/>
    <s v="Poland"/>
    <n v="86208"/>
    <s v="Warsaw (II)"/>
    <n v="12"/>
    <s v="Checkout"/>
    <n v="5853.42"/>
    <n v="0"/>
    <x v="3903"/>
    <n v="9018192"/>
    <m/>
    <n v="28315.32"/>
    <s v="Type B"/>
  </r>
  <r>
    <n v="4.2016999999999998"/>
    <x v="7"/>
    <s v="Poland"/>
    <n v="86208"/>
    <s v="Warsaw (II)"/>
    <n v="16"/>
    <s v="Customer Services"/>
    <n v="2920.4160000000002"/>
    <n v="0"/>
    <x v="108"/>
    <n v="0"/>
    <m/>
    <n v="0"/>
    <s v="Type B"/>
  </r>
  <r>
    <n v="4.2016999999999998"/>
    <x v="7"/>
    <s v="Poland"/>
    <n v="86208"/>
    <s v="Warsaw (II)"/>
    <n v="11"/>
    <s v="Delivery"/>
    <n v="758.42700000000002"/>
    <n v="0"/>
    <x v="3904"/>
    <n v="681672"/>
    <m/>
    <n v="0"/>
    <s v="Type B"/>
  </r>
  <r>
    <n v="4.2016999999999998"/>
    <x v="7"/>
    <s v="Poland"/>
    <n v="86208"/>
    <s v="Warsaw (II)"/>
    <n v="17"/>
    <s v="others"/>
    <n v="31.47"/>
    <n v="96"/>
    <x v="108"/>
    <n v="0"/>
    <m/>
    <n v="0"/>
    <s v="Type B"/>
  </r>
  <r>
    <n v="4.2016999999999998"/>
    <x v="7"/>
    <s v="Poland"/>
    <n v="86208"/>
    <s v="Warsaw (II)"/>
    <n v="18"/>
    <s v="all"/>
    <n v="27989.418000000001"/>
    <n v="96"/>
    <x v="3903"/>
    <n v="9625611"/>
    <m/>
    <n v="28315.32"/>
    <s v="Type B"/>
  </r>
  <r>
    <n v="4.2016999999999998"/>
    <x v="7"/>
    <s v="Poland"/>
    <n v="23623"/>
    <s v="Poznan"/>
    <n v="1"/>
    <s v="Dry"/>
    <n v="2435.7779999999998"/>
    <n v="0"/>
    <x v="3905"/>
    <n v="1867236"/>
    <m/>
    <n v="877.8"/>
    <s v="Type A"/>
  </r>
  <r>
    <n v="4.2016999999999998"/>
    <x v="7"/>
    <s v="Poland"/>
    <n v="23623"/>
    <s v="Poznan"/>
    <n v="2"/>
    <s v="Frozen"/>
    <n v="1419.297"/>
    <n v="0"/>
    <x v="3906"/>
    <n v="620106"/>
    <m/>
    <n v="688.56"/>
    <s v="Type A"/>
  </r>
  <r>
    <n v="4.2016999999999998"/>
    <x v="7"/>
    <s v="Poland"/>
    <n v="23623"/>
    <s v="Poznan"/>
    <n v="3"/>
    <s v="other"/>
    <n v="47.204999999999998"/>
    <n v="0"/>
    <x v="3907"/>
    <n v="808869"/>
    <m/>
    <n v="1012.32"/>
    <s v="Type A"/>
  </r>
  <r>
    <n v="4.2016999999999998"/>
    <x v="7"/>
    <s v="Poland"/>
    <n v="23623"/>
    <s v="Poznan"/>
    <n v="4"/>
    <s v="Fish"/>
    <n v="1309.152"/>
    <n v="0"/>
    <x v="3908"/>
    <n v="584400"/>
    <m/>
    <n v="1026"/>
    <s v="Type A"/>
  </r>
  <r>
    <n v="4.2016999999999998"/>
    <x v="7"/>
    <s v="Poland"/>
    <n v="23623"/>
    <s v="Poznan"/>
    <n v="5"/>
    <s v="Fruits &amp; Vegetables"/>
    <n v="1878.759"/>
    <n v="0"/>
    <x v="3909"/>
    <n v="479031"/>
    <m/>
    <n v="946.2"/>
    <s v="Type A"/>
  </r>
  <r>
    <n v="4.2016999999999998"/>
    <x v="7"/>
    <s v="Poland"/>
    <n v="23623"/>
    <s v="Poznan"/>
    <n v="6"/>
    <s v="Meat"/>
    <n v="8348.991"/>
    <n v="0"/>
    <x v="3910"/>
    <n v="9248985"/>
    <m/>
    <n v="9028.7999999999993"/>
    <s v="Type A"/>
  </r>
  <r>
    <n v="4.2016999999999998"/>
    <x v="7"/>
    <s v="Poland"/>
    <n v="23623"/>
    <s v="Poznan"/>
    <n v="13"/>
    <s v="Food"/>
    <n v="15439.182000000001"/>
    <n v="0"/>
    <x v="3911"/>
    <n v="14177445"/>
    <m/>
    <n v="16317.96"/>
    <s v="Type A"/>
  </r>
  <r>
    <n v="4.2016999999999998"/>
    <x v="7"/>
    <s v="Poland"/>
    <n v="23623"/>
    <s v="Poznan"/>
    <n v="7"/>
    <s v="Clothing"/>
    <n v="2788.2420000000002"/>
    <n v="0"/>
    <x v="3912"/>
    <n v="130191"/>
    <m/>
    <n v="5747.88"/>
    <s v="Type A"/>
  </r>
  <r>
    <n v="4.2016999999999998"/>
    <x v="7"/>
    <s v="Poland"/>
    <n v="23623"/>
    <s v="Poznan"/>
    <n v="8"/>
    <s v="Household"/>
    <n v="1557.7650000000001"/>
    <n v="0"/>
    <x v="3913"/>
    <n v="446112"/>
    <m/>
    <n v="4197.4799999999996"/>
    <s v="Type A"/>
  </r>
  <r>
    <n v="4.2016999999999998"/>
    <x v="7"/>
    <s v="Poland"/>
    <n v="23623"/>
    <s v="Poznan"/>
    <n v="9"/>
    <s v="Hardware"/>
    <n v="1167.537"/>
    <n v="0"/>
    <x v="3914"/>
    <n v="326136"/>
    <m/>
    <n v="4076.64"/>
    <s v="Type A"/>
  </r>
  <r>
    <n v="4.2016999999999998"/>
    <x v="7"/>
    <s v="Poland"/>
    <n v="23623"/>
    <s v="Poznan"/>
    <n v="14"/>
    <s v="Non Food"/>
    <n v="5513.5439999999999"/>
    <n v="0"/>
    <x v="3915"/>
    <n v="2164392"/>
    <m/>
    <n v="13456.56"/>
    <s v="Type A"/>
  </r>
  <r>
    <n v="4.2016999999999998"/>
    <x v="7"/>
    <s v="Poland"/>
    <n v="23623"/>
    <s v="Poznan"/>
    <n v="15"/>
    <s v="Admin"/>
    <n v="3785.8409999999999"/>
    <n v="0"/>
    <x v="122"/>
    <n v="0"/>
    <m/>
    <n v="0"/>
    <s v="Type A"/>
  </r>
  <r>
    <n v="4.2016999999999998"/>
    <x v="7"/>
    <s v="Poland"/>
    <n v="23623"/>
    <s v="Poznan"/>
    <n v="12"/>
    <s v="Checkout"/>
    <n v="7225.5119999999997"/>
    <n v="0"/>
    <x v="3916"/>
    <n v="15645231"/>
    <m/>
    <n v="29774.52"/>
    <s v="Type A"/>
  </r>
  <r>
    <n v="4.2016999999999998"/>
    <x v="7"/>
    <s v="Poland"/>
    <n v="23623"/>
    <s v="Poznan"/>
    <n v="16"/>
    <s v="Customer Services"/>
    <n v="2253.252"/>
    <n v="0"/>
    <x v="122"/>
    <n v="0"/>
    <m/>
    <n v="0"/>
    <s v="Type A"/>
  </r>
  <r>
    <n v="4.2016999999999998"/>
    <x v="7"/>
    <s v="Poland"/>
    <n v="23623"/>
    <s v="Poznan"/>
    <n v="11"/>
    <s v="Delivery"/>
    <n v="320.99400000000003"/>
    <n v="0"/>
    <x v="11"/>
    <n v="0"/>
    <m/>
    <n v="0"/>
    <s v="Type A"/>
  </r>
  <r>
    <n v="4.2016999999999998"/>
    <x v="7"/>
    <s v="Poland"/>
    <n v="23623"/>
    <s v="Poznan"/>
    <n v="17"/>
    <s v="others"/>
    <n v="1576.6469999999999"/>
    <n v="0"/>
    <x v="122"/>
    <n v="0"/>
    <m/>
    <n v="0"/>
    <s v="Type A"/>
  </r>
  <r>
    <n v="4.2016999999999998"/>
    <x v="7"/>
    <s v="Poland"/>
    <n v="23623"/>
    <s v="Poznan"/>
    <n v="18"/>
    <s v="all"/>
    <n v="36114.972000000002"/>
    <n v="0"/>
    <x v="3916"/>
    <n v="16249797"/>
    <m/>
    <n v="29774.52"/>
    <s v="Type A"/>
  </r>
  <r>
    <n v="4.2016999999999998"/>
    <x v="7"/>
    <s v="Poland"/>
    <n v="19769"/>
    <s v="Krakow"/>
    <n v="1"/>
    <s v="Dry"/>
    <n v="2643.48"/>
    <n v="0"/>
    <x v="3917"/>
    <n v="1979277"/>
    <m/>
    <n v="1128.5999999999999"/>
    <s v="Type A"/>
  </r>
  <r>
    <n v="4.2016999999999998"/>
    <x v="7"/>
    <s v="Poland"/>
    <n v="19769"/>
    <s v="Krakow"/>
    <n v="2"/>
    <s v="Frozen"/>
    <n v="1907.0820000000001"/>
    <n v="0"/>
    <x v="3918"/>
    <n v="668496"/>
    <m/>
    <n v="795.72"/>
    <s v="Type A"/>
  </r>
  <r>
    <n v="4.2016999999999998"/>
    <x v="7"/>
    <s v="Poland"/>
    <n v="19769"/>
    <s v="Krakow"/>
    <n v="3"/>
    <s v="other"/>
    <n v="47.204999999999998"/>
    <n v="0"/>
    <x v="3919"/>
    <n v="774444"/>
    <m/>
    <n v="820.8"/>
    <s v="Type A"/>
  </r>
  <r>
    <n v="4.2016999999999998"/>
    <x v="7"/>
    <s v="Poland"/>
    <n v="19769"/>
    <s v="Krakow"/>
    <n v="4"/>
    <s v="Fish"/>
    <n v="1485.384"/>
    <n v="0"/>
    <x v="3920"/>
    <n v="744684"/>
    <m/>
    <n v="955.32"/>
    <s v="Type A"/>
  </r>
  <r>
    <n v="4.2016999999999998"/>
    <x v="7"/>
    <s v="Poland"/>
    <n v="19769"/>
    <s v="Krakow"/>
    <n v="5"/>
    <s v="Fruits &amp; Vegetables"/>
    <n v="2432.6309999999999"/>
    <n v="0"/>
    <x v="3921"/>
    <n v="537285"/>
    <m/>
    <n v="1206.1199999999999"/>
    <s v="Type A"/>
  </r>
  <r>
    <n v="4.2016999999999998"/>
    <x v="7"/>
    <s v="Poland"/>
    <n v="19769"/>
    <s v="Krakow"/>
    <n v="6"/>
    <s v="Meat"/>
    <n v="7769.9430000000002"/>
    <n v="0"/>
    <x v="3922"/>
    <n v="9314811"/>
    <m/>
    <n v="8135.04"/>
    <s v="Type A"/>
  </r>
  <r>
    <n v="4.2016999999999998"/>
    <x v="7"/>
    <s v="Poland"/>
    <n v="19769"/>
    <s v="Krakow"/>
    <n v="13"/>
    <s v="Food"/>
    <n v="16285.725"/>
    <n v="0"/>
    <x v="3923"/>
    <n v="14817540"/>
    <m/>
    <n v="14726.52"/>
    <s v="Type A"/>
  </r>
  <r>
    <n v="4.2016999999999998"/>
    <x v="7"/>
    <s v="Poland"/>
    <n v="19769"/>
    <s v="Krakow"/>
    <n v="7"/>
    <s v="Clothing"/>
    <n v="3977.808"/>
    <n v="0"/>
    <x v="3924"/>
    <n v="1538280"/>
    <m/>
    <n v="5595.12"/>
    <s v="Type A"/>
  </r>
  <r>
    <n v="4.2016999999999998"/>
    <x v="7"/>
    <s v="Poland"/>
    <n v="19769"/>
    <s v="Krakow"/>
    <n v="8"/>
    <s v="Household"/>
    <n v="1431.885"/>
    <n v="0"/>
    <x v="3925"/>
    <n v="557457"/>
    <m/>
    <n v="2628.84"/>
    <s v="Type A"/>
  </r>
  <r>
    <n v="4.2016999999999998"/>
    <x v="7"/>
    <s v="Poland"/>
    <n v="19769"/>
    <s v="Krakow"/>
    <n v="9"/>
    <s v="Hardware"/>
    <n v="2265.84"/>
    <n v="0"/>
    <x v="3926"/>
    <n v="347997"/>
    <m/>
    <n v="2042.88"/>
    <s v="Type A"/>
  </r>
  <r>
    <n v="4.2016999999999998"/>
    <x v="7"/>
    <s v="Poland"/>
    <n v="19769"/>
    <s v="Krakow"/>
    <n v="14"/>
    <s v="Non Food"/>
    <n v="7675.5330000000004"/>
    <n v="0"/>
    <x v="3927"/>
    <n v="2378565"/>
    <m/>
    <n v="11370.36"/>
    <s v="Type A"/>
  </r>
  <r>
    <n v="4.2016999999999998"/>
    <x v="7"/>
    <s v="Poland"/>
    <n v="19769"/>
    <s v="Krakow"/>
    <n v="15"/>
    <s v="Admin"/>
    <n v="4723.6469999999999"/>
    <n v="0"/>
    <x v="135"/>
    <n v="0"/>
    <m/>
    <n v="0"/>
    <s v="Type A"/>
  </r>
  <r>
    <n v="4.2016999999999998"/>
    <x v="7"/>
    <s v="Poland"/>
    <n v="19769"/>
    <s v="Krakow"/>
    <n v="12"/>
    <s v="Checkout"/>
    <n v="6567.7889999999998"/>
    <n v="0"/>
    <x v="3928"/>
    <n v="16249959"/>
    <m/>
    <n v="26096.880000000001"/>
    <s v="Type A"/>
  </r>
  <r>
    <n v="4.2016999999999998"/>
    <x v="7"/>
    <s v="Poland"/>
    <n v="19769"/>
    <s v="Krakow"/>
    <n v="16"/>
    <s v="Customer Services"/>
    <n v="2882.652"/>
    <n v="0"/>
    <x v="135"/>
    <n v="0"/>
    <m/>
    <n v="0"/>
    <s v="Type A"/>
  </r>
  <r>
    <n v="4.2016999999999998"/>
    <x v="7"/>
    <s v="Poland"/>
    <n v="19769"/>
    <s v="Krakow"/>
    <n v="11"/>
    <s v="Delivery"/>
    <n v="3471.1410000000001"/>
    <n v="0"/>
    <x v="3929"/>
    <n v="1385274"/>
    <m/>
    <n v="0"/>
    <s v="Type A"/>
  </r>
  <r>
    <n v="4.2016999999999998"/>
    <x v="7"/>
    <s v="Poland"/>
    <n v="19769"/>
    <s v="Krakow"/>
    <n v="17"/>
    <s v="others"/>
    <n v="1730.85"/>
    <n v="0"/>
    <x v="135"/>
    <n v="0"/>
    <m/>
    <n v="0"/>
    <s v="Type A"/>
  </r>
  <r>
    <n v="4.2016999999999998"/>
    <x v="7"/>
    <s v="Poland"/>
    <n v="19769"/>
    <s v="Krakow"/>
    <n v="18"/>
    <s v="all"/>
    <n v="43337.337"/>
    <n v="0"/>
    <x v="3928"/>
    <n v="17647305"/>
    <m/>
    <n v="26096.880000000001"/>
    <s v="Type A"/>
  </r>
  <r>
    <n v="4.2016999999999998"/>
    <x v="7"/>
    <s v="The Netherlands"/>
    <n v="15552"/>
    <s v="Amsterdam"/>
    <n v="1"/>
    <s v="Dry"/>
    <n v="2552.2170000000001"/>
    <n v="0"/>
    <x v="3930"/>
    <n v="1570458"/>
    <m/>
    <n v="900.6"/>
    <s v="Type A"/>
  </r>
  <r>
    <n v="4.2016999999999998"/>
    <x v="7"/>
    <s v="The Netherlands"/>
    <n v="15552"/>
    <s v="Amsterdam"/>
    <n v="2"/>
    <s v="Frozen"/>
    <n v="1806.3779999999999"/>
    <n v="0"/>
    <x v="3931"/>
    <n v="498477"/>
    <m/>
    <n v="604.20000000000005"/>
    <s v="Type A"/>
  </r>
  <r>
    <n v="4.2016999999999998"/>
    <x v="7"/>
    <s v="The Netherlands"/>
    <n v="15552"/>
    <s v="Amsterdam"/>
    <n v="3"/>
    <s v="other"/>
    <n v="47.204999999999998"/>
    <n v="0"/>
    <x v="3932"/>
    <n v="9633"/>
    <m/>
    <n v="857.28"/>
    <s v="Type A"/>
  </r>
  <r>
    <n v="4.2016999999999998"/>
    <x v="7"/>
    <s v="The Netherlands"/>
    <n v="15552"/>
    <s v="Amsterdam"/>
    <n v="4"/>
    <s v="Fish"/>
    <n v="1727.703"/>
    <n v="0"/>
    <x v="3933"/>
    <n v="40056"/>
    <m/>
    <n v="873.24"/>
    <s v="Type A"/>
  </r>
  <r>
    <n v="4.2016999999999998"/>
    <x v="7"/>
    <s v="The Netherlands"/>
    <n v="15552"/>
    <s v="Amsterdam"/>
    <n v="5"/>
    <s v="Fruits &amp; Vegetables"/>
    <n v="1941.6990000000001"/>
    <n v="0"/>
    <x v="3934"/>
    <n v="422742"/>
    <m/>
    <n v="1222.08"/>
    <s v="Type A"/>
  </r>
  <r>
    <n v="4.2016999999999998"/>
    <x v="7"/>
    <s v="The Netherlands"/>
    <n v="15552"/>
    <s v="Amsterdam"/>
    <n v="6"/>
    <s v="Meat"/>
    <n v="8814.7469999999994"/>
    <n v="0"/>
    <x v="3935"/>
    <n v="11540583"/>
    <m/>
    <n v="10444.68"/>
    <s v="Type A"/>
  </r>
  <r>
    <n v="4.2016999999999998"/>
    <x v="7"/>
    <s v="The Netherlands"/>
    <n v="15552"/>
    <s v="Amsterdam"/>
    <n v="13"/>
    <s v="Food"/>
    <n v="16889.949000000001"/>
    <n v="0"/>
    <x v="3936"/>
    <n v="14802315"/>
    <m/>
    <n v="14108.64"/>
    <s v="Type A"/>
  </r>
  <r>
    <n v="4.2016999999999998"/>
    <x v="7"/>
    <s v="The Netherlands"/>
    <n v="15552"/>
    <s v="Amsterdam"/>
    <n v="7"/>
    <s v="Clothing"/>
    <n v="3017.973"/>
    <n v="0"/>
    <x v="3937"/>
    <n v="1179807"/>
    <m/>
    <n v="5873.28"/>
    <s v="Type A"/>
  </r>
  <r>
    <n v="4.2016999999999998"/>
    <x v="7"/>
    <s v="The Netherlands"/>
    <n v="15552"/>
    <s v="Amsterdam"/>
    <n v="8"/>
    <s v="Household"/>
    <n v="1674.204"/>
    <n v="0"/>
    <x v="3938"/>
    <n v="381219"/>
    <m/>
    <n v="3415.44"/>
    <s v="Type A"/>
  </r>
  <r>
    <n v="4.2016999999999998"/>
    <x v="7"/>
    <s v="The Netherlands"/>
    <n v="15552"/>
    <s v="Amsterdam"/>
    <n v="9"/>
    <s v="Hardware"/>
    <n v="1863.0239999999999"/>
    <n v="0"/>
    <x v="3939"/>
    <n v="264999"/>
    <m/>
    <n v="2040.6"/>
    <s v="Type A"/>
  </r>
  <r>
    <n v="4.2016999999999998"/>
    <x v="7"/>
    <s v="The Netherlands"/>
    <n v="15552"/>
    <s v="Amsterdam"/>
    <n v="14"/>
    <s v="Non Food"/>
    <n v="6555.201"/>
    <n v="0"/>
    <x v="3940"/>
    <n v="1818405"/>
    <m/>
    <n v="12414.6"/>
    <s v="Type A"/>
  </r>
  <r>
    <n v="4.2016999999999998"/>
    <x v="7"/>
    <s v="The Netherlands"/>
    <n v="15552"/>
    <s v="Amsterdam"/>
    <n v="15"/>
    <s v="Admin"/>
    <n v="4216.9799999999996"/>
    <n v="0"/>
    <x v="149"/>
    <n v="0"/>
    <m/>
    <n v="0"/>
    <s v="Type A"/>
  </r>
  <r>
    <n v="4.2016999999999998"/>
    <x v="7"/>
    <s v="The Netherlands"/>
    <n v="15552"/>
    <s v="Amsterdam"/>
    <n v="12"/>
    <s v="Checkout"/>
    <n v="5132.7569999999996"/>
    <n v="0"/>
    <x v="3941"/>
    <n v="16733820"/>
    <m/>
    <n v="26523.24"/>
    <s v="Type A"/>
  </r>
  <r>
    <n v="4.2016999999999998"/>
    <x v="7"/>
    <s v="The Netherlands"/>
    <n v="15552"/>
    <s v="Amsterdam"/>
    <n v="16"/>
    <s v="Customer Services"/>
    <n v="2781.9479999999999"/>
    <n v="0"/>
    <x v="149"/>
    <n v="0"/>
    <m/>
    <n v="0"/>
    <s v="Type A"/>
  </r>
  <r>
    <n v="4.2016999999999998"/>
    <x v="7"/>
    <s v="The Netherlands"/>
    <n v="15552"/>
    <s v="Amsterdam"/>
    <n v="11"/>
    <s v="Delivery"/>
    <n v="0"/>
    <n v="0"/>
    <x v="3942"/>
    <n v="15402"/>
    <m/>
    <n v="0"/>
    <s v="Type A"/>
  </r>
  <r>
    <n v="4.2016999999999998"/>
    <x v="7"/>
    <s v="The Netherlands"/>
    <n v="15552"/>
    <s v="Amsterdam"/>
    <n v="17"/>
    <s v="others"/>
    <n v="31.47"/>
    <n v="0"/>
    <x v="149"/>
    <n v="0"/>
    <m/>
    <n v="0"/>
    <s v="Type A"/>
  </r>
  <r>
    <n v="4.2016999999999998"/>
    <x v="7"/>
    <s v="The Netherlands"/>
    <n v="15552"/>
    <s v="Amsterdam"/>
    <n v="18"/>
    <s v="all"/>
    <n v="35608.305"/>
    <n v="0"/>
    <x v="3941"/>
    <n v="16515192"/>
    <m/>
    <n v="26523.24"/>
    <s v="Type A"/>
  </r>
  <r>
    <n v="4.2016999999999998"/>
    <x v="7"/>
    <s v="The Netherlands"/>
    <n v="95434"/>
    <s v="Den Haag"/>
    <n v="1"/>
    <s v="Dry"/>
    <n v="2741.0369999999998"/>
    <n v="0"/>
    <x v="3943"/>
    <n v="2499687"/>
    <m/>
    <n v="857.28"/>
    <s v="Type B"/>
  </r>
  <r>
    <n v="4.2016999999999998"/>
    <x v="7"/>
    <s v="The Netherlands"/>
    <n v="95434"/>
    <s v="Den Haag"/>
    <n v="2"/>
    <s v="Frozen"/>
    <n v="2092.7550000000001"/>
    <n v="0"/>
    <x v="3944"/>
    <n v="522873"/>
    <m/>
    <n v="533.52"/>
    <s v="Type B"/>
  </r>
  <r>
    <n v="4.2016999999999998"/>
    <x v="7"/>
    <s v="The Netherlands"/>
    <n v="95434"/>
    <s v="Den Haag"/>
    <n v="3"/>
    <s v="other"/>
    <n v="47.204999999999998"/>
    <n v="0"/>
    <x v="3945"/>
    <n v="1145772"/>
    <m/>
    <n v="886.92"/>
    <s v="Type B"/>
  </r>
  <r>
    <n v="4.2016999999999998"/>
    <x v="7"/>
    <s v="The Netherlands"/>
    <n v="95434"/>
    <s v="Den Haag"/>
    <n v="4"/>
    <s v="Fish"/>
    <n v="780.45600000000002"/>
    <n v="0"/>
    <x v="3946"/>
    <n v="86370"/>
    <m/>
    <n v="613.32000000000005"/>
    <s v="Type B"/>
  </r>
  <r>
    <n v="4.2016999999999998"/>
    <x v="7"/>
    <s v="The Netherlands"/>
    <n v="95434"/>
    <s v="Den Haag"/>
    <n v="5"/>
    <s v="Fruits &amp; Vegetables"/>
    <n v="1689.9390000000001"/>
    <n v="0"/>
    <x v="3947"/>
    <n v="483447"/>
    <m/>
    <n v="907.44"/>
    <s v="Type B"/>
  </r>
  <r>
    <n v="4.2016999999999998"/>
    <x v="7"/>
    <s v="The Netherlands"/>
    <n v="95434"/>
    <s v="Den Haag"/>
    <n v="6"/>
    <s v="Meat"/>
    <n v="7965.0569999999998"/>
    <n v="0"/>
    <x v="3948"/>
    <n v="10029171"/>
    <m/>
    <n v="8246.76"/>
    <s v="Type B"/>
  </r>
  <r>
    <n v="4.2016999999999998"/>
    <x v="7"/>
    <s v="The Netherlands"/>
    <n v="95434"/>
    <s v="Den Haag"/>
    <n v="13"/>
    <s v="Food"/>
    <n v="15316.449000000001"/>
    <n v="0"/>
    <x v="3949"/>
    <n v="15315375"/>
    <m/>
    <n v="12676.8"/>
    <s v="Type B"/>
  </r>
  <r>
    <n v="4.2016999999999998"/>
    <x v="7"/>
    <s v="The Netherlands"/>
    <n v="95434"/>
    <s v="Den Haag"/>
    <n v="7"/>
    <s v="Clothing"/>
    <n v="5003.7299999999996"/>
    <n v="0"/>
    <x v="3950"/>
    <n v="1780215"/>
    <m/>
    <n v="6295.08"/>
    <s v="Type B"/>
  </r>
  <r>
    <n v="4.2016999999999998"/>
    <x v="7"/>
    <s v="The Netherlands"/>
    <n v="95434"/>
    <s v="Den Haag"/>
    <n v="8"/>
    <s v="Household"/>
    <n v="2165.136"/>
    <n v="0"/>
    <x v="3951"/>
    <n v="631452"/>
    <m/>
    <n v="3821.28"/>
    <s v="Type B"/>
  </r>
  <r>
    <n v="4.2016999999999998"/>
    <x v="7"/>
    <s v="The Netherlands"/>
    <n v="95434"/>
    <s v="Den Haag"/>
    <n v="9"/>
    <s v="Hardware"/>
    <n v="1944.846"/>
    <n v="0"/>
    <x v="3952"/>
    <n v="505449"/>
    <m/>
    <n v="4904.28"/>
    <s v="Type B"/>
  </r>
  <r>
    <n v="4.2016999999999998"/>
    <x v="7"/>
    <s v="The Netherlands"/>
    <n v="95434"/>
    <s v="Den Haag"/>
    <n v="14"/>
    <s v="Non Food"/>
    <n v="9113.7119999999995"/>
    <n v="0"/>
    <x v="3953"/>
    <n v="3181944"/>
    <m/>
    <n v="15002.4"/>
    <s v="Type B"/>
  </r>
  <r>
    <n v="4.2016999999999998"/>
    <x v="7"/>
    <s v="The Netherlands"/>
    <n v="95434"/>
    <s v="Den Haag"/>
    <n v="15"/>
    <s v="Admin"/>
    <n v="4383.7709999999997"/>
    <n v="0"/>
    <x v="163"/>
    <n v="0"/>
    <m/>
    <n v="0"/>
    <s v="Type B"/>
  </r>
  <r>
    <n v="4.2016999999999998"/>
    <x v="7"/>
    <s v="The Netherlands"/>
    <n v="95434"/>
    <s v="Den Haag"/>
    <n v="12"/>
    <s v="Checkout"/>
    <n v="6539.4660000000003"/>
    <n v="0"/>
    <x v="3954"/>
    <n v="17979753"/>
    <m/>
    <n v="27679.200000000001"/>
    <s v="Type B"/>
  </r>
  <r>
    <n v="4.2016999999999998"/>
    <x v="7"/>
    <s v="The Netherlands"/>
    <n v="95434"/>
    <s v="Den Haag"/>
    <n v="16"/>
    <s v="Customer Services"/>
    <n v="4610.3549999999996"/>
    <n v="0"/>
    <x v="163"/>
    <n v="0"/>
    <m/>
    <n v="0"/>
    <s v="Type B"/>
  </r>
  <r>
    <n v="4.2016999999999998"/>
    <x v="7"/>
    <s v="The Netherlands"/>
    <n v="95434"/>
    <s v="Den Haag"/>
    <n v="11"/>
    <s v="Delivery"/>
    <n v="3955.779"/>
    <n v="0"/>
    <x v="3955"/>
    <n v="2129262"/>
    <m/>
    <n v="0"/>
    <s v="Type B"/>
  </r>
  <r>
    <n v="4.2016999999999998"/>
    <x v="7"/>
    <s v="The Netherlands"/>
    <n v="95434"/>
    <s v="Den Haag"/>
    <n v="17"/>
    <s v="others"/>
    <n v="1771.761"/>
    <n v="0"/>
    <x v="163"/>
    <n v="0"/>
    <m/>
    <n v="0"/>
    <s v="Type B"/>
  </r>
  <r>
    <n v="4.2016999999999998"/>
    <x v="7"/>
    <s v="The Netherlands"/>
    <n v="95434"/>
    <s v="Den Haag"/>
    <n v="18"/>
    <s v="all"/>
    <n v="45691.292999999998"/>
    <n v="0"/>
    <x v="3954"/>
    <n v="19645716"/>
    <m/>
    <n v="27679.200000000001"/>
    <s v="Type B"/>
  </r>
  <r>
    <n v="4.2016999999999998"/>
    <x v="7"/>
    <s v="The Netherlands"/>
    <n v="93033"/>
    <s v="Rotterdam"/>
    <n v="1"/>
    <s v="Dry"/>
    <n v="2914.1219999999998"/>
    <n v="0"/>
    <x v="3956"/>
    <n v="1937517"/>
    <m/>
    <n v="900.6"/>
    <s v="Type A"/>
  </r>
  <r>
    <n v="4.2016999999999998"/>
    <x v="7"/>
    <s v="The Netherlands"/>
    <n v="93033"/>
    <s v="Rotterdam"/>
    <n v="2"/>
    <s v="Frozen"/>
    <n v="1416.15"/>
    <n v="0"/>
    <x v="3957"/>
    <n v="585804"/>
    <m/>
    <n v="690.84"/>
    <s v="Type A"/>
  </r>
  <r>
    <n v="4.2016999999999998"/>
    <x v="7"/>
    <s v="The Netherlands"/>
    <n v="93033"/>
    <s v="Rotterdam"/>
    <n v="3"/>
    <s v="other"/>
    <n v="47.204999999999998"/>
    <n v="0"/>
    <x v="3958"/>
    <n v="615168"/>
    <m/>
    <n v="918.84"/>
    <s v="Type A"/>
  </r>
  <r>
    <n v="4.2016999999999998"/>
    <x v="7"/>
    <s v="The Netherlands"/>
    <n v="93033"/>
    <s v="Rotterdam"/>
    <n v="4"/>
    <s v="Fish"/>
    <n v="1346.9159999999999"/>
    <n v="0"/>
    <x v="3959"/>
    <n v="511947"/>
    <m/>
    <n v="843.6"/>
    <s v="Type A"/>
  </r>
  <r>
    <n v="4.2016999999999998"/>
    <x v="7"/>
    <s v="The Netherlands"/>
    <n v="93033"/>
    <s v="Rotterdam"/>
    <n v="5"/>
    <s v="Fruits &amp; Vegetables"/>
    <n v="1800.0840000000001"/>
    <n v="0"/>
    <x v="3960"/>
    <n v="405594"/>
    <m/>
    <n v="1169.6400000000001"/>
    <s v="Type A"/>
  </r>
  <r>
    <n v="4.2016999999999998"/>
    <x v="7"/>
    <s v="The Netherlands"/>
    <n v="93033"/>
    <s v="Rotterdam"/>
    <n v="6"/>
    <s v="Meat"/>
    <n v="9305.6790000000001"/>
    <n v="0"/>
    <x v="3961"/>
    <n v="9567441"/>
    <m/>
    <n v="11630.28"/>
    <s v="Type A"/>
  </r>
  <r>
    <n v="4.2016999999999998"/>
    <x v="7"/>
    <s v="The Netherlands"/>
    <n v="93033"/>
    <s v="Rotterdam"/>
    <n v="13"/>
    <s v="Food"/>
    <n v="16830.155999999999"/>
    <n v="0"/>
    <x v="3962"/>
    <n v="13059507"/>
    <m/>
    <n v="17234.52"/>
    <s v="Type A"/>
  </r>
  <r>
    <n v="4.2016999999999998"/>
    <x v="7"/>
    <s v="The Netherlands"/>
    <n v="93033"/>
    <s v="Rotterdam"/>
    <n v="7"/>
    <s v="Clothing"/>
    <n v="3801.576"/>
    <n v="0"/>
    <x v="3963"/>
    <n v="1266525"/>
    <m/>
    <n v="7524"/>
    <s v="Type A"/>
  </r>
  <r>
    <n v="4.2016999999999998"/>
    <x v="7"/>
    <s v="The Netherlands"/>
    <n v="93033"/>
    <s v="Rotterdam"/>
    <n v="8"/>
    <s v="Household"/>
    <n v="1463.355"/>
    <n v="0"/>
    <x v="3964"/>
    <n v="479628"/>
    <m/>
    <n v="4097.16"/>
    <s v="Type A"/>
  </r>
  <r>
    <n v="4.2016999999999998"/>
    <x v="7"/>
    <s v="The Netherlands"/>
    <n v="93033"/>
    <s v="Rotterdam"/>
    <n v="9"/>
    <s v="Hardware"/>
    <n v="1085.7149999999999"/>
    <n v="0"/>
    <x v="3965"/>
    <n v="391761"/>
    <m/>
    <n v="4619.28"/>
    <s v="Type A"/>
  </r>
  <r>
    <n v="4.2016999999999998"/>
    <x v="7"/>
    <s v="The Netherlands"/>
    <n v="93033"/>
    <s v="Rotterdam"/>
    <n v="14"/>
    <s v="Non Food"/>
    <n v="6350.6459999999997"/>
    <n v="0"/>
    <x v="3966"/>
    <n v="2087364"/>
    <m/>
    <n v="17852.400000000001"/>
    <s v="Type A"/>
  </r>
  <r>
    <n v="4.2016999999999998"/>
    <x v="7"/>
    <s v="The Netherlands"/>
    <n v="93033"/>
    <s v="Rotterdam"/>
    <n v="15"/>
    <s v="Admin"/>
    <n v="4185.51"/>
    <n v="0"/>
    <x v="177"/>
    <n v="0"/>
    <m/>
    <n v="0"/>
    <s v="Type A"/>
  </r>
  <r>
    <n v="4.2016999999999998"/>
    <x v="7"/>
    <s v="The Netherlands"/>
    <n v="93033"/>
    <s v="Rotterdam"/>
    <n v="12"/>
    <s v="Checkout"/>
    <n v="7156.2780000000002"/>
    <n v="0"/>
    <x v="3967"/>
    <n v="16333857"/>
    <m/>
    <n v="35086.92"/>
    <s v="Type A"/>
  </r>
  <r>
    <n v="4.2016999999999998"/>
    <x v="7"/>
    <s v="The Netherlands"/>
    <n v="93033"/>
    <s v="Rotterdam"/>
    <n v="16"/>
    <s v="Customer Services"/>
    <n v="2826.0059999999999"/>
    <n v="0"/>
    <x v="177"/>
    <n v="0"/>
    <m/>
    <n v="0"/>
    <s v="Type A"/>
  </r>
  <r>
    <n v="4.2016999999999998"/>
    <x v="7"/>
    <s v="The Netherlands"/>
    <n v="93033"/>
    <s v="Rotterdam"/>
    <n v="11"/>
    <s v="Delivery"/>
    <n v="2416.8960000000002"/>
    <n v="0"/>
    <x v="3968"/>
    <n v="1269630"/>
    <m/>
    <n v="0"/>
    <s v="Type A"/>
  </r>
  <r>
    <n v="4.2016999999999998"/>
    <x v="7"/>
    <s v="The Netherlands"/>
    <n v="93033"/>
    <s v="Rotterdam"/>
    <n v="17"/>
    <s v="others"/>
    <n v="31.47"/>
    <n v="0"/>
    <x v="177"/>
    <n v="0"/>
    <m/>
    <n v="0"/>
    <s v="Type A"/>
  </r>
  <r>
    <n v="4.2016999999999998"/>
    <x v="7"/>
    <s v="The Netherlands"/>
    <n v="93033"/>
    <s v="Rotterdam"/>
    <n v="18"/>
    <s v="all"/>
    <n v="39796.962"/>
    <n v="0"/>
    <x v="3967"/>
    <n v="16844595"/>
    <m/>
    <n v="35086.92"/>
    <s v="Type A"/>
  </r>
  <r>
    <n v="4.2016999999999998"/>
    <x v="7"/>
    <s v="The Netherlands"/>
    <n v="85321"/>
    <s v="Groningen"/>
    <n v="1"/>
    <s v="Dry"/>
    <n v="2492.424"/>
    <n v="0"/>
    <x v="3969"/>
    <n v="1486740"/>
    <m/>
    <n v="848.16"/>
    <s v="Type A"/>
  </r>
  <r>
    <n v="4.2016999999999998"/>
    <x v="7"/>
    <s v="The Netherlands"/>
    <n v="85321"/>
    <s v="Groningen"/>
    <n v="2"/>
    <s v="Frozen"/>
    <n v="1246.212"/>
    <n v="0"/>
    <x v="3970"/>
    <n v="439551"/>
    <m/>
    <n v="581.4"/>
    <s v="Type A"/>
  </r>
  <r>
    <n v="4.2016999999999998"/>
    <x v="7"/>
    <s v="The Netherlands"/>
    <n v="85321"/>
    <s v="Groningen"/>
    <n v="3"/>
    <s v="other"/>
    <n v="47.204999999999998"/>
    <n v="0"/>
    <x v="3971"/>
    <n v="566721"/>
    <m/>
    <n v="1014.6"/>
    <s v="Type A"/>
  </r>
  <r>
    <n v="4.2016999999999998"/>
    <x v="7"/>
    <s v="The Netherlands"/>
    <n v="85321"/>
    <s v="Groningen"/>
    <n v="4"/>
    <s v="Fish"/>
    <n v="528.69600000000003"/>
    <n v="0"/>
    <x v="3972"/>
    <n v="446865"/>
    <m/>
    <n v="715.92"/>
    <s v="Type A"/>
  </r>
  <r>
    <n v="4.2016999999999998"/>
    <x v="7"/>
    <s v="The Netherlands"/>
    <n v="85321"/>
    <s v="Groningen"/>
    <n v="5"/>
    <s v="Fruits &amp; Vegetables"/>
    <n v="2045.55"/>
    <n v="0"/>
    <x v="3973"/>
    <n v="345354"/>
    <m/>
    <n v="1158.24"/>
    <s v="Type A"/>
  </r>
  <r>
    <n v="4.2016999999999998"/>
    <x v="7"/>
    <s v="The Netherlands"/>
    <n v="85321"/>
    <s v="Groningen"/>
    <n v="6"/>
    <s v="Meat"/>
    <n v="5255.49"/>
    <n v="0"/>
    <x v="3974"/>
    <n v="8976381"/>
    <m/>
    <n v="8397.24"/>
    <s v="Type A"/>
  </r>
  <r>
    <n v="4.2016999999999998"/>
    <x v="7"/>
    <s v="The Netherlands"/>
    <n v="85321"/>
    <s v="Groningen"/>
    <n v="13"/>
    <s v="Food"/>
    <n v="11615.576999999999"/>
    <n v="0"/>
    <x v="3975"/>
    <n v="12333810"/>
    <m/>
    <n v="14692.32"/>
    <s v="Type A"/>
  </r>
  <r>
    <n v="4.2016999999999998"/>
    <x v="7"/>
    <s v="The Netherlands"/>
    <n v="85321"/>
    <s v="Groningen"/>
    <n v="7"/>
    <s v="Clothing"/>
    <n v="4814.91"/>
    <n v="0"/>
    <x v="3976"/>
    <n v="1311525"/>
    <m/>
    <n v="6511.68"/>
    <s v="Type A"/>
  </r>
  <r>
    <n v="4.2016999999999998"/>
    <x v="7"/>
    <s v="The Netherlands"/>
    <n v="85321"/>
    <s v="Groningen"/>
    <n v="8"/>
    <s v="Household"/>
    <n v="2086.4609999999998"/>
    <n v="0"/>
    <x v="3977"/>
    <n v="477954"/>
    <m/>
    <n v="4001.4"/>
    <s v="Type A"/>
  </r>
  <r>
    <n v="4.2016999999999998"/>
    <x v="7"/>
    <s v="The Netherlands"/>
    <n v="85321"/>
    <s v="Groningen"/>
    <n v="9"/>
    <s v="Hardware"/>
    <n v="2221.7820000000002"/>
    <n v="0"/>
    <x v="3978"/>
    <n v="396351"/>
    <m/>
    <n v="4247.6400000000003"/>
    <s v="Type A"/>
  </r>
  <r>
    <n v="4.2016999999999998"/>
    <x v="7"/>
    <s v="The Netherlands"/>
    <n v="85321"/>
    <s v="Groningen"/>
    <n v="14"/>
    <s v="Non Food"/>
    <n v="9123.1530000000002"/>
    <n v="0"/>
    <x v="3979"/>
    <n v="2198508"/>
    <m/>
    <n v="15447"/>
    <s v="Type A"/>
  </r>
  <r>
    <n v="4.2016999999999998"/>
    <x v="7"/>
    <s v="The Netherlands"/>
    <n v="85321"/>
    <s v="Groningen"/>
    <n v="15"/>
    <s v="Admin"/>
    <n v="3052.59"/>
    <n v="0"/>
    <x v="191"/>
    <n v="0"/>
    <m/>
    <n v="0"/>
    <s v="Type A"/>
  </r>
  <r>
    <n v="4.2016999999999998"/>
    <x v="7"/>
    <s v="The Netherlands"/>
    <n v="85321"/>
    <s v="Groningen"/>
    <n v="12"/>
    <s v="Checkout"/>
    <n v="6718.8450000000003"/>
    <n v="0"/>
    <x v="3980"/>
    <n v="14423010"/>
    <m/>
    <n v="30139.32"/>
    <s v="Type A"/>
  </r>
  <r>
    <n v="4.2016999999999998"/>
    <x v="7"/>
    <s v="The Netherlands"/>
    <n v="85321"/>
    <s v="Groningen"/>
    <n v="16"/>
    <s v="Customer Services"/>
    <n v="2291.0160000000001"/>
    <n v="0"/>
    <x v="191"/>
    <n v="0"/>
    <m/>
    <n v="0"/>
    <s v="Type A"/>
  </r>
  <r>
    <n v="4.2016999999999998"/>
    <x v="7"/>
    <s v="The Netherlands"/>
    <n v="85321"/>
    <s v="Groningen"/>
    <n v="11"/>
    <s v="Delivery"/>
    <n v="0"/>
    <n v="0"/>
    <x v="11"/>
    <n v="0"/>
    <m/>
    <n v="0"/>
    <s v="Type A"/>
  </r>
  <r>
    <n v="4.2016999999999998"/>
    <x v="7"/>
    <s v="The Netherlands"/>
    <n v="85321"/>
    <s v="Groningen"/>
    <n v="17"/>
    <s v="others"/>
    <n v="31.47"/>
    <n v="0"/>
    <x v="191"/>
    <n v="0"/>
    <m/>
    <n v="0"/>
    <s v="Type A"/>
  </r>
  <r>
    <n v="4.2016999999999998"/>
    <x v="7"/>
    <s v="The Netherlands"/>
    <n v="85321"/>
    <s v="Groningen"/>
    <n v="18"/>
    <s v="all"/>
    <n v="32832.650999999998"/>
    <n v="0"/>
    <x v="3980"/>
    <n v="14181984"/>
    <m/>
    <n v="30139.32"/>
    <s v="Type A"/>
  </r>
  <r>
    <n v="4.2016999999999998"/>
    <x v="7"/>
    <s v="Czech Republic"/>
    <n v="38560"/>
    <s v="Prague (I)"/>
    <n v="1"/>
    <s v="Dry"/>
    <n v="2010.933"/>
    <n v="0"/>
    <x v="3981"/>
    <n v="1976268"/>
    <m/>
    <n v="907.44"/>
    <s v="Type A"/>
  </r>
  <r>
    <n v="4.2016999999999998"/>
    <x v="7"/>
    <s v="Czech Republic"/>
    <n v="38560"/>
    <s v="Prague (I)"/>
    <n v="2"/>
    <s v="Frozen"/>
    <n v="1831.5540000000001"/>
    <n v="0"/>
    <x v="3982"/>
    <n v="622317"/>
    <m/>
    <n v="684"/>
    <s v="Type A"/>
  </r>
  <r>
    <n v="4.2016999999999998"/>
    <x v="7"/>
    <s v="Czech Republic"/>
    <n v="38560"/>
    <s v="Prague (I)"/>
    <n v="3"/>
    <s v="other"/>
    <n v="47.204999999999998"/>
    <n v="0"/>
    <x v="3983"/>
    <n v="652923"/>
    <m/>
    <n v="786.6"/>
    <s v="Type A"/>
  </r>
  <r>
    <n v="4.2016999999999998"/>
    <x v="7"/>
    <s v="Czech Republic"/>
    <n v="38560"/>
    <s v="Prague (I)"/>
    <n v="4"/>
    <s v="Fish"/>
    <n v="1120.3320000000001"/>
    <n v="0"/>
    <x v="3984"/>
    <n v="55023"/>
    <m/>
    <n v="914.28"/>
    <s v="Type A"/>
  </r>
  <r>
    <n v="4.2016999999999998"/>
    <x v="7"/>
    <s v="Czech Republic"/>
    <n v="38560"/>
    <s v="Prague (I)"/>
    <n v="5"/>
    <s v="Fruits &amp; Vegetables"/>
    <n v="2781.9479999999999"/>
    <n v="0"/>
    <x v="3985"/>
    <n v="453996"/>
    <m/>
    <n v="1144.56"/>
    <s v="Type A"/>
  </r>
  <r>
    <n v="4.2016999999999998"/>
    <x v="7"/>
    <s v="Czech Republic"/>
    <n v="38560"/>
    <s v="Prague (I)"/>
    <n v="6"/>
    <s v="Meat"/>
    <n v="8207.3760000000002"/>
    <n v="0"/>
    <x v="3986"/>
    <n v="12336114"/>
    <m/>
    <n v="10788.96"/>
    <s v="Type A"/>
  </r>
  <r>
    <n v="4.2016999999999998"/>
    <x v="7"/>
    <s v="Czech Republic"/>
    <n v="38560"/>
    <s v="Prague (I)"/>
    <n v="13"/>
    <s v="Food"/>
    <n v="15999.348"/>
    <n v="0"/>
    <x v="3987"/>
    <n v="16450473"/>
    <m/>
    <n v="17473.919999999998"/>
    <s v="Type A"/>
  </r>
  <r>
    <n v="4.2016999999999998"/>
    <x v="7"/>
    <s v="Czech Republic"/>
    <n v="38560"/>
    <s v="Prague (I)"/>
    <n v="7"/>
    <s v="Clothing"/>
    <n v="3408.201"/>
    <n v="0"/>
    <x v="3988"/>
    <n v="1368321"/>
    <m/>
    <n v="8597.8799999999992"/>
    <s v="Type A"/>
  </r>
  <r>
    <n v="4.2016999999999998"/>
    <x v="7"/>
    <s v="Czech Republic"/>
    <n v="38560"/>
    <s v="Prague (I)"/>
    <n v="8"/>
    <s v="Household"/>
    <n v="1227.33"/>
    <n v="0"/>
    <x v="3989"/>
    <n v="513444"/>
    <m/>
    <n v="3702.72"/>
    <s v="Type A"/>
  </r>
  <r>
    <n v="4.2016999999999998"/>
    <x v="7"/>
    <s v="Czech Republic"/>
    <n v="38560"/>
    <s v="Prague (I)"/>
    <n v="9"/>
    <s v="Hardware"/>
    <n v="1938.5519999999999"/>
    <n v="0"/>
    <x v="3990"/>
    <n v="345528"/>
    <m/>
    <n v="3406.32"/>
    <s v="Type A"/>
  </r>
  <r>
    <n v="4.2016999999999998"/>
    <x v="7"/>
    <s v="Czech Republic"/>
    <n v="38560"/>
    <s v="Prague (I)"/>
    <n v="14"/>
    <s v="Non Food"/>
    <n v="6574.0829999999996"/>
    <n v="0"/>
    <x v="3991"/>
    <n v="2164173"/>
    <m/>
    <n v="15960"/>
    <s v="Type A"/>
  </r>
  <r>
    <n v="4.2016999999999998"/>
    <x v="7"/>
    <s v="Czech Republic"/>
    <n v="38560"/>
    <s v="Prague (I)"/>
    <n v="15"/>
    <s v="Admin"/>
    <n v="4223.2740000000003"/>
    <n v="0"/>
    <x v="205"/>
    <n v="0"/>
    <m/>
    <n v="0"/>
    <s v="Type A"/>
  </r>
  <r>
    <n v="4.2016999999999998"/>
    <x v="7"/>
    <s v="Czech Republic"/>
    <n v="38560"/>
    <s v="Prague (I)"/>
    <n v="12"/>
    <s v="Checkout"/>
    <n v="6095.7389999999996"/>
    <n v="0"/>
    <x v="3992"/>
    <n v="18332280"/>
    <m/>
    <n v="33433.919999999998"/>
    <s v="Type A"/>
  </r>
  <r>
    <n v="4.2016999999999998"/>
    <x v="7"/>
    <s v="Czech Republic"/>
    <n v="38560"/>
    <s v="Prague (I)"/>
    <n v="16"/>
    <s v="Customer Services"/>
    <n v="2347.6619999999998"/>
    <n v="0"/>
    <x v="205"/>
    <n v="0"/>
    <m/>
    <n v="0"/>
    <s v="Type A"/>
  </r>
  <r>
    <n v="4.2016999999999998"/>
    <x v="7"/>
    <s v="Czech Republic"/>
    <n v="38560"/>
    <s v="Prague (I)"/>
    <n v="11"/>
    <s v="Delivery"/>
    <n v="2036.1089999999999"/>
    <n v="0"/>
    <x v="3993"/>
    <n v="929574"/>
    <m/>
    <n v="0"/>
    <s v="Type A"/>
  </r>
  <r>
    <n v="4.2016999999999998"/>
    <x v="7"/>
    <s v="Czech Republic"/>
    <n v="38560"/>
    <s v="Prague (I)"/>
    <n v="17"/>
    <s v="others"/>
    <n v="31.47"/>
    <n v="0"/>
    <x v="205"/>
    <n v="0"/>
    <m/>
    <n v="0"/>
    <s v="Type A"/>
  </r>
  <r>
    <n v="4.2016999999999998"/>
    <x v="7"/>
    <s v="Czech Republic"/>
    <n v="38560"/>
    <s v="Prague (I)"/>
    <n v="18"/>
    <s v="all"/>
    <n v="37307.684999999998"/>
    <n v="0"/>
    <x v="3992"/>
    <n v="18148251"/>
    <m/>
    <n v="33433.919999999998"/>
    <s v="Type A"/>
  </r>
  <r>
    <n v="4.2016999999999998"/>
    <x v="7"/>
    <s v="Czech Republic"/>
    <n v="20891"/>
    <s v="Brno"/>
    <n v="1"/>
    <s v="Dry"/>
    <n v="1863.0239999999999"/>
    <n v="0"/>
    <x v="3994"/>
    <n v="1621116"/>
    <m/>
    <n v="827.64"/>
    <s v="Type A"/>
  </r>
  <r>
    <n v="4.2016999999999998"/>
    <x v="7"/>
    <s v="Czech Republic"/>
    <n v="20891"/>
    <s v="Brno"/>
    <n v="2"/>
    <s v="Frozen"/>
    <n v="1711.9680000000001"/>
    <n v="0"/>
    <x v="3717"/>
    <n v="505113"/>
    <m/>
    <n v="699.96"/>
    <s v="Type A"/>
  </r>
  <r>
    <n v="4.2016999999999998"/>
    <x v="7"/>
    <s v="Czech Republic"/>
    <n v="20891"/>
    <s v="Brno"/>
    <n v="3"/>
    <s v="other"/>
    <n v="47.204999999999998"/>
    <n v="0"/>
    <x v="3995"/>
    <n v="782394"/>
    <m/>
    <n v="912"/>
    <s v="Type A"/>
  </r>
  <r>
    <n v="4.2016999999999998"/>
    <x v="7"/>
    <s v="Czech Republic"/>
    <n v="20891"/>
    <s v="Brno"/>
    <n v="4"/>
    <s v="Fish"/>
    <n v="1126.626"/>
    <n v="0"/>
    <x v="3996"/>
    <n v="521451"/>
    <m/>
    <n v="652.08000000000004"/>
    <s v="Type A"/>
  </r>
  <r>
    <n v="4.2016999999999998"/>
    <x v="7"/>
    <s v="Czech Republic"/>
    <n v="20891"/>
    <s v="Brno"/>
    <n v="5"/>
    <s v="Fruits &amp; Vegetables"/>
    <n v="2250.105"/>
    <n v="0"/>
    <x v="3997"/>
    <n v="398913"/>
    <m/>
    <n v="898.32"/>
    <s v="Type A"/>
  </r>
  <r>
    <n v="4.2016999999999998"/>
    <x v="7"/>
    <s v="Czech Republic"/>
    <n v="20891"/>
    <s v="Brno"/>
    <n v="6"/>
    <s v="Meat"/>
    <n v="4556.8559999999998"/>
    <n v="0"/>
    <x v="3998"/>
    <n v="11369127"/>
    <m/>
    <n v="9721.92"/>
    <s v="Type A"/>
  </r>
  <r>
    <n v="4.2016999999999998"/>
    <x v="7"/>
    <s v="Czech Republic"/>
    <n v="20891"/>
    <s v="Brno"/>
    <n v="13"/>
    <s v="Food"/>
    <n v="11555.784"/>
    <n v="0"/>
    <x v="3999"/>
    <n v="14723283"/>
    <m/>
    <n v="14954.52"/>
    <s v="Type A"/>
  </r>
  <r>
    <n v="4.2016999999999998"/>
    <x v="7"/>
    <s v="Czech Republic"/>
    <n v="20891"/>
    <s v="Brno"/>
    <n v="7"/>
    <s v="Clothing"/>
    <n v="4075.3649999999998"/>
    <n v="0"/>
    <x v="4000"/>
    <n v="1117317"/>
    <m/>
    <n v="5633.88"/>
    <s v="Type A"/>
  </r>
  <r>
    <n v="4.2016999999999998"/>
    <x v="7"/>
    <s v="Czech Republic"/>
    <n v="20891"/>
    <s v="Brno"/>
    <n v="8"/>
    <s v="Household"/>
    <n v="1145.508"/>
    <n v="0"/>
    <x v="4001"/>
    <n v="414240"/>
    <m/>
    <n v="4056.12"/>
    <s v="Type A"/>
  </r>
  <r>
    <n v="4.2016999999999998"/>
    <x v="7"/>
    <s v="Czech Republic"/>
    <n v="20891"/>
    <s v="Brno"/>
    <n v="9"/>
    <s v="Hardware"/>
    <n v="1494.825"/>
    <n v="0"/>
    <x v="4002"/>
    <n v="320286"/>
    <m/>
    <n v="4655.76"/>
    <s v="Type A"/>
  </r>
  <r>
    <n v="4.2016999999999998"/>
    <x v="7"/>
    <s v="Czech Republic"/>
    <n v="20891"/>
    <s v="Brno"/>
    <n v="14"/>
    <s v="Non Food"/>
    <n v="6715.6980000000003"/>
    <n v="0"/>
    <x v="4003"/>
    <n v="1900956"/>
    <m/>
    <n v="16349.88"/>
    <s v="Type A"/>
  </r>
  <r>
    <n v="4.2016999999999998"/>
    <x v="7"/>
    <s v="Czech Republic"/>
    <n v="20891"/>
    <s v="Brno"/>
    <n v="15"/>
    <s v="Admin"/>
    <n v="3304.35"/>
    <n v="0"/>
    <x v="219"/>
    <n v="0"/>
    <m/>
    <n v="0"/>
    <s v="Type A"/>
  </r>
  <r>
    <n v="4.2016999999999998"/>
    <x v="7"/>
    <s v="Czech Republic"/>
    <n v="20891"/>
    <s v="Brno"/>
    <n v="12"/>
    <s v="Checkout"/>
    <n v="5768.451"/>
    <n v="0"/>
    <x v="4004"/>
    <n v="15748980"/>
    <m/>
    <n v="31304.400000000001"/>
    <s v="Type A"/>
  </r>
  <r>
    <n v="4.2016999999999998"/>
    <x v="7"/>
    <s v="Czech Republic"/>
    <n v="20891"/>
    <s v="Brno"/>
    <n v="16"/>
    <s v="Customer Services"/>
    <n v="2539.6289999999999"/>
    <n v="0"/>
    <x v="219"/>
    <n v="0"/>
    <m/>
    <n v="0"/>
    <s v="Type A"/>
  </r>
  <r>
    <n v="4.2016999999999998"/>
    <x v="7"/>
    <s v="Czech Republic"/>
    <n v="20891"/>
    <s v="Brno"/>
    <n v="11"/>
    <s v="Delivery"/>
    <n v="0"/>
    <n v="0"/>
    <x v="4005"/>
    <n v="179691"/>
    <m/>
    <n v="0"/>
    <s v="Type A"/>
  </r>
  <r>
    <n v="4.2016999999999998"/>
    <x v="7"/>
    <s v="Czech Republic"/>
    <n v="20891"/>
    <s v="Brno"/>
    <n v="17"/>
    <s v="others"/>
    <n v="31.47"/>
    <n v="216"/>
    <x v="219"/>
    <n v="0"/>
    <m/>
    <n v="0"/>
    <s v="Type A"/>
  </r>
  <r>
    <n v="4.2016999999999998"/>
    <x v="7"/>
    <s v="Czech Republic"/>
    <n v="20891"/>
    <s v="Brno"/>
    <n v="18"/>
    <s v="all"/>
    <n v="29915.382000000001"/>
    <n v="216"/>
    <x v="4004"/>
    <n v="17764197"/>
    <m/>
    <n v="31304.400000000001"/>
    <s v="Type A"/>
  </r>
  <r>
    <n v="4.2016999999999998"/>
    <x v="7"/>
    <s v="Czech Republic"/>
    <n v="45583"/>
    <s v="Ostrava"/>
    <n v="1"/>
    <s v="Dry"/>
    <n v="1494.825"/>
    <n v="0"/>
    <x v="4006"/>
    <n v="15600"/>
    <m/>
    <n v="884.64"/>
    <s v="Type A"/>
  </r>
  <r>
    <n v="4.2016999999999998"/>
    <x v="7"/>
    <s v="Czech Republic"/>
    <n v="45583"/>
    <s v="Ostrava"/>
    <n v="2"/>
    <s v="Frozen"/>
    <n v="2690.6849999999999"/>
    <n v="0"/>
    <x v="4007"/>
    <n v="685407"/>
    <m/>
    <n v="677.16"/>
    <s v="Type A"/>
  </r>
  <r>
    <n v="4.2016999999999998"/>
    <x v="7"/>
    <s v="Czech Republic"/>
    <n v="45583"/>
    <s v="Ostrava"/>
    <n v="3"/>
    <s v="other"/>
    <n v="47.204999999999998"/>
    <n v="0"/>
    <x v="4008"/>
    <n v="803424"/>
    <m/>
    <n v="1035.1199999999999"/>
    <s v="Type A"/>
  </r>
  <r>
    <n v="4.2016999999999998"/>
    <x v="7"/>
    <s v="Czech Republic"/>
    <n v="45583"/>
    <s v="Ostrava"/>
    <n v="4"/>
    <s v="Fish"/>
    <n v="959.83500000000004"/>
    <n v="0"/>
    <x v="4009"/>
    <n v="768144"/>
    <m/>
    <n v="595.08000000000004"/>
    <s v="Type A"/>
  </r>
  <r>
    <n v="4.2016999999999998"/>
    <x v="7"/>
    <s v="Czech Republic"/>
    <n v="45583"/>
    <s v="Ostrava"/>
    <n v="5"/>
    <s v="Fruits &amp; Vegetables"/>
    <n v="2224.9290000000001"/>
    <n v="0"/>
    <x v="4010"/>
    <n v="362676"/>
    <m/>
    <n v="1165.08"/>
    <s v="Type A"/>
  </r>
  <r>
    <n v="4.2016999999999998"/>
    <x v="7"/>
    <s v="Czech Republic"/>
    <n v="45583"/>
    <s v="Ostrava"/>
    <n v="6"/>
    <s v="Meat"/>
    <n v="7930.44"/>
    <n v="0"/>
    <x v="4011"/>
    <n v="3915078"/>
    <m/>
    <n v="9010.56"/>
    <s v="Type A"/>
  </r>
  <r>
    <n v="4.2016999999999998"/>
    <x v="7"/>
    <s v="Czech Republic"/>
    <n v="45583"/>
    <s v="Ostrava"/>
    <n v="13"/>
    <s v="Food"/>
    <n v="15347.919"/>
    <n v="0"/>
    <x v="4012"/>
    <n v="8251773"/>
    <m/>
    <n v="16409.16"/>
    <s v="Type A"/>
  </r>
  <r>
    <n v="4.2016999999999998"/>
    <x v="7"/>
    <s v="Czech Republic"/>
    <n v="45583"/>
    <s v="Ostrava"/>
    <n v="7"/>
    <s v="Clothing"/>
    <n v="8191.6409999999996"/>
    <n v="0"/>
    <x v="4013"/>
    <n v="1242081"/>
    <m/>
    <n v="5905.2"/>
    <s v="Type A"/>
  </r>
  <r>
    <n v="4.2016999999999998"/>
    <x v="7"/>
    <s v="Czech Republic"/>
    <n v="45583"/>
    <s v="Ostrava"/>
    <n v="8"/>
    <s v="Household"/>
    <n v="62.94"/>
    <n v="0"/>
    <x v="4014"/>
    <n v="522081"/>
    <m/>
    <n v="3807.6"/>
    <s v="Type A"/>
  </r>
  <r>
    <n v="4.2016999999999998"/>
    <x v="7"/>
    <s v="Czech Republic"/>
    <n v="45583"/>
    <s v="Ostrava"/>
    <n v="9"/>
    <s v="Hardware"/>
    <n v="78.674999999999997"/>
    <n v="0"/>
    <x v="4015"/>
    <n v="387549"/>
    <m/>
    <n v="3253.56"/>
    <s v="Type A"/>
  </r>
  <r>
    <n v="4.2016999999999998"/>
    <x v="7"/>
    <s v="Czech Republic"/>
    <n v="45583"/>
    <s v="Ostrava"/>
    <n v="14"/>
    <s v="Non Food"/>
    <n v="8333.2559999999994"/>
    <n v="0"/>
    <x v="4016"/>
    <n v="2084028"/>
    <m/>
    <n v="15298.8"/>
    <s v="Type A"/>
  </r>
  <r>
    <n v="4.2016999999999998"/>
    <x v="7"/>
    <s v="Czech Republic"/>
    <n v="45583"/>
    <s v="Ostrava"/>
    <n v="15"/>
    <s v="Admin"/>
    <n v="2929.857"/>
    <n v="0"/>
    <x v="232"/>
    <n v="0"/>
    <m/>
    <n v="0"/>
    <s v="Type A"/>
  </r>
  <r>
    <n v="4.2016999999999998"/>
    <x v="7"/>
    <s v="Czech Republic"/>
    <n v="45583"/>
    <s v="Ostrava"/>
    <n v="12"/>
    <s v="Checkout"/>
    <n v="5551.308"/>
    <n v="0"/>
    <x v="4017"/>
    <n v="10454967"/>
    <m/>
    <n v="31707.96"/>
    <s v="Type A"/>
  </r>
  <r>
    <n v="4.2016999999999998"/>
    <x v="7"/>
    <s v="Czech Republic"/>
    <n v="45583"/>
    <s v="Ostrava"/>
    <n v="16"/>
    <s v="Customer Services"/>
    <n v="2067.5790000000002"/>
    <n v="0"/>
    <x v="232"/>
    <n v="0"/>
    <m/>
    <n v="0"/>
    <s v="Type A"/>
  </r>
  <r>
    <n v="4.2016999999999998"/>
    <x v="7"/>
    <s v="Czech Republic"/>
    <n v="45583"/>
    <s v="Ostrava"/>
    <n v="11"/>
    <s v="Delivery"/>
    <n v="4172.9219999999996"/>
    <n v="0"/>
    <x v="4018"/>
    <n v="1921707"/>
    <m/>
    <n v="0"/>
    <s v="Type A"/>
  </r>
  <r>
    <n v="4.2016999999999998"/>
    <x v="7"/>
    <s v="Czech Republic"/>
    <n v="45583"/>
    <s v="Ostrava"/>
    <n v="17"/>
    <s v="others"/>
    <n v="31.47"/>
    <n v="0"/>
    <x v="232"/>
    <n v="0"/>
    <m/>
    <n v="0"/>
    <s v="Type A"/>
  </r>
  <r>
    <n v="4.2016999999999998"/>
    <x v="7"/>
    <s v="Czech Republic"/>
    <n v="45583"/>
    <s v="Ostrava"/>
    <n v="18"/>
    <s v="all"/>
    <n v="38434.311000000002"/>
    <n v="0"/>
    <x v="4017"/>
    <n v="11336451"/>
    <m/>
    <n v="31707.96"/>
    <s v="Type A"/>
  </r>
  <r>
    <n v="4.2016999999999998"/>
    <x v="7"/>
    <s v="Czech Republic"/>
    <n v="85696"/>
    <s v="Prague (II)"/>
    <n v="1"/>
    <s v="Dry"/>
    <n v="3452.259"/>
    <n v="0"/>
    <x v="4019"/>
    <n v="1755348"/>
    <m/>
    <n v="791.16"/>
    <s v="Type B"/>
  </r>
  <r>
    <n v="4.2016999999999998"/>
    <x v="7"/>
    <s v="Czech Republic"/>
    <n v="85696"/>
    <s v="Prague (II)"/>
    <n v="2"/>
    <s v="Frozen"/>
    <n v="1963.7280000000001"/>
    <n v="0"/>
    <x v="4020"/>
    <n v="708855"/>
    <m/>
    <n v="567.72"/>
    <s v="Type B"/>
  </r>
  <r>
    <n v="4.2016999999999998"/>
    <x v="7"/>
    <s v="Czech Republic"/>
    <n v="85696"/>
    <s v="Prague (II)"/>
    <n v="3"/>
    <s v="other"/>
    <n v="47.204999999999998"/>
    <n v="0"/>
    <x v="4021"/>
    <n v="758493"/>
    <m/>
    <n v="816.24"/>
    <s v="Type B"/>
  </r>
  <r>
    <n v="4.2016999999999998"/>
    <x v="7"/>
    <s v="Czech Republic"/>
    <n v="85696"/>
    <s v="Prague (II)"/>
    <n v="4"/>
    <s v="Fish"/>
    <n v="1431.885"/>
    <n v="0"/>
    <x v="4022"/>
    <n v="804912"/>
    <m/>
    <n v="766.08"/>
    <s v="Type B"/>
  </r>
  <r>
    <n v="4.2016999999999998"/>
    <x v="7"/>
    <s v="Czech Republic"/>
    <n v="85696"/>
    <s v="Prague (II)"/>
    <n v="5"/>
    <s v="Fruits &amp; Vegetables"/>
    <n v="2800.83"/>
    <n v="0"/>
    <x v="4023"/>
    <n v="384369"/>
    <m/>
    <n v="927.96"/>
    <s v="Type B"/>
  </r>
  <r>
    <n v="4.2016999999999998"/>
    <x v="7"/>
    <s v="Czech Republic"/>
    <n v="85696"/>
    <s v="Prague (II)"/>
    <n v="6"/>
    <s v="Meat"/>
    <n v="8122.4070000000002"/>
    <n v="0"/>
    <x v="4024"/>
    <n v="5408925"/>
    <m/>
    <n v="10440.120000000001"/>
    <s v="Type B"/>
  </r>
  <r>
    <n v="4.2016999999999998"/>
    <x v="7"/>
    <s v="Czech Republic"/>
    <n v="85696"/>
    <s v="Prague (II)"/>
    <n v="13"/>
    <s v="Food"/>
    <n v="17818.313999999998"/>
    <n v="0"/>
    <x v="4025"/>
    <n v="9437817"/>
    <m/>
    <n v="17220.84"/>
    <s v="Type B"/>
  </r>
  <r>
    <n v="4.2016999999999998"/>
    <x v="7"/>
    <s v="Czech Republic"/>
    <n v="85696"/>
    <s v="Prague (II)"/>
    <n v="7"/>
    <s v="Clothing"/>
    <n v="4295.6549999999997"/>
    <n v="132"/>
    <x v="4026"/>
    <n v="1682391"/>
    <m/>
    <n v="6311.04"/>
    <s v="Type B"/>
  </r>
  <r>
    <n v="4.2016999999999998"/>
    <x v="7"/>
    <s v="Czech Republic"/>
    <n v="85696"/>
    <s v="Prague (II)"/>
    <n v="8"/>
    <s v="Household"/>
    <n v="887.45399999999995"/>
    <n v="0"/>
    <x v="4027"/>
    <n v="625656"/>
    <m/>
    <n v="5239.4399999999996"/>
    <s v="Type B"/>
  </r>
  <r>
    <n v="4.2016999999999998"/>
    <x v="7"/>
    <s v="Czech Republic"/>
    <n v="85696"/>
    <s v="Prague (II)"/>
    <n v="9"/>
    <s v="Hardware"/>
    <n v="1271.3879999999999"/>
    <n v="108"/>
    <x v="4028"/>
    <n v="498000"/>
    <m/>
    <n v="5524.44"/>
    <s v="Type B"/>
  </r>
  <r>
    <n v="4.2016999999999998"/>
    <x v="7"/>
    <s v="Czech Republic"/>
    <n v="85696"/>
    <s v="Prague (II)"/>
    <n v="14"/>
    <s v="Non Food"/>
    <n v="6454.4970000000003"/>
    <n v="240"/>
    <x v="4029"/>
    <n v="2773083"/>
    <m/>
    <n v="17111.400000000001"/>
    <s v="Type B"/>
  </r>
  <r>
    <n v="4.2016999999999998"/>
    <x v="7"/>
    <s v="Czech Republic"/>
    <n v="85696"/>
    <s v="Prague (II)"/>
    <n v="15"/>
    <s v="Admin"/>
    <n v="3779.547"/>
    <n v="0"/>
    <x v="246"/>
    <n v="0"/>
    <m/>
    <n v="0"/>
    <s v="Type B"/>
  </r>
  <r>
    <n v="4.2016999999999998"/>
    <x v="7"/>
    <s v="Czech Republic"/>
    <n v="85696"/>
    <s v="Prague (II)"/>
    <n v="12"/>
    <s v="Checkout"/>
    <n v="6803.8140000000003"/>
    <n v="0"/>
    <x v="4030"/>
    <n v="12143838"/>
    <m/>
    <n v="34332.239999999998"/>
    <s v="Type B"/>
  </r>
  <r>
    <n v="4.2016999999999998"/>
    <x v="7"/>
    <s v="Czech Republic"/>
    <n v="85696"/>
    <s v="Prague (II)"/>
    <n v="16"/>
    <s v="Customer Services"/>
    <n v="2105.3429999999998"/>
    <n v="0"/>
    <x v="246"/>
    <n v="0"/>
    <m/>
    <n v="0"/>
    <s v="Type B"/>
  </r>
  <r>
    <n v="4.2016999999999998"/>
    <x v="7"/>
    <s v="Czech Republic"/>
    <n v="85696"/>
    <s v="Prague (II)"/>
    <n v="11"/>
    <s v="Delivery"/>
    <n v="3571.8449999999998"/>
    <n v="0"/>
    <x v="4031"/>
    <n v="1677933"/>
    <m/>
    <n v="0"/>
    <s v="Type B"/>
  </r>
  <r>
    <n v="4.2016999999999998"/>
    <x v="7"/>
    <s v="Czech Republic"/>
    <n v="85696"/>
    <s v="Prague (II)"/>
    <n v="17"/>
    <s v="others"/>
    <n v="2206.047"/>
    <n v="0"/>
    <x v="246"/>
    <n v="0"/>
    <m/>
    <n v="0"/>
    <s v="Type B"/>
  </r>
  <r>
    <n v="4.2016999999999998"/>
    <x v="7"/>
    <s v="Czech Republic"/>
    <n v="85696"/>
    <s v="Prague (II)"/>
    <n v="18"/>
    <s v="all"/>
    <n v="42739.406999999999"/>
    <n v="240"/>
    <x v="4030"/>
    <n v="13565325"/>
    <m/>
    <n v="34332.239999999998"/>
    <s v="Type B"/>
  </r>
  <r>
    <n v="4.2016999999999998"/>
    <x v="7"/>
    <s v="Denmark"/>
    <n v="32949"/>
    <s v="Copenhagen (I)"/>
    <n v="1"/>
    <s v="Dry"/>
    <n v="2039.2560000000001"/>
    <n v="0"/>
    <x v="4032"/>
    <n v="1512969"/>
    <m/>
    <n v="743.28"/>
    <s v="Type A"/>
  </r>
  <r>
    <n v="4.2016999999999998"/>
    <x v="7"/>
    <s v="Denmark"/>
    <n v="32949"/>
    <s v="Copenhagen (I)"/>
    <n v="2"/>
    <s v="Frozen"/>
    <n v="1737.144"/>
    <n v="0"/>
    <x v="4033"/>
    <n v="302868"/>
    <m/>
    <n v="394.44"/>
    <s v="Type A"/>
  </r>
  <r>
    <n v="4.2016999999999998"/>
    <x v="7"/>
    <s v="Denmark"/>
    <n v="32949"/>
    <s v="Copenhagen (I)"/>
    <n v="3"/>
    <s v="other"/>
    <n v="47.204999999999998"/>
    <n v="0"/>
    <x v="4034"/>
    <n v="658320"/>
    <m/>
    <n v="620.16"/>
    <s v="Type A"/>
  </r>
  <r>
    <n v="4.2016999999999998"/>
    <x v="7"/>
    <s v="Denmark"/>
    <n v="32949"/>
    <s v="Copenhagen (I)"/>
    <n v="4"/>
    <s v="Fish"/>
    <n v="840.24900000000002"/>
    <n v="0"/>
    <x v="4035"/>
    <n v="568440"/>
    <m/>
    <n v="526.67999999999995"/>
    <s v="Type A"/>
  </r>
  <r>
    <n v="4.2016999999999998"/>
    <x v="7"/>
    <s v="Denmark"/>
    <n v="32949"/>
    <s v="Copenhagen (I)"/>
    <n v="5"/>
    <s v="Fruits &amp; Vegetables"/>
    <n v="1778.0550000000001"/>
    <n v="0"/>
    <x v="4036"/>
    <n v="304239"/>
    <m/>
    <n v="592.79999999999995"/>
    <s v="Type A"/>
  </r>
  <r>
    <n v="4.2016999999999998"/>
    <x v="7"/>
    <s v="Denmark"/>
    <n v="32949"/>
    <s v="Copenhagen (I)"/>
    <n v="6"/>
    <s v="Meat"/>
    <n v="6331.7640000000001"/>
    <n v="0"/>
    <x v="4037"/>
    <n v="3471741"/>
    <m/>
    <n v="7991.4"/>
    <s v="Type A"/>
  </r>
  <r>
    <n v="4.2016999999999998"/>
    <x v="7"/>
    <s v="Denmark"/>
    <n v="32949"/>
    <s v="Copenhagen (I)"/>
    <n v="13"/>
    <s v="Food"/>
    <n v="12773.673000000001"/>
    <n v="0"/>
    <x v="4038"/>
    <n v="6926988"/>
    <m/>
    <n v="12047.52"/>
    <s v="Type A"/>
  </r>
  <r>
    <n v="4.2016999999999998"/>
    <x v="7"/>
    <s v="Denmark"/>
    <n v="32949"/>
    <s v="Copenhagen (I)"/>
    <n v="7"/>
    <s v="Clothing"/>
    <n v="3345.261"/>
    <n v="0"/>
    <x v="4039"/>
    <n v="1151952"/>
    <m/>
    <n v="6057.96"/>
    <s v="Type A"/>
  </r>
  <r>
    <n v="4.2016999999999998"/>
    <x v="7"/>
    <s v="Denmark"/>
    <n v="32949"/>
    <s v="Copenhagen (I)"/>
    <n v="8"/>
    <s v="Household"/>
    <n v="1674.204"/>
    <n v="0"/>
    <x v="4040"/>
    <n v="518484"/>
    <m/>
    <n v="3930.72"/>
    <s v="Type A"/>
  </r>
  <r>
    <n v="4.2016999999999998"/>
    <x v="7"/>
    <s v="Denmark"/>
    <n v="32949"/>
    <s v="Copenhagen (I)"/>
    <n v="9"/>
    <s v="Hardware"/>
    <n v="1013.3339999999999"/>
    <n v="0"/>
    <x v="4041"/>
    <n v="29106"/>
    <m/>
    <n v="4197.4799999999996"/>
    <s v="Type A"/>
  </r>
  <r>
    <n v="4.2016999999999998"/>
    <x v="7"/>
    <s v="Denmark"/>
    <n v="32949"/>
    <s v="Copenhagen (I)"/>
    <n v="14"/>
    <s v="Non Food"/>
    <n v="6032.799"/>
    <n v="0"/>
    <x v="4042"/>
    <n v="1956675"/>
    <m/>
    <n v="16069.44"/>
    <s v="Type A"/>
  </r>
  <r>
    <n v="4.2016999999999998"/>
    <x v="7"/>
    <s v="Denmark"/>
    <n v="32949"/>
    <s v="Copenhagen (I)"/>
    <n v="15"/>
    <s v="Admin"/>
    <n v="3461.7"/>
    <n v="0"/>
    <x v="260"/>
    <n v="0"/>
    <m/>
    <n v="0"/>
    <s v="Type A"/>
  </r>
  <r>
    <n v="4.2016999999999998"/>
    <x v="7"/>
    <s v="Denmark"/>
    <n v="32949"/>
    <s v="Copenhagen (I)"/>
    <n v="12"/>
    <s v="Checkout"/>
    <n v="4610.3549999999996"/>
    <n v="0"/>
    <x v="4043"/>
    <n v="861090"/>
    <m/>
    <n v="28116.959999999999"/>
    <s v="Type A"/>
  </r>
  <r>
    <n v="4.2016999999999998"/>
    <x v="7"/>
    <s v="Denmark"/>
    <n v="32949"/>
    <s v="Copenhagen (I)"/>
    <n v="16"/>
    <s v="Customer Services"/>
    <n v="1834.701"/>
    <n v="0"/>
    <x v="260"/>
    <n v="0"/>
    <m/>
    <n v="0"/>
    <s v="Type A"/>
  </r>
  <r>
    <n v="4.2016999999999998"/>
    <x v="7"/>
    <s v="Denmark"/>
    <n v="32949"/>
    <s v="Copenhagen (I)"/>
    <n v="11"/>
    <s v="Delivery"/>
    <n v="3153.2939999999999"/>
    <n v="0"/>
    <x v="4044"/>
    <n v="1452519"/>
    <m/>
    <n v="0"/>
    <s v="Type A"/>
  </r>
  <r>
    <n v="4.2016999999999998"/>
    <x v="7"/>
    <s v="Denmark"/>
    <n v="32949"/>
    <s v="Copenhagen (I)"/>
    <n v="17"/>
    <s v="others"/>
    <n v="31.47"/>
    <n v="0"/>
    <x v="260"/>
    <n v="0"/>
    <m/>
    <n v="0"/>
    <s v="Type A"/>
  </r>
  <r>
    <n v="4.2016999999999998"/>
    <x v="7"/>
    <s v="Denmark"/>
    <n v="32949"/>
    <s v="Copenhagen (I)"/>
    <n v="18"/>
    <s v="all"/>
    <n v="31897.991999999998"/>
    <n v="0"/>
    <x v="4043"/>
    <n v="10034319"/>
    <m/>
    <n v="28116.959999999999"/>
    <s v="Type A"/>
  </r>
  <r>
    <n v="4.2016999999999998"/>
    <x v="7"/>
    <s v="Denmark"/>
    <n v="96857"/>
    <s v="Copenhagen (II)"/>
    <n v="1"/>
    <s v="Dry"/>
    <n v="3036.855"/>
    <n v="0"/>
    <x v="4045"/>
    <n v="1419630"/>
    <m/>
    <n v="1151.4000000000001"/>
    <s v="Type A"/>
  </r>
  <r>
    <n v="4.2016999999999998"/>
    <x v="7"/>
    <s v="Denmark"/>
    <n v="96857"/>
    <s v="Copenhagen (II)"/>
    <n v="2"/>
    <s v="Frozen"/>
    <n v="1866.171"/>
    <n v="0"/>
    <x v="4046"/>
    <n v="572400"/>
    <m/>
    <n v="549.48"/>
    <s v="Type A"/>
  </r>
  <r>
    <n v="4.2016999999999998"/>
    <x v="7"/>
    <s v="Denmark"/>
    <n v="96857"/>
    <s v="Copenhagen (II)"/>
    <n v="3"/>
    <s v="other"/>
    <n v="47.204999999999998"/>
    <n v="0"/>
    <x v="4047"/>
    <n v="793104"/>
    <m/>
    <n v="909.72"/>
    <s v="Type A"/>
  </r>
  <r>
    <n v="4.2016999999999998"/>
    <x v="7"/>
    <s v="Denmark"/>
    <n v="96857"/>
    <s v="Copenhagen (II)"/>
    <n v="4"/>
    <s v="Fish"/>
    <n v="1066.8330000000001"/>
    <n v="0"/>
    <x v="4048"/>
    <n v="731901"/>
    <m/>
    <n v="627"/>
    <s v="Type A"/>
  </r>
  <r>
    <n v="4.2016999999999998"/>
    <x v="7"/>
    <s v="Denmark"/>
    <n v="96857"/>
    <s v="Copenhagen (II)"/>
    <n v="5"/>
    <s v="Fruits &amp; Vegetables"/>
    <n v="2045.55"/>
    <n v="0"/>
    <x v="4049"/>
    <n v="350370"/>
    <m/>
    <n v="1012.32"/>
    <s v="Type A"/>
  </r>
  <r>
    <n v="4.2016999999999998"/>
    <x v="7"/>
    <s v="Denmark"/>
    <n v="96857"/>
    <s v="Copenhagen (II)"/>
    <n v="6"/>
    <s v="Meat"/>
    <n v="8182.2"/>
    <n v="0"/>
    <x v="4050"/>
    <n v="4352967"/>
    <m/>
    <n v="9961.32"/>
    <s v="Type A"/>
  </r>
  <r>
    <n v="4.2016999999999998"/>
    <x v="7"/>
    <s v="Denmark"/>
    <n v="96857"/>
    <s v="Copenhagen (II)"/>
    <n v="13"/>
    <s v="Food"/>
    <n v="16244.814"/>
    <n v="0"/>
    <x v="4051"/>
    <n v="8227647"/>
    <m/>
    <n v="16231.32"/>
    <s v="Type A"/>
  </r>
  <r>
    <n v="4.2016999999999998"/>
    <x v="7"/>
    <s v="Denmark"/>
    <n v="96857"/>
    <s v="Copenhagen (II)"/>
    <n v="7"/>
    <s v="Clothing"/>
    <n v="5296.4009999999998"/>
    <n v="0"/>
    <x v="4052"/>
    <n v="1283130"/>
    <m/>
    <n v="6085.32"/>
    <s v="Type A"/>
  </r>
  <r>
    <n v="4.2016999999999998"/>
    <x v="7"/>
    <s v="Denmark"/>
    <n v="96857"/>
    <s v="Copenhagen (II)"/>
    <n v="8"/>
    <s v="Household"/>
    <n v="1447.62"/>
    <n v="0"/>
    <x v="4053"/>
    <n v="464577"/>
    <m/>
    <n v="3912.48"/>
    <s v="Type A"/>
  </r>
  <r>
    <n v="4.2016999999999998"/>
    <x v="7"/>
    <s v="Denmark"/>
    <n v="96857"/>
    <s v="Copenhagen (II)"/>
    <n v="9"/>
    <s v="Hardware"/>
    <n v="1998.345"/>
    <n v="0"/>
    <x v="4054"/>
    <n v="270984"/>
    <m/>
    <n v="3472.44"/>
    <s v="Type A"/>
  </r>
  <r>
    <n v="4.2016999999999998"/>
    <x v="7"/>
    <s v="Denmark"/>
    <n v="96857"/>
    <s v="Copenhagen (II)"/>
    <n v="14"/>
    <s v="Non Food"/>
    <n v="8742.366"/>
    <n v="0"/>
    <x v="4055"/>
    <n v="1893792"/>
    <m/>
    <n v="14104.08"/>
    <s v="Type A"/>
  </r>
  <r>
    <n v="4.2016999999999998"/>
    <x v="7"/>
    <s v="Denmark"/>
    <n v="96857"/>
    <s v="Copenhagen (II)"/>
    <n v="15"/>
    <s v="Admin"/>
    <n v="3383.0250000000001"/>
    <n v="0"/>
    <x v="274"/>
    <n v="0"/>
    <m/>
    <n v="0"/>
    <s v="Type A"/>
  </r>
  <r>
    <n v="4.2016999999999998"/>
    <x v="7"/>
    <s v="Denmark"/>
    <n v="96857"/>
    <s v="Copenhagen (II)"/>
    <n v="12"/>
    <s v="Checkout"/>
    <n v="5412.84"/>
    <n v="0"/>
    <x v="4056"/>
    <n v="10717212"/>
    <m/>
    <n v="30335.4"/>
    <s v="Type A"/>
  </r>
  <r>
    <n v="4.2016999999999998"/>
    <x v="7"/>
    <s v="Denmark"/>
    <n v="96857"/>
    <s v="Copenhagen (II)"/>
    <n v="16"/>
    <s v="Customer Services"/>
    <n v="1922.817"/>
    <n v="0"/>
    <x v="274"/>
    <n v="0"/>
    <m/>
    <n v="0"/>
    <s v="Type A"/>
  </r>
  <r>
    <n v="4.2016999999999998"/>
    <x v="7"/>
    <s v="Denmark"/>
    <n v="96857"/>
    <s v="Copenhagen (II)"/>
    <n v="11"/>
    <s v="Delivery"/>
    <n v="4717.3530000000001"/>
    <n v="0"/>
    <x v="4057"/>
    <n v="1766631"/>
    <m/>
    <n v="0"/>
    <s v="Type A"/>
  </r>
  <r>
    <n v="4.2016999999999998"/>
    <x v="7"/>
    <s v="Denmark"/>
    <n v="96857"/>
    <s v="Copenhagen (II)"/>
    <n v="17"/>
    <s v="others"/>
    <n v="31.47"/>
    <n v="290"/>
    <x v="274"/>
    <n v="0"/>
    <m/>
    <n v="0"/>
    <s v="Type A"/>
  </r>
  <r>
    <n v="4.2016999999999998"/>
    <x v="7"/>
    <s v="Denmark"/>
    <n v="96857"/>
    <s v="Copenhagen (II)"/>
    <n v="18"/>
    <s v="all"/>
    <n v="40454.684999999998"/>
    <n v="290"/>
    <x v="4056"/>
    <n v="12104865"/>
    <m/>
    <n v="30335.4"/>
    <s v="Type A"/>
  </r>
  <r>
    <n v="4.2016999999999998"/>
    <x v="7"/>
    <s v="Denmark"/>
    <n v="87703"/>
    <s v="Aalborg (I)"/>
    <n v="1"/>
    <s v="Dry"/>
    <n v="2259.5459999999998"/>
    <n v="0"/>
    <x v="4058"/>
    <n v="1546143"/>
    <m/>
    <n v="841.32"/>
    <s v="Type A"/>
  </r>
  <r>
    <n v="4.2016999999999998"/>
    <x v="7"/>
    <s v="Denmark"/>
    <n v="87703"/>
    <s v="Aalborg (I)"/>
    <n v="2"/>
    <s v="Frozen"/>
    <n v="1938.5519999999999"/>
    <n v="0"/>
    <x v="4059"/>
    <n v="547311"/>
    <m/>
    <n v="556.32000000000005"/>
    <s v="Type A"/>
  </r>
  <r>
    <n v="4.2016999999999998"/>
    <x v="7"/>
    <s v="Denmark"/>
    <n v="87703"/>
    <s v="Aalborg (I)"/>
    <n v="3"/>
    <s v="other"/>
    <n v="47.204999999999998"/>
    <n v="0"/>
    <x v="4060"/>
    <n v="758505"/>
    <m/>
    <n v="859.56"/>
    <s v="Type A"/>
  </r>
  <r>
    <n v="4.2016999999999998"/>
    <x v="7"/>
    <s v="Denmark"/>
    <n v="87703"/>
    <s v="Aalborg (I)"/>
    <n v="4"/>
    <s v="Fish"/>
    <n v="1815.819"/>
    <n v="0"/>
    <x v="4061"/>
    <n v="932658"/>
    <m/>
    <n v="542.64"/>
    <s v="Type A"/>
  </r>
  <r>
    <n v="4.2016999999999998"/>
    <x v="7"/>
    <s v="Denmark"/>
    <n v="87703"/>
    <s v="Aalborg (I)"/>
    <n v="5"/>
    <s v="Fruits &amp; Vegetables"/>
    <n v="1951.14"/>
    <n v="0"/>
    <x v="4062"/>
    <n v="331932"/>
    <m/>
    <n v="866.4"/>
    <s v="Type A"/>
  </r>
  <r>
    <n v="4.2016999999999998"/>
    <x v="7"/>
    <s v="Denmark"/>
    <n v="87703"/>
    <s v="Aalborg (I)"/>
    <n v="6"/>
    <s v="Meat"/>
    <n v="8241.9930000000004"/>
    <n v="0"/>
    <x v="4063"/>
    <n v="3668415"/>
    <m/>
    <n v="8538.6"/>
    <s v="Type A"/>
  </r>
  <r>
    <n v="4.2016999999999998"/>
    <x v="7"/>
    <s v="Denmark"/>
    <n v="87703"/>
    <s v="Aalborg (I)"/>
    <n v="13"/>
    <s v="Food"/>
    <n v="16254.254999999999"/>
    <n v="0"/>
    <x v="4064"/>
    <n v="7858182"/>
    <m/>
    <n v="12733.8"/>
    <s v="Type A"/>
  </r>
  <r>
    <n v="4.2016999999999998"/>
    <x v="7"/>
    <s v="Denmark"/>
    <n v="87703"/>
    <s v="Aalborg (I)"/>
    <n v="7"/>
    <s v="Clothing"/>
    <n v="3187.9110000000001"/>
    <n v="0"/>
    <x v="4065"/>
    <n v="1327011"/>
    <m/>
    <n v="6372.6"/>
    <s v="Type A"/>
  </r>
  <r>
    <n v="4.2016999999999998"/>
    <x v="7"/>
    <s v="Denmark"/>
    <n v="87703"/>
    <s v="Aalborg (I)"/>
    <n v="8"/>
    <s v="Household"/>
    <n v="2108.4899999999998"/>
    <n v="0"/>
    <x v="4066"/>
    <n v="542817"/>
    <m/>
    <n v="4808.5200000000004"/>
    <s v="Type A"/>
  </r>
  <r>
    <n v="4.2016999999999998"/>
    <x v="7"/>
    <s v="Denmark"/>
    <n v="87703"/>
    <s v="Aalborg (I)"/>
    <n v="9"/>
    <s v="Hardware"/>
    <n v="1274.5350000000001"/>
    <n v="0"/>
    <x v="4067"/>
    <n v="425286"/>
    <m/>
    <n v="5380.8"/>
    <s v="Type A"/>
  </r>
  <r>
    <n v="4.2016999999999998"/>
    <x v="7"/>
    <s v="Denmark"/>
    <n v="87703"/>
    <s v="Aalborg (I)"/>
    <n v="14"/>
    <s v="Non Food"/>
    <n v="6570.9359999999997"/>
    <n v="0"/>
    <x v="4068"/>
    <n v="223101"/>
    <m/>
    <n v="18246.84"/>
    <s v="Type A"/>
  </r>
  <r>
    <n v="4.2016999999999998"/>
    <x v="7"/>
    <s v="Denmark"/>
    <n v="87703"/>
    <s v="Aalborg (I)"/>
    <n v="15"/>
    <s v="Admin"/>
    <n v="3612.7559999999999"/>
    <n v="0"/>
    <x v="288"/>
    <n v="0"/>
    <m/>
    <n v="0"/>
    <s v="Type A"/>
  </r>
  <r>
    <n v="4.2016999999999998"/>
    <x v="7"/>
    <s v="Denmark"/>
    <n v="87703"/>
    <s v="Aalborg (I)"/>
    <n v="12"/>
    <s v="Checkout"/>
    <n v="6271.9709999999995"/>
    <n v="0"/>
    <x v="4069"/>
    <n v="10773546"/>
    <m/>
    <n v="30980.639999999999"/>
    <s v="Type A"/>
  </r>
  <r>
    <n v="4.2016999999999998"/>
    <x v="7"/>
    <s v="Denmark"/>
    <n v="87703"/>
    <s v="Aalborg (I)"/>
    <n v="16"/>
    <s v="Customer Services"/>
    <n v="3260.2919999999999"/>
    <n v="0"/>
    <x v="288"/>
    <n v="0"/>
    <m/>
    <n v="0"/>
    <s v="Type A"/>
  </r>
  <r>
    <n v="4.2016999999999998"/>
    <x v="7"/>
    <s v="Denmark"/>
    <n v="87703"/>
    <s v="Aalborg (I)"/>
    <n v="11"/>
    <s v="Delivery"/>
    <n v="8795.8649999999998"/>
    <n v="0"/>
    <x v="4070"/>
    <n v="2711799"/>
    <m/>
    <n v="0"/>
    <s v="Type A"/>
  </r>
  <r>
    <n v="4.2016999999999998"/>
    <x v="7"/>
    <s v="Denmark"/>
    <n v="87703"/>
    <s v="Aalborg (I)"/>
    <n v="17"/>
    <s v="others"/>
    <n v="31.47"/>
    <n v="0"/>
    <x v="288"/>
    <n v="0"/>
    <m/>
    <n v="0"/>
    <s v="Type A"/>
  </r>
  <r>
    <n v="4.2016999999999998"/>
    <x v="7"/>
    <s v="Denmark"/>
    <n v="87703"/>
    <s v="Aalborg (I)"/>
    <n v="18"/>
    <s v="all"/>
    <n v="44797.544999999998"/>
    <n v="0"/>
    <x v="4069"/>
    <n v="13392900"/>
    <m/>
    <n v="30980.639999999999"/>
    <s v="Type A"/>
  </r>
  <r>
    <n v="4.2016999999999998"/>
    <x v="7"/>
    <s v="Denmark"/>
    <n v="19000"/>
    <s v="Aalborg (II)"/>
    <n v="1"/>
    <s v="Dry"/>
    <n v="3373.5839999999998"/>
    <n v="0"/>
    <x v="4071"/>
    <n v="2003868"/>
    <m/>
    <n v="1190.1600000000001"/>
    <s v="Type A"/>
  </r>
  <r>
    <n v="4.2016999999999998"/>
    <x v="7"/>
    <s v="Denmark"/>
    <n v="19000"/>
    <s v="Aalborg (II)"/>
    <n v="2"/>
    <s v="Frozen"/>
    <n v="2933.0039999999999"/>
    <n v="0"/>
    <x v="4072"/>
    <n v="86085"/>
    <m/>
    <n v="1137.72"/>
    <s v="Type A"/>
  </r>
  <r>
    <n v="4.2016999999999998"/>
    <x v="7"/>
    <s v="Denmark"/>
    <n v="19000"/>
    <s v="Aalborg (II)"/>
    <n v="3"/>
    <s v="other"/>
    <n v="47.204999999999998"/>
    <n v="0"/>
    <x v="4073"/>
    <n v="1277856"/>
    <m/>
    <n v="1108.08"/>
    <s v="Type A"/>
  </r>
  <r>
    <n v="4.2016999999999998"/>
    <x v="7"/>
    <s v="Denmark"/>
    <n v="19000"/>
    <s v="Aalborg (II)"/>
    <n v="4"/>
    <s v="Fish"/>
    <n v="1677.3510000000001"/>
    <n v="0"/>
    <x v="4074"/>
    <n v="946440"/>
    <m/>
    <n v="1181.04"/>
    <s v="Type A"/>
  </r>
  <r>
    <n v="4.2016999999999998"/>
    <x v="7"/>
    <s v="Denmark"/>
    <n v="19000"/>
    <s v="Aalborg (II)"/>
    <n v="5"/>
    <s v="Fruits &amp; Vegetables"/>
    <n v="2763.0659999999998"/>
    <n v="0"/>
    <x v="4075"/>
    <n v="630903"/>
    <m/>
    <n v="1352.04"/>
    <s v="Type A"/>
  </r>
  <r>
    <n v="4.2016999999999998"/>
    <x v="7"/>
    <s v="Denmark"/>
    <n v="19000"/>
    <s v="Aalborg (II)"/>
    <n v="6"/>
    <s v="Meat"/>
    <n v="8994.1260000000002"/>
    <n v="0"/>
    <x v="4076"/>
    <n v="10941993"/>
    <m/>
    <n v="10750.2"/>
    <s v="Type A"/>
  </r>
  <r>
    <n v="4.2016999999999998"/>
    <x v="7"/>
    <s v="Denmark"/>
    <n v="19000"/>
    <s v="Aalborg (II)"/>
    <n v="13"/>
    <s v="Food"/>
    <n v="19788.335999999999"/>
    <n v="0"/>
    <x v="4077"/>
    <n v="15552042"/>
    <m/>
    <n v="18233.16"/>
    <s v="Type A"/>
  </r>
  <r>
    <n v="4.2016999999999998"/>
    <x v="7"/>
    <s v="Denmark"/>
    <n v="19000"/>
    <s v="Aalborg (II)"/>
    <n v="7"/>
    <s v="Clothing"/>
    <n v="4276.7730000000001"/>
    <n v="0"/>
    <x v="4078"/>
    <n v="1410507"/>
    <m/>
    <n v="5912.04"/>
    <s v="Type A"/>
  </r>
  <r>
    <n v="4.2016999999999998"/>
    <x v="7"/>
    <s v="Denmark"/>
    <n v="19000"/>
    <s v="Aalborg (II)"/>
    <n v="8"/>
    <s v="Household"/>
    <n v="1104.597"/>
    <n v="0"/>
    <x v="4079"/>
    <n v="40680"/>
    <m/>
    <n v="2731.44"/>
    <s v="Type A"/>
  </r>
  <r>
    <n v="4.2016999999999998"/>
    <x v="7"/>
    <s v="Denmark"/>
    <n v="19000"/>
    <s v="Aalborg (II)"/>
    <n v="9"/>
    <s v="Hardware"/>
    <n v="1217.8889999999999"/>
    <n v="0"/>
    <x v="4080"/>
    <n v="267114"/>
    <m/>
    <n v="3096.24"/>
    <s v="Type A"/>
  </r>
  <r>
    <n v="4.2016999999999998"/>
    <x v="7"/>
    <s v="Denmark"/>
    <n v="19000"/>
    <s v="Aalborg (II)"/>
    <n v="14"/>
    <s v="Non Food"/>
    <n v="6599.259"/>
    <n v="0"/>
    <x v="4081"/>
    <n v="2121096"/>
    <m/>
    <n v="12077.16"/>
    <s v="Type A"/>
  </r>
  <r>
    <n v="4.2016999999999998"/>
    <x v="7"/>
    <s v="Denmark"/>
    <n v="19000"/>
    <s v="Aalborg (II)"/>
    <n v="15"/>
    <s v="Admin"/>
    <n v="4591.473"/>
    <n v="0"/>
    <x v="151"/>
    <n v="0"/>
    <m/>
    <n v="0"/>
    <s v="Type A"/>
  </r>
  <r>
    <n v="4.2016999999999998"/>
    <x v="7"/>
    <s v="Denmark"/>
    <n v="19000"/>
    <s v="Aalborg (II)"/>
    <n v="12"/>
    <s v="Checkout"/>
    <n v="7118.5140000000001"/>
    <n v="0"/>
    <x v="4082"/>
    <n v="20180778"/>
    <m/>
    <n v="30310.32"/>
    <s v="Type A"/>
  </r>
  <r>
    <n v="4.2016999999999998"/>
    <x v="7"/>
    <s v="Denmark"/>
    <n v="19000"/>
    <s v="Aalborg (II)"/>
    <n v="16"/>
    <s v="Customer Services"/>
    <n v="3496.317"/>
    <n v="0"/>
    <x v="151"/>
    <n v="0"/>
    <m/>
    <n v="0"/>
    <s v="Type A"/>
  </r>
  <r>
    <n v="4.2016999999999998"/>
    <x v="7"/>
    <s v="Denmark"/>
    <n v="19000"/>
    <s v="Aalborg (II)"/>
    <n v="11"/>
    <s v="Delivery"/>
    <n v="0"/>
    <n v="0"/>
    <x v="4083"/>
    <n v="3546"/>
    <m/>
    <n v="0"/>
    <s v="Type A"/>
  </r>
  <r>
    <n v="4.2016999999999998"/>
    <x v="7"/>
    <s v="Denmark"/>
    <n v="19000"/>
    <s v="Aalborg (II)"/>
    <n v="17"/>
    <s v="others"/>
    <n v="1233.624"/>
    <n v="506"/>
    <x v="151"/>
    <n v="0"/>
    <m/>
    <n v="0"/>
    <s v="Type A"/>
  </r>
  <r>
    <n v="4.2016999999999998"/>
    <x v="7"/>
    <s v="Denmark"/>
    <n v="19000"/>
    <s v="Aalborg (II)"/>
    <n v="18"/>
    <s v="all"/>
    <n v="42827.523000000001"/>
    <n v="506"/>
    <x v="4082"/>
    <n v="18885477"/>
    <m/>
    <n v="30310.32"/>
    <s v="Type A"/>
  </r>
  <r>
    <n v="4.2016999999999998"/>
    <x v="7"/>
    <s v="Spain"/>
    <n v="88994"/>
    <s v="Madrid (I)"/>
    <n v="1"/>
    <s v="Dry"/>
    <n v="3430.23"/>
    <n v="0"/>
    <x v="4084"/>
    <n v="2318640"/>
    <m/>
    <n v="1183.32"/>
    <s v="Type A"/>
  </r>
  <r>
    <n v="4.2016999999999998"/>
    <x v="7"/>
    <s v="Spain"/>
    <n v="88994"/>
    <s v="Madrid (I)"/>
    <n v="2"/>
    <s v="Frozen"/>
    <n v="2602.569"/>
    <n v="0"/>
    <x v="4085"/>
    <n v="919839"/>
    <m/>
    <n v="843.6"/>
    <s v="Type A"/>
  </r>
  <r>
    <n v="4.2016999999999998"/>
    <x v="7"/>
    <s v="Spain"/>
    <n v="88994"/>
    <s v="Madrid (I)"/>
    <n v="3"/>
    <s v="other"/>
    <n v="47.204999999999998"/>
    <n v="0"/>
    <x v="4086"/>
    <n v="1146615"/>
    <m/>
    <n v="1342.92"/>
    <s v="Type A"/>
  </r>
  <r>
    <n v="4.2016999999999998"/>
    <x v="7"/>
    <s v="Spain"/>
    <n v="88994"/>
    <s v="Madrid (I)"/>
    <n v="4"/>
    <s v="Fish"/>
    <n v="1888.2"/>
    <n v="0"/>
    <x v="4087"/>
    <n v="959541"/>
    <m/>
    <n v="777.48"/>
    <s v="Type A"/>
  </r>
  <r>
    <n v="4.2016999999999998"/>
    <x v="7"/>
    <s v="Spain"/>
    <n v="88994"/>
    <s v="Madrid (I)"/>
    <n v="5"/>
    <s v="Fruits &amp; Vegetables"/>
    <n v="1708.8209999999999"/>
    <n v="0"/>
    <x v="4088"/>
    <n v="526767"/>
    <m/>
    <n v="1181.04"/>
    <s v="Type A"/>
  </r>
  <r>
    <n v="4.2016999999999998"/>
    <x v="7"/>
    <s v="Spain"/>
    <n v="88994"/>
    <s v="Madrid (I)"/>
    <n v="6"/>
    <s v="Meat"/>
    <n v="8657.3970000000008"/>
    <n v="0"/>
    <x v="4089"/>
    <n v="6677547"/>
    <m/>
    <n v="10706.88"/>
    <s v="Type A"/>
  </r>
  <r>
    <n v="4.2016999999999998"/>
    <x v="7"/>
    <s v="Spain"/>
    <n v="88994"/>
    <s v="Madrid (I)"/>
    <n v="13"/>
    <s v="Food"/>
    <n v="18334.421999999999"/>
    <n v="0"/>
    <x v="4090"/>
    <n v="13025481"/>
    <m/>
    <n v="17779.439999999999"/>
    <s v="Type A"/>
  </r>
  <r>
    <n v="4.2016999999999998"/>
    <x v="7"/>
    <s v="Spain"/>
    <n v="88994"/>
    <s v="Madrid (I)"/>
    <n v="7"/>
    <s v="Clothing"/>
    <n v="4783.4399999999996"/>
    <n v="0"/>
    <x v="4091"/>
    <n v="1494480"/>
    <m/>
    <n v="7704.12"/>
    <s v="Type A"/>
  </r>
  <r>
    <n v="4.2016999999999998"/>
    <x v="7"/>
    <s v="Spain"/>
    <n v="88994"/>
    <s v="Madrid (I)"/>
    <n v="8"/>
    <s v="Household"/>
    <n v="758.42700000000002"/>
    <n v="0"/>
    <x v="4092"/>
    <n v="632223"/>
    <m/>
    <n v="4318.32"/>
    <s v="Type A"/>
  </r>
  <r>
    <n v="4.2016999999999998"/>
    <x v="7"/>
    <s v="Spain"/>
    <n v="88994"/>
    <s v="Madrid (I)"/>
    <n v="9"/>
    <s v="Hardware"/>
    <n v="2086.4609999999998"/>
    <n v="0"/>
    <x v="4093"/>
    <n v="40296"/>
    <m/>
    <n v="5485.68"/>
    <s v="Type A"/>
  </r>
  <r>
    <n v="4.2016999999999998"/>
    <x v="7"/>
    <s v="Spain"/>
    <n v="88994"/>
    <s v="Madrid (I)"/>
    <n v="14"/>
    <s v="Non Food"/>
    <n v="7628.3280000000004"/>
    <n v="0"/>
    <x v="4094"/>
    <n v="2382147"/>
    <m/>
    <n v="19395.96"/>
    <s v="Type A"/>
  </r>
  <r>
    <n v="4.2016999999999998"/>
    <x v="7"/>
    <s v="Spain"/>
    <n v="88994"/>
    <s v="Madrid (I)"/>
    <n v="15"/>
    <s v="Admin"/>
    <n v="3707.1660000000002"/>
    <n v="0"/>
    <x v="315"/>
    <n v="0"/>
    <m/>
    <n v="0"/>
    <s v="Type A"/>
  </r>
  <r>
    <n v="4.2016999999999998"/>
    <x v="7"/>
    <s v="Spain"/>
    <n v="88994"/>
    <s v="Madrid (I)"/>
    <n v="12"/>
    <s v="Checkout"/>
    <n v="6460.7910000000002"/>
    <n v="0"/>
    <x v="4095"/>
    <n v="14895108"/>
    <m/>
    <n v="37175.4"/>
    <s v="Type A"/>
  </r>
  <r>
    <n v="4.2016999999999998"/>
    <x v="7"/>
    <s v="Spain"/>
    <n v="88994"/>
    <s v="Madrid (I)"/>
    <n v="16"/>
    <s v="Customer Services"/>
    <n v="2687.538"/>
    <n v="0"/>
    <x v="315"/>
    <n v="0"/>
    <m/>
    <n v="0"/>
    <s v="Type A"/>
  </r>
  <r>
    <n v="4.2016999999999998"/>
    <x v="7"/>
    <s v="Spain"/>
    <n v="88994"/>
    <s v="Madrid (I)"/>
    <n v="11"/>
    <s v="Delivery"/>
    <n v="0"/>
    <n v="0"/>
    <x v="11"/>
    <n v="0"/>
    <m/>
    <n v="0"/>
    <s v="Type A"/>
  </r>
  <r>
    <n v="4.2016999999999998"/>
    <x v="7"/>
    <s v="Spain"/>
    <n v="88994"/>
    <s v="Madrid (I)"/>
    <n v="17"/>
    <s v="others"/>
    <n v="1762.32"/>
    <n v="0"/>
    <x v="315"/>
    <n v="0"/>
    <m/>
    <n v="0"/>
    <s v="Type A"/>
  </r>
  <r>
    <n v="4.2016999999999998"/>
    <x v="7"/>
    <s v="Spain"/>
    <n v="88994"/>
    <s v="Madrid (I)"/>
    <n v="18"/>
    <s v="all"/>
    <n v="40580.565000000002"/>
    <n v="0"/>
    <x v="4095"/>
    <n v="14641770"/>
    <m/>
    <n v="37175.4"/>
    <s v="Type A"/>
  </r>
  <r>
    <n v="4.2016999999999998"/>
    <x v="7"/>
    <s v="Spain"/>
    <n v="20166"/>
    <s v="Madrid (II)"/>
    <n v="1"/>
    <s v="Dry"/>
    <n v="3238.2629999999999"/>
    <n v="0"/>
    <x v="4096"/>
    <n v="2182680"/>
    <m/>
    <n v="1153.68"/>
    <s v="Type A"/>
  </r>
  <r>
    <n v="4.2016999999999998"/>
    <x v="7"/>
    <s v="Spain"/>
    <n v="20166"/>
    <s v="Madrid (II)"/>
    <n v="2"/>
    <s v="Frozen"/>
    <n v="3027.4140000000002"/>
    <n v="0"/>
    <x v="4097"/>
    <n v="664551"/>
    <m/>
    <n v="661.2"/>
    <s v="Type A"/>
  </r>
  <r>
    <n v="4.2016999999999998"/>
    <x v="7"/>
    <s v="Spain"/>
    <n v="20166"/>
    <s v="Madrid (II)"/>
    <n v="3"/>
    <s v="other"/>
    <n v="47.204999999999998"/>
    <n v="0"/>
    <x v="4098"/>
    <n v="893940"/>
    <m/>
    <n v="1057.92"/>
    <s v="Type A"/>
  </r>
  <r>
    <n v="4.2016999999999998"/>
    <x v="7"/>
    <s v="Spain"/>
    <n v="20166"/>
    <s v="Madrid (II)"/>
    <n v="4"/>
    <s v="Fish"/>
    <n v="2388.5729999999999"/>
    <n v="0"/>
    <x v="4099"/>
    <n v="80409"/>
    <m/>
    <n v="1203.8399999999999"/>
    <s v="Type A"/>
  </r>
  <r>
    <n v="4.2016999999999998"/>
    <x v="7"/>
    <s v="Spain"/>
    <n v="20166"/>
    <s v="Madrid (II)"/>
    <n v="5"/>
    <s v="Fruits &amp; Vegetables"/>
    <n v="2316.192"/>
    <n v="0"/>
    <x v="4100"/>
    <n v="508785"/>
    <m/>
    <n v="1014.6"/>
    <s v="Type A"/>
  </r>
  <r>
    <n v="4.2016999999999998"/>
    <x v="7"/>
    <s v="Spain"/>
    <n v="20166"/>
    <s v="Madrid (II)"/>
    <n v="6"/>
    <s v="Meat"/>
    <n v="8547.2520000000004"/>
    <n v="0"/>
    <x v="4101"/>
    <n v="9936618"/>
    <m/>
    <n v="11735.16"/>
    <s v="Type A"/>
  </r>
  <r>
    <n v="4.2016999999999998"/>
    <x v="7"/>
    <s v="Spain"/>
    <n v="20166"/>
    <s v="Madrid (II)"/>
    <n v="13"/>
    <s v="Food"/>
    <n v="19564.899000000001"/>
    <n v="0"/>
    <x v="4102"/>
    <n v="14938410"/>
    <m/>
    <n v="18447.48"/>
    <s v="Type A"/>
  </r>
  <r>
    <n v="4.2016999999999998"/>
    <x v="7"/>
    <s v="Spain"/>
    <n v="20166"/>
    <s v="Madrid (II)"/>
    <n v="7"/>
    <s v="Clothing"/>
    <n v="8295.4920000000002"/>
    <n v="0"/>
    <x v="4103"/>
    <n v="1615728"/>
    <m/>
    <n v="8449.68"/>
    <s v="Type A"/>
  </r>
  <r>
    <n v="4.2016999999999998"/>
    <x v="7"/>
    <s v="Spain"/>
    <n v="20166"/>
    <s v="Madrid (II)"/>
    <n v="8"/>
    <s v="Household"/>
    <n v="62.94"/>
    <n v="0"/>
    <x v="4104"/>
    <n v="620304"/>
    <m/>
    <n v="5647.56"/>
    <s v="Type A"/>
  </r>
  <r>
    <n v="4.2016999999999998"/>
    <x v="7"/>
    <s v="Spain"/>
    <n v="20166"/>
    <s v="Madrid (II)"/>
    <n v="9"/>
    <s v="Hardware"/>
    <n v="1888.2"/>
    <n v="0"/>
    <x v="4105"/>
    <n v="525699"/>
    <m/>
    <n v="5706.84"/>
    <s v="Type A"/>
  </r>
  <r>
    <n v="4.2016999999999998"/>
    <x v="7"/>
    <s v="Spain"/>
    <n v="20166"/>
    <s v="Madrid (II)"/>
    <n v="14"/>
    <s v="Non Food"/>
    <n v="10246.632"/>
    <n v="0"/>
    <x v="4106"/>
    <n v="2864130"/>
    <m/>
    <n v="21281.52"/>
    <s v="Type A"/>
  </r>
  <r>
    <n v="4.2016999999999998"/>
    <x v="7"/>
    <s v="Spain"/>
    <n v="20166"/>
    <s v="Madrid (II)"/>
    <n v="15"/>
    <s v="Admin"/>
    <n v="4374.33"/>
    <n v="0"/>
    <x v="328"/>
    <n v="0"/>
    <m/>
    <n v="0"/>
    <s v="Type A"/>
  </r>
  <r>
    <n v="4.2016999999999998"/>
    <x v="7"/>
    <s v="Spain"/>
    <n v="20166"/>
    <s v="Madrid (II)"/>
    <n v="12"/>
    <s v="Checkout"/>
    <n v="7757.3549999999996"/>
    <n v="0"/>
    <x v="4107"/>
    <n v="1748820"/>
    <m/>
    <n v="39729"/>
    <s v="Type A"/>
  </r>
  <r>
    <n v="4.2016999999999998"/>
    <x v="7"/>
    <s v="Spain"/>
    <n v="20166"/>
    <s v="Madrid (II)"/>
    <n v="16"/>
    <s v="Customer Services"/>
    <n v="3405.0540000000001"/>
    <n v="0"/>
    <x v="328"/>
    <n v="0"/>
    <m/>
    <n v="0"/>
    <s v="Type A"/>
  </r>
  <r>
    <n v="4.2016999999999998"/>
    <x v="7"/>
    <s v="Spain"/>
    <n v="20166"/>
    <s v="Madrid (II)"/>
    <n v="11"/>
    <s v="Delivery"/>
    <n v="3735.489"/>
    <n v="0"/>
    <x v="4108"/>
    <n v="1834545"/>
    <m/>
    <n v="0"/>
    <s v="Type A"/>
  </r>
  <r>
    <n v="4.2016999999999998"/>
    <x v="7"/>
    <s v="Spain"/>
    <n v="20166"/>
    <s v="Madrid (II)"/>
    <n v="17"/>
    <s v="others"/>
    <n v="1960.5809999999999"/>
    <n v="0"/>
    <x v="328"/>
    <n v="0"/>
    <m/>
    <n v="0"/>
    <s v="Type A"/>
  </r>
  <r>
    <n v="4.2016999999999998"/>
    <x v="7"/>
    <s v="Spain"/>
    <n v="20166"/>
    <s v="Madrid (II)"/>
    <n v="18"/>
    <s v="all"/>
    <n v="51044.34"/>
    <n v="0"/>
    <x v="4107"/>
    <n v="19632630"/>
    <m/>
    <n v="39729"/>
    <s v="Type A"/>
  </r>
  <r>
    <n v="4.2016999999999998"/>
    <x v="7"/>
    <s v="Spain"/>
    <n v="16927"/>
    <s v="Barcelona (I)"/>
    <n v="1"/>
    <s v="Dry"/>
    <n v="4220.1270000000004"/>
    <n v="0"/>
    <x v="4109"/>
    <n v="2027664"/>
    <m/>
    <n v="741"/>
    <s v="Type A"/>
  </r>
  <r>
    <n v="4.2016999999999998"/>
    <x v="7"/>
    <s v="Spain"/>
    <n v="16927"/>
    <s v="Barcelona (I)"/>
    <n v="2"/>
    <s v="Frozen"/>
    <n v="1756.0260000000001"/>
    <n v="0"/>
    <x v="4110"/>
    <n v="676311"/>
    <m/>
    <n v="531.24"/>
    <s v="Type A"/>
  </r>
  <r>
    <n v="4.2016999999999998"/>
    <x v="7"/>
    <s v="Spain"/>
    <n v="16927"/>
    <s v="Barcelona (I)"/>
    <n v="3"/>
    <s v="other"/>
    <n v="47.204999999999998"/>
    <n v="0"/>
    <x v="4111"/>
    <n v="845367"/>
    <m/>
    <n v="866.4"/>
    <s v="Type A"/>
  </r>
  <r>
    <n v="4.2016999999999998"/>
    <x v="7"/>
    <s v="Spain"/>
    <n v="16927"/>
    <s v="Barcelona (I)"/>
    <n v="4"/>
    <s v="Fish"/>
    <n v="2797.683"/>
    <n v="0"/>
    <x v="4112"/>
    <n v="948315"/>
    <m/>
    <n v="948.48"/>
    <s v="Type A"/>
  </r>
  <r>
    <n v="4.2016999999999998"/>
    <x v="7"/>
    <s v="Spain"/>
    <n v="16927"/>
    <s v="Barcelona (I)"/>
    <n v="5"/>
    <s v="Fruits &amp; Vegetables"/>
    <n v="2306.7510000000002"/>
    <n v="0"/>
    <x v="4113"/>
    <n v="475470"/>
    <m/>
    <n v="930.24"/>
    <s v="Type A"/>
  </r>
  <r>
    <n v="4.2016999999999998"/>
    <x v="7"/>
    <s v="Spain"/>
    <n v="16927"/>
    <s v="Barcelona (I)"/>
    <n v="6"/>
    <s v="Meat"/>
    <n v="8377.3140000000003"/>
    <n v="0"/>
    <x v="4114"/>
    <n v="7021083"/>
    <m/>
    <n v="8089.44"/>
    <s v="Type A"/>
  </r>
  <r>
    <n v="4.2016999999999998"/>
    <x v="7"/>
    <s v="Spain"/>
    <n v="16927"/>
    <s v="Barcelona (I)"/>
    <n v="13"/>
    <s v="Food"/>
    <n v="19505.106"/>
    <n v="0"/>
    <x v="4115"/>
    <n v="12169491"/>
    <m/>
    <n v="14338.92"/>
    <s v="Type A"/>
  </r>
  <r>
    <n v="4.2016999999999998"/>
    <x v="7"/>
    <s v="Spain"/>
    <n v="16927"/>
    <s v="Barcelona (I)"/>
    <n v="7"/>
    <s v="Clothing"/>
    <n v="4487.6220000000003"/>
    <n v="0"/>
    <x v="4116"/>
    <n v="1466391"/>
    <m/>
    <n v="5362.56"/>
    <s v="Type A"/>
  </r>
  <r>
    <n v="4.2016999999999998"/>
    <x v="7"/>
    <s v="Spain"/>
    <n v="16927"/>
    <s v="Barcelona (I)"/>
    <n v="8"/>
    <s v="Household"/>
    <n v="1951.14"/>
    <n v="0"/>
    <x v="4117"/>
    <n v="590415"/>
    <m/>
    <n v="4434.6000000000004"/>
    <s v="Type A"/>
  </r>
  <r>
    <n v="4.2016999999999998"/>
    <x v="7"/>
    <s v="Spain"/>
    <n v="16927"/>
    <s v="Barcelona (I)"/>
    <n v="9"/>
    <s v="Hardware"/>
    <n v="1334.328"/>
    <n v="0"/>
    <x v="4118"/>
    <n v="457116"/>
    <m/>
    <n v="4603.32"/>
    <s v="Type A"/>
  </r>
  <r>
    <n v="4.2016999999999998"/>
    <x v="7"/>
    <s v="Spain"/>
    <n v="16927"/>
    <s v="Barcelona (I)"/>
    <n v="14"/>
    <s v="Non Food"/>
    <n v="7773.09"/>
    <n v="0"/>
    <x v="4119"/>
    <n v="2517372"/>
    <m/>
    <n v="16393.2"/>
    <s v="Type A"/>
  </r>
  <r>
    <n v="4.2016999999999998"/>
    <x v="7"/>
    <s v="Spain"/>
    <n v="16927"/>
    <s v="Barcelona (I)"/>
    <n v="15"/>
    <s v="Admin"/>
    <n v="3033.7080000000001"/>
    <n v="0"/>
    <x v="26"/>
    <n v="0"/>
    <m/>
    <n v="0"/>
    <s v="Type A"/>
  </r>
  <r>
    <n v="4.2016999999999998"/>
    <x v="7"/>
    <s v="Spain"/>
    <n v="16927"/>
    <s v="Barcelona (I)"/>
    <n v="12"/>
    <s v="Checkout"/>
    <n v="7555.9470000000001"/>
    <n v="0"/>
    <x v="4120"/>
    <n v="15315006"/>
    <m/>
    <n v="30732.12"/>
    <s v="Type A"/>
  </r>
  <r>
    <n v="4.2016999999999998"/>
    <x v="7"/>
    <s v="Spain"/>
    <n v="16927"/>
    <s v="Barcelona (I)"/>
    <n v="16"/>
    <s v="Customer Services"/>
    <n v="3124.971"/>
    <n v="42"/>
    <x v="26"/>
    <n v="0"/>
    <m/>
    <n v="0"/>
    <s v="Type A"/>
  </r>
  <r>
    <n v="4.2016999999999998"/>
    <x v="7"/>
    <s v="Spain"/>
    <n v="16927"/>
    <s v="Barcelona (I)"/>
    <n v="11"/>
    <s v="Delivery"/>
    <n v="868.572"/>
    <n v="0"/>
    <x v="11"/>
    <n v="0"/>
    <m/>
    <n v="0"/>
    <s v="Type A"/>
  </r>
  <r>
    <n v="4.2016999999999998"/>
    <x v="7"/>
    <s v="Spain"/>
    <n v="16927"/>
    <s v="Barcelona (I)"/>
    <n v="17"/>
    <s v="others"/>
    <n v="31.47"/>
    <n v="0"/>
    <x v="26"/>
    <n v="0"/>
    <m/>
    <n v="0"/>
    <s v="Type A"/>
  </r>
  <r>
    <n v="4.2016999999999998"/>
    <x v="7"/>
    <s v="Spain"/>
    <n v="16927"/>
    <s v="Barcelona (I)"/>
    <n v="18"/>
    <s v="all"/>
    <n v="41892.864000000001"/>
    <n v="42"/>
    <x v="4120"/>
    <n v="14127042"/>
    <m/>
    <n v="30732.12"/>
    <s v="Type A"/>
  </r>
  <r>
    <n v="4.2016999999999998"/>
    <x v="7"/>
    <s v="Spain"/>
    <n v="96493"/>
    <s v="Barcelona (II)"/>
    <n v="1"/>
    <s v="Dry"/>
    <n v="4553.7089999999998"/>
    <n v="0"/>
    <x v="4121"/>
    <n v="3812535"/>
    <m/>
    <n v="1039.68"/>
    <s v="Type A"/>
  </r>
  <r>
    <n v="4.2016999999999998"/>
    <x v="7"/>
    <s v="Spain"/>
    <n v="96493"/>
    <s v="Barcelona (II)"/>
    <n v="2"/>
    <s v="Frozen"/>
    <n v="2539.6289999999999"/>
    <n v="0"/>
    <x v="4122"/>
    <n v="1152804"/>
    <m/>
    <n v="544.91999999999996"/>
    <s v="Type A"/>
  </r>
  <r>
    <n v="4.2016999999999998"/>
    <x v="7"/>
    <s v="Spain"/>
    <n v="96493"/>
    <s v="Barcelona (II)"/>
    <n v="3"/>
    <s v="other"/>
    <n v="47.204999999999998"/>
    <n v="0"/>
    <x v="1696"/>
    <n v="1830135"/>
    <m/>
    <n v="998.64"/>
    <s v="Type A"/>
  </r>
  <r>
    <n v="4.2016999999999998"/>
    <x v="7"/>
    <s v="Spain"/>
    <n v="96493"/>
    <s v="Barcelona (II)"/>
    <n v="4"/>
    <s v="Fish"/>
    <n v="4141.4520000000002"/>
    <n v="0"/>
    <x v="4123"/>
    <n v="1577673"/>
    <m/>
    <n v="1199.28"/>
    <s v="Type A"/>
  </r>
  <r>
    <n v="4.2016999999999998"/>
    <x v="7"/>
    <s v="Spain"/>
    <n v="96493"/>
    <s v="Barcelona (II)"/>
    <n v="5"/>
    <s v="Fruits &amp; Vegetables"/>
    <n v="5529.2790000000005"/>
    <n v="0"/>
    <x v="4124"/>
    <n v="81609"/>
    <m/>
    <n v="1181.04"/>
    <s v="Type A"/>
  </r>
  <r>
    <n v="4.2016999999999998"/>
    <x v="7"/>
    <s v="Spain"/>
    <n v="96493"/>
    <s v="Barcelona (II)"/>
    <n v="6"/>
    <s v="Meat"/>
    <n v="12405.474"/>
    <n v="0"/>
    <x v="4125"/>
    <n v="804357"/>
    <m/>
    <n v="11443.32"/>
    <s v="Type A"/>
  </r>
  <r>
    <n v="4.2016999999999998"/>
    <x v="7"/>
    <s v="Spain"/>
    <n v="96493"/>
    <s v="Barcelona (II)"/>
    <n v="13"/>
    <s v="Food"/>
    <n v="29216.748"/>
    <n v="0"/>
    <x v="4126"/>
    <n v="18081288"/>
    <m/>
    <n v="18654.96"/>
    <s v="Type A"/>
  </r>
  <r>
    <n v="4.2016999999999998"/>
    <x v="7"/>
    <s v="Spain"/>
    <n v="96493"/>
    <s v="Barcelona (II)"/>
    <n v="7"/>
    <s v="Clothing"/>
    <n v="6397.8509999999997"/>
    <n v="0"/>
    <x v="4127"/>
    <n v="2529015"/>
    <m/>
    <n v="8559.1200000000008"/>
    <s v="Type A"/>
  </r>
  <r>
    <n v="4.2016999999999998"/>
    <x v="7"/>
    <s v="Spain"/>
    <n v="96493"/>
    <s v="Barcelona (II)"/>
    <n v="8"/>
    <s v="Household"/>
    <n v="1120.3320000000001"/>
    <n v="0"/>
    <x v="4128"/>
    <n v="799023"/>
    <m/>
    <n v="5050.2"/>
    <s v="Type A"/>
  </r>
  <r>
    <n v="4.2016999999999998"/>
    <x v="7"/>
    <s v="Spain"/>
    <n v="96493"/>
    <s v="Barcelona (II)"/>
    <n v="9"/>
    <s v="Hardware"/>
    <n v="3386.172"/>
    <n v="0"/>
    <x v="4129"/>
    <n v="662301"/>
    <m/>
    <n v="4441.4399999999996"/>
    <s v="Type A"/>
  </r>
  <r>
    <n v="4.2016999999999998"/>
    <x v="7"/>
    <s v="Spain"/>
    <n v="96493"/>
    <s v="Barcelona (II)"/>
    <n v="14"/>
    <s v="Non Food"/>
    <n v="10904.355"/>
    <n v="0"/>
    <x v="4130"/>
    <n v="3777462"/>
    <m/>
    <n v="18780.36"/>
    <s v="Type A"/>
  </r>
  <r>
    <n v="4.2016999999999998"/>
    <x v="7"/>
    <s v="Spain"/>
    <n v="96493"/>
    <s v="Barcelona (II)"/>
    <n v="15"/>
    <s v="Admin"/>
    <n v="5771.598"/>
    <n v="0"/>
    <x v="354"/>
    <n v="0"/>
    <m/>
    <n v="0"/>
    <s v="Type A"/>
  </r>
  <r>
    <n v="4.2016999999999998"/>
    <x v="7"/>
    <s v="Spain"/>
    <n v="96493"/>
    <s v="Barcelona (II)"/>
    <n v="12"/>
    <s v="Checkout"/>
    <n v="9739.9650000000001"/>
    <n v="0"/>
    <x v="4131"/>
    <n v="21172056"/>
    <m/>
    <n v="37435.32"/>
    <s v="Type A"/>
  </r>
  <r>
    <n v="4.2016999999999998"/>
    <x v="7"/>
    <s v="Spain"/>
    <n v="96493"/>
    <s v="Barcelona (II)"/>
    <n v="16"/>
    <s v="Customer Services"/>
    <n v="3798.4290000000001"/>
    <n v="0"/>
    <x v="354"/>
    <n v="0"/>
    <m/>
    <n v="0"/>
    <s v="Type A"/>
  </r>
  <r>
    <n v="4.2016999999999998"/>
    <x v="7"/>
    <s v="Spain"/>
    <n v="96493"/>
    <s v="Barcelona (II)"/>
    <n v="11"/>
    <s v="Delivery"/>
    <n v="4547.415"/>
    <n v="0"/>
    <x v="4132"/>
    <n v="1526253"/>
    <m/>
    <n v="0"/>
    <s v="Type A"/>
  </r>
  <r>
    <n v="4.2016999999999998"/>
    <x v="7"/>
    <s v="Spain"/>
    <n v="96493"/>
    <s v="Barcelona (II)"/>
    <n v="17"/>
    <s v="others"/>
    <n v="3405.0540000000001"/>
    <n v="0"/>
    <x v="354"/>
    <n v="0"/>
    <m/>
    <n v="0"/>
    <s v="Type A"/>
  </r>
  <r>
    <n v="4.2016999999999998"/>
    <x v="7"/>
    <s v="Spain"/>
    <n v="96493"/>
    <s v="Barcelona (II)"/>
    <n v="18"/>
    <s v="all"/>
    <n v="67383.563999999998"/>
    <n v="0"/>
    <x v="4131"/>
    <n v="22827087"/>
    <m/>
    <n v="37435.32"/>
    <s v="Type A"/>
  </r>
  <r>
    <n v="4.2016999999999998"/>
    <x v="7"/>
    <s v="Spain"/>
    <n v="88750"/>
    <s v="Bilbao"/>
    <n v="1"/>
    <s v="Dry"/>
    <n v="4534.8270000000002"/>
    <n v="0"/>
    <x v="4133"/>
    <n v="3698778"/>
    <m/>
    <n v="1085.28"/>
    <s v="Type A"/>
  </r>
  <r>
    <n v="4.2016999999999998"/>
    <x v="7"/>
    <s v="Spain"/>
    <n v="88750"/>
    <s v="Bilbao"/>
    <n v="2"/>
    <s v="Frozen"/>
    <n v="3247.7040000000002"/>
    <n v="0"/>
    <x v="4134"/>
    <n v="1172742"/>
    <m/>
    <n v="677.16"/>
    <s v="Type A"/>
  </r>
  <r>
    <n v="4.2016999999999998"/>
    <x v="7"/>
    <s v="Spain"/>
    <n v="88750"/>
    <s v="Bilbao"/>
    <n v="3"/>
    <s v="other"/>
    <n v="47.204999999999998"/>
    <n v="0"/>
    <x v="4135"/>
    <n v="2168697"/>
    <m/>
    <n v="1055.6400000000001"/>
    <s v="Type A"/>
  </r>
  <r>
    <n v="4.2016999999999998"/>
    <x v="7"/>
    <s v="Spain"/>
    <n v="88750"/>
    <s v="Bilbao"/>
    <n v="4"/>
    <s v="Fish"/>
    <n v="2291.0160000000001"/>
    <n v="0"/>
    <x v="4136"/>
    <n v="1165998"/>
    <m/>
    <n v="1124.04"/>
    <s v="Type A"/>
  </r>
  <r>
    <n v="4.2016999999999998"/>
    <x v="7"/>
    <s v="Spain"/>
    <n v="88750"/>
    <s v="Bilbao"/>
    <n v="5"/>
    <s v="Fruits &amp; Vegetables"/>
    <n v="4805.4690000000001"/>
    <n v="0"/>
    <x v="4137"/>
    <n v="990345"/>
    <m/>
    <n v="1329.24"/>
    <s v="Type A"/>
  </r>
  <r>
    <n v="4.2016999999999998"/>
    <x v="7"/>
    <s v="Spain"/>
    <n v="88750"/>
    <s v="Bilbao"/>
    <n v="6"/>
    <s v="Meat"/>
    <n v="10926.384"/>
    <n v="0"/>
    <x v="4138"/>
    <n v="7454286"/>
    <m/>
    <n v="10417.32"/>
    <s v="Type A"/>
  </r>
  <r>
    <n v="4.2016999999999998"/>
    <x v="7"/>
    <s v="Spain"/>
    <n v="88750"/>
    <s v="Bilbao"/>
    <n v="13"/>
    <s v="Food"/>
    <n v="25852.605"/>
    <n v="0"/>
    <x v="4139"/>
    <n v="16677057"/>
    <m/>
    <n v="16625.759999999998"/>
    <s v="Type A"/>
  </r>
  <r>
    <n v="4.2016999999999998"/>
    <x v="7"/>
    <s v="Spain"/>
    <n v="88750"/>
    <s v="Bilbao"/>
    <n v="7"/>
    <s v="Clothing"/>
    <n v="6693.6689999999999"/>
    <n v="0"/>
    <x v="4140"/>
    <n v="2076327"/>
    <m/>
    <n v="7166.04"/>
    <s v="Type A"/>
  </r>
  <r>
    <n v="4.2016999999999998"/>
    <x v="7"/>
    <s v="Spain"/>
    <n v="88750"/>
    <s v="Bilbao"/>
    <n v="8"/>
    <s v="Household"/>
    <n v="2659.2150000000001"/>
    <n v="0"/>
    <x v="4141"/>
    <n v="633294"/>
    <m/>
    <n v="4028.76"/>
    <s v="Type A"/>
  </r>
  <r>
    <n v="4.2016999999999998"/>
    <x v="7"/>
    <s v="Spain"/>
    <n v="88750"/>
    <s v="Bilbao"/>
    <n v="9"/>
    <s v="Hardware"/>
    <n v="2536.482"/>
    <n v="0"/>
    <x v="4142"/>
    <n v="616101"/>
    <m/>
    <n v="3834.96"/>
    <s v="Type A"/>
  </r>
  <r>
    <n v="4.2016999999999998"/>
    <x v="7"/>
    <s v="Spain"/>
    <n v="88750"/>
    <s v="Bilbao"/>
    <n v="14"/>
    <s v="Non Food"/>
    <n v="11889.366"/>
    <n v="0"/>
    <x v="4143"/>
    <n v="3286794"/>
    <m/>
    <n v="17056.68"/>
    <s v="Type A"/>
  </r>
  <r>
    <n v="4.2016999999999998"/>
    <x v="7"/>
    <s v="Spain"/>
    <n v="88750"/>
    <s v="Bilbao"/>
    <n v="15"/>
    <s v="Admin"/>
    <n v="4991.1419999999998"/>
    <n v="0"/>
    <x v="368"/>
    <n v="0"/>
    <m/>
    <n v="0"/>
    <s v="Type A"/>
  </r>
  <r>
    <n v="4.2016999999999998"/>
    <x v="7"/>
    <s v="Spain"/>
    <n v="88750"/>
    <s v="Bilbao"/>
    <n v="12"/>
    <s v="Checkout"/>
    <n v="8789.5709999999999"/>
    <n v="0"/>
    <x v="4144"/>
    <n v="20949738"/>
    <m/>
    <n v="33682.44"/>
    <s v="Type A"/>
  </r>
  <r>
    <n v="4.2016999999999998"/>
    <x v="7"/>
    <s v="Spain"/>
    <n v="88750"/>
    <s v="Bilbao"/>
    <n v="16"/>
    <s v="Customer Services"/>
    <n v="4154.04"/>
    <n v="0"/>
    <x v="368"/>
    <n v="0"/>
    <m/>
    <n v="0"/>
    <s v="Type A"/>
  </r>
  <r>
    <n v="4.2016999999999998"/>
    <x v="7"/>
    <s v="Spain"/>
    <n v="88750"/>
    <s v="Bilbao"/>
    <n v="11"/>
    <s v="Delivery"/>
    <n v="0"/>
    <n v="0"/>
    <x v="11"/>
    <n v="0"/>
    <m/>
    <n v="0"/>
    <s v="Type A"/>
  </r>
  <r>
    <n v="4.2016999999999998"/>
    <x v="7"/>
    <s v="Spain"/>
    <n v="88750"/>
    <s v="Bilbao"/>
    <n v="17"/>
    <s v="others"/>
    <n v="3065.1779999999999"/>
    <n v="140"/>
    <x v="368"/>
    <n v="0"/>
    <m/>
    <n v="0"/>
    <s v="Type A"/>
  </r>
  <r>
    <n v="4.2016999999999998"/>
    <x v="7"/>
    <s v="Spain"/>
    <n v="88750"/>
    <s v="Bilbao"/>
    <n v="18"/>
    <s v="all"/>
    <n v="58741.902000000002"/>
    <n v="140"/>
    <x v="4144"/>
    <n v="2197206"/>
    <m/>
    <n v="33682.44"/>
    <s v="Type A"/>
  </r>
  <r>
    <n v="4.2016999999999998"/>
    <x v="7"/>
    <s v="Italy"/>
    <n v="78450"/>
    <s v="Rome (I)"/>
    <n v="1"/>
    <s v="Dry"/>
    <n v="3389.319"/>
    <n v="0"/>
    <x v="4145"/>
    <n v="2429208"/>
    <m/>
    <n v="1026"/>
    <s v="Type B"/>
  </r>
  <r>
    <n v="4.2016999999999998"/>
    <x v="7"/>
    <s v="Italy"/>
    <n v="78450"/>
    <s v="Rome (I)"/>
    <n v="2"/>
    <s v="Frozen"/>
    <n v="2117.931"/>
    <n v="0"/>
    <x v="4146"/>
    <n v="717249"/>
    <m/>
    <n v="608.76"/>
    <s v="Type B"/>
  </r>
  <r>
    <n v="4.2016999999999998"/>
    <x v="7"/>
    <s v="Italy"/>
    <n v="78450"/>
    <s v="Rome (I)"/>
    <n v="3"/>
    <s v="other"/>
    <n v="47.204999999999998"/>
    <n v="0"/>
    <x v="1762"/>
    <n v="1004313"/>
    <m/>
    <n v="964.44"/>
    <s v="Type B"/>
  </r>
  <r>
    <n v="4.2016999999999998"/>
    <x v="7"/>
    <s v="Italy"/>
    <n v="78450"/>
    <s v="Rome (I)"/>
    <n v="4"/>
    <s v="Fish"/>
    <n v="1384.68"/>
    <n v="0"/>
    <x v="4147"/>
    <n v="968955"/>
    <m/>
    <n v="752.4"/>
    <s v="Type B"/>
  </r>
  <r>
    <n v="4.2016999999999998"/>
    <x v="7"/>
    <s v="Italy"/>
    <n v="78450"/>
    <s v="Rome (I)"/>
    <n v="5"/>
    <s v="Fruits &amp; Vegetables"/>
    <n v="3099.7950000000001"/>
    <n v="0"/>
    <x v="4148"/>
    <n v="509070"/>
    <m/>
    <n v="1041.96"/>
    <s v="Type B"/>
  </r>
  <r>
    <n v="4.2016999999999998"/>
    <x v="7"/>
    <s v="Italy"/>
    <n v="78450"/>
    <s v="Rome (I)"/>
    <n v="6"/>
    <s v="Meat"/>
    <n v="7729.0320000000002"/>
    <n v="0"/>
    <x v="4149"/>
    <n v="6290448"/>
    <m/>
    <n v="10953.12"/>
    <s v="Type B"/>
  </r>
  <r>
    <n v="4.2016999999999998"/>
    <x v="7"/>
    <s v="Italy"/>
    <n v="78450"/>
    <s v="Rome (I)"/>
    <n v="13"/>
    <s v="Food"/>
    <n v="17767.962"/>
    <n v="0"/>
    <x v="4150"/>
    <n v="12032514"/>
    <m/>
    <n v="16988.28"/>
    <s v="Type B"/>
  </r>
  <r>
    <n v="4.2016999999999998"/>
    <x v="7"/>
    <s v="Italy"/>
    <n v="78450"/>
    <s v="Rome (I)"/>
    <n v="7"/>
    <s v="Clothing"/>
    <n v="5170.5209999999997"/>
    <n v="0"/>
    <x v="4151"/>
    <n v="1822995"/>
    <m/>
    <n v="7056.6"/>
    <s v="Type B"/>
  </r>
  <r>
    <n v="4.2016999999999998"/>
    <x v="7"/>
    <s v="Italy"/>
    <n v="78450"/>
    <s v="Rome (I)"/>
    <n v="8"/>
    <s v="Household"/>
    <n v="1671.057"/>
    <n v="0"/>
    <x v="4152"/>
    <n v="3387"/>
    <m/>
    <n v="4505.28"/>
    <s v="Type B"/>
  </r>
  <r>
    <n v="4.2016999999999998"/>
    <x v="7"/>
    <s v="Italy"/>
    <n v="78450"/>
    <s v="Rome (I)"/>
    <n v="9"/>
    <s v="Hardware"/>
    <n v="2634.0390000000002"/>
    <n v="0"/>
    <x v="4153"/>
    <n v="477189"/>
    <m/>
    <n v="5100.3599999999997"/>
    <s v="Type B"/>
  </r>
  <r>
    <n v="4.2016999999999998"/>
    <x v="7"/>
    <s v="Italy"/>
    <n v="78450"/>
    <s v="Rome (I)"/>
    <n v="14"/>
    <s v="Non Food"/>
    <n v="9475.6170000000002"/>
    <n v="0"/>
    <x v="4154"/>
    <n v="294708"/>
    <m/>
    <n v="17663.16"/>
    <s v="Type B"/>
  </r>
  <r>
    <n v="4.2016999999999998"/>
    <x v="7"/>
    <s v="Italy"/>
    <n v="78450"/>
    <s v="Rome (I)"/>
    <n v="15"/>
    <s v="Admin"/>
    <n v="3940.0439999999999"/>
    <n v="0"/>
    <x v="381"/>
    <n v="0"/>
    <m/>
    <n v="0"/>
    <s v="Type B"/>
  </r>
  <r>
    <n v="4.2016999999999998"/>
    <x v="7"/>
    <s v="Italy"/>
    <n v="78450"/>
    <s v="Rome (I)"/>
    <n v="12"/>
    <s v="Checkout"/>
    <n v="6526.8779999999997"/>
    <n v="0"/>
    <x v="4155"/>
    <n v="15228189"/>
    <m/>
    <n v="34651.440000000002"/>
    <s v="Type B"/>
  </r>
  <r>
    <n v="4.2016999999999998"/>
    <x v="7"/>
    <s v="Italy"/>
    <n v="78450"/>
    <s v="Rome (I)"/>
    <n v="16"/>
    <s v="Customer Services"/>
    <n v="2907.828"/>
    <n v="0"/>
    <x v="381"/>
    <n v="0"/>
    <m/>
    <n v="0"/>
    <s v="Type B"/>
  </r>
  <r>
    <n v="4.2016999999999998"/>
    <x v="7"/>
    <s v="Italy"/>
    <n v="78450"/>
    <s v="Rome (I)"/>
    <n v="11"/>
    <s v="Delivery"/>
    <n v="3077.7660000000001"/>
    <n v="0"/>
    <x v="4156"/>
    <n v="1592112"/>
    <m/>
    <n v="0"/>
    <s v="Type B"/>
  </r>
  <r>
    <n v="4.2016999999999998"/>
    <x v="7"/>
    <s v="Italy"/>
    <n v="78450"/>
    <s v="Rome (I)"/>
    <n v="17"/>
    <s v="others"/>
    <n v="2281.5749999999998"/>
    <n v="0"/>
    <x v="381"/>
    <n v="0"/>
    <m/>
    <n v="0"/>
    <s v="Type B"/>
  </r>
  <r>
    <n v="4.2016999999999998"/>
    <x v="7"/>
    <s v="Italy"/>
    <n v="78450"/>
    <s v="Rome (I)"/>
    <n v="18"/>
    <s v="all"/>
    <n v="45977.67"/>
    <n v="0"/>
    <x v="4155"/>
    <n v="16372587"/>
    <m/>
    <n v="34651.440000000002"/>
    <s v="Type B"/>
  </r>
  <r>
    <n v="4.2016999999999998"/>
    <x v="7"/>
    <s v="Italy"/>
    <n v="94153"/>
    <s v="Rome (II)"/>
    <n v="1"/>
    <s v="Dry"/>
    <n v="4100.5410000000002"/>
    <n v="0"/>
    <x v="4157"/>
    <n v="3368688"/>
    <m/>
    <n v="1183.32"/>
    <s v="Type B"/>
  </r>
  <r>
    <n v="4.2016999999999998"/>
    <x v="7"/>
    <s v="Italy"/>
    <n v="94153"/>
    <s v="Rome (II)"/>
    <n v="2"/>
    <s v="Frozen"/>
    <n v="2696.9789999999998"/>
    <n v="0"/>
    <x v="4158"/>
    <n v="1223484"/>
    <m/>
    <n v="686.28"/>
    <s v="Type B"/>
  </r>
  <r>
    <n v="4.2016999999999998"/>
    <x v="7"/>
    <s v="Italy"/>
    <n v="94153"/>
    <s v="Rome (II)"/>
    <n v="3"/>
    <s v="other"/>
    <n v="47.204999999999998"/>
    <n v="0"/>
    <x v="4159"/>
    <n v="1425618"/>
    <m/>
    <n v="1272.24"/>
    <s v="Type B"/>
  </r>
  <r>
    <n v="4.2016999999999998"/>
    <x v="7"/>
    <s v="Italy"/>
    <n v="94153"/>
    <s v="Rome (II)"/>
    <n v="4"/>
    <s v="Fish"/>
    <n v="2571.0990000000002"/>
    <n v="0"/>
    <x v="4160"/>
    <n v="1373523"/>
    <m/>
    <n v="934.8"/>
    <s v="Type B"/>
  </r>
  <r>
    <n v="4.2016999999999998"/>
    <x v="7"/>
    <s v="Italy"/>
    <n v="94153"/>
    <s v="Rome (II)"/>
    <n v="5"/>
    <s v="Fruits &amp; Vegetables"/>
    <n v="4037.6010000000001"/>
    <n v="0"/>
    <x v="4161"/>
    <n v="834696"/>
    <m/>
    <n v="1126.32"/>
    <s v="Type B"/>
  </r>
  <r>
    <n v="4.2016999999999998"/>
    <x v="7"/>
    <s v="Italy"/>
    <n v="94153"/>
    <s v="Rome (II)"/>
    <n v="6"/>
    <s v="Meat"/>
    <n v="13727.214"/>
    <n v="0"/>
    <x v="4162"/>
    <n v="8506890"/>
    <m/>
    <n v="13894.32"/>
    <s v="Type B"/>
  </r>
  <r>
    <n v="4.2016999999999998"/>
    <x v="7"/>
    <s v="Italy"/>
    <n v="94153"/>
    <s v="Rome (II)"/>
    <n v="13"/>
    <s v="Food"/>
    <n v="27180.638999999999"/>
    <n v="0"/>
    <x v="4163"/>
    <n v="16659948"/>
    <m/>
    <n v="22362.240000000002"/>
    <s v="Type B"/>
  </r>
  <r>
    <n v="4.2016999999999998"/>
    <x v="7"/>
    <s v="Italy"/>
    <n v="94153"/>
    <s v="Rome (II)"/>
    <n v="7"/>
    <s v="Clothing"/>
    <n v="5759.01"/>
    <n v="0"/>
    <x v="4164"/>
    <n v="2406807"/>
    <m/>
    <n v="7122.72"/>
    <s v="Type B"/>
  </r>
  <r>
    <n v="4.2016999999999998"/>
    <x v="7"/>
    <s v="Italy"/>
    <n v="94153"/>
    <s v="Rome (II)"/>
    <n v="8"/>
    <s v="Household"/>
    <n v="2202.9"/>
    <n v="0"/>
    <x v="2143"/>
    <n v="81330"/>
    <m/>
    <n v="3326.52"/>
    <s v="Type B"/>
  </r>
  <r>
    <n v="4.2016999999999998"/>
    <x v="7"/>
    <s v="Italy"/>
    <n v="94153"/>
    <s v="Rome (II)"/>
    <n v="9"/>
    <s v="Hardware"/>
    <n v="3505.7579999999998"/>
    <n v="0"/>
    <x v="4165"/>
    <n v="489519"/>
    <m/>
    <n v="3287.76"/>
    <s v="Type B"/>
  </r>
  <r>
    <n v="4.2016999999999998"/>
    <x v="7"/>
    <s v="Italy"/>
    <n v="94153"/>
    <s v="Rome (II)"/>
    <n v="14"/>
    <s v="Non Food"/>
    <n v="11467.668"/>
    <n v="0"/>
    <x v="4166"/>
    <n v="3976566"/>
    <m/>
    <n v="14842.8"/>
    <s v="Type B"/>
  </r>
  <r>
    <n v="4.2016999999999998"/>
    <x v="7"/>
    <s v="Italy"/>
    <n v="94153"/>
    <s v="Rome (II)"/>
    <n v="15"/>
    <s v="Admin"/>
    <n v="5337.3119999999999"/>
    <n v="0"/>
    <x v="395"/>
    <n v="0"/>
    <m/>
    <n v="0"/>
    <s v="Type B"/>
  </r>
  <r>
    <n v="4.2016999999999998"/>
    <x v="7"/>
    <s v="Italy"/>
    <n v="94153"/>
    <s v="Rome (II)"/>
    <n v="12"/>
    <s v="Checkout"/>
    <n v="9673.8780000000006"/>
    <n v="0"/>
    <x v="4167"/>
    <n v="20783346"/>
    <m/>
    <n v="37205.040000000001"/>
    <s v="Type B"/>
  </r>
  <r>
    <n v="4.2016999999999998"/>
    <x v="7"/>
    <s v="Italy"/>
    <n v="94153"/>
    <s v="Rome (II)"/>
    <n v="16"/>
    <s v="Customer Services"/>
    <n v="4336.5659999999998"/>
    <n v="0"/>
    <x v="395"/>
    <n v="0"/>
    <m/>
    <n v="0"/>
    <s v="Type B"/>
  </r>
  <r>
    <n v="4.2016999999999998"/>
    <x v="7"/>
    <s v="Italy"/>
    <n v="94153"/>
    <s v="Rome (II)"/>
    <n v="11"/>
    <s v="Delivery"/>
    <n v="4622.9430000000002"/>
    <n v="0"/>
    <x v="4168"/>
    <n v="2020773"/>
    <m/>
    <n v="0"/>
    <s v="Type B"/>
  </r>
  <r>
    <n v="4.2016999999999998"/>
    <x v="7"/>
    <s v="Italy"/>
    <n v="94153"/>
    <s v="Rome (II)"/>
    <n v="17"/>
    <s v="others"/>
    <n v="2892.0929999999998"/>
    <n v="0"/>
    <x v="395"/>
    <n v="0"/>
    <m/>
    <n v="0"/>
    <s v="Type B"/>
  </r>
  <r>
    <n v="4.2016999999999998"/>
    <x v="7"/>
    <s v="Italy"/>
    <n v="94153"/>
    <s v="Rome (II)"/>
    <n v="18"/>
    <s v="all"/>
    <n v="65511.099000000002"/>
    <n v="0"/>
    <x v="4167"/>
    <n v="23052048"/>
    <m/>
    <n v="37205.040000000001"/>
    <s v="Type B"/>
  </r>
  <r>
    <n v="4.2016999999999998"/>
    <x v="7"/>
    <s v="Italy"/>
    <n v="64983"/>
    <s v="Milano"/>
    <n v="1"/>
    <s v="Dry"/>
    <n v="4043.895"/>
    <n v="0"/>
    <x v="4169"/>
    <n v="3300234"/>
    <m/>
    <n v="877.8"/>
    <s v="Type C"/>
  </r>
  <r>
    <n v="4.2016999999999998"/>
    <x v="7"/>
    <s v="Italy"/>
    <n v="64983"/>
    <s v="Milano"/>
    <n v="2"/>
    <s v="Frozen"/>
    <n v="3902.28"/>
    <n v="0"/>
    <x v="4170"/>
    <n v="1283022"/>
    <m/>
    <n v="627"/>
    <s v="Type C"/>
  </r>
  <r>
    <n v="4.2016999999999998"/>
    <x v="7"/>
    <s v="Italy"/>
    <n v="64983"/>
    <s v="Milano"/>
    <n v="3"/>
    <s v="other"/>
    <n v="47.204999999999998"/>
    <n v="0"/>
    <x v="4171"/>
    <n v="1216797"/>
    <m/>
    <n v="866.4"/>
    <s v="Type C"/>
  </r>
  <r>
    <n v="4.2016999999999998"/>
    <x v="7"/>
    <s v="Italy"/>
    <n v="64983"/>
    <s v="Milano"/>
    <n v="4"/>
    <s v="Fish"/>
    <n v="2344.5149999999999"/>
    <n v="0"/>
    <x v="4172"/>
    <n v="1123569"/>
    <m/>
    <n v="1388.52"/>
    <s v="Type C"/>
  </r>
  <r>
    <n v="4.2016999999999998"/>
    <x v="7"/>
    <s v="Italy"/>
    <n v="64983"/>
    <s v="Milano"/>
    <n v="5"/>
    <s v="Fruits &amp; Vegetables"/>
    <n v="2020.374"/>
    <n v="0"/>
    <x v="4173"/>
    <n v="655014"/>
    <m/>
    <n v="1007.76"/>
    <s v="Type C"/>
  </r>
  <r>
    <n v="4.2016999999999998"/>
    <x v="7"/>
    <s v="Italy"/>
    <n v="64983"/>
    <s v="Milano"/>
    <n v="6"/>
    <s v="Meat"/>
    <n v="11417.316000000001"/>
    <n v="266"/>
    <x v="4174"/>
    <n v="6450321"/>
    <m/>
    <n v="8933.0400000000009"/>
    <s v="Type C"/>
  </r>
  <r>
    <n v="4.2016999999999998"/>
    <x v="7"/>
    <s v="Italy"/>
    <n v="64983"/>
    <s v="Milano"/>
    <n v="13"/>
    <s v="Food"/>
    <n v="23775.584999999999"/>
    <n v="266"/>
    <x v="997"/>
    <n v="14589363"/>
    <m/>
    <n v="14275.08"/>
    <s v="Type C"/>
  </r>
  <r>
    <n v="4.2016999999999998"/>
    <x v="7"/>
    <s v="Italy"/>
    <n v="64983"/>
    <s v="Milano"/>
    <n v="7"/>
    <s v="Clothing"/>
    <n v="6316.0290000000005"/>
    <n v="0"/>
    <x v="4175"/>
    <n v="1918386"/>
    <m/>
    <n v="6482.04"/>
    <s v="Type C"/>
  </r>
  <r>
    <n v="4.2016999999999998"/>
    <x v="7"/>
    <s v="Italy"/>
    <n v="64983"/>
    <s v="Milano"/>
    <n v="8"/>
    <s v="Household"/>
    <n v="2306.7510000000002"/>
    <n v="0"/>
    <x v="4176"/>
    <n v="689784"/>
    <m/>
    <n v="3707.28"/>
    <s v="Type C"/>
  </r>
  <r>
    <n v="4.2016999999999998"/>
    <x v="7"/>
    <s v="Italy"/>
    <n v="64983"/>
    <s v="Milano"/>
    <n v="9"/>
    <s v="Hardware"/>
    <n v="3351.5549999999998"/>
    <n v="0"/>
    <x v="4177"/>
    <n v="571314"/>
    <m/>
    <n v="5255.4"/>
    <s v="Type C"/>
  </r>
  <r>
    <n v="4.2016999999999998"/>
    <x v="7"/>
    <s v="Italy"/>
    <n v="64983"/>
    <s v="Milano"/>
    <n v="14"/>
    <s v="Non Food"/>
    <n v="11974.334999999999"/>
    <n v="0"/>
    <x v="4178"/>
    <n v="3146661"/>
    <m/>
    <n v="20009.28"/>
    <s v="Type C"/>
  </r>
  <r>
    <n v="4.2016999999999998"/>
    <x v="7"/>
    <s v="Italy"/>
    <n v="64983"/>
    <s v="Milano"/>
    <n v="15"/>
    <s v="Admin"/>
    <n v="3590.7269999999999"/>
    <n v="0"/>
    <x v="409"/>
    <n v="0"/>
    <m/>
    <n v="0"/>
    <s v="Type C"/>
  </r>
  <r>
    <n v="4.2016999999999998"/>
    <x v="7"/>
    <s v="Italy"/>
    <n v="64983"/>
    <s v="Milano"/>
    <n v="12"/>
    <s v="Checkout"/>
    <n v="7949.3220000000001"/>
    <n v="78"/>
    <x v="4179"/>
    <n v="17328903"/>
    <m/>
    <n v="34284.36"/>
    <s v="Type C"/>
  </r>
  <r>
    <n v="4.2016999999999998"/>
    <x v="7"/>
    <s v="Italy"/>
    <n v="64983"/>
    <s v="Milano"/>
    <n v="16"/>
    <s v="Customer Services"/>
    <n v="3062.0309999999999"/>
    <n v="48"/>
    <x v="409"/>
    <n v="0"/>
    <m/>
    <n v="0"/>
    <s v="Type C"/>
  </r>
  <r>
    <n v="4.2016999999999998"/>
    <x v="7"/>
    <s v="Italy"/>
    <n v="64983"/>
    <s v="Milano"/>
    <n v="11"/>
    <s v="Delivery"/>
    <n v="5736.9809999999998"/>
    <n v="0"/>
    <x v="4180"/>
    <n v="200274"/>
    <m/>
    <n v="0"/>
    <s v="Type C"/>
  </r>
  <r>
    <n v="4.2016999999999998"/>
    <x v="7"/>
    <s v="Italy"/>
    <n v="64983"/>
    <s v="Milano"/>
    <n v="17"/>
    <s v="others"/>
    <n v="2876.3580000000002"/>
    <n v="0"/>
    <x v="409"/>
    <n v="0"/>
    <m/>
    <n v="0"/>
    <s v="Type C"/>
  </r>
  <r>
    <n v="4.2016999999999998"/>
    <x v="7"/>
    <s v="Italy"/>
    <n v="64983"/>
    <s v="Milano"/>
    <n v="18"/>
    <s v="all"/>
    <n v="58965.339"/>
    <n v="392"/>
    <x v="4179"/>
    <n v="20438166"/>
    <m/>
    <n v="34284.36"/>
    <s v="Type C"/>
  </r>
  <r>
    <n v="4.2016999999999998"/>
    <x v="7"/>
    <s v="Italy"/>
    <n v="77348"/>
    <s v="Bologna"/>
    <n v="1"/>
    <s v="Dry"/>
    <n v="4412.0940000000001"/>
    <n v="0"/>
    <x v="4181"/>
    <n v="3312624"/>
    <m/>
    <n v="1101.24"/>
    <s v="Type B"/>
  </r>
  <r>
    <n v="4.2016999999999998"/>
    <x v="7"/>
    <s v="Italy"/>
    <n v="77348"/>
    <s v="Bologna"/>
    <n v="2"/>
    <s v="Frozen"/>
    <n v="2574.2460000000001"/>
    <n v="0"/>
    <x v="4182"/>
    <n v="946731"/>
    <m/>
    <n v="595.08000000000004"/>
    <s v="Type B"/>
  </r>
  <r>
    <n v="4.2016999999999998"/>
    <x v="7"/>
    <s v="Italy"/>
    <n v="77348"/>
    <s v="Bologna"/>
    <n v="3"/>
    <s v="other"/>
    <n v="47.204999999999998"/>
    <n v="0"/>
    <x v="4183"/>
    <n v="1774596"/>
    <m/>
    <n v="946.2"/>
    <s v="Type B"/>
  </r>
  <r>
    <n v="4.2016999999999998"/>
    <x v="7"/>
    <s v="Italy"/>
    <n v="77348"/>
    <s v="Bologna"/>
    <n v="4"/>
    <s v="Fish"/>
    <n v="2564.8049999999998"/>
    <n v="0"/>
    <x v="4184"/>
    <n v="1415847"/>
    <m/>
    <n v="950.76"/>
    <s v="Type B"/>
  </r>
  <r>
    <n v="4.2016999999999998"/>
    <x v="7"/>
    <s v="Italy"/>
    <n v="77348"/>
    <s v="Bologna"/>
    <n v="5"/>
    <s v="Fruits &amp; Vegetables"/>
    <n v="4025.0129999999999"/>
    <n v="0"/>
    <x v="4185"/>
    <n v="706587"/>
    <m/>
    <n v="918.84"/>
    <s v="Type B"/>
  </r>
  <r>
    <n v="4.2016999999999998"/>
    <x v="7"/>
    <s v="Italy"/>
    <n v="77348"/>
    <s v="Bologna"/>
    <n v="6"/>
    <s v="Meat"/>
    <n v="12008.951999999999"/>
    <n v="0"/>
    <x v="4186"/>
    <n v="7412169"/>
    <m/>
    <n v="11035.2"/>
    <s v="Type B"/>
  </r>
  <r>
    <n v="4.2016999999999998"/>
    <x v="7"/>
    <s v="Italy"/>
    <n v="77348"/>
    <s v="Bologna"/>
    <n v="13"/>
    <s v="Food"/>
    <n v="25632.314999999999"/>
    <n v="0"/>
    <x v="4187"/>
    <n v="15701298"/>
    <m/>
    <n v="17371.32"/>
    <s v="Type B"/>
  </r>
  <r>
    <n v="4.2016999999999998"/>
    <x v="7"/>
    <s v="Italy"/>
    <n v="77348"/>
    <s v="Bologna"/>
    <n v="7"/>
    <s v="Clothing"/>
    <n v="6454.4970000000003"/>
    <n v="0"/>
    <x v="4188"/>
    <n v="2684598"/>
    <m/>
    <n v="6796.68"/>
    <s v="Type B"/>
  </r>
  <r>
    <n v="4.2016999999999998"/>
    <x v="7"/>
    <s v="Italy"/>
    <n v="77348"/>
    <s v="Bologna"/>
    <n v="8"/>
    <s v="Household"/>
    <n v="2822.8589999999999"/>
    <n v="0"/>
    <x v="4189"/>
    <n v="703635"/>
    <m/>
    <n v="3629.76"/>
    <s v="Type B"/>
  </r>
  <r>
    <n v="4.2016999999999998"/>
    <x v="7"/>
    <s v="Italy"/>
    <n v="77348"/>
    <s v="Bologna"/>
    <n v="9"/>
    <s v="Hardware"/>
    <n v="3411.348"/>
    <n v="0"/>
    <x v="4190"/>
    <n v="938169"/>
    <m/>
    <n v="4496.16"/>
    <s v="Type B"/>
  </r>
  <r>
    <n v="4.2016999999999998"/>
    <x v="7"/>
    <s v="Italy"/>
    <n v="77348"/>
    <s v="Bologna"/>
    <n v="14"/>
    <s v="Non Food"/>
    <n v="12688.704"/>
    <n v="0"/>
    <x v="4191"/>
    <n v="4444146"/>
    <m/>
    <n v="16438.8"/>
    <s v="Type B"/>
  </r>
  <r>
    <n v="4.2016999999999998"/>
    <x v="7"/>
    <s v="Italy"/>
    <n v="77348"/>
    <s v="Bologna"/>
    <n v="15"/>
    <s v="Admin"/>
    <n v="6212.1779999999999"/>
    <n v="0"/>
    <x v="423"/>
    <n v="0"/>
    <m/>
    <n v="0"/>
    <s v="Type B"/>
  </r>
  <r>
    <n v="4.2016999999999998"/>
    <x v="7"/>
    <s v="Italy"/>
    <n v="77348"/>
    <s v="Bologna"/>
    <n v="12"/>
    <s v="Checkout"/>
    <n v="9173.5049999999992"/>
    <n v="0"/>
    <x v="4192"/>
    <n v="19212390"/>
    <m/>
    <n v="33810.120000000003"/>
    <s v="Type B"/>
  </r>
  <r>
    <n v="4.2016999999999998"/>
    <x v="7"/>
    <s v="Italy"/>
    <n v="77348"/>
    <s v="Bologna"/>
    <n v="16"/>
    <s v="Customer Services"/>
    <n v="4575.7380000000003"/>
    <n v="0"/>
    <x v="423"/>
    <n v="0"/>
    <m/>
    <n v="0"/>
    <s v="Type B"/>
  </r>
  <r>
    <n v="4.2016999999999998"/>
    <x v="7"/>
    <s v="Italy"/>
    <n v="77348"/>
    <s v="Bologna"/>
    <n v="11"/>
    <s v="Delivery"/>
    <n v="6227.9129999999996"/>
    <n v="0"/>
    <x v="4193"/>
    <n v="2397717"/>
    <m/>
    <n v="0"/>
    <s v="Type B"/>
  </r>
  <r>
    <n v="4.2016999999999998"/>
    <x v="7"/>
    <s v="Italy"/>
    <n v="77348"/>
    <s v="Bologna"/>
    <n v="17"/>
    <s v="others"/>
    <n v="4194.951"/>
    <n v="0"/>
    <x v="423"/>
    <n v="0"/>
    <m/>
    <n v="0"/>
    <s v="Type B"/>
  </r>
  <r>
    <n v="4.2016999999999998"/>
    <x v="7"/>
    <s v="Italy"/>
    <n v="77348"/>
    <s v="Bologna"/>
    <n v="18"/>
    <s v="all"/>
    <n v="68705.304000000004"/>
    <n v="0"/>
    <x v="4192"/>
    <n v="21411282"/>
    <m/>
    <n v="33810.120000000003"/>
    <s v="Type B"/>
  </r>
  <r>
    <n v="4.2016999999999998"/>
    <x v="7"/>
    <s v="Italy"/>
    <n v="78325"/>
    <s v="Napoli"/>
    <n v="1"/>
    <s v="Dry"/>
    <n v="3647.373"/>
    <n v="0"/>
    <x v="4194"/>
    <n v="3158436"/>
    <m/>
    <n v="998.64"/>
    <s v="Type A"/>
  </r>
  <r>
    <n v="4.2016999999999998"/>
    <x v="7"/>
    <s v="Italy"/>
    <n v="78325"/>
    <s v="Napoli"/>
    <n v="2"/>
    <s v="Frozen"/>
    <n v="2505.0120000000002"/>
    <n v="0"/>
    <x v="4195"/>
    <n v="1306221"/>
    <m/>
    <n v="661.2"/>
    <s v="Type A"/>
  </r>
  <r>
    <n v="4.2016999999999998"/>
    <x v="7"/>
    <s v="Italy"/>
    <n v="78325"/>
    <s v="Napoli"/>
    <n v="3"/>
    <s v="other"/>
    <n v="47.204999999999998"/>
    <n v="0"/>
    <x v="4196"/>
    <n v="137001"/>
    <m/>
    <n v="902.88"/>
    <s v="Type A"/>
  </r>
  <r>
    <n v="4.2016999999999998"/>
    <x v="7"/>
    <s v="Italy"/>
    <n v="78325"/>
    <s v="Napoli"/>
    <n v="4"/>
    <s v="Fish"/>
    <n v="1872.4649999999999"/>
    <n v="0"/>
    <x v="4197"/>
    <n v="1174479"/>
    <m/>
    <n v="889.2"/>
    <s v="Type A"/>
  </r>
  <r>
    <n v="4.2016999999999998"/>
    <x v="7"/>
    <s v="Italy"/>
    <n v="78325"/>
    <s v="Napoli"/>
    <n v="5"/>
    <s v="Fruits &amp; Vegetables"/>
    <n v="4025.0129999999999"/>
    <n v="0"/>
    <x v="4198"/>
    <n v="735213"/>
    <m/>
    <n v="898.32"/>
    <s v="Type A"/>
  </r>
  <r>
    <n v="4.2016999999999998"/>
    <x v="7"/>
    <s v="Italy"/>
    <n v="78325"/>
    <s v="Napoli"/>
    <n v="6"/>
    <s v="Meat"/>
    <n v="8279.7569999999996"/>
    <n v="0"/>
    <x v="4199"/>
    <n v="8197914"/>
    <m/>
    <n v="11231.28"/>
    <s v="Type A"/>
  </r>
  <r>
    <n v="4.2016999999999998"/>
    <x v="7"/>
    <s v="Italy"/>
    <n v="78325"/>
    <s v="Napoli"/>
    <n v="13"/>
    <s v="Food"/>
    <n v="20376.825000000001"/>
    <n v="0"/>
    <x v="4200"/>
    <n v="15291465"/>
    <m/>
    <n v="16338.48"/>
    <s v="Type A"/>
  </r>
  <r>
    <n v="4.2016999999999998"/>
    <x v="7"/>
    <s v="Italy"/>
    <n v="78325"/>
    <s v="Napoli"/>
    <n v="7"/>
    <s v="Clothing"/>
    <n v="4714.2060000000001"/>
    <n v="0"/>
    <x v="4201"/>
    <n v="1812621"/>
    <m/>
    <n v="6573.24"/>
    <s v="Type A"/>
  </r>
  <r>
    <n v="4.2016999999999998"/>
    <x v="7"/>
    <s v="Italy"/>
    <n v="78325"/>
    <s v="Napoli"/>
    <n v="8"/>
    <s v="Household"/>
    <n v="2910.9749999999999"/>
    <n v="0"/>
    <x v="4202"/>
    <n v="683391"/>
    <m/>
    <n v="3652.56"/>
    <s v="Type A"/>
  </r>
  <r>
    <n v="4.2016999999999998"/>
    <x v="7"/>
    <s v="Italy"/>
    <n v="78325"/>
    <s v="Napoli"/>
    <n v="9"/>
    <s v="Hardware"/>
    <n v="1932.258"/>
    <n v="0"/>
    <x v="4203"/>
    <n v="454305"/>
    <m/>
    <n v="3677.64"/>
    <s v="Type A"/>
  </r>
  <r>
    <n v="4.2016999999999998"/>
    <x v="7"/>
    <s v="Italy"/>
    <n v="78325"/>
    <s v="Napoli"/>
    <n v="14"/>
    <s v="Non Food"/>
    <n v="9557.4390000000003"/>
    <n v="0"/>
    <x v="4204"/>
    <n v="2931846"/>
    <m/>
    <n v="14911.2"/>
    <s v="Type A"/>
  </r>
  <r>
    <n v="4.2016999999999998"/>
    <x v="7"/>
    <s v="Italy"/>
    <n v="78325"/>
    <s v="Napoli"/>
    <n v="15"/>
    <s v="Admin"/>
    <n v="4286.2139999999999"/>
    <n v="0"/>
    <x v="437"/>
    <n v="0"/>
    <m/>
    <n v="0"/>
    <s v="Type A"/>
  </r>
  <r>
    <n v="4.2016999999999998"/>
    <x v="7"/>
    <s v="Italy"/>
    <n v="78325"/>
    <s v="Napoli"/>
    <n v="12"/>
    <s v="Checkout"/>
    <n v="9384.3539999999994"/>
    <n v="0"/>
    <x v="4205"/>
    <n v="20709792"/>
    <m/>
    <n v="31249.68"/>
    <s v="Type A"/>
  </r>
  <r>
    <n v="4.2016999999999998"/>
    <x v="7"/>
    <s v="Italy"/>
    <n v="78325"/>
    <s v="Napoli"/>
    <n v="16"/>
    <s v="Customer Services"/>
    <n v="5626.8360000000002"/>
    <n v="0"/>
    <x v="437"/>
    <n v="0"/>
    <m/>
    <n v="0"/>
    <s v="Type A"/>
  </r>
  <r>
    <n v="4.2016999999999998"/>
    <x v="7"/>
    <s v="Italy"/>
    <n v="78325"/>
    <s v="Napoli"/>
    <n v="11"/>
    <s v="Delivery"/>
    <n v="0"/>
    <n v="0"/>
    <x v="11"/>
    <n v="0"/>
    <m/>
    <n v="0"/>
    <s v="Type A"/>
  </r>
  <r>
    <n v="4.2016999999999998"/>
    <x v="7"/>
    <s v="Italy"/>
    <n v="78325"/>
    <s v="Napoli"/>
    <n v="17"/>
    <s v="others"/>
    <n v="1960.5809999999999"/>
    <n v="0"/>
    <x v="437"/>
    <n v="0"/>
    <m/>
    <n v="0"/>
    <s v="Type A"/>
  </r>
  <r>
    <n v="4.2016999999999998"/>
    <x v="7"/>
    <s v="Italy"/>
    <n v="78325"/>
    <s v="Napoli"/>
    <n v="18"/>
    <s v="all"/>
    <n v="51192.249000000003"/>
    <n v="0"/>
    <x v="4205"/>
    <n v="18628236"/>
    <m/>
    <n v="31249.68"/>
    <s v="Type A"/>
  </r>
  <r>
    <n v="4.2016999999999998"/>
    <x v="7"/>
    <s v="Germany"/>
    <n v="83160"/>
    <s v="Berlin (I)"/>
    <n v="1"/>
    <s v="Dry"/>
    <n v="2656.0680000000002"/>
    <n v="0"/>
    <x v="4206"/>
    <n v="3377964"/>
    <m/>
    <n v="1279.08"/>
    <s v="Type A"/>
  </r>
  <r>
    <n v="4.2016999999999998"/>
    <x v="7"/>
    <s v="Germany"/>
    <n v="83160"/>
    <s v="Berlin (I)"/>
    <n v="2"/>
    <s v="Frozen"/>
    <n v="3178.47"/>
    <n v="0"/>
    <x v="4207"/>
    <n v="1426680"/>
    <m/>
    <n v="877.8"/>
    <s v="Type A"/>
  </r>
  <r>
    <n v="4.2016999999999998"/>
    <x v="7"/>
    <s v="Germany"/>
    <n v="83160"/>
    <s v="Berlin (I)"/>
    <n v="3"/>
    <s v="other"/>
    <n v="47.204999999999998"/>
    <n v="0"/>
    <x v="4208"/>
    <n v="1263387"/>
    <m/>
    <n v="1023.72"/>
    <s v="Type A"/>
  </r>
  <r>
    <n v="4.2016999999999998"/>
    <x v="7"/>
    <s v="Germany"/>
    <n v="83160"/>
    <s v="Berlin (I)"/>
    <n v="4"/>
    <s v="Fish"/>
    <n v="2652.9209999999998"/>
    <n v="0"/>
    <x v="4209"/>
    <n v="1042515"/>
    <m/>
    <n v="877.8"/>
    <s v="Type A"/>
  </r>
  <r>
    <n v="4.2016999999999998"/>
    <x v="7"/>
    <s v="Germany"/>
    <n v="83160"/>
    <s v="Berlin (I)"/>
    <n v="5"/>
    <s v="Fruits &amp; Vegetables"/>
    <n v="4109.982"/>
    <n v="0"/>
    <x v="1716"/>
    <n v="758322"/>
    <m/>
    <n v="1386.24"/>
    <s v="Type A"/>
  </r>
  <r>
    <n v="4.2016999999999998"/>
    <x v="7"/>
    <s v="Germany"/>
    <n v="83160"/>
    <s v="Berlin (I)"/>
    <n v="6"/>
    <s v="Meat"/>
    <n v="14938.808999999999"/>
    <n v="0"/>
    <x v="4210"/>
    <n v="9292290"/>
    <m/>
    <n v="10962.24"/>
    <s v="Type A"/>
  </r>
  <r>
    <n v="4.2016999999999998"/>
    <x v="7"/>
    <s v="Germany"/>
    <n v="83160"/>
    <s v="Berlin (I)"/>
    <n v="13"/>
    <s v="Food"/>
    <n v="27583.455000000002"/>
    <n v="0"/>
    <x v="4211"/>
    <n v="17355474"/>
    <m/>
    <n v="16878.84"/>
    <s v="Type A"/>
  </r>
  <r>
    <n v="4.2016999999999998"/>
    <x v="7"/>
    <s v="Germany"/>
    <n v="83160"/>
    <s v="Berlin (I)"/>
    <n v="7"/>
    <s v="Clothing"/>
    <n v="5765.3040000000001"/>
    <n v="0"/>
    <x v="4212"/>
    <n v="2619990"/>
    <m/>
    <n v="6808.08"/>
    <s v="Type A"/>
  </r>
  <r>
    <n v="4.2016999999999998"/>
    <x v="7"/>
    <s v="Germany"/>
    <n v="83160"/>
    <s v="Berlin (I)"/>
    <n v="8"/>
    <s v="Household"/>
    <n v="3933.75"/>
    <n v="0"/>
    <x v="4213"/>
    <n v="854910"/>
    <m/>
    <n v="3748.32"/>
    <s v="Type A"/>
  </r>
  <r>
    <n v="4.2016999999999998"/>
    <x v="7"/>
    <s v="Germany"/>
    <n v="83160"/>
    <s v="Berlin (I)"/>
    <n v="9"/>
    <s v="Hardware"/>
    <n v="1774.9079999999999"/>
    <n v="0"/>
    <x v="4214"/>
    <n v="551853"/>
    <m/>
    <n v="2314.1999999999998"/>
    <s v="Type A"/>
  </r>
  <r>
    <n v="4.2016999999999998"/>
    <x v="7"/>
    <s v="Germany"/>
    <n v="83160"/>
    <s v="Berlin (I)"/>
    <n v="14"/>
    <s v="Non Food"/>
    <n v="11473.962"/>
    <n v="0"/>
    <x v="4215"/>
    <n v="4649832"/>
    <m/>
    <n v="13194.36"/>
    <s v="Type A"/>
  </r>
  <r>
    <n v="4.2016999999999998"/>
    <x v="7"/>
    <s v="Germany"/>
    <n v="83160"/>
    <s v="Berlin (I)"/>
    <n v="15"/>
    <s v="Admin"/>
    <n v="6155.5320000000002"/>
    <n v="0"/>
    <x v="450"/>
    <n v="0"/>
    <m/>
    <n v="0"/>
    <s v="Type A"/>
  </r>
  <r>
    <n v="4.2016999999999998"/>
    <x v="7"/>
    <s v="Germany"/>
    <n v="83160"/>
    <s v="Berlin (I)"/>
    <n v="12"/>
    <s v="Checkout"/>
    <n v="7354.5389999999998"/>
    <n v="0"/>
    <x v="4216"/>
    <n v="20798316"/>
    <m/>
    <n v="30073.200000000001"/>
    <s v="Type A"/>
  </r>
  <r>
    <n v="4.2016999999999998"/>
    <x v="7"/>
    <s v="Germany"/>
    <n v="83160"/>
    <s v="Berlin (I)"/>
    <n v="16"/>
    <s v="Customer Services"/>
    <n v="2630.8919999999998"/>
    <n v="0"/>
    <x v="450"/>
    <n v="0"/>
    <m/>
    <n v="0"/>
    <s v="Type A"/>
  </r>
  <r>
    <n v="4.2016999999999998"/>
    <x v="7"/>
    <s v="Germany"/>
    <n v="83160"/>
    <s v="Berlin (I)"/>
    <n v="11"/>
    <s v="Delivery"/>
    <n v="0"/>
    <n v="0"/>
    <x v="315"/>
    <n v="156"/>
    <m/>
    <n v="0"/>
    <s v="Type A"/>
  </r>
  <r>
    <n v="4.2016999999999998"/>
    <x v="7"/>
    <s v="Germany"/>
    <n v="83160"/>
    <s v="Berlin (I)"/>
    <n v="17"/>
    <s v="others"/>
    <n v="2023.521"/>
    <n v="0"/>
    <x v="450"/>
    <n v="0"/>
    <m/>
    <n v="0"/>
    <s v="Type A"/>
  </r>
  <r>
    <n v="4.2016999999999998"/>
    <x v="7"/>
    <s v="Germany"/>
    <n v="83160"/>
    <s v="Berlin (I)"/>
    <n v="18"/>
    <s v="all"/>
    <n v="57221.900999999998"/>
    <n v="0"/>
    <x v="4216"/>
    <n v="21135132"/>
    <m/>
    <n v="30073.200000000001"/>
    <s v="Type A"/>
  </r>
  <r>
    <n v="4.2016999999999998"/>
    <x v="7"/>
    <s v="Germany"/>
    <n v="12227"/>
    <s v="Berlin (II)"/>
    <n v="1"/>
    <s v="Dry"/>
    <n v="5932.0950000000003"/>
    <n v="0"/>
    <x v="4217"/>
    <n v="3034377"/>
    <m/>
    <n v="1089.8399999999999"/>
    <s v="Type A"/>
  </r>
  <r>
    <n v="4.2016999999999998"/>
    <x v="7"/>
    <s v="Germany"/>
    <n v="12227"/>
    <s v="Berlin (II)"/>
    <n v="2"/>
    <s v="Frozen"/>
    <n v="2882.652"/>
    <n v="0"/>
    <x v="4218"/>
    <n v="144900"/>
    <m/>
    <n v="896.04"/>
    <s v="Type A"/>
  </r>
  <r>
    <n v="4.2016999999999998"/>
    <x v="7"/>
    <s v="Germany"/>
    <n v="12227"/>
    <s v="Berlin (II)"/>
    <n v="3"/>
    <s v="other"/>
    <n v="47.204999999999998"/>
    <n v="0"/>
    <x v="4219"/>
    <n v="1485531"/>
    <m/>
    <n v="1140"/>
    <s v="Type A"/>
  </r>
  <r>
    <n v="4.2016999999999998"/>
    <x v="7"/>
    <s v="Germany"/>
    <n v="12227"/>
    <s v="Berlin (II)"/>
    <n v="4"/>
    <s v="Fish"/>
    <n v="2615.1570000000002"/>
    <n v="0"/>
    <x v="4220"/>
    <n v="1143933"/>
    <m/>
    <n v="809.4"/>
    <s v="Type A"/>
  </r>
  <r>
    <n v="4.2016999999999998"/>
    <x v="7"/>
    <s v="Germany"/>
    <n v="12227"/>
    <s v="Berlin (II)"/>
    <n v="5"/>
    <s v="Fruits &amp; Vegetables"/>
    <n v="4871.5559999999996"/>
    <n v="0"/>
    <x v="4221"/>
    <n v="786756"/>
    <m/>
    <n v="1573.2"/>
    <s v="Type A"/>
  </r>
  <r>
    <n v="4.2016999999999998"/>
    <x v="7"/>
    <s v="Germany"/>
    <n v="12227"/>
    <s v="Berlin (II)"/>
    <n v="6"/>
    <s v="Meat"/>
    <n v="12292.182000000001"/>
    <n v="0"/>
    <x v="4222"/>
    <n v="8312676"/>
    <m/>
    <n v="10736.52"/>
    <s v="Type A"/>
  </r>
  <r>
    <n v="4.2016999999999998"/>
    <x v="7"/>
    <s v="Germany"/>
    <n v="12227"/>
    <s v="Berlin (II)"/>
    <n v="13"/>
    <s v="Food"/>
    <n v="28640.847000000002"/>
    <n v="0"/>
    <x v="4223"/>
    <n v="16763406"/>
    <m/>
    <n v="17216.28"/>
    <s v="Type A"/>
  </r>
  <r>
    <n v="4.2016999999999998"/>
    <x v="7"/>
    <s v="Germany"/>
    <n v="12227"/>
    <s v="Berlin (II)"/>
    <n v="7"/>
    <s v="Clothing"/>
    <n v="7184.6009999999997"/>
    <n v="0"/>
    <x v="4224"/>
    <n v="2218779"/>
    <m/>
    <n v="6570.96"/>
    <s v="Type A"/>
  </r>
  <r>
    <n v="4.2016999999999998"/>
    <x v="7"/>
    <s v="Germany"/>
    <n v="12227"/>
    <s v="Berlin (II)"/>
    <n v="8"/>
    <s v="Household"/>
    <n v="1925.9639999999999"/>
    <n v="0"/>
    <x v="4225"/>
    <n v="796179"/>
    <m/>
    <n v="3488.4"/>
    <s v="Type A"/>
  </r>
  <r>
    <n v="4.2016999999999998"/>
    <x v="7"/>
    <s v="Germany"/>
    <n v="12227"/>
    <s v="Berlin (II)"/>
    <n v="9"/>
    <s v="Hardware"/>
    <n v="2105.3429999999998"/>
    <n v="0"/>
    <x v="4226"/>
    <n v="485262"/>
    <m/>
    <n v="2635.68"/>
    <s v="Type A"/>
  </r>
  <r>
    <n v="4.2016999999999998"/>
    <x v="7"/>
    <s v="Germany"/>
    <n v="12227"/>
    <s v="Berlin (II)"/>
    <n v="14"/>
    <s v="Non Food"/>
    <n v="11215.907999999999"/>
    <n v="0"/>
    <x v="4227"/>
    <n v="3589674"/>
    <m/>
    <n v="12669.96"/>
    <s v="Type A"/>
  </r>
  <r>
    <n v="4.2016999999999998"/>
    <x v="7"/>
    <s v="Germany"/>
    <n v="12227"/>
    <s v="Berlin (II)"/>
    <n v="15"/>
    <s v="Admin"/>
    <n v="3889.692"/>
    <n v="0"/>
    <x v="463"/>
    <n v="0"/>
    <m/>
    <n v="0"/>
    <s v="Type A"/>
  </r>
  <r>
    <n v="4.2016999999999998"/>
    <x v="7"/>
    <s v="Germany"/>
    <n v="12227"/>
    <s v="Berlin (II)"/>
    <n v="12"/>
    <s v="Checkout"/>
    <n v="9576.3209999999999"/>
    <n v="0"/>
    <x v="4228"/>
    <n v="19254759"/>
    <m/>
    <n v="29886.240000000002"/>
    <s v="Type A"/>
  </r>
  <r>
    <n v="4.2016999999999998"/>
    <x v="7"/>
    <s v="Germany"/>
    <n v="12227"/>
    <s v="Berlin (II)"/>
    <n v="16"/>
    <s v="Customer Services"/>
    <n v="3883.3980000000001"/>
    <n v="0"/>
    <x v="463"/>
    <n v="0"/>
    <m/>
    <n v="0"/>
    <s v="Type A"/>
  </r>
  <r>
    <n v="4.2016999999999998"/>
    <x v="7"/>
    <s v="Germany"/>
    <n v="12227"/>
    <s v="Berlin (II)"/>
    <n v="11"/>
    <s v="Delivery"/>
    <n v="0"/>
    <n v="0"/>
    <x v="11"/>
    <n v="0"/>
    <m/>
    <n v="0"/>
    <s v="Type A"/>
  </r>
  <r>
    <n v="4.2016999999999998"/>
    <x v="7"/>
    <s v="Germany"/>
    <n v="12227"/>
    <s v="Berlin (II)"/>
    <n v="17"/>
    <s v="others"/>
    <n v="1856.73"/>
    <n v="0"/>
    <x v="463"/>
    <n v="0"/>
    <m/>
    <n v="0"/>
    <s v="Type A"/>
  </r>
  <r>
    <n v="4.2016999999999998"/>
    <x v="7"/>
    <s v="Germany"/>
    <n v="12227"/>
    <s v="Berlin (II)"/>
    <n v="18"/>
    <s v="all"/>
    <n v="59062.896000000001"/>
    <n v="0"/>
    <x v="4228"/>
    <n v="20791875"/>
    <m/>
    <n v="29886.240000000002"/>
    <s v="Type A"/>
  </r>
  <r>
    <n v="4.2016999999999998"/>
    <x v="7"/>
    <s v="Germany"/>
    <n v="94882"/>
    <s v="Munich"/>
    <n v="1"/>
    <s v="Dry"/>
    <n v="4138.3050000000003"/>
    <n v="0"/>
    <x v="4229"/>
    <n v="3274095"/>
    <m/>
    <n v="941.64"/>
    <s v="Type B"/>
  </r>
  <r>
    <n v="4.2016999999999998"/>
    <x v="7"/>
    <s v="Germany"/>
    <n v="94882"/>
    <s v="Munich"/>
    <n v="2"/>
    <s v="Frozen"/>
    <n v="2036.1089999999999"/>
    <n v="0"/>
    <x v="4230"/>
    <n v="1112472"/>
    <m/>
    <n v="658.92"/>
    <s v="Type B"/>
  </r>
  <r>
    <n v="4.2016999999999998"/>
    <x v="7"/>
    <s v="Germany"/>
    <n v="94882"/>
    <s v="Munich"/>
    <n v="3"/>
    <s v="other"/>
    <n v="47.204999999999998"/>
    <n v="0"/>
    <x v="1432"/>
    <n v="1235082"/>
    <m/>
    <n v="966.72"/>
    <s v="Type B"/>
  </r>
  <r>
    <n v="4.2016999999999998"/>
    <x v="7"/>
    <s v="Germany"/>
    <n v="94882"/>
    <s v="Munich"/>
    <n v="4"/>
    <s v="Fish"/>
    <n v="2511.306"/>
    <n v="0"/>
    <x v="4231"/>
    <n v="1335051"/>
    <m/>
    <n v="1217.52"/>
    <s v="Type B"/>
  </r>
  <r>
    <n v="4.2016999999999998"/>
    <x v="7"/>
    <s v="Germany"/>
    <n v="94882"/>
    <s v="Munich"/>
    <n v="5"/>
    <s v="Fruits &amp; Vegetables"/>
    <n v="4289.3609999999999"/>
    <n v="0"/>
    <x v="4232"/>
    <n v="647034"/>
    <m/>
    <n v="996.36"/>
    <s v="Type B"/>
  </r>
  <r>
    <n v="4.2016999999999998"/>
    <x v="7"/>
    <s v="Germany"/>
    <n v="94882"/>
    <s v="Munich"/>
    <n v="6"/>
    <s v="Meat"/>
    <n v="12005.805"/>
    <n v="0"/>
    <x v="4233"/>
    <n v="7882392"/>
    <m/>
    <n v="11767.08"/>
    <s v="Type B"/>
  </r>
  <r>
    <n v="4.2016999999999998"/>
    <x v="7"/>
    <s v="Germany"/>
    <n v="94882"/>
    <s v="Munich"/>
    <n v="13"/>
    <s v="Food"/>
    <n v="25028.091"/>
    <n v="0"/>
    <x v="4234"/>
    <n v="15229857"/>
    <m/>
    <n v="17499"/>
    <s v="Type B"/>
  </r>
  <r>
    <n v="4.2016999999999998"/>
    <x v="7"/>
    <s v="Germany"/>
    <n v="94882"/>
    <s v="Munich"/>
    <n v="7"/>
    <s v="Clothing"/>
    <n v="7577.9759999999997"/>
    <n v="0"/>
    <x v="4235"/>
    <n v="2509152"/>
    <m/>
    <n v="7688.16"/>
    <s v="Type B"/>
  </r>
  <r>
    <n v="4.2016999999999998"/>
    <x v="7"/>
    <s v="Germany"/>
    <n v="94882"/>
    <s v="Munich"/>
    <n v="8"/>
    <s v="Household"/>
    <n v="2989.65"/>
    <n v="0"/>
    <x v="2146"/>
    <n v="954708"/>
    <m/>
    <n v="4345.68"/>
    <s v="Type B"/>
  </r>
  <r>
    <n v="4.2016999999999998"/>
    <x v="7"/>
    <s v="Germany"/>
    <n v="94882"/>
    <s v="Munich"/>
    <n v="9"/>
    <s v="Hardware"/>
    <n v="2505.0120000000002"/>
    <n v="0"/>
    <x v="4236"/>
    <n v="692784"/>
    <m/>
    <n v="5583.72"/>
    <s v="Type B"/>
  </r>
  <r>
    <n v="4.2016999999999998"/>
    <x v="7"/>
    <s v="Germany"/>
    <n v="94882"/>
    <s v="Munich"/>
    <n v="14"/>
    <s v="Non Food"/>
    <n v="13072.638000000001"/>
    <n v="0"/>
    <x v="4237"/>
    <n v="4061247"/>
    <m/>
    <n v="17161.560000000001"/>
    <s v="Type B"/>
  </r>
  <r>
    <n v="4.2016999999999998"/>
    <x v="7"/>
    <s v="Germany"/>
    <n v="94882"/>
    <s v="Munich"/>
    <n v="15"/>
    <s v="Admin"/>
    <n v="4503.357"/>
    <n v="0"/>
    <x v="477"/>
    <n v="0"/>
    <m/>
    <n v="0"/>
    <s v="Type B"/>
  </r>
  <r>
    <n v="4.2016999999999998"/>
    <x v="7"/>
    <s v="Germany"/>
    <n v="94882"/>
    <s v="Munich"/>
    <n v="12"/>
    <s v="Checkout"/>
    <n v="8430.8130000000001"/>
    <n v="0"/>
    <x v="4238"/>
    <n v="19247247"/>
    <m/>
    <n v="34660.559999999998"/>
    <s v="Type B"/>
  </r>
  <r>
    <n v="4.2016999999999998"/>
    <x v="7"/>
    <s v="Germany"/>
    <n v="94882"/>
    <s v="Munich"/>
    <n v="16"/>
    <s v="Customer Services"/>
    <n v="3826.752"/>
    <n v="0"/>
    <x v="477"/>
    <n v="0"/>
    <m/>
    <n v="0"/>
    <s v="Type B"/>
  </r>
  <r>
    <n v="4.2016999999999998"/>
    <x v="7"/>
    <s v="Germany"/>
    <n v="94882"/>
    <s v="Munich"/>
    <n v="11"/>
    <s v="Delivery"/>
    <n v="5721.2460000000001"/>
    <n v="0"/>
    <x v="4239"/>
    <n v="2809581"/>
    <m/>
    <n v="0"/>
    <s v="Type B"/>
  </r>
  <r>
    <n v="4.2016999999999998"/>
    <x v="7"/>
    <s v="Germany"/>
    <n v="94882"/>
    <s v="Munich"/>
    <n v="17"/>
    <s v="others"/>
    <n v="1992.0509999999999"/>
    <n v="0"/>
    <x v="477"/>
    <n v="0"/>
    <m/>
    <n v="0"/>
    <s v="Type B"/>
  </r>
  <r>
    <n v="4.2016999999999998"/>
    <x v="7"/>
    <s v="Germany"/>
    <n v="94882"/>
    <s v="Munich"/>
    <n v="18"/>
    <s v="all"/>
    <n v="62574.947999999997"/>
    <n v="0"/>
    <x v="4238"/>
    <n v="22651674"/>
    <m/>
    <n v="34660.559999999998"/>
    <s v="Type B"/>
  </r>
  <r>
    <n v="4.2016999999999998"/>
    <x v="7"/>
    <s v="Germany"/>
    <n v="34378"/>
    <s v="Hamburg"/>
    <n v="1"/>
    <s v="Dry"/>
    <n v="4264.1850000000004"/>
    <n v="0"/>
    <x v="4240"/>
    <n v="3424008"/>
    <m/>
    <n v="984.96"/>
    <s v="Type A"/>
  </r>
  <r>
    <n v="4.2016999999999998"/>
    <x v="7"/>
    <s v="Germany"/>
    <n v="34378"/>
    <s v="Hamburg"/>
    <n v="2"/>
    <s v="Frozen"/>
    <n v="3294.9090000000001"/>
    <n v="0"/>
    <x v="4241"/>
    <n v="1317582"/>
    <m/>
    <n v="615.6"/>
    <s v="Type A"/>
  </r>
  <r>
    <n v="4.2016999999999998"/>
    <x v="7"/>
    <s v="Germany"/>
    <n v="34378"/>
    <s v="Hamburg"/>
    <n v="3"/>
    <s v="other"/>
    <n v="47.204999999999998"/>
    <n v="0"/>
    <x v="4242"/>
    <n v="1545369"/>
    <m/>
    <n v="891.48"/>
    <s v="Type A"/>
  </r>
  <r>
    <n v="4.2016999999999998"/>
    <x v="7"/>
    <s v="Germany"/>
    <n v="34378"/>
    <s v="Hamburg"/>
    <n v="4"/>
    <s v="Fish"/>
    <n v="3225.6750000000002"/>
    <n v="0"/>
    <x v="4243"/>
    <n v="1250007"/>
    <m/>
    <n v="745.56"/>
    <s v="Type A"/>
  </r>
  <r>
    <n v="4.2016999999999998"/>
    <x v="7"/>
    <s v="Germany"/>
    <n v="34378"/>
    <s v="Hamburg"/>
    <n v="5"/>
    <s v="Fruits &amp; Vegetables"/>
    <n v="4402.6530000000002"/>
    <n v="0"/>
    <x v="4244"/>
    <n v="898191"/>
    <m/>
    <n v="1233.48"/>
    <s v="Type A"/>
  </r>
  <r>
    <n v="4.2016999999999998"/>
    <x v="7"/>
    <s v="Germany"/>
    <n v="34378"/>
    <s v="Hamburg"/>
    <n v="6"/>
    <s v="Meat"/>
    <n v="18878.852999999999"/>
    <n v="0"/>
    <x v="4245"/>
    <n v="9125712"/>
    <m/>
    <n v="10301.040000000001"/>
    <s v="Type A"/>
  </r>
  <r>
    <n v="4.2016999999999998"/>
    <x v="7"/>
    <s v="Germany"/>
    <n v="34378"/>
    <s v="Hamburg"/>
    <n v="13"/>
    <s v="Food"/>
    <n v="34113.480000000003"/>
    <n v="0"/>
    <x v="4246"/>
    <n v="17438910"/>
    <m/>
    <n v="14922.6"/>
    <s v="Type A"/>
  </r>
  <r>
    <n v="4.2016999999999998"/>
    <x v="7"/>
    <s v="Germany"/>
    <n v="34378"/>
    <s v="Hamburg"/>
    <n v="7"/>
    <s v="Clothing"/>
    <n v="5570.19"/>
    <n v="0"/>
    <x v="4247"/>
    <n v="2324208"/>
    <m/>
    <n v="6764.76"/>
    <s v="Type A"/>
  </r>
  <r>
    <n v="4.2016999999999998"/>
    <x v="7"/>
    <s v="Germany"/>
    <n v="34378"/>
    <s v="Hamburg"/>
    <n v="8"/>
    <s v="Household"/>
    <n v="1645.8810000000001"/>
    <n v="0"/>
    <x v="4248"/>
    <n v="874218"/>
    <m/>
    <n v="4913.3999999999996"/>
    <s v="Type A"/>
  </r>
  <r>
    <n v="4.2016999999999998"/>
    <x v="7"/>
    <s v="Germany"/>
    <n v="34378"/>
    <s v="Hamburg"/>
    <n v="9"/>
    <s v="Hardware"/>
    <n v="3301.203"/>
    <n v="0"/>
    <x v="4249"/>
    <n v="577071"/>
    <m/>
    <n v="4197.4799999999996"/>
    <s v="Type A"/>
  </r>
  <r>
    <n v="4.2016999999999998"/>
    <x v="7"/>
    <s v="Germany"/>
    <n v="34378"/>
    <s v="Hamburg"/>
    <n v="14"/>
    <s v="Non Food"/>
    <n v="10517.273999999999"/>
    <n v="0"/>
    <x v="4250"/>
    <n v="3723018"/>
    <m/>
    <n v="17209.439999999999"/>
    <s v="Type A"/>
  </r>
  <r>
    <n v="4.2016999999999998"/>
    <x v="7"/>
    <s v="Germany"/>
    <n v="34378"/>
    <s v="Hamburg"/>
    <n v="15"/>
    <s v="Admin"/>
    <n v="5117.0219999999999"/>
    <n v="0"/>
    <x v="491"/>
    <n v="0"/>
    <m/>
    <n v="0"/>
    <s v="Type A"/>
  </r>
  <r>
    <n v="4.2016999999999998"/>
    <x v="7"/>
    <s v="Germany"/>
    <n v="34378"/>
    <s v="Hamburg"/>
    <n v="12"/>
    <s v="Checkout"/>
    <n v="12062.450999999999"/>
    <n v="0"/>
    <x v="4251"/>
    <n v="20688120"/>
    <m/>
    <n v="32132.04"/>
    <s v="Type A"/>
  </r>
  <r>
    <n v="4.2016999999999998"/>
    <x v="7"/>
    <s v="Germany"/>
    <n v="34378"/>
    <s v="Hamburg"/>
    <n v="16"/>
    <s v="Customer Services"/>
    <n v="4390.0649999999996"/>
    <n v="0"/>
    <x v="491"/>
    <n v="0"/>
    <m/>
    <n v="0"/>
    <s v="Type A"/>
  </r>
  <r>
    <n v="4.2016999999999998"/>
    <x v="7"/>
    <s v="Germany"/>
    <n v="34378"/>
    <s v="Hamburg"/>
    <n v="11"/>
    <s v="Delivery"/>
    <n v="0"/>
    <n v="0"/>
    <x v="11"/>
    <n v="0"/>
    <m/>
    <n v="0"/>
    <s v="Type A"/>
  </r>
  <r>
    <n v="4.2016999999999998"/>
    <x v="7"/>
    <s v="Germany"/>
    <n v="34378"/>
    <s v="Hamburg"/>
    <n v="17"/>
    <s v="others"/>
    <n v="1749.732"/>
    <n v="0"/>
    <x v="491"/>
    <n v="0"/>
    <m/>
    <n v="0"/>
    <s v="Type A"/>
  </r>
  <r>
    <n v="4.2016999999999998"/>
    <x v="7"/>
    <s v="Germany"/>
    <n v="34378"/>
    <s v="Hamburg"/>
    <n v="18"/>
    <s v="all"/>
    <n v="67950.024000000005"/>
    <n v="0"/>
    <x v="4251"/>
    <n v="22983585"/>
    <m/>
    <n v="32132.04"/>
    <s v="Type A"/>
  </r>
  <r>
    <n v="4.2016999999999998"/>
    <x v="7"/>
    <s v="Germany"/>
    <n v="42367"/>
    <s v="Frankfurt"/>
    <n v="1"/>
    <s v="Dry"/>
    <n v="3826.752"/>
    <n v="0"/>
    <x v="4252"/>
    <n v="3022902"/>
    <m/>
    <n v="1212.96"/>
    <s v="Type A"/>
  </r>
  <r>
    <n v="4.2016999999999998"/>
    <x v="7"/>
    <s v="Germany"/>
    <n v="42367"/>
    <s v="Frankfurt"/>
    <n v="2"/>
    <s v="Frozen"/>
    <n v="2618.3040000000001"/>
    <n v="0"/>
    <x v="4253"/>
    <n v="1065786"/>
    <m/>
    <n v="599.64"/>
    <s v="Type A"/>
  </r>
  <r>
    <n v="4.2016999999999998"/>
    <x v="7"/>
    <s v="Germany"/>
    <n v="42367"/>
    <s v="Frankfurt"/>
    <n v="3"/>
    <s v="other"/>
    <n v="47.204999999999998"/>
    <n v="0"/>
    <x v="4254"/>
    <n v="1128942"/>
    <m/>
    <n v="1260.8399999999999"/>
    <s v="Type A"/>
  </r>
  <r>
    <n v="4.2016999999999998"/>
    <x v="7"/>
    <s v="Germany"/>
    <n v="42367"/>
    <s v="Frankfurt"/>
    <n v="4"/>
    <s v="Fish"/>
    <n v="2218.6350000000002"/>
    <n v="0"/>
    <x v="4255"/>
    <n v="1036800"/>
    <m/>
    <n v="807.12"/>
    <s v="Type A"/>
  </r>
  <r>
    <n v="4.2016999999999998"/>
    <x v="7"/>
    <s v="Germany"/>
    <n v="42367"/>
    <s v="Frankfurt"/>
    <n v="5"/>
    <s v="Fruits &amp; Vegetables"/>
    <n v="5390.8109999999997"/>
    <n v="0"/>
    <x v="4256"/>
    <n v="584592"/>
    <m/>
    <n v="1121.76"/>
    <s v="Type A"/>
  </r>
  <r>
    <n v="4.2016999999999998"/>
    <x v="7"/>
    <s v="Germany"/>
    <n v="42367"/>
    <s v="Frankfurt"/>
    <n v="6"/>
    <s v="Meat"/>
    <n v="10114.458000000001"/>
    <n v="0"/>
    <x v="4257"/>
    <n v="6821058"/>
    <m/>
    <n v="13114.56"/>
    <s v="Type A"/>
  </r>
  <r>
    <n v="4.2016999999999998"/>
    <x v="7"/>
    <s v="Germany"/>
    <n v="42367"/>
    <s v="Frankfurt"/>
    <n v="13"/>
    <s v="Food"/>
    <n v="24216.165000000001"/>
    <n v="0"/>
    <x v="4258"/>
    <n v="12839142"/>
    <m/>
    <n v="18372.240000000002"/>
    <s v="Type A"/>
  </r>
  <r>
    <n v="4.2016999999999998"/>
    <x v="7"/>
    <s v="Germany"/>
    <n v="42367"/>
    <s v="Frankfurt"/>
    <n v="7"/>
    <s v="Clothing"/>
    <n v="6130.3559999999998"/>
    <n v="0"/>
    <x v="4259"/>
    <n v="2007756"/>
    <m/>
    <n v="6796.68"/>
    <s v="Type A"/>
  </r>
  <r>
    <n v="4.2016999999999998"/>
    <x v="7"/>
    <s v="Germany"/>
    <n v="42367"/>
    <s v="Frankfurt"/>
    <n v="8"/>
    <s v="Household"/>
    <n v="2313.0450000000001"/>
    <n v="0"/>
    <x v="4260"/>
    <n v="664425"/>
    <m/>
    <n v="5460.6"/>
    <s v="Type A"/>
  </r>
  <r>
    <n v="4.2016999999999998"/>
    <x v="7"/>
    <s v="Germany"/>
    <n v="42367"/>
    <s v="Frankfurt"/>
    <n v="9"/>
    <s v="Hardware"/>
    <n v="3156.4409999999998"/>
    <n v="0"/>
    <x v="4261"/>
    <n v="538491"/>
    <m/>
    <n v="4133.6400000000003"/>
    <s v="Type A"/>
  </r>
  <r>
    <n v="4.2016999999999998"/>
    <x v="7"/>
    <s v="Germany"/>
    <n v="42367"/>
    <s v="Frankfurt"/>
    <n v="14"/>
    <s v="Non Food"/>
    <n v="11599.842000000001"/>
    <n v="0"/>
    <x v="4262"/>
    <n v="3031989"/>
    <m/>
    <n v="17008.8"/>
    <s v="Type A"/>
  </r>
  <r>
    <n v="4.2016999999999998"/>
    <x v="7"/>
    <s v="Germany"/>
    <n v="42367"/>
    <s v="Frankfurt"/>
    <n v="15"/>
    <s v="Admin"/>
    <n v="4739.3819999999996"/>
    <n v="0"/>
    <x v="505"/>
    <n v="0"/>
    <m/>
    <n v="0"/>
    <s v="Type A"/>
  </r>
  <r>
    <n v="4.2016999999999998"/>
    <x v="7"/>
    <s v="Germany"/>
    <n v="42367"/>
    <s v="Frankfurt"/>
    <n v="12"/>
    <s v="Checkout"/>
    <n v="8522.0759999999991"/>
    <n v="0"/>
    <x v="4263"/>
    <n v="16741263"/>
    <m/>
    <n v="35381.040000000001"/>
    <s v="Type A"/>
  </r>
  <r>
    <n v="4.2016999999999998"/>
    <x v="7"/>
    <s v="Germany"/>
    <n v="42367"/>
    <s v="Frankfurt"/>
    <n v="16"/>
    <s v="Customer Services"/>
    <n v="3231.9690000000001"/>
    <n v="0"/>
    <x v="505"/>
    <n v="0"/>
    <m/>
    <n v="0"/>
    <s v="Type A"/>
  </r>
  <r>
    <n v="4.2016999999999998"/>
    <x v="7"/>
    <s v="Germany"/>
    <n v="42367"/>
    <s v="Frankfurt"/>
    <n v="11"/>
    <s v="Delivery"/>
    <n v="4119.4229999999998"/>
    <n v="0"/>
    <x v="4264"/>
    <n v="1472988"/>
    <m/>
    <n v="0"/>
    <s v="Type A"/>
  </r>
  <r>
    <n v="4.2016999999999998"/>
    <x v="7"/>
    <s v="Germany"/>
    <n v="42367"/>
    <s v="Frankfurt"/>
    <n v="17"/>
    <s v="others"/>
    <n v="2073.873"/>
    <n v="0"/>
    <x v="505"/>
    <n v="0"/>
    <m/>
    <n v="0"/>
    <s v="Type A"/>
  </r>
  <r>
    <n v="4.2016999999999998"/>
    <x v="7"/>
    <s v="Germany"/>
    <n v="42367"/>
    <s v="Frankfurt"/>
    <n v="18"/>
    <s v="all"/>
    <n v="58502.73"/>
    <n v="0"/>
    <x v="4263"/>
    <n v="17947176"/>
    <m/>
    <n v="35381.040000000001"/>
    <s v="Type A"/>
  </r>
  <r>
    <n v="4.2016999999999998"/>
    <x v="7"/>
    <s v="Germany"/>
    <n v="86089"/>
    <s v="Cologne"/>
    <n v="1"/>
    <s v="Dry"/>
    <n v="3030.5610000000001"/>
    <n v="0"/>
    <x v="4265"/>
    <n v="3082467"/>
    <m/>
    <n v="1160.52"/>
    <s v="Type A"/>
  </r>
  <r>
    <n v="4.2016999999999998"/>
    <x v="7"/>
    <s v="Germany"/>
    <n v="86089"/>
    <s v="Cologne"/>
    <n v="2"/>
    <s v="Frozen"/>
    <n v="1340.6220000000001"/>
    <n v="0"/>
    <x v="4266"/>
    <n v="1005585"/>
    <m/>
    <n v="622.44000000000005"/>
    <s v="Type A"/>
  </r>
  <r>
    <n v="4.2016999999999998"/>
    <x v="7"/>
    <s v="Germany"/>
    <n v="86089"/>
    <s v="Cologne"/>
    <n v="3"/>
    <s v="other"/>
    <n v="47.204999999999998"/>
    <n v="0"/>
    <x v="4267"/>
    <n v="1320906"/>
    <m/>
    <n v="1101.24"/>
    <s v="Type A"/>
  </r>
  <r>
    <n v="4.2016999999999998"/>
    <x v="7"/>
    <s v="Germany"/>
    <n v="86089"/>
    <s v="Cologne"/>
    <n v="4"/>
    <s v="Fish"/>
    <n v="3543.5219999999999"/>
    <n v="0"/>
    <x v="4268"/>
    <n v="114105"/>
    <m/>
    <n v="795.72"/>
    <s v="Type A"/>
  </r>
  <r>
    <n v="4.2016999999999998"/>
    <x v="7"/>
    <s v="Germany"/>
    <n v="86089"/>
    <s v="Cologne"/>
    <n v="5"/>
    <s v="Fruits &amp; Vegetables"/>
    <n v="3744.93"/>
    <n v="0"/>
    <x v="4269"/>
    <n v="740475"/>
    <m/>
    <n v="1167.3599999999999"/>
    <s v="Type A"/>
  </r>
  <r>
    <n v="4.2016999999999998"/>
    <x v="7"/>
    <s v="Germany"/>
    <n v="86089"/>
    <s v="Cologne"/>
    <n v="6"/>
    <s v="Meat"/>
    <n v="10800.504000000001"/>
    <n v="0"/>
    <x v="4270"/>
    <n v="7814676"/>
    <m/>
    <n v="12540"/>
    <s v="Type A"/>
  </r>
  <r>
    <n v="4.2016999999999998"/>
    <x v="7"/>
    <s v="Germany"/>
    <n v="86089"/>
    <s v="Cologne"/>
    <n v="13"/>
    <s v="Food"/>
    <n v="22507.344000000001"/>
    <n v="0"/>
    <x v="4271"/>
    <n v="15071133"/>
    <m/>
    <n v="17346.240000000002"/>
    <s v="Type A"/>
  </r>
  <r>
    <n v="4.2016999999999998"/>
    <x v="7"/>
    <s v="Germany"/>
    <n v="86089"/>
    <s v="Cologne"/>
    <n v="7"/>
    <s v="Clothing"/>
    <n v="7455.2430000000004"/>
    <n v="0"/>
    <x v="4272"/>
    <n v="2227617"/>
    <m/>
    <n v="6607.44"/>
    <s v="Type A"/>
  </r>
  <r>
    <n v="4.2016999999999998"/>
    <x v="7"/>
    <s v="Germany"/>
    <n v="86089"/>
    <s v="Cologne"/>
    <n v="8"/>
    <s v="Household"/>
    <n v="1378.386"/>
    <n v="0"/>
    <x v="825"/>
    <n v="738087"/>
    <m/>
    <n v="4863.24"/>
    <s v="Type A"/>
  </r>
  <r>
    <n v="4.2016999999999998"/>
    <x v="7"/>
    <s v="Germany"/>
    <n v="86089"/>
    <s v="Cologne"/>
    <n v="9"/>
    <s v="Hardware"/>
    <n v="2888.9459999999999"/>
    <n v="0"/>
    <x v="4273"/>
    <n v="549615"/>
    <m/>
    <n v="3814.44"/>
    <s v="Type A"/>
  </r>
  <r>
    <n v="4.2016999999999998"/>
    <x v="7"/>
    <s v="Germany"/>
    <n v="86089"/>
    <s v="Cologne"/>
    <n v="14"/>
    <s v="Non Food"/>
    <n v="11722.575000000001"/>
    <n v="0"/>
    <x v="4274"/>
    <n v="3473487"/>
    <m/>
    <n v="16044.36"/>
    <s v="Type A"/>
  </r>
  <r>
    <n v="4.2016999999999998"/>
    <x v="7"/>
    <s v="Germany"/>
    <n v="86089"/>
    <s v="Cologne"/>
    <n v="15"/>
    <s v="Admin"/>
    <n v="5683.482"/>
    <n v="0"/>
    <x v="519"/>
    <n v="0"/>
    <m/>
    <n v="0"/>
    <s v="Type A"/>
  </r>
  <r>
    <n v="4.2016999999999998"/>
    <x v="7"/>
    <s v="Germany"/>
    <n v="86089"/>
    <s v="Cologne"/>
    <n v="12"/>
    <s v="Checkout"/>
    <n v="8449.6949999999997"/>
    <n v="0"/>
    <x v="4275"/>
    <n v="19999962"/>
    <m/>
    <n v="33390.6"/>
    <s v="Type A"/>
  </r>
  <r>
    <n v="4.2016999999999998"/>
    <x v="7"/>
    <s v="Germany"/>
    <n v="86089"/>
    <s v="Cologne"/>
    <n v="16"/>
    <s v="Customer Services"/>
    <n v="3282.3209999999999"/>
    <n v="0"/>
    <x v="519"/>
    <n v="0"/>
    <m/>
    <n v="0"/>
    <s v="Type A"/>
  </r>
  <r>
    <n v="4.2016999999999998"/>
    <x v="7"/>
    <s v="Germany"/>
    <n v="86089"/>
    <s v="Cologne"/>
    <n v="11"/>
    <s v="Delivery"/>
    <n v="4412.0940000000001"/>
    <n v="0"/>
    <x v="4276"/>
    <n v="1354977"/>
    <m/>
    <n v="0"/>
    <s v="Type A"/>
  </r>
  <r>
    <n v="4.2016999999999998"/>
    <x v="7"/>
    <s v="Germany"/>
    <n v="86089"/>
    <s v="Cologne"/>
    <n v="17"/>
    <s v="others"/>
    <n v="2206.047"/>
    <n v="0"/>
    <x v="519"/>
    <n v="0"/>
    <m/>
    <n v="0"/>
    <s v="Type A"/>
  </r>
  <r>
    <n v="4.2016999999999998"/>
    <x v="7"/>
    <s v="Germany"/>
    <n v="86089"/>
    <s v="Cologne"/>
    <n v="18"/>
    <s v="all"/>
    <n v="58263.557999999997"/>
    <n v="0"/>
    <x v="4275"/>
    <n v="21381630"/>
    <m/>
    <n v="33390.6"/>
    <s v="Type A"/>
  </r>
  <r>
    <n v="4.2016999999999998"/>
    <x v="7"/>
    <s v="France"/>
    <n v="98422"/>
    <s v="Paris (I)"/>
    <n v="1"/>
    <s v="Dry"/>
    <n v="3933.75"/>
    <n v="0"/>
    <x v="4277"/>
    <n v="2108574"/>
    <m/>
    <n v="987.24"/>
    <s v="Type B"/>
  </r>
  <r>
    <n v="4.2016999999999998"/>
    <x v="7"/>
    <s v="France"/>
    <n v="98422"/>
    <s v="Paris (I)"/>
    <n v="2"/>
    <s v="Frozen"/>
    <n v="2637.1860000000001"/>
    <n v="0"/>
    <x v="4278"/>
    <n v="951627"/>
    <m/>
    <n v="668.04"/>
    <s v="Type B"/>
  </r>
  <r>
    <n v="4.2016999999999998"/>
    <x v="7"/>
    <s v="France"/>
    <n v="98422"/>
    <s v="Paris (I)"/>
    <n v="3"/>
    <s v="other"/>
    <n v="47.204999999999998"/>
    <n v="0"/>
    <x v="4279"/>
    <n v="803100"/>
    <m/>
    <n v="930.24"/>
    <s v="Type B"/>
  </r>
  <r>
    <n v="4.2016999999999998"/>
    <x v="7"/>
    <s v="France"/>
    <n v="98422"/>
    <s v="Paris (I)"/>
    <n v="4"/>
    <s v="Fish"/>
    <n v="2234.37"/>
    <n v="0"/>
    <x v="4280"/>
    <n v="731472"/>
    <m/>
    <n v="706.8"/>
    <s v="Type B"/>
  </r>
  <r>
    <n v="4.2016999999999998"/>
    <x v="7"/>
    <s v="France"/>
    <n v="98422"/>
    <s v="Paris (I)"/>
    <n v="5"/>
    <s v="Fruits &amp; Vegetables"/>
    <n v="3795.2820000000002"/>
    <n v="0"/>
    <x v="4281"/>
    <n v="453837"/>
    <m/>
    <n v="1101.24"/>
    <s v="Type B"/>
  </r>
  <r>
    <n v="4.2016999999999998"/>
    <x v="7"/>
    <s v="France"/>
    <n v="98422"/>
    <s v="Paris (I)"/>
    <n v="6"/>
    <s v="Meat"/>
    <n v="8452.8420000000006"/>
    <n v="0"/>
    <x v="4282"/>
    <n v="6230148"/>
    <m/>
    <n v="10273.68"/>
    <s v="Type B"/>
  </r>
  <r>
    <n v="4.2016999999999998"/>
    <x v="7"/>
    <s v="France"/>
    <n v="98422"/>
    <s v="Paris (I)"/>
    <n v="13"/>
    <s v="Food"/>
    <n v="21100.634999999998"/>
    <n v="0"/>
    <x v="4283"/>
    <n v="11249055"/>
    <m/>
    <n v="16552.8"/>
    <s v="Type B"/>
  </r>
  <r>
    <n v="4.2016999999999998"/>
    <x v="7"/>
    <s v="France"/>
    <n v="98422"/>
    <s v="Paris (I)"/>
    <n v="7"/>
    <s v="Clothing"/>
    <n v="5438.0159999999996"/>
    <n v="0"/>
    <x v="4284"/>
    <n v="1704801"/>
    <m/>
    <n v="6616.56"/>
    <s v="Type B"/>
  </r>
  <r>
    <n v="4.2016999999999998"/>
    <x v="7"/>
    <s v="France"/>
    <n v="98422"/>
    <s v="Paris (I)"/>
    <n v="8"/>
    <s v="Household"/>
    <n v="1428.7380000000001"/>
    <n v="0"/>
    <x v="4285"/>
    <n v="640947"/>
    <m/>
    <n v="3832.68"/>
    <s v="Type B"/>
  </r>
  <r>
    <n v="4.2016999999999998"/>
    <x v="7"/>
    <s v="France"/>
    <n v="98422"/>
    <s v="Paris (I)"/>
    <n v="9"/>
    <s v="Hardware"/>
    <n v="2725.3020000000001"/>
    <n v="0"/>
    <x v="4286"/>
    <n v="516108"/>
    <m/>
    <n v="4477.92"/>
    <s v="Type B"/>
  </r>
  <r>
    <n v="4.2016999999999998"/>
    <x v="7"/>
    <s v="France"/>
    <n v="98422"/>
    <s v="Paris (I)"/>
    <n v="14"/>
    <s v="Non Food"/>
    <n v="9592.0560000000005"/>
    <n v="0"/>
    <x v="4287"/>
    <n v="2844015"/>
    <m/>
    <n v="16115.04"/>
    <s v="Type B"/>
  </r>
  <r>
    <n v="4.2016999999999998"/>
    <x v="7"/>
    <s v="France"/>
    <n v="98422"/>
    <s v="Paris (I)"/>
    <n v="15"/>
    <s v="Admin"/>
    <n v="4009.2779999999998"/>
    <n v="0"/>
    <x v="533"/>
    <n v="0"/>
    <m/>
    <n v="0"/>
    <s v="Type B"/>
  </r>
  <r>
    <n v="4.2016999999999998"/>
    <x v="7"/>
    <s v="France"/>
    <n v="98422"/>
    <s v="Paris (I)"/>
    <n v="12"/>
    <s v="Checkout"/>
    <n v="6482.82"/>
    <n v="0"/>
    <x v="4288"/>
    <n v="14059089"/>
    <m/>
    <n v="32667.84"/>
    <s v="Type B"/>
  </r>
  <r>
    <n v="4.2016999999999998"/>
    <x v="7"/>
    <s v="France"/>
    <n v="98422"/>
    <s v="Paris (I)"/>
    <n v="16"/>
    <s v="Customer Services"/>
    <n v="3143.8530000000001"/>
    <n v="0"/>
    <x v="533"/>
    <n v="0"/>
    <m/>
    <n v="0"/>
    <s v="Type B"/>
  </r>
  <r>
    <n v="4.2016999999999998"/>
    <x v="7"/>
    <s v="France"/>
    <n v="98422"/>
    <s v="Paris (I)"/>
    <n v="11"/>
    <s v="Delivery"/>
    <n v="3688.2840000000001"/>
    <n v="0"/>
    <x v="4289"/>
    <n v="1525962"/>
    <m/>
    <n v="0"/>
    <s v="Type B"/>
  </r>
  <r>
    <n v="4.2016999999999998"/>
    <x v="7"/>
    <s v="France"/>
    <n v="98422"/>
    <s v="Paris (I)"/>
    <n v="17"/>
    <s v="others"/>
    <n v="31.47"/>
    <n v="0"/>
    <x v="533"/>
    <n v="0"/>
    <m/>
    <n v="0"/>
    <s v="Type B"/>
  </r>
  <r>
    <n v="4.2016999999999998"/>
    <x v="7"/>
    <s v="France"/>
    <n v="98422"/>
    <s v="Paris (I)"/>
    <n v="18"/>
    <s v="all"/>
    <n v="48048.396000000001"/>
    <n v="0"/>
    <x v="4288"/>
    <n v="15496446"/>
    <m/>
    <n v="32667.84"/>
    <s v="Type B"/>
  </r>
  <r>
    <n v="4.2016999999999998"/>
    <x v="7"/>
    <s v="France"/>
    <n v="79785"/>
    <s v="Paris (II)"/>
    <n v="1"/>
    <s v="Dry"/>
    <n v="3379.8780000000002"/>
    <n v="0"/>
    <x v="4290"/>
    <n v="1889037"/>
    <m/>
    <n v="868.68"/>
    <s v="Type A"/>
  </r>
  <r>
    <n v="4.2016999999999998"/>
    <x v="7"/>
    <s v="France"/>
    <n v="79785"/>
    <s v="Paris (II)"/>
    <n v="2"/>
    <s v="Frozen"/>
    <n v="2077.02"/>
    <n v="0"/>
    <x v="4291"/>
    <n v="532596"/>
    <m/>
    <n v="679.44"/>
    <s v="Type A"/>
  </r>
  <r>
    <n v="4.2016999999999998"/>
    <x v="7"/>
    <s v="France"/>
    <n v="79785"/>
    <s v="Paris (II)"/>
    <n v="3"/>
    <s v="other"/>
    <n v="47.204999999999998"/>
    <n v="0"/>
    <x v="4292"/>
    <n v="761334"/>
    <m/>
    <n v="1012.32"/>
    <s v="Type A"/>
  </r>
  <r>
    <n v="4.2016999999999998"/>
    <x v="7"/>
    <s v="France"/>
    <n v="79785"/>
    <s v="Paris (II)"/>
    <n v="4"/>
    <s v="Fish"/>
    <n v="1894.4939999999999"/>
    <n v="0"/>
    <x v="4293"/>
    <n v="646851"/>
    <m/>
    <n v="734.16"/>
    <s v="Type A"/>
  </r>
  <r>
    <n v="4.2016999999999998"/>
    <x v="7"/>
    <s v="France"/>
    <n v="79785"/>
    <s v="Paris (II)"/>
    <n v="5"/>
    <s v="Fruits &amp; Vegetables"/>
    <n v="2243.8110000000001"/>
    <n v="0"/>
    <x v="4294"/>
    <n v="465084"/>
    <m/>
    <n v="1146.8399999999999"/>
    <s v="Type A"/>
  </r>
  <r>
    <n v="4.2016999999999998"/>
    <x v="7"/>
    <s v="France"/>
    <n v="79785"/>
    <s v="Paris (II)"/>
    <n v="6"/>
    <s v="Meat"/>
    <n v="8566.134"/>
    <n v="0"/>
    <x v="4295"/>
    <n v="10274259"/>
    <m/>
    <n v="11297.4"/>
    <s v="Type A"/>
  </r>
  <r>
    <n v="4.2016999999999998"/>
    <x v="7"/>
    <s v="France"/>
    <n v="79785"/>
    <s v="Paris (II)"/>
    <n v="13"/>
    <s v="Food"/>
    <n v="18208.542000000001"/>
    <n v="0"/>
    <x v="4296"/>
    <n v="14418957"/>
    <m/>
    <n v="18559.2"/>
    <s v="Type A"/>
  </r>
  <r>
    <n v="4.2016999999999998"/>
    <x v="7"/>
    <s v="France"/>
    <n v="79785"/>
    <s v="Paris (II)"/>
    <n v="7"/>
    <s v="Clothing"/>
    <n v="5859.7139999999999"/>
    <n v="0"/>
    <x v="4297"/>
    <n v="1429191"/>
    <m/>
    <n v="7462.44"/>
    <s v="Type A"/>
  </r>
  <r>
    <n v="4.2016999999999998"/>
    <x v="7"/>
    <s v="France"/>
    <n v="79785"/>
    <s v="Paris (II)"/>
    <n v="8"/>
    <s v="Household"/>
    <n v="1586.088"/>
    <n v="0"/>
    <x v="4298"/>
    <n v="441408"/>
    <m/>
    <n v="5054.76"/>
    <s v="Type A"/>
  </r>
  <r>
    <n v="4.2016999999999998"/>
    <x v="7"/>
    <s v="France"/>
    <n v="79785"/>
    <s v="Paris (II)"/>
    <n v="9"/>
    <s v="Hardware"/>
    <n v="1526.2950000000001"/>
    <n v="0"/>
    <x v="4299"/>
    <n v="492075"/>
    <m/>
    <n v="4888.32"/>
    <s v="Type A"/>
  </r>
  <r>
    <n v="4.2016999999999998"/>
    <x v="7"/>
    <s v="France"/>
    <n v="79785"/>
    <s v="Paris (II)"/>
    <n v="14"/>
    <s v="Non Food"/>
    <n v="8972.0969999999998"/>
    <n v="0"/>
    <x v="4300"/>
    <n v="2376723"/>
    <m/>
    <n v="17948.16"/>
    <s v="Type A"/>
  </r>
  <r>
    <n v="4.2016999999999998"/>
    <x v="7"/>
    <s v="France"/>
    <n v="79785"/>
    <s v="Paris (II)"/>
    <n v="15"/>
    <s v="Admin"/>
    <n v="4169.7749999999996"/>
    <n v="0"/>
    <x v="547"/>
    <n v="0"/>
    <m/>
    <n v="0"/>
    <s v="Type A"/>
  </r>
  <r>
    <n v="4.2016999999999998"/>
    <x v="7"/>
    <s v="France"/>
    <n v="79785"/>
    <s v="Paris (II)"/>
    <n v="12"/>
    <s v="Checkout"/>
    <n v="5866.0079999999998"/>
    <n v="0"/>
    <x v="4301"/>
    <n v="16342542"/>
    <m/>
    <n v="36507.360000000001"/>
    <s v="Type A"/>
  </r>
  <r>
    <n v="4.2016999999999998"/>
    <x v="7"/>
    <s v="France"/>
    <n v="79785"/>
    <s v="Paris (II)"/>
    <n v="16"/>
    <s v="Customer Services"/>
    <n v="3260.2919999999999"/>
    <n v="0"/>
    <x v="547"/>
    <n v="0"/>
    <m/>
    <n v="0"/>
    <s v="Type A"/>
  </r>
  <r>
    <n v="4.2016999999999998"/>
    <x v="7"/>
    <s v="France"/>
    <n v="79785"/>
    <s v="Paris (II)"/>
    <n v="11"/>
    <s v="Delivery"/>
    <n v="2593.1280000000002"/>
    <n v="0"/>
    <x v="4302"/>
    <n v="998286"/>
    <m/>
    <n v="0"/>
    <s v="Type A"/>
  </r>
  <r>
    <n v="4.2016999999999998"/>
    <x v="7"/>
    <s v="France"/>
    <n v="79785"/>
    <s v="Paris (II)"/>
    <n v="17"/>
    <s v="others"/>
    <n v="1538.883"/>
    <n v="0"/>
    <x v="547"/>
    <n v="0"/>
    <m/>
    <n v="0"/>
    <s v="Type A"/>
  </r>
  <r>
    <n v="4.2016999999999998"/>
    <x v="7"/>
    <s v="France"/>
    <n v="79785"/>
    <s v="Paris (II)"/>
    <n v="18"/>
    <s v="all"/>
    <n v="44608.724999999999"/>
    <n v="0"/>
    <x v="4301"/>
    <n v="17992557"/>
    <m/>
    <n v="36507.360000000001"/>
    <s v="Type A"/>
  </r>
  <r>
    <n v="4.2016999999999998"/>
    <x v="7"/>
    <s v="France"/>
    <n v="63354"/>
    <s v="Marseille"/>
    <n v="1"/>
    <s v="Dry"/>
    <n v="4100.5410000000002"/>
    <n v="0"/>
    <x v="4303"/>
    <n v="2070840"/>
    <m/>
    <n v="982.68"/>
    <s v="Type A"/>
  </r>
  <r>
    <n v="4.2016999999999998"/>
    <x v="7"/>
    <s v="France"/>
    <n v="63354"/>
    <s v="Marseille"/>
    <n v="2"/>
    <s v="Frozen"/>
    <n v="2593.1280000000002"/>
    <n v="0"/>
    <x v="4304"/>
    <n v="692442"/>
    <m/>
    <n v="642.96"/>
    <s v="Type A"/>
  </r>
  <r>
    <n v="4.2016999999999998"/>
    <x v="7"/>
    <s v="France"/>
    <n v="63354"/>
    <s v="Marseille"/>
    <n v="3"/>
    <s v="other"/>
    <n v="47.204999999999998"/>
    <n v="0"/>
    <x v="4305"/>
    <n v="908739"/>
    <m/>
    <n v="1085.28"/>
    <s v="Type A"/>
  </r>
  <r>
    <n v="4.2016999999999998"/>
    <x v="7"/>
    <s v="France"/>
    <n v="63354"/>
    <s v="Marseille"/>
    <n v="4"/>
    <s v="Fish"/>
    <n v="1390.9739999999999"/>
    <n v="0"/>
    <x v="4306"/>
    <n v="925500"/>
    <m/>
    <n v="939.36"/>
    <s v="Type A"/>
  </r>
  <r>
    <n v="4.2016999999999998"/>
    <x v="7"/>
    <s v="France"/>
    <n v="63354"/>
    <s v="Marseille"/>
    <n v="5"/>
    <s v="Fruits &amp; Vegetables"/>
    <n v="3253.998"/>
    <n v="0"/>
    <x v="4307"/>
    <n v="545355"/>
    <m/>
    <n v="1295.04"/>
    <s v="Type A"/>
  </r>
  <r>
    <n v="4.2016999999999998"/>
    <x v="7"/>
    <s v="France"/>
    <n v="63354"/>
    <s v="Marseille"/>
    <n v="6"/>
    <s v="Meat"/>
    <n v="11130.939"/>
    <n v="0"/>
    <x v="4308"/>
    <n v="9872250"/>
    <m/>
    <n v="12027"/>
    <s v="Type A"/>
  </r>
  <r>
    <n v="4.2016999999999998"/>
    <x v="7"/>
    <s v="France"/>
    <n v="63354"/>
    <s v="Marseille"/>
    <n v="13"/>
    <s v="Food"/>
    <n v="22516.785"/>
    <n v="0"/>
    <x v="4309"/>
    <n v="15854373"/>
    <m/>
    <n v="19719.72"/>
    <s v="Type A"/>
  </r>
  <r>
    <n v="4.2016999999999998"/>
    <x v="7"/>
    <s v="France"/>
    <n v="63354"/>
    <s v="Marseille"/>
    <n v="7"/>
    <s v="Clothing"/>
    <n v="5699.2169999999996"/>
    <n v="0"/>
    <x v="4310"/>
    <n v="2162571"/>
    <m/>
    <n v="7065.72"/>
    <s v="Type A"/>
  </r>
  <r>
    <n v="4.2016999999999998"/>
    <x v="7"/>
    <s v="France"/>
    <n v="63354"/>
    <s v="Marseille"/>
    <n v="8"/>
    <s v="Household"/>
    <n v="3074.6190000000001"/>
    <n v="0"/>
    <x v="4311"/>
    <n v="562449"/>
    <m/>
    <n v="4642.08"/>
    <s v="Type A"/>
  </r>
  <r>
    <n v="4.2016999999999998"/>
    <x v="7"/>
    <s v="France"/>
    <n v="63354"/>
    <s v="Marseille"/>
    <n v="9"/>
    <s v="Hardware"/>
    <n v="2800.83"/>
    <n v="0"/>
    <x v="4312"/>
    <n v="536823"/>
    <m/>
    <n v="5202.96"/>
    <s v="Type A"/>
  </r>
  <r>
    <n v="4.2016999999999998"/>
    <x v="7"/>
    <s v="France"/>
    <n v="63354"/>
    <s v="Marseille"/>
    <n v="14"/>
    <s v="Non Food"/>
    <n v="11574.665999999999"/>
    <n v="0"/>
    <x v="4313"/>
    <n v="3331194"/>
    <m/>
    <n v="18237.72"/>
    <s v="Type A"/>
  </r>
  <r>
    <n v="4.2016999999999998"/>
    <x v="7"/>
    <s v="France"/>
    <n v="63354"/>
    <s v="Marseille"/>
    <n v="15"/>
    <s v="Admin"/>
    <n v="5497.8090000000002"/>
    <n v="0"/>
    <x v="561"/>
    <n v="0"/>
    <m/>
    <n v="0"/>
    <s v="Type A"/>
  </r>
  <r>
    <n v="4.2016999999999998"/>
    <x v="7"/>
    <s v="France"/>
    <n v="63354"/>
    <s v="Marseille"/>
    <n v="12"/>
    <s v="Checkout"/>
    <n v="10136.486999999999"/>
    <n v="0"/>
    <x v="4314"/>
    <n v="16700850"/>
    <m/>
    <n v="37957.440000000002"/>
    <s v="Type A"/>
  </r>
  <r>
    <n v="4.2016999999999998"/>
    <x v="7"/>
    <s v="France"/>
    <n v="63354"/>
    <s v="Marseille"/>
    <n v="16"/>
    <s v="Customer Services"/>
    <n v="3902.28"/>
    <n v="0"/>
    <x v="561"/>
    <n v="0"/>
    <m/>
    <n v="0"/>
    <s v="Type A"/>
  </r>
  <r>
    <n v="4.2016999999999998"/>
    <x v="7"/>
    <s v="France"/>
    <n v="63354"/>
    <s v="Marseille"/>
    <n v="11"/>
    <s v="Delivery"/>
    <n v="4701.6180000000004"/>
    <n v="0"/>
    <x v="4315"/>
    <n v="1793646"/>
    <m/>
    <n v="0"/>
    <s v="Type A"/>
  </r>
  <r>
    <n v="4.2016999999999998"/>
    <x v="7"/>
    <s v="France"/>
    <n v="63354"/>
    <s v="Marseille"/>
    <n v="17"/>
    <s v="others"/>
    <n v="944.1"/>
    <n v="0"/>
    <x v="561"/>
    <n v="0"/>
    <m/>
    <n v="0"/>
    <s v="Type A"/>
  </r>
  <r>
    <n v="4.2016999999999998"/>
    <x v="7"/>
    <s v="France"/>
    <n v="63354"/>
    <s v="Marseille"/>
    <n v="18"/>
    <s v="all"/>
    <n v="59273.745000000003"/>
    <n v="0"/>
    <x v="4314"/>
    <n v="21511905"/>
    <m/>
    <n v="37957.440000000002"/>
    <s v="Type A"/>
  </r>
  <r>
    <n v="4.2016999999999998"/>
    <x v="7"/>
    <s v="France"/>
    <n v="85124"/>
    <s v="Lyon"/>
    <n v="1"/>
    <s v="Dry"/>
    <n v="4377.4769999999999"/>
    <n v="0"/>
    <x v="4316"/>
    <n v="2780535"/>
    <m/>
    <n v="1112.6400000000001"/>
    <s v="Type B"/>
  </r>
  <r>
    <n v="4.2016999999999998"/>
    <x v="7"/>
    <s v="France"/>
    <n v="85124"/>
    <s v="Lyon"/>
    <n v="2"/>
    <s v="Frozen"/>
    <n v="3804.723"/>
    <n v="0"/>
    <x v="4317"/>
    <n v="1018506"/>
    <m/>
    <n v="620.16"/>
    <s v="Type B"/>
  </r>
  <r>
    <n v="4.2016999999999998"/>
    <x v="7"/>
    <s v="France"/>
    <n v="85124"/>
    <s v="Lyon"/>
    <n v="3"/>
    <s v="other"/>
    <n v="47.204999999999998"/>
    <n v="0"/>
    <x v="4318"/>
    <n v="1213800"/>
    <m/>
    <n v="1000.92"/>
    <s v="Type B"/>
  </r>
  <r>
    <n v="4.2016999999999998"/>
    <x v="7"/>
    <s v="France"/>
    <n v="85124"/>
    <s v="Lyon"/>
    <n v="4"/>
    <s v="Fish"/>
    <n v="1340.6220000000001"/>
    <n v="0"/>
    <x v="4319"/>
    <n v="1134924"/>
    <m/>
    <n v="843.6"/>
    <s v="Type B"/>
  </r>
  <r>
    <n v="4.2016999999999998"/>
    <x v="7"/>
    <s v="France"/>
    <n v="85124"/>
    <s v="Lyon"/>
    <n v="5"/>
    <s v="Fruits &amp; Vegetables"/>
    <n v="4059.63"/>
    <n v="0"/>
    <x v="1348"/>
    <n v="60771"/>
    <m/>
    <n v="1121.76"/>
    <s v="Type B"/>
  </r>
  <r>
    <n v="4.2016999999999998"/>
    <x v="7"/>
    <s v="France"/>
    <n v="85124"/>
    <s v="Lyon"/>
    <n v="6"/>
    <s v="Meat"/>
    <n v="9708.4950000000008"/>
    <n v="0"/>
    <x v="4320"/>
    <n v="5752317"/>
    <m/>
    <n v="12852.36"/>
    <s v="Type B"/>
  </r>
  <r>
    <n v="4.2016999999999998"/>
    <x v="7"/>
    <s v="France"/>
    <n v="85124"/>
    <s v="Lyon"/>
    <n v="13"/>
    <s v="Food"/>
    <n v="23338.151999999998"/>
    <n v="0"/>
    <x v="4321"/>
    <n v="12270441"/>
    <m/>
    <n v="18064.439999999999"/>
    <s v="Type B"/>
  </r>
  <r>
    <n v="4.2016999999999998"/>
    <x v="7"/>
    <s v="France"/>
    <n v="85124"/>
    <s v="Lyon"/>
    <n v="7"/>
    <s v="Clothing"/>
    <n v="6322.3230000000003"/>
    <n v="0"/>
    <x v="4322"/>
    <n v="2244684"/>
    <m/>
    <n v="7544.52"/>
    <s v="Type B"/>
  </r>
  <r>
    <n v="4.2016999999999998"/>
    <x v="7"/>
    <s v="France"/>
    <n v="85124"/>
    <s v="Lyon"/>
    <n v="8"/>
    <s v="Household"/>
    <n v="2152.5479999999998"/>
    <n v="0"/>
    <x v="4323"/>
    <n v="700266"/>
    <m/>
    <n v="3540.84"/>
    <s v="Type B"/>
  </r>
  <r>
    <n v="4.2016999999999998"/>
    <x v="7"/>
    <s v="France"/>
    <n v="85124"/>
    <s v="Lyon"/>
    <n v="9"/>
    <s v="Hardware"/>
    <n v="2545.9229999999998"/>
    <n v="0"/>
    <x v="4324"/>
    <n v="469647"/>
    <m/>
    <n v="3736.92"/>
    <s v="Type B"/>
  </r>
  <r>
    <n v="4.2016999999999998"/>
    <x v="7"/>
    <s v="France"/>
    <n v="85124"/>
    <s v="Lyon"/>
    <n v="14"/>
    <s v="Non Food"/>
    <n v="11020.794"/>
    <n v="0"/>
    <x v="4325"/>
    <n v="3370356"/>
    <m/>
    <n v="14995.56"/>
    <s v="Type B"/>
  </r>
  <r>
    <n v="4.2016999999999998"/>
    <x v="7"/>
    <s v="France"/>
    <n v="85124"/>
    <s v="Lyon"/>
    <n v="15"/>
    <s v="Admin"/>
    <n v="5567.0429999999997"/>
    <n v="0"/>
    <x v="575"/>
    <n v="0"/>
    <m/>
    <n v="0"/>
    <s v="Type B"/>
  </r>
  <r>
    <n v="4.2016999999999998"/>
    <x v="7"/>
    <s v="France"/>
    <n v="85124"/>
    <s v="Lyon"/>
    <n v="12"/>
    <s v="Checkout"/>
    <n v="6762.9030000000002"/>
    <n v="0"/>
    <x v="4326"/>
    <n v="16162722"/>
    <m/>
    <n v="33060"/>
    <s v="Type B"/>
  </r>
  <r>
    <n v="4.2016999999999998"/>
    <x v="7"/>
    <s v="France"/>
    <n v="85124"/>
    <s v="Lyon"/>
    <n v="16"/>
    <s v="Customer Services"/>
    <n v="3332.6729999999998"/>
    <n v="0"/>
    <x v="575"/>
    <n v="0"/>
    <m/>
    <n v="0"/>
    <s v="Type B"/>
  </r>
  <r>
    <n v="4.2016999999999998"/>
    <x v="7"/>
    <s v="France"/>
    <n v="85124"/>
    <s v="Lyon"/>
    <n v="11"/>
    <s v="Delivery"/>
    <n v="6322.3230000000003"/>
    <n v="0"/>
    <x v="4327"/>
    <n v="2576121"/>
    <m/>
    <n v="0"/>
    <s v="Type B"/>
  </r>
  <r>
    <n v="4.2016999999999998"/>
    <x v="7"/>
    <s v="France"/>
    <n v="85124"/>
    <s v="Lyon"/>
    <n v="17"/>
    <s v="others"/>
    <n v="2353.9560000000001"/>
    <n v="0"/>
    <x v="575"/>
    <n v="0"/>
    <m/>
    <n v="0"/>
    <s v="Type B"/>
  </r>
  <r>
    <n v="4.2016999999999998"/>
    <x v="7"/>
    <s v="France"/>
    <n v="85124"/>
    <s v="Lyon"/>
    <n v="18"/>
    <s v="all"/>
    <n v="58697.843999999997"/>
    <n v="0"/>
    <x v="4326"/>
    <n v="19010268"/>
    <m/>
    <n v="33060"/>
    <s v="Type B"/>
  </r>
  <r>
    <n v="4.2016999999999998"/>
    <x v="7"/>
    <s v="France"/>
    <n v="73422"/>
    <s v="Bordeaux"/>
    <n v="1"/>
    <s v="Dry"/>
    <n v="4169.7749999999996"/>
    <n v="0"/>
    <x v="4328"/>
    <n v="3444321"/>
    <m/>
    <n v="1044.24"/>
    <s v="Type A"/>
  </r>
  <r>
    <n v="4.2016999999999998"/>
    <x v="7"/>
    <s v="France"/>
    <n v="73422"/>
    <s v="Bordeaux"/>
    <n v="2"/>
    <s v="Frozen"/>
    <n v="2970.768"/>
    <n v="0"/>
    <x v="4329"/>
    <n v="1090038"/>
    <m/>
    <n v="613.32000000000005"/>
    <s v="Type A"/>
  </r>
  <r>
    <n v="4.2016999999999998"/>
    <x v="7"/>
    <s v="France"/>
    <n v="73422"/>
    <s v="Bordeaux"/>
    <n v="3"/>
    <s v="other"/>
    <n v="47.204999999999998"/>
    <n v="0"/>
    <x v="4330"/>
    <n v="1268532"/>
    <m/>
    <n v="1197"/>
    <s v="Type A"/>
  </r>
  <r>
    <n v="4.2016999999999998"/>
    <x v="7"/>
    <s v="France"/>
    <n v="73422"/>
    <s v="Bordeaux"/>
    <n v="4"/>
    <s v="Fish"/>
    <n v="2586.8339999999998"/>
    <n v="0"/>
    <x v="4331"/>
    <n v="1273302"/>
    <m/>
    <n v="1026"/>
    <s v="Type A"/>
  </r>
  <r>
    <n v="4.2016999999999998"/>
    <x v="7"/>
    <s v="France"/>
    <n v="73422"/>
    <s v="Bordeaux"/>
    <n v="5"/>
    <s v="Fruits &amp; Vegetables"/>
    <n v="5966.7120000000004"/>
    <n v="0"/>
    <x v="4332"/>
    <n v="774834"/>
    <m/>
    <n v="1137.72"/>
    <s v="Type A"/>
  </r>
  <r>
    <n v="4.2016999999999998"/>
    <x v="7"/>
    <s v="France"/>
    <n v="73422"/>
    <s v="Bordeaux"/>
    <n v="6"/>
    <s v="Meat"/>
    <n v="13818.477000000001"/>
    <n v="0"/>
    <x v="4333"/>
    <n v="9334257"/>
    <m/>
    <n v="12198"/>
    <s v="Type A"/>
  </r>
  <r>
    <n v="4.2016999999999998"/>
    <x v="7"/>
    <s v="France"/>
    <n v="73422"/>
    <s v="Bordeaux"/>
    <n v="13"/>
    <s v="Food"/>
    <n v="29559.771000000001"/>
    <n v="0"/>
    <x v="4334"/>
    <n v="17741070"/>
    <m/>
    <n v="19211.28"/>
    <s v="Type A"/>
  </r>
  <r>
    <n v="4.2016999999999998"/>
    <x v="7"/>
    <s v="France"/>
    <n v="73422"/>
    <s v="Bordeaux"/>
    <n v="7"/>
    <s v="Clothing"/>
    <n v="9868.9920000000002"/>
    <n v="0"/>
    <x v="4335"/>
    <n v="2473632"/>
    <m/>
    <n v="7617.48"/>
    <s v="Type A"/>
  </r>
  <r>
    <n v="4.2016999999999998"/>
    <x v="7"/>
    <s v="France"/>
    <n v="73422"/>
    <s v="Bordeaux"/>
    <n v="8"/>
    <s v="Household"/>
    <n v="3562.404"/>
    <n v="0"/>
    <x v="4336"/>
    <n v="890988"/>
    <m/>
    <n v="5779.8"/>
    <s v="Type A"/>
  </r>
  <r>
    <n v="4.2016999999999998"/>
    <x v="7"/>
    <s v="France"/>
    <n v="73422"/>
    <s v="Bordeaux"/>
    <n v="9"/>
    <s v="Hardware"/>
    <n v="2829.1529999999998"/>
    <n v="0"/>
    <x v="4337"/>
    <n v="732828"/>
    <m/>
    <n v="5914.32"/>
    <s v="Type A"/>
  </r>
  <r>
    <n v="4.2016999999999998"/>
    <x v="7"/>
    <s v="France"/>
    <n v="73422"/>
    <s v="Bordeaux"/>
    <n v="14"/>
    <s v="Non Food"/>
    <n v="16260.549000000001"/>
    <n v="0"/>
    <x v="712"/>
    <n v="4102194"/>
    <m/>
    <n v="21404.639999999999"/>
    <s v="Type A"/>
  </r>
  <r>
    <n v="4.2016999999999998"/>
    <x v="7"/>
    <s v="France"/>
    <n v="73422"/>
    <s v="Bordeaux"/>
    <n v="15"/>
    <s v="Admin"/>
    <n v="6117.768"/>
    <n v="0"/>
    <x v="589"/>
    <n v="0"/>
    <m/>
    <n v="0"/>
    <s v="Type A"/>
  </r>
  <r>
    <n v="4.2016999999999998"/>
    <x v="7"/>
    <s v="France"/>
    <n v="73422"/>
    <s v="Bordeaux"/>
    <n v="12"/>
    <s v="Checkout"/>
    <n v="10010.607"/>
    <n v="0"/>
    <x v="4338"/>
    <n v="21485001"/>
    <m/>
    <n v="40615.919999999998"/>
    <s v="Type A"/>
  </r>
  <r>
    <n v="4.2016999999999998"/>
    <x v="7"/>
    <s v="France"/>
    <n v="73422"/>
    <s v="Bordeaux"/>
    <n v="16"/>
    <s v="Customer Services"/>
    <n v="4418.3879999999999"/>
    <n v="0"/>
    <x v="589"/>
    <n v="0"/>
    <m/>
    <n v="0"/>
    <s v="Type A"/>
  </r>
  <r>
    <n v="4.2016999999999998"/>
    <x v="7"/>
    <s v="France"/>
    <n v="73422"/>
    <s v="Bordeaux"/>
    <n v="11"/>
    <s v="Delivery"/>
    <n v="3556.11"/>
    <n v="0"/>
    <x v="4339"/>
    <n v="1223433"/>
    <m/>
    <n v="0"/>
    <s v="Type A"/>
  </r>
  <r>
    <n v="4.2016999999999998"/>
    <x v="7"/>
    <s v="France"/>
    <n v="73422"/>
    <s v="Bordeaux"/>
    <n v="17"/>
    <s v="others"/>
    <n v="1730.85"/>
    <n v="0"/>
    <x v="589"/>
    <n v="0"/>
    <m/>
    <n v="0"/>
    <s v="Type A"/>
  </r>
  <r>
    <n v="4.2016999999999998"/>
    <x v="7"/>
    <s v="France"/>
    <n v="73422"/>
    <s v="Bordeaux"/>
    <n v="18"/>
    <s v="all"/>
    <n v="71654.043000000005"/>
    <n v="0"/>
    <x v="4338"/>
    <n v="22502397"/>
    <m/>
    <n v="40615.919999999998"/>
    <s v="Type A"/>
  </r>
  <r>
    <n v="4.2016999999999998"/>
    <x v="7"/>
    <s v="France"/>
    <n v="91973"/>
    <s v="Nantes"/>
    <n v="1"/>
    <s v="Dry"/>
    <n v="2105.3429999999998"/>
    <n v="140"/>
    <x v="4340"/>
    <n v="1843272"/>
    <m/>
    <n v="923.4"/>
    <s v="Type B"/>
  </r>
  <r>
    <n v="4.2016999999999998"/>
    <x v="7"/>
    <s v="France"/>
    <n v="91973"/>
    <s v="Nantes"/>
    <n v="2"/>
    <s v="Frozen"/>
    <n v="3257.145"/>
    <n v="0"/>
    <x v="4341"/>
    <n v="807273"/>
    <m/>
    <n v="688.56"/>
    <s v="Type B"/>
  </r>
  <r>
    <n v="4.2016999999999998"/>
    <x v="7"/>
    <s v="France"/>
    <n v="91973"/>
    <s v="Nantes"/>
    <n v="3"/>
    <s v="other"/>
    <n v="47.204999999999998"/>
    <n v="0"/>
    <x v="4342"/>
    <n v="95067"/>
    <m/>
    <n v="1126.32"/>
    <s v="Type B"/>
  </r>
  <r>
    <n v="4.2016999999999998"/>
    <x v="7"/>
    <s v="France"/>
    <n v="91973"/>
    <s v="Nantes"/>
    <n v="4"/>
    <s v="Fish"/>
    <n v="1158.096"/>
    <n v="0"/>
    <x v="4343"/>
    <n v="549183"/>
    <m/>
    <n v="709.08"/>
    <s v="Type B"/>
  </r>
  <r>
    <n v="4.2016999999999998"/>
    <x v="7"/>
    <s v="France"/>
    <n v="91973"/>
    <s v="Nantes"/>
    <n v="5"/>
    <s v="Fruits &amp; Vegetables"/>
    <n v="2788.2420000000002"/>
    <n v="0"/>
    <x v="4344"/>
    <n v="404856"/>
    <m/>
    <n v="1094.4000000000001"/>
    <s v="Type B"/>
  </r>
  <r>
    <n v="4.2016999999999998"/>
    <x v="7"/>
    <s v="France"/>
    <n v="91973"/>
    <s v="Nantes"/>
    <n v="6"/>
    <s v="Meat"/>
    <n v="5529.2790000000005"/>
    <n v="0"/>
    <x v="4345"/>
    <n v="4379415"/>
    <m/>
    <n v="9001.44"/>
    <s v="Type B"/>
  </r>
  <r>
    <n v="4.2016999999999998"/>
    <x v="7"/>
    <s v="France"/>
    <n v="91973"/>
    <s v="Nantes"/>
    <n v="13"/>
    <s v="Food"/>
    <n v="14885.31"/>
    <n v="140"/>
    <x v="4346"/>
    <n v="8902245"/>
    <m/>
    <n v="15196.2"/>
    <s v="Type B"/>
  </r>
  <r>
    <n v="4.2016999999999998"/>
    <x v="7"/>
    <s v="France"/>
    <n v="91973"/>
    <s v="Nantes"/>
    <n v="7"/>
    <s v="Clothing"/>
    <n v="3043.1489999999999"/>
    <n v="0"/>
    <x v="4347"/>
    <n v="1099716"/>
    <m/>
    <n v="3670.8"/>
    <s v="Type B"/>
  </r>
  <r>
    <n v="4.2016999999999998"/>
    <x v="7"/>
    <s v="France"/>
    <n v="91973"/>
    <s v="Nantes"/>
    <n v="8"/>
    <s v="Household"/>
    <n v="1236.771"/>
    <n v="0"/>
    <x v="4348"/>
    <n v="359871"/>
    <m/>
    <n v="2209.3200000000002"/>
    <s v="Type B"/>
  </r>
  <r>
    <n v="4.2016999999999998"/>
    <x v="7"/>
    <s v="France"/>
    <n v="91973"/>
    <s v="Nantes"/>
    <n v="9"/>
    <s v="Hardware"/>
    <n v="1803.231"/>
    <n v="0"/>
    <x v="4349"/>
    <n v="243123"/>
    <m/>
    <n v="1876.44"/>
    <s v="Type B"/>
  </r>
  <r>
    <n v="4.2016999999999998"/>
    <x v="7"/>
    <s v="France"/>
    <n v="91973"/>
    <s v="Nantes"/>
    <n v="14"/>
    <s v="Non Food"/>
    <n v="6083.1509999999998"/>
    <n v="0"/>
    <x v="4350"/>
    <n v="1639947"/>
    <m/>
    <n v="8625.24"/>
    <s v="Type B"/>
  </r>
  <r>
    <n v="4.2016999999999998"/>
    <x v="7"/>
    <s v="France"/>
    <n v="91973"/>
    <s v="Nantes"/>
    <n v="15"/>
    <s v="Admin"/>
    <n v="3430.23"/>
    <n v="0"/>
    <x v="603"/>
    <n v="0"/>
    <m/>
    <n v="0"/>
    <s v="Type B"/>
  </r>
  <r>
    <n v="4.2016999999999998"/>
    <x v="7"/>
    <s v="France"/>
    <n v="91973"/>
    <s v="Nantes"/>
    <n v="12"/>
    <s v="Checkout"/>
    <n v="4805.4690000000001"/>
    <n v="0"/>
    <x v="4351"/>
    <n v="11326923"/>
    <m/>
    <n v="23821.439999999999"/>
    <s v="Type B"/>
  </r>
  <r>
    <n v="4.2016999999999998"/>
    <x v="7"/>
    <s v="France"/>
    <n v="91973"/>
    <s v="Nantes"/>
    <n v="16"/>
    <s v="Customer Services"/>
    <n v="2671.8029999999999"/>
    <n v="0"/>
    <x v="603"/>
    <n v="0"/>
    <m/>
    <n v="0"/>
    <s v="Type B"/>
  </r>
  <r>
    <n v="4.2016999999999998"/>
    <x v="7"/>
    <s v="France"/>
    <n v="91973"/>
    <s v="Nantes"/>
    <n v="11"/>
    <s v="Delivery"/>
    <n v="0"/>
    <n v="0"/>
    <x v="4352"/>
    <n v="56832"/>
    <m/>
    <n v="0"/>
    <s v="Type B"/>
  </r>
  <r>
    <n v="4.2016999999999998"/>
    <x v="7"/>
    <s v="France"/>
    <n v="91973"/>
    <s v="Nantes"/>
    <n v="17"/>
    <s v="others"/>
    <n v="1378.386"/>
    <n v="192"/>
    <x v="603"/>
    <n v="0"/>
    <m/>
    <n v="0"/>
    <s v="Type B"/>
  </r>
  <r>
    <n v="4.2016999999999998"/>
    <x v="7"/>
    <s v="France"/>
    <n v="91973"/>
    <s v="Nantes"/>
    <n v="18"/>
    <s v="all"/>
    <n v="33254.349000000002"/>
    <n v="332"/>
    <x v="4351"/>
    <n v="10731024"/>
    <m/>
    <n v="23821.439999999999"/>
    <s v="Type B"/>
  </r>
  <r>
    <n v="4.2016999999999998"/>
    <x v="7"/>
    <s v="Belgium"/>
    <n v="19340"/>
    <s v="Brussels (I)"/>
    <n v="1"/>
    <s v="Dry"/>
    <n v="2741.0369999999998"/>
    <n v="0"/>
    <x v="4353"/>
    <n v="2012835"/>
    <m/>
    <n v="1119.48"/>
    <s v="Type A"/>
  </r>
  <r>
    <n v="4.2016999999999998"/>
    <x v="7"/>
    <s v="Belgium"/>
    <n v="19340"/>
    <s v="Brussels (I)"/>
    <n v="2"/>
    <s v="Frozen"/>
    <n v="2215.4879999999998"/>
    <n v="0"/>
    <x v="4354"/>
    <n v="7113"/>
    <m/>
    <n v="558.6"/>
    <s v="Type A"/>
  </r>
  <r>
    <n v="4.2016999999999998"/>
    <x v="7"/>
    <s v="Belgium"/>
    <n v="19340"/>
    <s v="Brussels (I)"/>
    <n v="3"/>
    <s v="other"/>
    <n v="47.204999999999998"/>
    <n v="0"/>
    <x v="4355"/>
    <n v="989313"/>
    <m/>
    <n v="955.32"/>
    <s v="Type A"/>
  </r>
  <r>
    <n v="4.2016999999999998"/>
    <x v="7"/>
    <s v="Belgium"/>
    <n v="19340"/>
    <s v="Brussels (I)"/>
    <n v="4"/>
    <s v="Fish"/>
    <n v="2121.078"/>
    <n v="0"/>
    <x v="4356"/>
    <n v="856995"/>
    <m/>
    <n v="711.36"/>
    <s v="Type A"/>
  </r>
  <r>
    <n v="4.2016999999999998"/>
    <x v="7"/>
    <s v="Belgium"/>
    <n v="19340"/>
    <s v="Brussels (I)"/>
    <n v="5"/>
    <s v="Fruits &amp; Vegetables"/>
    <n v="1834.701"/>
    <n v="0"/>
    <x v="4357"/>
    <n v="498468"/>
    <m/>
    <n v="1153.68"/>
    <s v="Type A"/>
  </r>
  <r>
    <n v="4.2016999999999998"/>
    <x v="7"/>
    <s v="Belgium"/>
    <n v="19340"/>
    <s v="Brussels (I)"/>
    <n v="6"/>
    <s v="Meat"/>
    <n v="8569.2810000000009"/>
    <n v="0"/>
    <x v="4358"/>
    <n v="7304484"/>
    <m/>
    <n v="9961.32"/>
    <s v="Type A"/>
  </r>
  <r>
    <n v="4.2016999999999998"/>
    <x v="7"/>
    <s v="Belgium"/>
    <n v="19340"/>
    <s v="Brussels (I)"/>
    <n v="13"/>
    <s v="Food"/>
    <n v="17528.79"/>
    <n v="0"/>
    <x v="4359"/>
    <n v="12349554"/>
    <m/>
    <n v="17079.48"/>
    <s v="Type A"/>
  </r>
  <r>
    <n v="4.2016999999999998"/>
    <x v="7"/>
    <s v="Belgium"/>
    <n v="19340"/>
    <s v="Brussels (I)"/>
    <n v="7"/>
    <s v="Clothing"/>
    <n v="4525.3860000000004"/>
    <n v="0"/>
    <x v="4360"/>
    <n v="1535739"/>
    <m/>
    <n v="4626.12"/>
    <s v="Type A"/>
  </r>
  <r>
    <n v="4.2016999999999998"/>
    <x v="7"/>
    <s v="Belgium"/>
    <n v="19340"/>
    <s v="Brussels (I)"/>
    <n v="8"/>
    <s v="Household"/>
    <n v="931.51199999999994"/>
    <n v="0"/>
    <x v="4361"/>
    <n v="419532"/>
    <m/>
    <n v="2476.08"/>
    <s v="Type A"/>
  </r>
  <r>
    <n v="4.2016999999999998"/>
    <x v="7"/>
    <s v="Belgium"/>
    <n v="19340"/>
    <s v="Brussels (I)"/>
    <n v="9"/>
    <s v="Hardware"/>
    <n v="1419.297"/>
    <n v="0"/>
    <x v="4362"/>
    <n v="273468"/>
    <m/>
    <n v="2079.36"/>
    <s v="Type A"/>
  </r>
  <r>
    <n v="4.2016999999999998"/>
    <x v="7"/>
    <s v="Belgium"/>
    <n v="19340"/>
    <s v="Brussels (I)"/>
    <n v="14"/>
    <s v="Non Food"/>
    <n v="6876.1949999999997"/>
    <n v="0"/>
    <x v="4363"/>
    <n v="2243271"/>
    <m/>
    <n v="10098.120000000001"/>
    <s v="Type A"/>
  </r>
  <r>
    <n v="4.2016999999999998"/>
    <x v="7"/>
    <s v="Belgium"/>
    <n v="19340"/>
    <s v="Brussels (I)"/>
    <n v="15"/>
    <s v="Admin"/>
    <n v="4122.57"/>
    <n v="0"/>
    <x v="617"/>
    <n v="0"/>
    <m/>
    <n v="0"/>
    <s v="Type A"/>
  </r>
  <r>
    <n v="4.2016999999999998"/>
    <x v="7"/>
    <s v="Belgium"/>
    <n v="19340"/>
    <s v="Brussels (I)"/>
    <n v="12"/>
    <s v="Checkout"/>
    <n v="7430.067"/>
    <n v="0"/>
    <x v="4364"/>
    <n v="14812071"/>
    <m/>
    <n v="27177.599999999999"/>
    <s v="Type A"/>
  </r>
  <r>
    <n v="4.2016999999999998"/>
    <x v="7"/>
    <s v="Belgium"/>
    <n v="19340"/>
    <s v="Brussels (I)"/>
    <n v="16"/>
    <s v="Customer Services"/>
    <n v="2961.3270000000002"/>
    <n v="0"/>
    <x v="617"/>
    <n v="0"/>
    <m/>
    <n v="0"/>
    <s v="Type A"/>
  </r>
  <r>
    <n v="4.2016999999999998"/>
    <x v="7"/>
    <s v="Belgium"/>
    <n v="19340"/>
    <s v="Brussels (I)"/>
    <n v="11"/>
    <s v="Delivery"/>
    <n v="815.07299999999998"/>
    <n v="0"/>
    <x v="11"/>
    <n v="0"/>
    <m/>
    <n v="0"/>
    <s v="Type A"/>
  </r>
  <r>
    <n v="4.2016999999999998"/>
    <x v="7"/>
    <s v="Belgium"/>
    <n v="19340"/>
    <s v="Brussels (I)"/>
    <n v="17"/>
    <s v="others"/>
    <n v="31.47"/>
    <n v="0"/>
    <x v="617"/>
    <n v="0"/>
    <m/>
    <n v="0"/>
    <s v="Type A"/>
  </r>
  <r>
    <n v="4.2016999999999998"/>
    <x v="7"/>
    <s v="Belgium"/>
    <n v="19340"/>
    <s v="Brussels (I)"/>
    <n v="18"/>
    <s v="all"/>
    <n v="39765.491999999998"/>
    <n v="0"/>
    <x v="4364"/>
    <n v="14752149"/>
    <m/>
    <n v="27177.599999999999"/>
    <s v="Type A"/>
  </r>
  <r>
    <n v="4.2016999999999998"/>
    <x v="7"/>
    <s v="Belgium"/>
    <n v="76852"/>
    <s v="Brussels (II)"/>
    <n v="1"/>
    <s v="Dry"/>
    <n v="3921.1619999999998"/>
    <n v="0"/>
    <x v="4365"/>
    <n v="3116490"/>
    <m/>
    <n v="980.4"/>
    <s v="Type A"/>
  </r>
  <r>
    <n v="4.2016999999999998"/>
    <x v="7"/>
    <s v="Belgium"/>
    <n v="76852"/>
    <s v="Brussels (II)"/>
    <n v="2"/>
    <s v="Frozen"/>
    <n v="1935.405"/>
    <n v="0"/>
    <x v="4366"/>
    <n v="864453"/>
    <m/>
    <n v="677.16"/>
    <s v="Type A"/>
  </r>
  <r>
    <n v="4.2016999999999998"/>
    <x v="7"/>
    <s v="Belgium"/>
    <n v="76852"/>
    <s v="Brussels (II)"/>
    <n v="3"/>
    <s v="other"/>
    <n v="47.204999999999998"/>
    <n v="0"/>
    <x v="4367"/>
    <n v="105102"/>
    <m/>
    <n v="1064.76"/>
    <s v="Type A"/>
  </r>
  <r>
    <n v="4.2016999999999998"/>
    <x v="7"/>
    <s v="Belgium"/>
    <n v="76852"/>
    <s v="Brussels (II)"/>
    <n v="4"/>
    <s v="Fish"/>
    <n v="2564.8049999999998"/>
    <n v="0"/>
    <x v="4368"/>
    <n v="1282818"/>
    <m/>
    <n v="855"/>
    <s v="Type A"/>
  </r>
  <r>
    <n v="4.2016999999999998"/>
    <x v="7"/>
    <s v="Belgium"/>
    <n v="76852"/>
    <s v="Brussels (II)"/>
    <n v="5"/>
    <s v="Fruits &amp; Vegetables"/>
    <n v="4106.835"/>
    <n v="0"/>
    <x v="4369"/>
    <n v="781515"/>
    <m/>
    <n v="1174.2"/>
    <s v="Type A"/>
  </r>
  <r>
    <n v="4.2016999999999998"/>
    <x v="7"/>
    <s v="Belgium"/>
    <n v="76852"/>
    <s v="Brussels (II)"/>
    <n v="6"/>
    <s v="Meat"/>
    <n v="12452.679"/>
    <n v="0"/>
    <x v="4370"/>
    <n v="10355256"/>
    <m/>
    <n v="11226.72"/>
    <s v="Type A"/>
  </r>
  <r>
    <n v="4.2016999999999998"/>
    <x v="7"/>
    <s v="Belgium"/>
    <n v="76852"/>
    <s v="Brussels (II)"/>
    <n v="13"/>
    <s v="Food"/>
    <n v="25028.091"/>
    <n v="0"/>
    <x v="4371"/>
    <n v="18429162"/>
    <m/>
    <n v="17574.240000000002"/>
    <s v="Type A"/>
  </r>
  <r>
    <n v="4.2016999999999998"/>
    <x v="7"/>
    <s v="Belgium"/>
    <n v="76852"/>
    <s v="Brussels (II)"/>
    <n v="7"/>
    <s v="Clothing"/>
    <n v="7256.982"/>
    <n v="0"/>
    <x v="4372"/>
    <n v="1947831"/>
    <m/>
    <n v="8634.36"/>
    <s v="Type A"/>
  </r>
  <r>
    <n v="4.2016999999999998"/>
    <x v="7"/>
    <s v="Belgium"/>
    <n v="76852"/>
    <s v="Brussels (II)"/>
    <n v="8"/>
    <s v="Household"/>
    <n v="1765.4670000000001"/>
    <n v="0"/>
    <x v="4373"/>
    <n v="630291"/>
    <m/>
    <n v="5807.16"/>
    <s v="Type A"/>
  </r>
  <r>
    <n v="4.2016999999999998"/>
    <x v="7"/>
    <s v="Belgium"/>
    <n v="76852"/>
    <s v="Brussels (II)"/>
    <n v="9"/>
    <s v="Hardware"/>
    <n v="3345.261"/>
    <n v="0"/>
    <x v="4374"/>
    <n v="550080"/>
    <m/>
    <n v="4856.3999999999996"/>
    <s v="Type A"/>
  </r>
  <r>
    <n v="4.2016999999999998"/>
    <x v="7"/>
    <s v="Belgium"/>
    <n v="76852"/>
    <s v="Brussels (II)"/>
    <n v="14"/>
    <s v="Non Food"/>
    <n v="12367.71"/>
    <n v="0"/>
    <x v="4375"/>
    <n v="3026259"/>
    <m/>
    <n v="20282.88"/>
    <s v="Type A"/>
  </r>
  <r>
    <n v="4.2016999999999998"/>
    <x v="7"/>
    <s v="Belgium"/>
    <n v="76852"/>
    <s v="Brussels (II)"/>
    <n v="15"/>
    <s v="Admin"/>
    <n v="5592.2190000000001"/>
    <n v="0"/>
    <x v="630"/>
    <n v="0"/>
    <m/>
    <n v="0"/>
    <s v="Type A"/>
  </r>
  <r>
    <n v="4.2016999999999998"/>
    <x v="7"/>
    <s v="Belgium"/>
    <n v="76852"/>
    <s v="Brussels (II)"/>
    <n v="12"/>
    <s v="Checkout"/>
    <n v="10451.187"/>
    <n v="0"/>
    <x v="4376"/>
    <n v="21154269"/>
    <m/>
    <n v="37857.120000000003"/>
    <s v="Type A"/>
  </r>
  <r>
    <n v="4.2016999999999998"/>
    <x v="7"/>
    <s v="Belgium"/>
    <n v="76852"/>
    <s v="Brussels (II)"/>
    <n v="16"/>
    <s v="Customer Services"/>
    <n v="2914.1219999999998"/>
    <n v="0"/>
    <x v="630"/>
    <n v="0"/>
    <m/>
    <n v="0"/>
    <s v="Type A"/>
  </r>
  <r>
    <n v="4.2016999999999998"/>
    <x v="7"/>
    <s v="Belgium"/>
    <n v="76852"/>
    <s v="Brussels (II)"/>
    <n v="11"/>
    <s v="Delivery"/>
    <n v="0"/>
    <n v="0"/>
    <x v="11"/>
    <n v="0"/>
    <m/>
    <n v="0"/>
    <s v="Type A"/>
  </r>
  <r>
    <n v="4.2016999999999998"/>
    <x v="7"/>
    <s v="Belgium"/>
    <n v="76852"/>
    <s v="Brussels (II)"/>
    <n v="17"/>
    <s v="others"/>
    <n v="31.47"/>
    <n v="0"/>
    <x v="630"/>
    <n v="0"/>
    <m/>
    <n v="0"/>
    <s v="Type A"/>
  </r>
  <r>
    <n v="4.2016999999999998"/>
    <x v="7"/>
    <s v="Belgium"/>
    <n v="76852"/>
    <s v="Brussels (II)"/>
    <n v="18"/>
    <s v="all"/>
    <n v="56384.798999999999"/>
    <n v="0"/>
    <x v="4376"/>
    <n v="21587124"/>
    <m/>
    <n v="37857.120000000003"/>
    <s v="Type A"/>
  </r>
  <r>
    <n v="4.2016999999999998"/>
    <x v="7"/>
    <s v="Belgium"/>
    <n v="73762"/>
    <s v="Antwerp"/>
    <n v="1"/>
    <s v="Dry"/>
    <n v="4953.3779999999997"/>
    <n v="0"/>
    <x v="4377"/>
    <n v="4344999"/>
    <m/>
    <n v="966.72"/>
    <s v="Type A"/>
  </r>
  <r>
    <n v="4.2016999999999998"/>
    <x v="7"/>
    <s v="Belgium"/>
    <n v="73762"/>
    <s v="Antwerp"/>
    <n v="2"/>
    <s v="Frozen"/>
    <s v="?"/>
    <n v="0"/>
    <x v="4378"/>
    <n v="1335069"/>
    <m/>
    <n v="627"/>
    <s v="Type A"/>
  </r>
  <r>
    <n v="4.2016999999999998"/>
    <x v="7"/>
    <s v="Belgium"/>
    <n v="73762"/>
    <s v="Antwerp"/>
    <n v="3"/>
    <s v="other"/>
    <n v="47.204999999999998"/>
    <n v="0"/>
    <x v="4379"/>
    <n v="2199348"/>
    <m/>
    <n v="1069.32"/>
    <s v="Type A"/>
  </r>
  <r>
    <n v="4.2016999999999998"/>
    <x v="7"/>
    <s v="Belgium"/>
    <n v="73762"/>
    <s v="Antwerp"/>
    <n v="4"/>
    <s v="Fish"/>
    <n v="3549.8159999999998"/>
    <n v="0"/>
    <x v="4380"/>
    <n v="1611423"/>
    <m/>
    <n v="1085.28"/>
    <s v="Type A"/>
  </r>
  <r>
    <n v="4.2016999999999998"/>
    <x v="7"/>
    <s v="Belgium"/>
    <n v="73762"/>
    <s v="Antwerp"/>
    <n v="5"/>
    <s v="Fruits &amp; Vegetables"/>
    <n v="6306.5879999999997"/>
    <n v="0"/>
    <x v="4381"/>
    <n v="930507"/>
    <m/>
    <n v="980.4"/>
    <s v="Type A"/>
  </r>
  <r>
    <n v="4.2016999999999998"/>
    <x v="7"/>
    <s v="Belgium"/>
    <n v="73762"/>
    <s v="Antwerp"/>
    <n v="6"/>
    <s v="Meat"/>
    <n v="14756.282999999999"/>
    <n v="0"/>
    <x v="4382"/>
    <n v="10868346"/>
    <m/>
    <n v="11967.72"/>
    <s v="Type A"/>
  </r>
  <r>
    <n v="4.2016999999999998"/>
    <x v="7"/>
    <s v="Belgium"/>
    <n v="73762"/>
    <s v="Antwerp"/>
    <n v="13"/>
    <s v="Food"/>
    <n v="32083.665000000001"/>
    <n v="0"/>
    <x v="4383"/>
    <n v="21131184"/>
    <m/>
    <n v="19448.400000000001"/>
    <s v="Type A"/>
  </r>
  <r>
    <n v="4.2016999999999998"/>
    <x v="7"/>
    <s v="Belgium"/>
    <n v="73762"/>
    <s v="Antwerp"/>
    <n v="7"/>
    <s v="Clothing"/>
    <n v="7467.8310000000001"/>
    <n v="0"/>
    <x v="4384"/>
    <n v="2162940"/>
    <m/>
    <n v="6894.72"/>
    <s v="Type A"/>
  </r>
  <r>
    <n v="4.2016999999999998"/>
    <x v="7"/>
    <s v="Belgium"/>
    <n v="73762"/>
    <s v="Antwerp"/>
    <n v="8"/>
    <s v="Household"/>
    <n v="2523.8939999999998"/>
    <n v="0"/>
    <x v="392"/>
    <n v="736773"/>
    <m/>
    <n v="4890.6000000000004"/>
    <s v="Type A"/>
  </r>
  <r>
    <n v="4.2016999999999998"/>
    <x v="7"/>
    <s v="Belgium"/>
    <n v="73762"/>
    <s v="Antwerp"/>
    <n v="9"/>
    <s v="Hardware"/>
    <n v="2599.422"/>
    <n v="0"/>
    <x v="4385"/>
    <n v="484653"/>
    <m/>
    <n v="5394.48"/>
    <s v="Type A"/>
  </r>
  <r>
    <n v="4.2016999999999998"/>
    <x v="7"/>
    <s v="Belgium"/>
    <n v="73762"/>
    <s v="Antwerp"/>
    <n v="14"/>
    <s v="Non Food"/>
    <n v="12591.147000000001"/>
    <n v="0"/>
    <x v="4386"/>
    <n v="317004"/>
    <m/>
    <n v="17925.36"/>
    <s v="Type A"/>
  </r>
  <r>
    <n v="4.2016999999999998"/>
    <x v="7"/>
    <s v="Belgium"/>
    <n v="73762"/>
    <s v="Antwerp"/>
    <n v="15"/>
    <s v="Admin"/>
    <n v="5585.9250000000002"/>
    <n v="0"/>
    <x v="643"/>
    <n v="0"/>
    <m/>
    <n v="0"/>
    <s v="Type A"/>
  </r>
  <r>
    <n v="4.2016999999999998"/>
    <x v="7"/>
    <s v="Belgium"/>
    <n v="73762"/>
    <s v="Antwerp"/>
    <n v="12"/>
    <s v="Checkout"/>
    <n v="10186.839"/>
    <n v="0"/>
    <x v="4387"/>
    <n v="24100005"/>
    <m/>
    <n v="37373.760000000002"/>
    <s v="Type A"/>
  </r>
  <r>
    <n v="4.2016999999999998"/>
    <x v="7"/>
    <s v="Belgium"/>
    <n v="73762"/>
    <s v="Antwerp"/>
    <n v="16"/>
    <s v="Customer Services"/>
    <n v="5161.08"/>
    <n v="0"/>
    <x v="643"/>
    <n v="0"/>
    <m/>
    <n v="0"/>
    <s v="Type A"/>
  </r>
  <r>
    <n v="4.2016999999999998"/>
    <x v="7"/>
    <s v="Belgium"/>
    <n v="73762"/>
    <s v="Antwerp"/>
    <n v="11"/>
    <s v="Delivery"/>
    <n v="0"/>
    <n v="0"/>
    <x v="11"/>
    <n v="0"/>
    <m/>
    <n v="0"/>
    <s v="Type A"/>
  </r>
  <r>
    <n v="4.2016999999999998"/>
    <x v="7"/>
    <s v="Belgium"/>
    <n v="73762"/>
    <s v="Antwerp"/>
    <n v="17"/>
    <s v="others"/>
    <n v="2275.2809999999999"/>
    <n v="0"/>
    <x v="643"/>
    <n v="0"/>
    <m/>
    <n v="0"/>
    <s v="Type A"/>
  </r>
  <r>
    <n v="4.2016999999999998"/>
    <x v="7"/>
    <s v="Belgium"/>
    <n v="73762"/>
    <s v="Antwerp"/>
    <n v="18"/>
    <s v="all"/>
    <n v="67883.937000000005"/>
    <n v="0"/>
    <x v="4387"/>
    <n v="23921865"/>
    <m/>
    <n v="37373.760000000002"/>
    <s v="Type A"/>
  </r>
  <r>
    <n v="4.2016999999999998"/>
    <x v="7"/>
    <s v="Sweden"/>
    <n v="81473"/>
    <s v="Stockholm"/>
    <n v="1"/>
    <s v="Dry"/>
    <n v="5028.9059999999999"/>
    <n v="0"/>
    <x v="4388"/>
    <n v="3757746"/>
    <m/>
    <n v="1666.68"/>
    <s v="Type A"/>
  </r>
  <r>
    <n v="4.2016999999999998"/>
    <x v="7"/>
    <s v="Sweden"/>
    <n v="81473"/>
    <s v="Stockholm"/>
    <n v="2"/>
    <s v="Frozen"/>
    <n v="4500.21"/>
    <n v="0"/>
    <x v="4389"/>
    <n v="1515702"/>
    <m/>
    <n v="1005.48"/>
    <s v="Type A"/>
  </r>
  <r>
    <n v="4.2016999999999998"/>
    <x v="7"/>
    <s v="Sweden"/>
    <n v="81473"/>
    <s v="Stockholm"/>
    <n v="3"/>
    <s v="other"/>
    <n v="47.204999999999998"/>
    <n v="0"/>
    <x v="4390"/>
    <n v="1754547"/>
    <m/>
    <n v="1374.84"/>
    <s v="Type A"/>
  </r>
  <r>
    <n v="4.2016999999999998"/>
    <x v="7"/>
    <s v="Sweden"/>
    <n v="81473"/>
    <s v="Stockholm"/>
    <n v="4"/>
    <s v="Fish"/>
    <n v="3593.8739999999998"/>
    <n v="0"/>
    <x v="4391"/>
    <n v="1699065"/>
    <m/>
    <n v="1347.48"/>
    <s v="Type A"/>
  </r>
  <r>
    <n v="4.2016999999999998"/>
    <x v="7"/>
    <s v="Sweden"/>
    <n v="81473"/>
    <s v="Stockholm"/>
    <n v="5"/>
    <s v="Fruits &amp; Vegetables"/>
    <n v="4965.9660000000003"/>
    <n v="0"/>
    <x v="4392"/>
    <n v="971313"/>
    <m/>
    <n v="1771.56"/>
    <s v="Type A"/>
  </r>
  <r>
    <n v="4.2016999999999998"/>
    <x v="7"/>
    <s v="Sweden"/>
    <n v="81473"/>
    <s v="Stockholm"/>
    <n v="6"/>
    <s v="Meat"/>
    <n v="15851.439"/>
    <n v="0"/>
    <x v="4393"/>
    <n v="17984808"/>
    <m/>
    <n v="14101.8"/>
    <s v="Type A"/>
  </r>
  <r>
    <n v="4.2016999999999998"/>
    <x v="7"/>
    <s v="Sweden"/>
    <n v="81473"/>
    <s v="Stockholm"/>
    <n v="13"/>
    <s v="Food"/>
    <n v="33987.599999999999"/>
    <n v="0"/>
    <x v="4394"/>
    <n v="27783426"/>
    <m/>
    <n v="21981.48"/>
    <s v="Type A"/>
  </r>
  <r>
    <n v="4.2016999999999998"/>
    <x v="7"/>
    <s v="Sweden"/>
    <n v="81473"/>
    <s v="Stockholm"/>
    <n v="7"/>
    <s v="Clothing"/>
    <n v="12185.183999999999"/>
    <n v="0"/>
    <x v="4395"/>
    <n v="3145857"/>
    <m/>
    <n v="7738.32"/>
    <s v="Type A"/>
  </r>
  <r>
    <n v="4.2016999999999998"/>
    <x v="7"/>
    <s v="Sweden"/>
    <n v="81473"/>
    <s v="Stockholm"/>
    <n v="8"/>
    <s v="Household"/>
    <n v="1878.759"/>
    <n v="0"/>
    <x v="4396"/>
    <n v="752898"/>
    <m/>
    <n v="3816.72"/>
    <s v="Type A"/>
  </r>
  <r>
    <n v="4.2016999999999998"/>
    <x v="7"/>
    <s v="Sweden"/>
    <n v="81473"/>
    <s v="Stockholm"/>
    <n v="9"/>
    <s v="Hardware"/>
    <n v="2989.65"/>
    <n v="0"/>
    <x v="4397"/>
    <n v="51810"/>
    <m/>
    <n v="3123.6"/>
    <s v="Type A"/>
  </r>
  <r>
    <n v="4.2016999999999998"/>
    <x v="7"/>
    <s v="Sweden"/>
    <n v="81473"/>
    <s v="Stockholm"/>
    <n v="14"/>
    <s v="Non Food"/>
    <n v="17053.593000000001"/>
    <n v="0"/>
    <x v="4398"/>
    <n v="4330878"/>
    <m/>
    <n v="15467.52"/>
    <s v="Type A"/>
  </r>
  <r>
    <n v="4.2016999999999998"/>
    <x v="7"/>
    <s v="Sweden"/>
    <n v="81473"/>
    <s v="Stockholm"/>
    <n v="15"/>
    <s v="Admin"/>
    <n v="6523.7309999999998"/>
    <n v="0"/>
    <x v="656"/>
    <n v="0"/>
    <m/>
    <n v="0"/>
    <s v="Type A"/>
  </r>
  <r>
    <n v="4.2016999999999998"/>
    <x v="7"/>
    <s v="Sweden"/>
    <n v="81473"/>
    <s v="Stockholm"/>
    <n v="12"/>
    <s v="Checkout"/>
    <n v="14271.645"/>
    <n v="0"/>
    <x v="4399"/>
    <n v="32442939"/>
    <m/>
    <n v="37449"/>
    <s v="Type A"/>
  </r>
  <r>
    <n v="4.2016999999999998"/>
    <x v="7"/>
    <s v="Sweden"/>
    <n v="81473"/>
    <s v="Stockholm"/>
    <n v="16"/>
    <s v="Customer Services"/>
    <n v="5179.9620000000004"/>
    <n v="0"/>
    <x v="656"/>
    <n v="0"/>
    <m/>
    <n v="0"/>
    <s v="Type A"/>
  </r>
  <r>
    <n v="4.2016999999999998"/>
    <x v="7"/>
    <s v="Sweden"/>
    <n v="81473"/>
    <s v="Stockholm"/>
    <n v="11"/>
    <s v="Delivery"/>
    <n v="0"/>
    <n v="0"/>
    <x v="260"/>
    <n v="252"/>
    <m/>
    <n v="0"/>
    <s v="Type A"/>
  </r>
  <r>
    <n v="4.2016999999999998"/>
    <x v="7"/>
    <s v="Sweden"/>
    <n v="81473"/>
    <s v="Stockholm"/>
    <n v="17"/>
    <s v="others"/>
    <n v="4018.7190000000001"/>
    <n v="0"/>
    <x v="656"/>
    <n v="0"/>
    <m/>
    <n v="0"/>
    <s v="Type A"/>
  </r>
  <r>
    <n v="4.2016999999999998"/>
    <x v="7"/>
    <s v="Sweden"/>
    <n v="81473"/>
    <s v="Stockholm"/>
    <n v="18"/>
    <s v="all"/>
    <n v="81035.25"/>
    <n v="0"/>
    <x v="4399"/>
    <n v="32140962"/>
    <m/>
    <n v="37449"/>
    <s v="Type A"/>
  </r>
  <r>
    <n v="4.2016999999999998"/>
    <x v="7"/>
    <s v="Sweden"/>
    <n v="90992"/>
    <s v="Malmö"/>
    <n v="1"/>
    <s v="Dry"/>
    <n v="4544.268"/>
    <n v="0"/>
    <x v="4400"/>
    <n v="2922399"/>
    <m/>
    <n v="1016.88"/>
    <s v="Type A"/>
  </r>
  <r>
    <n v="4.2016999999999998"/>
    <x v="7"/>
    <s v="Sweden"/>
    <n v="90992"/>
    <s v="Malmö"/>
    <n v="2"/>
    <s v="Frozen"/>
    <n v="2023.521"/>
    <n v="0"/>
    <x v="4401"/>
    <n v="827424"/>
    <m/>
    <n v="622.44000000000005"/>
    <s v="Type A"/>
  </r>
  <r>
    <n v="4.2016999999999998"/>
    <x v="7"/>
    <s v="Sweden"/>
    <n v="90992"/>
    <s v="Malmö"/>
    <n v="3"/>
    <s v="other"/>
    <n v="47.204999999999998"/>
    <n v="0"/>
    <x v="4402"/>
    <n v="954327"/>
    <m/>
    <n v="1146.8399999999999"/>
    <s v="Type A"/>
  </r>
  <r>
    <n v="4.2016999999999998"/>
    <x v="7"/>
    <s v="Sweden"/>
    <n v="90992"/>
    <s v="Malmö"/>
    <n v="4"/>
    <s v="Fish"/>
    <n v="1966.875"/>
    <n v="0"/>
    <x v="4403"/>
    <n v="819657"/>
    <m/>
    <n v="1112.6400000000001"/>
    <s v="Type A"/>
  </r>
  <r>
    <n v="4.2016999999999998"/>
    <x v="7"/>
    <s v="Sweden"/>
    <n v="90992"/>
    <s v="Malmö"/>
    <n v="5"/>
    <s v="Fruits &amp; Vegetables"/>
    <n v="2992.797"/>
    <n v="0"/>
    <x v="4404"/>
    <n v="579024"/>
    <m/>
    <n v="1358.88"/>
    <s v="Type A"/>
  </r>
  <r>
    <n v="4.2016999999999998"/>
    <x v="7"/>
    <s v="Sweden"/>
    <n v="90992"/>
    <s v="Malmö"/>
    <n v="6"/>
    <s v="Meat"/>
    <n v="9145.1820000000007"/>
    <n v="0"/>
    <x v="4405"/>
    <n v="8932728"/>
    <m/>
    <n v="10620.24"/>
    <s v="Type A"/>
  </r>
  <r>
    <n v="4.2016999999999998"/>
    <x v="7"/>
    <s v="Sweden"/>
    <n v="90992"/>
    <s v="Malmö"/>
    <n v="13"/>
    <s v="Food"/>
    <n v="20719.848000000002"/>
    <n v="0"/>
    <x v="4406"/>
    <n v="15019206"/>
    <m/>
    <n v="17111.400000000001"/>
    <s v="Type A"/>
  </r>
  <r>
    <n v="4.2016999999999998"/>
    <x v="7"/>
    <s v="Sweden"/>
    <n v="90992"/>
    <s v="Malmö"/>
    <n v="7"/>
    <s v="Clothing"/>
    <n v="4106.835"/>
    <n v="0"/>
    <x v="4407"/>
    <n v="1619481"/>
    <m/>
    <n v="6974.52"/>
    <s v="Type A"/>
  </r>
  <r>
    <n v="4.2016999999999998"/>
    <x v="7"/>
    <s v="Sweden"/>
    <n v="90992"/>
    <s v="Malmö"/>
    <n v="8"/>
    <s v="Household"/>
    <n v="1504.2660000000001"/>
    <n v="0"/>
    <x v="4408"/>
    <n v="618654"/>
    <m/>
    <n v="4831.32"/>
    <s v="Type A"/>
  </r>
  <r>
    <n v="4.2016999999999998"/>
    <x v="7"/>
    <s v="Sweden"/>
    <n v="90992"/>
    <s v="Malmö"/>
    <n v="9"/>
    <s v="Hardware"/>
    <n v="1189.566"/>
    <n v="0"/>
    <x v="4409"/>
    <n v="443730"/>
    <m/>
    <n v="3472.44"/>
    <s v="Type A"/>
  </r>
  <r>
    <n v="4.2016999999999998"/>
    <x v="7"/>
    <s v="Sweden"/>
    <n v="90992"/>
    <s v="Malmö"/>
    <n v="14"/>
    <s v="Non Food"/>
    <n v="6800.6670000000004"/>
    <n v="0"/>
    <x v="4410"/>
    <n v="2636112"/>
    <m/>
    <n v="15519.96"/>
    <s v="Type A"/>
  </r>
  <r>
    <n v="4.2016999999999998"/>
    <x v="7"/>
    <s v="Sweden"/>
    <n v="90992"/>
    <s v="Malmö"/>
    <n v="15"/>
    <s v="Admin"/>
    <n v="3697.7249999999999"/>
    <n v="0"/>
    <x v="669"/>
    <n v="0"/>
    <m/>
    <n v="0"/>
    <s v="Type A"/>
  </r>
  <r>
    <n v="4.2016999999999998"/>
    <x v="7"/>
    <s v="Sweden"/>
    <n v="90992"/>
    <s v="Malmö"/>
    <n v="12"/>
    <s v="Checkout"/>
    <n v="8147.5829999999996"/>
    <n v="0"/>
    <x v="4411"/>
    <n v="17653398"/>
    <m/>
    <n v="32631.360000000001"/>
    <s v="Type A"/>
  </r>
  <r>
    <n v="4.2016999999999998"/>
    <x v="7"/>
    <s v="Sweden"/>
    <n v="90992"/>
    <s v="Malmö"/>
    <n v="16"/>
    <s v="Customer Services"/>
    <n v="3219.3809999999999"/>
    <n v="0"/>
    <x v="669"/>
    <n v="0"/>
    <m/>
    <n v="0"/>
    <s v="Type A"/>
  </r>
  <r>
    <n v="4.2016999999999998"/>
    <x v="7"/>
    <s v="Sweden"/>
    <n v="90992"/>
    <s v="Malmö"/>
    <n v="11"/>
    <s v="Delivery"/>
    <n v="0"/>
    <n v="0"/>
    <x v="11"/>
    <n v="0"/>
    <m/>
    <n v="0"/>
    <s v="Type A"/>
  </r>
  <r>
    <n v="4.2016999999999998"/>
    <x v="7"/>
    <s v="Sweden"/>
    <n v="90992"/>
    <s v="Malmö"/>
    <n v="17"/>
    <s v="others"/>
    <n v="2278.4279999999999"/>
    <n v="0"/>
    <x v="669"/>
    <n v="0"/>
    <m/>
    <n v="0"/>
    <s v="Type A"/>
  </r>
  <r>
    <n v="4.2016999999999998"/>
    <x v="7"/>
    <s v="Sweden"/>
    <n v="90992"/>
    <s v="Malmö"/>
    <n v="18"/>
    <s v="all"/>
    <n v="44863.631999999998"/>
    <n v="0"/>
    <x v="4411"/>
    <n v="18522624"/>
    <m/>
    <n v="32631.360000000001"/>
    <s v="Type A"/>
  </r>
  <r>
    <n v="4.2016999999999998"/>
    <x v="7"/>
    <s v="Sweden"/>
    <n v="29650"/>
    <s v="Gothenburg"/>
    <n v="1"/>
    <s v="Dry"/>
    <n v="2187.165"/>
    <n v="0"/>
    <x v="4412"/>
    <n v="1926786"/>
    <m/>
    <n v="1000.92"/>
    <s v="Type A"/>
  </r>
  <r>
    <n v="4.2016999999999998"/>
    <x v="7"/>
    <s v="Sweden"/>
    <n v="29650"/>
    <s v="Gothenburg"/>
    <n v="2"/>
    <s v="Frozen"/>
    <n v="2014.08"/>
    <n v="0"/>
    <x v="4413"/>
    <n v="640533"/>
    <m/>
    <n v="656.64"/>
    <s v="Type A"/>
  </r>
  <r>
    <n v="4.2016999999999998"/>
    <x v="7"/>
    <s v="Sweden"/>
    <n v="29650"/>
    <s v="Gothenburg"/>
    <n v="3"/>
    <s v="other"/>
    <n v="47.204999999999998"/>
    <n v="0"/>
    <x v="4414"/>
    <n v="764652"/>
    <m/>
    <n v="1144.56"/>
    <s v="Type A"/>
  </r>
  <r>
    <n v="4.2016999999999998"/>
    <x v="7"/>
    <s v="Sweden"/>
    <n v="29650"/>
    <s v="Gothenburg"/>
    <n v="4"/>
    <s v="Fish"/>
    <n v="1859.877"/>
    <n v="0"/>
    <x v="4415"/>
    <n v="641958"/>
    <m/>
    <n v="905.16"/>
    <s v="Type A"/>
  </r>
  <r>
    <n v="4.2016999999999998"/>
    <x v="7"/>
    <s v="Sweden"/>
    <n v="29650"/>
    <s v="Gothenburg"/>
    <n v="5"/>
    <s v="Fruits &amp; Vegetables"/>
    <n v="3568.6979999999999"/>
    <n v="0"/>
    <x v="4416"/>
    <n v="422889"/>
    <m/>
    <n v="1076.1600000000001"/>
    <s v="Type A"/>
  </r>
  <r>
    <n v="4.2016999999999998"/>
    <x v="7"/>
    <s v="Sweden"/>
    <n v="29650"/>
    <s v="Gothenburg"/>
    <n v="6"/>
    <s v="Meat"/>
    <n v="9164.0640000000003"/>
    <n v="0"/>
    <x v="4417"/>
    <n v="7779711"/>
    <m/>
    <n v="10472.040000000001"/>
    <s v="Type A"/>
  </r>
  <r>
    <n v="4.2016999999999998"/>
    <x v="7"/>
    <s v="Sweden"/>
    <n v="29650"/>
    <s v="Gothenburg"/>
    <n v="13"/>
    <s v="Food"/>
    <n v="18841.089"/>
    <n v="0"/>
    <x v="4418"/>
    <n v="12364338"/>
    <m/>
    <n v="18230.88"/>
    <s v="Type A"/>
  </r>
  <r>
    <n v="4.2016999999999998"/>
    <x v="7"/>
    <s v="Sweden"/>
    <n v="29650"/>
    <s v="Gothenburg"/>
    <n v="7"/>
    <s v="Clothing"/>
    <n v="4415.241"/>
    <n v="0"/>
    <x v="4419"/>
    <n v="1545198"/>
    <m/>
    <n v="5036.5200000000004"/>
    <s v="Type A"/>
  </r>
  <r>
    <n v="4.2016999999999998"/>
    <x v="7"/>
    <s v="Sweden"/>
    <n v="29650"/>
    <s v="Gothenburg"/>
    <n v="8"/>
    <s v="Household"/>
    <n v="1693.086"/>
    <n v="0"/>
    <x v="4420"/>
    <n v="635118"/>
    <m/>
    <n v="3732.36"/>
    <s v="Type A"/>
  </r>
  <r>
    <n v="4.2016999999999998"/>
    <x v="7"/>
    <s v="Sweden"/>
    <n v="29650"/>
    <s v="Gothenburg"/>
    <n v="9"/>
    <s v="Hardware"/>
    <n v="1913.376"/>
    <n v="0"/>
    <x v="4421"/>
    <n v="527871"/>
    <m/>
    <n v="3470.16"/>
    <s v="Type A"/>
  </r>
  <r>
    <n v="4.2016999999999998"/>
    <x v="7"/>
    <s v="Sweden"/>
    <n v="29650"/>
    <s v="Gothenburg"/>
    <n v="14"/>
    <s v="Non Food"/>
    <n v="8021.7030000000004"/>
    <n v="0"/>
    <x v="4422"/>
    <n v="2492907"/>
    <m/>
    <n v="13522.68"/>
    <s v="Type A"/>
  </r>
  <r>
    <n v="4.2016999999999998"/>
    <x v="7"/>
    <s v="Sweden"/>
    <n v="29650"/>
    <s v="Gothenburg"/>
    <n v="15"/>
    <s v="Admin"/>
    <n v="4641.8249999999998"/>
    <n v="0"/>
    <x v="682"/>
    <n v="0"/>
    <m/>
    <n v="0"/>
    <s v="Type A"/>
  </r>
  <r>
    <n v="4.2016999999999998"/>
    <x v="7"/>
    <s v="Sweden"/>
    <n v="29650"/>
    <s v="Gothenburg"/>
    <n v="12"/>
    <s v="Checkout"/>
    <n v="7304.1869999999999"/>
    <n v="0"/>
    <x v="4423"/>
    <n v="14093229"/>
    <m/>
    <n v="31753.56"/>
    <s v="Type A"/>
  </r>
  <r>
    <n v="4.2016999999999998"/>
    <x v="7"/>
    <s v="Sweden"/>
    <n v="29650"/>
    <s v="Gothenburg"/>
    <n v="16"/>
    <s v="Customer Services"/>
    <n v="4377.4769999999999"/>
    <n v="0"/>
    <x v="682"/>
    <n v="0"/>
    <m/>
    <n v="0"/>
    <s v="Type A"/>
  </r>
  <r>
    <n v="4.2016999999999998"/>
    <x v="7"/>
    <s v="Sweden"/>
    <n v="29650"/>
    <s v="Gothenburg"/>
    <n v="11"/>
    <s v="Delivery"/>
    <n v="0"/>
    <n v="0"/>
    <x v="11"/>
    <n v="0"/>
    <m/>
    <n v="0"/>
    <s v="Type A"/>
  </r>
  <r>
    <n v="4.2016999999999998"/>
    <x v="7"/>
    <s v="Sweden"/>
    <n v="29650"/>
    <s v="Gothenburg"/>
    <n v="17"/>
    <s v="others"/>
    <n v="2508.1590000000001"/>
    <n v="0"/>
    <x v="682"/>
    <n v="0"/>
    <m/>
    <n v="0"/>
    <s v="Type A"/>
  </r>
  <r>
    <n v="4.2016999999999998"/>
    <x v="7"/>
    <s v="Sweden"/>
    <n v="29650"/>
    <s v="Gothenburg"/>
    <n v="18"/>
    <s v="all"/>
    <n v="45694.44"/>
    <n v="0"/>
    <x v="4423"/>
    <n v="14866572"/>
    <m/>
    <n v="31753.56"/>
    <s v="Type A"/>
  </r>
  <r>
    <s v=" - - - - "/>
    <x v="1"/>
    <m/>
    <m/>
    <m/>
    <m/>
    <m/>
    <m/>
    <m/>
    <x v="684"/>
    <m/>
    <m/>
    <m/>
    <m/>
  </r>
  <r>
    <n v="5.2016999999999998"/>
    <x v="8"/>
    <s v="United Kingdom"/>
    <n v="88253"/>
    <s v="London (I)"/>
    <n v="1"/>
    <s v="Dry"/>
    <n v="3153.2939999999999"/>
    <n v="0"/>
    <x v="4424"/>
    <n v="1452780"/>
    <m/>
    <n v="1023.72"/>
    <s v="Type A"/>
  </r>
  <r>
    <n v="5.2016999999999998"/>
    <x v="8"/>
    <s v="United Kingdom"/>
    <n v="88253"/>
    <s v="London (I)"/>
    <n v="2"/>
    <s v="Frozen"/>
    <n v="1170.684"/>
    <n v="0"/>
    <x v="4425"/>
    <n v="398850"/>
    <m/>
    <n v="699.96"/>
    <s v="Type A"/>
  </r>
  <r>
    <n v="5.2016999999999998"/>
    <x v="8"/>
    <s v="United Kingdom"/>
    <n v="88253"/>
    <s v="London (I)"/>
    <n v="3"/>
    <s v="other"/>
    <n v="47.204999999999998"/>
    <n v="0"/>
    <x v="4426"/>
    <n v="687183"/>
    <m/>
    <n v="987.24"/>
    <s v="Type A"/>
  </r>
  <r>
    <n v="5.2016999999999998"/>
    <x v="8"/>
    <s v="United Kingdom"/>
    <n v="88253"/>
    <s v="London (I)"/>
    <n v="4"/>
    <s v="Fish"/>
    <n v="1488.5309999999999"/>
    <n v="0"/>
    <x v="4427"/>
    <n v="680913"/>
    <m/>
    <n v="987.24"/>
    <s v="Type A"/>
  </r>
  <r>
    <n v="5.2016999999999998"/>
    <x v="8"/>
    <s v="United Kingdom"/>
    <n v="88253"/>
    <s v="London (I)"/>
    <n v="5"/>
    <s v="Fruits &amp; Vegetables"/>
    <n v="1460.2080000000001"/>
    <n v="0"/>
    <x v="4428"/>
    <n v="394104"/>
    <m/>
    <n v="1021.44"/>
    <s v="Type A"/>
  </r>
  <r>
    <n v="5.2016999999999998"/>
    <x v="8"/>
    <s v="United Kingdom"/>
    <n v="88253"/>
    <s v="London (I)"/>
    <n v="6"/>
    <s v="Meat"/>
    <n v="8726.6309999999994"/>
    <n v="0"/>
    <x v="4429"/>
    <n v="5651388"/>
    <m/>
    <n v="12145.56"/>
    <s v="Type A"/>
  </r>
  <r>
    <n v="5.2016999999999998"/>
    <x v="8"/>
    <s v="United Kingdom"/>
    <n v="88253"/>
    <s v="London (I)"/>
    <n v="13"/>
    <s v="Food"/>
    <n v="16046.553"/>
    <n v="0"/>
    <x v="4430"/>
    <n v="9199170"/>
    <m/>
    <n v="19893"/>
    <s v="Type A"/>
  </r>
  <r>
    <n v="5.2016999999999998"/>
    <x v="8"/>
    <s v="United Kingdom"/>
    <n v="88253"/>
    <s v="London (I)"/>
    <n v="7"/>
    <s v="Clothing"/>
    <n v="5041.4939999999997"/>
    <n v="0"/>
    <x v="4431"/>
    <n v="1504407"/>
    <m/>
    <n v="8668.56"/>
    <s v="Type A"/>
  </r>
  <r>
    <n v="5.2016999999999998"/>
    <x v="8"/>
    <s v="United Kingdom"/>
    <n v="88253"/>
    <s v="London (I)"/>
    <n v="8"/>
    <s v="Household"/>
    <n v="1422.444"/>
    <n v="0"/>
    <x v="4432"/>
    <n v="433257"/>
    <m/>
    <n v="4767.4799999999996"/>
    <s v="Type A"/>
  </r>
  <r>
    <n v="5.2016999999999998"/>
    <x v="8"/>
    <s v="United Kingdom"/>
    <n v="88253"/>
    <s v="London (I)"/>
    <n v="9"/>
    <s v="Hardware"/>
    <n v="1711.9680000000001"/>
    <n v="0"/>
    <x v="4433"/>
    <n v="401400"/>
    <m/>
    <n v="5171.04"/>
    <s v="Type A"/>
  </r>
  <r>
    <n v="5.2016999999999998"/>
    <x v="8"/>
    <s v="United Kingdom"/>
    <n v="88253"/>
    <s v="London (I)"/>
    <n v="14"/>
    <s v="Non Food"/>
    <n v="8175.9059999999999"/>
    <n v="0"/>
    <x v="4434"/>
    <n v="2418483"/>
    <m/>
    <n v="20007"/>
    <s v="Type A"/>
  </r>
  <r>
    <n v="5.2016999999999998"/>
    <x v="8"/>
    <s v="United Kingdom"/>
    <n v="88253"/>
    <s v="London (I)"/>
    <n v="15"/>
    <s v="Admin"/>
    <n v="4311.3900000000003"/>
    <n v="0"/>
    <x v="11"/>
    <n v="0"/>
    <m/>
    <n v="0"/>
    <s v="Type A"/>
  </r>
  <r>
    <n v="5.2016999999999998"/>
    <x v="8"/>
    <s v="United Kingdom"/>
    <n v="88253"/>
    <s v="London (I)"/>
    <n v="12"/>
    <s v="Checkout"/>
    <n v="5793.6270000000004"/>
    <n v="0"/>
    <x v="4435"/>
    <n v="11393565"/>
    <m/>
    <n v="39900"/>
    <s v="Type A"/>
  </r>
  <r>
    <n v="5.2016999999999998"/>
    <x v="8"/>
    <s v="United Kingdom"/>
    <n v="88253"/>
    <s v="London (I)"/>
    <n v="16"/>
    <s v="Customer Services"/>
    <n v="2895.24"/>
    <n v="0"/>
    <x v="11"/>
    <n v="0"/>
    <m/>
    <n v="0"/>
    <s v="Type A"/>
  </r>
  <r>
    <n v="5.2016999999999998"/>
    <x v="8"/>
    <s v="United Kingdom"/>
    <n v="88253"/>
    <s v="London (I)"/>
    <n v="11"/>
    <s v="Delivery"/>
    <n v="0"/>
    <n v="0"/>
    <x v="11"/>
    <n v="0"/>
    <m/>
    <n v="0"/>
    <s v="Type A"/>
  </r>
  <r>
    <n v="5.2016999999999998"/>
    <x v="8"/>
    <s v="United Kingdom"/>
    <n v="88253"/>
    <s v="London (I)"/>
    <n v="17"/>
    <s v="others"/>
    <n v="2187.165"/>
    <n v="0"/>
    <x v="11"/>
    <n v="0"/>
    <m/>
    <n v="0"/>
    <s v="Type A"/>
  </r>
  <r>
    <n v="5.2016999999999998"/>
    <x v="8"/>
    <s v="United Kingdom"/>
    <n v="88253"/>
    <s v="London (I)"/>
    <n v="18"/>
    <s v="all"/>
    <n v="39409.881000000001"/>
    <n v="0"/>
    <x v="4435"/>
    <n v="11336190"/>
    <m/>
    <n v="39900"/>
    <s v="Type A"/>
  </r>
  <r>
    <n v="5.2016999999999998"/>
    <x v="8"/>
    <s v="United Kingdom"/>
    <n v="38976"/>
    <s v="Manchester"/>
    <n v="1"/>
    <s v="Dry"/>
    <n v="2001.492"/>
    <n v="0"/>
    <x v="4436"/>
    <n v="2822949"/>
    <m/>
    <n v="1482"/>
    <s v="Type A"/>
  </r>
  <r>
    <n v="5.2016999999999998"/>
    <x v="8"/>
    <s v="United Kingdom"/>
    <n v="38976"/>
    <s v="Manchester"/>
    <n v="2"/>
    <s v="Frozen"/>
    <n v="4685.8829999999998"/>
    <n v="0"/>
    <x v="4437"/>
    <n v="1269843"/>
    <m/>
    <n v="1169.6400000000001"/>
    <s v="Type A"/>
  </r>
  <r>
    <n v="5.2016999999999998"/>
    <x v="8"/>
    <s v="United Kingdom"/>
    <n v="38976"/>
    <s v="Manchester"/>
    <n v="3"/>
    <s v="other"/>
    <n v="47.204999999999998"/>
    <n v="0"/>
    <x v="4438"/>
    <n v="1850517"/>
    <m/>
    <n v="1206.1199999999999"/>
    <s v="Type A"/>
  </r>
  <r>
    <n v="5.2016999999999998"/>
    <x v="8"/>
    <s v="United Kingdom"/>
    <n v="38976"/>
    <s v="Manchester"/>
    <n v="4"/>
    <s v="Fish"/>
    <n v="3253.998"/>
    <n v="0"/>
    <x v="4439"/>
    <n v="2214120"/>
    <m/>
    <n v="829.92"/>
    <s v="Type A"/>
  </r>
  <r>
    <n v="5.2016999999999998"/>
    <x v="8"/>
    <s v="United Kingdom"/>
    <n v="38976"/>
    <s v="Manchester"/>
    <n v="5"/>
    <s v="Fruits &amp; Vegetables"/>
    <n v="7977.6450000000004"/>
    <n v="0"/>
    <x v="4440"/>
    <n v="1173411"/>
    <m/>
    <n v="1454.64"/>
    <s v="Type A"/>
  </r>
  <r>
    <n v="5.2016999999999998"/>
    <x v="8"/>
    <s v="United Kingdom"/>
    <n v="38976"/>
    <s v="Manchester"/>
    <n v="6"/>
    <s v="Meat"/>
    <n v="16811.274000000001"/>
    <n v="0"/>
    <x v="4441"/>
    <n v="12095271"/>
    <m/>
    <n v="10583.76"/>
    <s v="Type A"/>
  </r>
  <r>
    <n v="5.2016999999999998"/>
    <x v="8"/>
    <s v="United Kingdom"/>
    <n v="38976"/>
    <s v="Manchester"/>
    <n v="13"/>
    <s v="Food"/>
    <n v="34777.497000000003"/>
    <n v="0"/>
    <x v="4442"/>
    <n v="22365240"/>
    <m/>
    <n v="17011.080000000002"/>
    <s v="Type A"/>
  </r>
  <r>
    <n v="5.2016999999999998"/>
    <x v="8"/>
    <s v="United Kingdom"/>
    <n v="38976"/>
    <s v="Manchester"/>
    <n v="7"/>
    <s v="Clothing"/>
    <n v="7612.5929999999998"/>
    <n v="0"/>
    <x v="4443"/>
    <n v="2817912"/>
    <m/>
    <n v="7036.08"/>
    <s v="Type A"/>
  </r>
  <r>
    <n v="5.2016999999999998"/>
    <x v="8"/>
    <s v="United Kingdom"/>
    <n v="38976"/>
    <s v="Manchester"/>
    <n v="8"/>
    <s v="Household"/>
    <n v="1806.3779999999999"/>
    <n v="0"/>
    <x v="4444"/>
    <n v="538968"/>
    <m/>
    <n v="3791.64"/>
    <s v="Type A"/>
  </r>
  <r>
    <n v="5.2016999999999998"/>
    <x v="8"/>
    <s v="United Kingdom"/>
    <n v="38976"/>
    <s v="Manchester"/>
    <n v="9"/>
    <s v="Hardware"/>
    <n v="1947.9929999999999"/>
    <n v="0"/>
    <x v="4445"/>
    <n v="403596"/>
    <m/>
    <n v="4065.24"/>
    <s v="Type A"/>
  </r>
  <r>
    <n v="5.2016999999999998"/>
    <x v="8"/>
    <s v="United Kingdom"/>
    <n v="38976"/>
    <s v="Manchester"/>
    <n v="14"/>
    <s v="Non Food"/>
    <n v="11366.964"/>
    <n v="0"/>
    <x v="4446"/>
    <n v="3530700"/>
    <m/>
    <n v="16359"/>
    <s v="Type A"/>
  </r>
  <r>
    <n v="5.2016999999999998"/>
    <x v="8"/>
    <s v="United Kingdom"/>
    <n v="38976"/>
    <s v="Manchester"/>
    <n v="15"/>
    <s v="Admin"/>
    <n v="6586.6710000000003"/>
    <n v="0"/>
    <x v="24"/>
    <n v="0"/>
    <m/>
    <n v="0"/>
    <s v="Type A"/>
  </r>
  <r>
    <n v="5.2016999999999998"/>
    <x v="8"/>
    <s v="United Kingdom"/>
    <n v="38976"/>
    <s v="Manchester"/>
    <n v="12"/>
    <s v="Checkout"/>
    <n v="11064.852000000001"/>
    <n v="0"/>
    <x v="4447"/>
    <n v="27196158"/>
    <m/>
    <n v="33370.080000000002"/>
    <s v="Type A"/>
  </r>
  <r>
    <n v="5.2016999999999998"/>
    <x v="8"/>
    <s v="United Kingdom"/>
    <n v="38976"/>
    <s v="Manchester"/>
    <n v="16"/>
    <s v="Customer Services"/>
    <n v="5500.9560000000001"/>
    <n v="0"/>
    <x v="24"/>
    <n v="0"/>
    <m/>
    <n v="0"/>
    <s v="Type A"/>
  </r>
  <r>
    <n v="5.2016999999999998"/>
    <x v="8"/>
    <s v="United Kingdom"/>
    <n v="38976"/>
    <s v="Manchester"/>
    <n v="11"/>
    <s v="Delivery"/>
    <n v="0"/>
    <n v="0"/>
    <x v="11"/>
    <n v="0"/>
    <m/>
    <n v="0"/>
    <s v="Type A"/>
  </r>
  <r>
    <n v="5.2016999999999998"/>
    <x v="8"/>
    <s v="United Kingdom"/>
    <n v="38976"/>
    <s v="Manchester"/>
    <n v="17"/>
    <s v="others"/>
    <n v="2155.6950000000002"/>
    <n v="0"/>
    <x v="24"/>
    <n v="0"/>
    <m/>
    <n v="0"/>
    <s v="Type A"/>
  </r>
  <r>
    <n v="5.2016999999999998"/>
    <x v="8"/>
    <s v="United Kingdom"/>
    <n v="38976"/>
    <s v="Manchester"/>
    <n v="18"/>
    <s v="all"/>
    <n v="71452.634999999995"/>
    <n v="0"/>
    <x v="4447"/>
    <n v="24662157"/>
    <m/>
    <n v="33370.080000000002"/>
    <s v="Type A"/>
  </r>
  <r>
    <n v="5.2016999999999998"/>
    <x v="8"/>
    <s v="United Kingdom"/>
    <n v="17647"/>
    <s v="Liverpool"/>
    <n v="1"/>
    <s v="Dry"/>
    <n v="1844.1420000000001"/>
    <n v="0"/>
    <x v="4448"/>
    <n v="1928088"/>
    <m/>
    <n v="1064.76"/>
    <s v="Type A"/>
  </r>
  <r>
    <n v="5.2016999999999998"/>
    <x v="8"/>
    <s v="United Kingdom"/>
    <n v="17647"/>
    <s v="Liverpool"/>
    <n v="2"/>
    <s v="Frozen"/>
    <n v="2542.7759999999998"/>
    <n v="308"/>
    <x v="4449"/>
    <n v="840456"/>
    <m/>
    <n v="544.91999999999996"/>
    <s v="Type A"/>
  </r>
  <r>
    <n v="5.2016999999999998"/>
    <x v="8"/>
    <s v="United Kingdom"/>
    <n v="17647"/>
    <s v="Liverpool"/>
    <n v="3"/>
    <s v="other"/>
    <n v="47.204999999999998"/>
    <n v="0"/>
    <x v="4450"/>
    <n v="1274718"/>
    <m/>
    <n v="1030.56"/>
    <s v="Type A"/>
  </r>
  <r>
    <n v="5.2016999999999998"/>
    <x v="8"/>
    <s v="United Kingdom"/>
    <n v="17647"/>
    <s v="Liverpool"/>
    <n v="4"/>
    <s v="Fish"/>
    <n v="2080.1669999999999"/>
    <n v="0"/>
    <x v="4451"/>
    <n v="108003"/>
    <m/>
    <n v="861.84"/>
    <s v="Type A"/>
  </r>
  <r>
    <n v="5.2016999999999998"/>
    <x v="8"/>
    <s v="United Kingdom"/>
    <n v="17647"/>
    <s v="Liverpool"/>
    <n v="5"/>
    <s v="Fruits &amp; Vegetables"/>
    <n v="3524.64"/>
    <n v="0"/>
    <x v="4452"/>
    <n v="635691"/>
    <m/>
    <n v="1374.84"/>
    <s v="Type A"/>
  </r>
  <r>
    <n v="5.2016999999999998"/>
    <x v="8"/>
    <s v="United Kingdom"/>
    <n v="17647"/>
    <s v="Liverpool"/>
    <n v="6"/>
    <s v="Meat"/>
    <n v="12427.503000000001"/>
    <n v="322"/>
    <x v="4453"/>
    <n v="10192131"/>
    <m/>
    <n v="14635.32"/>
    <s v="Type A"/>
  </r>
  <r>
    <n v="5.2016999999999998"/>
    <x v="8"/>
    <s v="United Kingdom"/>
    <n v="17647"/>
    <s v="Liverpool"/>
    <n v="13"/>
    <s v="Food"/>
    <n v="22466.433000000001"/>
    <n v="630"/>
    <x v="4454"/>
    <n v="17074665"/>
    <m/>
    <n v="20522.28"/>
    <s v="Type A"/>
  </r>
  <r>
    <n v="5.2016999999999998"/>
    <x v="8"/>
    <s v="United Kingdom"/>
    <n v="17647"/>
    <s v="Liverpool"/>
    <n v="7"/>
    <s v="Clothing"/>
    <n v="8534.6640000000007"/>
    <n v="0"/>
    <x v="4455"/>
    <n v="222054"/>
    <m/>
    <n v="7856.88"/>
    <s v="Type A"/>
  </r>
  <r>
    <n v="5.2016999999999998"/>
    <x v="8"/>
    <s v="United Kingdom"/>
    <n v="17647"/>
    <s v="Liverpool"/>
    <n v="8"/>
    <s v="Household"/>
    <n v="62.94"/>
    <n v="0"/>
    <x v="4456"/>
    <n v="594636"/>
    <m/>
    <n v="3572.76"/>
    <s v="Type A"/>
  </r>
  <r>
    <n v="5.2016999999999998"/>
    <x v="8"/>
    <s v="United Kingdom"/>
    <n v="17647"/>
    <s v="Liverpool"/>
    <n v="9"/>
    <s v="Hardware"/>
    <n v="2413.7489999999998"/>
    <n v="0"/>
    <x v="4457"/>
    <n v="39210"/>
    <m/>
    <n v="3483.84"/>
    <s v="Type A"/>
  </r>
  <r>
    <n v="5.2016999999999998"/>
    <x v="8"/>
    <s v="United Kingdom"/>
    <n v="17647"/>
    <s v="Liverpool"/>
    <n v="14"/>
    <s v="Non Food"/>
    <n v="11011.352999999999"/>
    <n v="0"/>
    <x v="4458"/>
    <n v="3115131"/>
    <m/>
    <n v="15830.04"/>
    <s v="Type A"/>
  </r>
  <r>
    <n v="5.2016999999999998"/>
    <x v="8"/>
    <s v="United Kingdom"/>
    <n v="17647"/>
    <s v="Liverpool"/>
    <n v="15"/>
    <s v="Admin"/>
    <n v="4257.8909999999996"/>
    <n v="42"/>
    <x v="38"/>
    <n v="0"/>
    <m/>
    <n v="0"/>
    <s v="Type A"/>
  </r>
  <r>
    <n v="5.2016999999999998"/>
    <x v="8"/>
    <s v="United Kingdom"/>
    <n v="17647"/>
    <s v="Liverpool"/>
    <n v="12"/>
    <s v="Checkout"/>
    <n v="8874.5400000000009"/>
    <n v="78"/>
    <x v="4459"/>
    <n v="17707632"/>
    <m/>
    <n v="36352.32"/>
    <s v="Type A"/>
  </r>
  <r>
    <n v="5.2016999999999998"/>
    <x v="8"/>
    <s v="United Kingdom"/>
    <n v="17647"/>
    <s v="Liverpool"/>
    <n v="16"/>
    <s v="Customer Services"/>
    <n v="3486.8760000000002"/>
    <n v="0"/>
    <x v="38"/>
    <n v="0"/>
    <m/>
    <n v="0"/>
    <s v="Type A"/>
  </r>
  <r>
    <n v="5.2016999999999998"/>
    <x v="8"/>
    <s v="United Kingdom"/>
    <n v="17647"/>
    <s v="Liverpool"/>
    <n v="11"/>
    <s v="Delivery"/>
    <n v="0"/>
    <n v="0"/>
    <x v="11"/>
    <n v="0"/>
    <m/>
    <n v="0"/>
    <s v="Type A"/>
  </r>
  <r>
    <n v="5.2016999999999998"/>
    <x v="8"/>
    <s v="United Kingdom"/>
    <n v="17647"/>
    <s v="Liverpool"/>
    <n v="17"/>
    <s v="others"/>
    <n v="1925.9639999999999"/>
    <n v="0"/>
    <x v="38"/>
    <n v="0"/>
    <m/>
    <n v="0"/>
    <s v="Type A"/>
  </r>
  <r>
    <n v="5.2016999999999998"/>
    <x v="8"/>
    <s v="United Kingdom"/>
    <n v="17647"/>
    <s v="Liverpool"/>
    <n v="18"/>
    <s v="all"/>
    <n v="52023.057000000001"/>
    <n v="750"/>
    <x v="4459"/>
    <n v="18337734"/>
    <m/>
    <n v="36352.32"/>
    <s v="Type A"/>
  </r>
  <r>
    <n v="5.2016999999999998"/>
    <x v="8"/>
    <s v="United Kingdom"/>
    <n v="22117"/>
    <s v="Birmingham"/>
    <n v="1"/>
    <s v="Dry"/>
    <n v="1390.9739999999999"/>
    <n v="0"/>
    <x v="4460"/>
    <n v="1414281"/>
    <m/>
    <n v="827.64"/>
    <s v="Type A"/>
  </r>
  <r>
    <n v="5.2016999999999998"/>
    <x v="8"/>
    <s v="United Kingdom"/>
    <n v="22117"/>
    <s v="Birmingham"/>
    <n v="2"/>
    <s v="Frozen"/>
    <n v="1299.711"/>
    <n v="0"/>
    <x v="4461"/>
    <n v="383172"/>
    <m/>
    <n v="617.88"/>
    <s v="Type A"/>
  </r>
  <r>
    <n v="5.2016999999999998"/>
    <x v="8"/>
    <s v="United Kingdom"/>
    <n v="22117"/>
    <s v="Birmingham"/>
    <n v="3"/>
    <s v="other"/>
    <n v="47.204999999999998"/>
    <n v="0"/>
    <x v="4462"/>
    <n v="548526"/>
    <m/>
    <n v="731.88"/>
    <s v="Type A"/>
  </r>
  <r>
    <n v="5.2016999999999998"/>
    <x v="8"/>
    <s v="United Kingdom"/>
    <n v="22117"/>
    <s v="Birmingham"/>
    <n v="4"/>
    <s v="Fish"/>
    <n v="1737.144"/>
    <n v="0"/>
    <x v="4463"/>
    <n v="679017"/>
    <m/>
    <n v="563.16"/>
    <s v="Type A"/>
  </r>
  <r>
    <n v="5.2016999999999998"/>
    <x v="8"/>
    <s v="United Kingdom"/>
    <n v="22117"/>
    <s v="Birmingham"/>
    <n v="5"/>
    <s v="Fruits &amp; Vegetables"/>
    <n v="2372.8380000000002"/>
    <n v="0"/>
    <x v="1558"/>
    <n v="346590"/>
    <m/>
    <n v="914.28"/>
    <s v="Type A"/>
  </r>
  <r>
    <n v="5.2016999999999998"/>
    <x v="8"/>
    <s v="United Kingdom"/>
    <n v="22117"/>
    <s v="Birmingham"/>
    <n v="6"/>
    <s v="Meat"/>
    <n v="5466.3389999999999"/>
    <n v="0"/>
    <x v="4464"/>
    <n v="3026841"/>
    <m/>
    <n v="7594.68"/>
    <s v="Type A"/>
  </r>
  <r>
    <n v="5.2016999999999998"/>
    <x v="8"/>
    <s v="United Kingdom"/>
    <n v="22117"/>
    <s v="Birmingham"/>
    <n v="13"/>
    <s v="Food"/>
    <n v="12314.210999999999"/>
    <n v="0"/>
    <x v="4465"/>
    <n v="6573141"/>
    <m/>
    <n v="13365.36"/>
    <s v="Type A"/>
  </r>
  <r>
    <n v="5.2016999999999998"/>
    <x v="8"/>
    <s v="United Kingdom"/>
    <n v="22117"/>
    <s v="Birmingham"/>
    <n v="7"/>
    <s v="Clothing"/>
    <n v="3216.2339999999999"/>
    <n v="0"/>
    <x v="4466"/>
    <n v="1128561"/>
    <m/>
    <n v="6488.88"/>
    <s v="Type A"/>
  </r>
  <r>
    <n v="5.2016999999999998"/>
    <x v="8"/>
    <s v="United Kingdom"/>
    <n v="22117"/>
    <s v="Birmingham"/>
    <n v="8"/>
    <s v="Household"/>
    <n v="1447.62"/>
    <n v="0"/>
    <x v="4467"/>
    <n v="522936"/>
    <m/>
    <n v="4202.04"/>
    <s v="Type A"/>
  </r>
  <r>
    <n v="5.2016999999999998"/>
    <x v="8"/>
    <s v="United Kingdom"/>
    <n v="22117"/>
    <s v="Birmingham"/>
    <n v="9"/>
    <s v="Hardware"/>
    <n v="1280.829"/>
    <n v="0"/>
    <x v="4468"/>
    <n v="336318"/>
    <m/>
    <n v="3677.64"/>
    <s v="Type A"/>
  </r>
  <r>
    <n v="5.2016999999999998"/>
    <x v="8"/>
    <s v="United Kingdom"/>
    <n v="22117"/>
    <s v="Birmingham"/>
    <n v="14"/>
    <s v="Non Food"/>
    <n v="5944.683"/>
    <n v="0"/>
    <x v="4469"/>
    <n v="2007675"/>
    <m/>
    <n v="15711.48"/>
    <s v="Type A"/>
  </r>
  <r>
    <n v="5.2016999999999998"/>
    <x v="8"/>
    <s v="United Kingdom"/>
    <n v="22117"/>
    <s v="Birmingham"/>
    <n v="15"/>
    <s v="Admin"/>
    <n v="3134.4119999999998"/>
    <n v="0"/>
    <x v="52"/>
    <n v="0"/>
    <m/>
    <n v="0"/>
    <s v="Type A"/>
  </r>
  <r>
    <n v="5.2016999999999998"/>
    <x v="8"/>
    <s v="United Kingdom"/>
    <n v="22117"/>
    <s v="Birmingham"/>
    <n v="12"/>
    <s v="Checkout"/>
    <n v="3801.576"/>
    <n v="0"/>
    <x v="4470"/>
    <n v="8107722"/>
    <m/>
    <n v="29076.84"/>
    <s v="Type A"/>
  </r>
  <r>
    <n v="5.2016999999999998"/>
    <x v="8"/>
    <s v="United Kingdom"/>
    <n v="22117"/>
    <s v="Birmingham"/>
    <n v="16"/>
    <s v="Customer Services"/>
    <n v="2756.7719999999999"/>
    <n v="0"/>
    <x v="52"/>
    <n v="0"/>
    <m/>
    <n v="0"/>
    <s v="Type A"/>
  </r>
  <r>
    <n v="5.2016999999999998"/>
    <x v="8"/>
    <s v="United Kingdom"/>
    <n v="22117"/>
    <s v="Birmingham"/>
    <n v="11"/>
    <s v="Delivery"/>
    <n v="6482.82"/>
    <n v="0"/>
    <x v="4471"/>
    <n v="2640153"/>
    <m/>
    <n v="0"/>
    <s v="Type A"/>
  </r>
  <r>
    <n v="5.2016999999999998"/>
    <x v="8"/>
    <s v="United Kingdom"/>
    <n v="22117"/>
    <s v="Birmingham"/>
    <n v="17"/>
    <s v="others"/>
    <n v="31.47"/>
    <n v="0"/>
    <x v="52"/>
    <n v="0"/>
    <m/>
    <n v="0"/>
    <s v="Type A"/>
  </r>
  <r>
    <n v="5.2016999999999998"/>
    <x v="8"/>
    <s v="United Kingdom"/>
    <n v="22117"/>
    <s v="Birmingham"/>
    <n v="18"/>
    <s v="all"/>
    <n v="34465.944000000003"/>
    <n v="0"/>
    <x v="4470"/>
    <n v="11431932"/>
    <m/>
    <n v="29076.84"/>
    <s v="Type A"/>
  </r>
  <r>
    <n v="5.2016999999999998"/>
    <x v="8"/>
    <s v="United Kingdom"/>
    <n v="73949"/>
    <s v="Leicester"/>
    <n v="1"/>
    <s v="Dry"/>
    <n v="2687.538"/>
    <n v="0"/>
    <x v="4472"/>
    <n v="208560"/>
    <m/>
    <n v="798"/>
    <s v="Type B"/>
  </r>
  <r>
    <n v="5.2016999999999998"/>
    <x v="8"/>
    <s v="United Kingdom"/>
    <n v="73949"/>
    <s v="Leicester"/>
    <n v="2"/>
    <s v="Frozen"/>
    <n v="3401.9070000000002"/>
    <n v="0"/>
    <x v="4473"/>
    <n v="1074108"/>
    <m/>
    <n v="560.88"/>
    <s v="Type B"/>
  </r>
  <r>
    <n v="5.2016999999999998"/>
    <x v="8"/>
    <s v="United Kingdom"/>
    <n v="73949"/>
    <s v="Leicester"/>
    <n v="3"/>
    <s v="other"/>
    <n v="47.204999999999998"/>
    <n v="0"/>
    <x v="4474"/>
    <n v="1112052"/>
    <m/>
    <n v="873.24"/>
    <s v="Type B"/>
  </r>
  <r>
    <n v="5.2016999999999998"/>
    <x v="8"/>
    <s v="United Kingdom"/>
    <n v="73949"/>
    <s v="Leicester"/>
    <n v="4"/>
    <s v="Fish"/>
    <n v="1595.529"/>
    <n v="0"/>
    <x v="4475"/>
    <n v="996108"/>
    <m/>
    <n v="1016.88"/>
    <s v="Type B"/>
  </r>
  <r>
    <n v="5.2016999999999998"/>
    <x v="8"/>
    <s v="United Kingdom"/>
    <n v="73949"/>
    <s v="Leicester"/>
    <n v="5"/>
    <s v="Fruits &amp; Vegetables"/>
    <n v="2152.5479999999998"/>
    <n v="0"/>
    <x v="4476"/>
    <n v="512673"/>
    <m/>
    <n v="946.2"/>
    <s v="Type B"/>
  </r>
  <r>
    <n v="5.2016999999999998"/>
    <x v="8"/>
    <s v="United Kingdom"/>
    <n v="73949"/>
    <s v="Leicester"/>
    <n v="6"/>
    <s v="Meat"/>
    <n v="9972.8430000000008"/>
    <n v="0"/>
    <x v="4477"/>
    <n v="9655719"/>
    <m/>
    <n v="9874.68"/>
    <s v="Type B"/>
  </r>
  <r>
    <n v="5.2016999999999998"/>
    <x v="8"/>
    <s v="United Kingdom"/>
    <n v="73949"/>
    <s v="Leicester"/>
    <n v="13"/>
    <s v="Food"/>
    <n v="19857.57"/>
    <n v="0"/>
    <x v="4478"/>
    <n v="15843798"/>
    <m/>
    <n v="15469.8"/>
    <s v="Type B"/>
  </r>
  <r>
    <n v="5.2016999999999998"/>
    <x v="8"/>
    <s v="United Kingdom"/>
    <n v="73949"/>
    <s v="Leicester"/>
    <n v="7"/>
    <s v="Clothing"/>
    <n v="4512.7979999999998"/>
    <n v="0"/>
    <x v="4479"/>
    <n v="149610"/>
    <m/>
    <n v="7166.04"/>
    <s v="Type B"/>
  </r>
  <r>
    <n v="5.2016999999999998"/>
    <x v="8"/>
    <s v="United Kingdom"/>
    <n v="73949"/>
    <s v="Leicester"/>
    <n v="8"/>
    <s v="Household"/>
    <n v="909.48299999999995"/>
    <n v="0"/>
    <x v="4480"/>
    <n v="462471"/>
    <m/>
    <n v="4432.32"/>
    <s v="Type B"/>
  </r>
  <r>
    <n v="5.2016999999999998"/>
    <x v="8"/>
    <s v="United Kingdom"/>
    <n v="73949"/>
    <s v="Leicester"/>
    <n v="9"/>
    <s v="Hardware"/>
    <n v="1227.33"/>
    <n v="0"/>
    <x v="4481"/>
    <n v="448782"/>
    <m/>
    <n v="5725.08"/>
    <s v="Type B"/>
  </r>
  <r>
    <n v="5.2016999999999998"/>
    <x v="8"/>
    <s v="United Kingdom"/>
    <n v="73949"/>
    <s v="Leicester"/>
    <n v="14"/>
    <s v="Non Food"/>
    <n v="6649.6109999999999"/>
    <n v="0"/>
    <x v="4482"/>
    <n v="2386359"/>
    <m/>
    <n v="19124.64"/>
    <s v="Type B"/>
  </r>
  <r>
    <n v="5.2016999999999998"/>
    <x v="8"/>
    <s v="United Kingdom"/>
    <n v="73949"/>
    <s v="Leicester"/>
    <n v="15"/>
    <s v="Admin"/>
    <n v="4471.8869999999997"/>
    <n v="0"/>
    <x v="66"/>
    <n v="0"/>
    <m/>
    <n v="0"/>
    <s v="Type B"/>
  </r>
  <r>
    <n v="5.2016999999999998"/>
    <x v="8"/>
    <s v="United Kingdom"/>
    <n v="73949"/>
    <s v="Leicester"/>
    <n v="12"/>
    <s v="Checkout"/>
    <n v="9491.3520000000008"/>
    <n v="0"/>
    <x v="4483"/>
    <n v="17775306"/>
    <m/>
    <n v="34594.44"/>
    <s v="Type B"/>
  </r>
  <r>
    <n v="5.2016999999999998"/>
    <x v="8"/>
    <s v="United Kingdom"/>
    <n v="73949"/>
    <s v="Leicester"/>
    <n v="16"/>
    <s v="Customer Services"/>
    <n v="2907.828"/>
    <n v="0"/>
    <x v="66"/>
    <n v="0"/>
    <m/>
    <n v="0"/>
    <s v="Type B"/>
  </r>
  <r>
    <n v="5.2016999999999998"/>
    <x v="8"/>
    <s v="United Kingdom"/>
    <n v="73949"/>
    <s v="Leicester"/>
    <n v="11"/>
    <s v="Delivery"/>
    <n v="3269.7330000000002"/>
    <n v="0"/>
    <x v="4484"/>
    <n v="1590420"/>
    <m/>
    <n v="0"/>
    <s v="Type B"/>
  </r>
  <r>
    <n v="5.2016999999999998"/>
    <x v="8"/>
    <s v="United Kingdom"/>
    <n v="73949"/>
    <s v="Leicester"/>
    <n v="17"/>
    <s v="others"/>
    <n v="2121.078"/>
    <n v="0"/>
    <x v="66"/>
    <n v="0"/>
    <m/>
    <n v="0"/>
    <s v="Type B"/>
  </r>
  <r>
    <n v="5.2016999999999998"/>
    <x v="8"/>
    <s v="United Kingdom"/>
    <n v="73949"/>
    <s v="Leicester"/>
    <n v="18"/>
    <s v="all"/>
    <n v="48769.059000000001"/>
    <n v="0"/>
    <x v="4483"/>
    <n v="19591032"/>
    <m/>
    <n v="34594.44"/>
    <s v="Type B"/>
  </r>
  <r>
    <n v="5.2016999999999998"/>
    <x v="8"/>
    <s v="United Kingdom"/>
    <n v="18808"/>
    <s v="London (II)"/>
    <n v="1"/>
    <s v="Dry"/>
    <n v="2876.3580000000002"/>
    <n v="0"/>
    <x v="4485"/>
    <n v="1918287"/>
    <m/>
    <n v="870.96"/>
    <s v="Type B"/>
  </r>
  <r>
    <n v="5.2016999999999998"/>
    <x v="8"/>
    <s v="United Kingdom"/>
    <n v="18808"/>
    <s v="London (II)"/>
    <n v="2"/>
    <s v="Frozen"/>
    <n v="2023.521"/>
    <n v="0"/>
    <x v="4486"/>
    <n v="4071"/>
    <m/>
    <n v="551.76"/>
    <s v="Type B"/>
  </r>
  <r>
    <n v="5.2016999999999998"/>
    <x v="8"/>
    <s v="United Kingdom"/>
    <n v="18808"/>
    <s v="London (II)"/>
    <n v="3"/>
    <s v="other"/>
    <n v="47.204999999999998"/>
    <n v="0"/>
    <x v="4487"/>
    <n v="848097"/>
    <m/>
    <n v="1140"/>
    <s v="Type B"/>
  </r>
  <r>
    <n v="5.2016999999999998"/>
    <x v="8"/>
    <s v="United Kingdom"/>
    <n v="18808"/>
    <s v="London (II)"/>
    <n v="4"/>
    <s v="Fish"/>
    <n v="2054.991"/>
    <n v="0"/>
    <x v="4488"/>
    <n v="763827"/>
    <m/>
    <n v="834.48"/>
    <s v="Type B"/>
  </r>
  <r>
    <n v="5.2016999999999998"/>
    <x v="8"/>
    <s v="United Kingdom"/>
    <n v="18808"/>
    <s v="London (II)"/>
    <n v="5"/>
    <s v="Fruits &amp; Vegetables"/>
    <n v="2001.492"/>
    <n v="0"/>
    <x v="4489"/>
    <n v="387894"/>
    <m/>
    <n v="930.24"/>
    <s v="Type B"/>
  </r>
  <r>
    <n v="5.2016999999999998"/>
    <x v="8"/>
    <s v="United Kingdom"/>
    <n v="18808"/>
    <s v="London (II)"/>
    <n v="6"/>
    <s v="Meat"/>
    <n v="6577.23"/>
    <n v="0"/>
    <x v="4490"/>
    <n v="5771928"/>
    <m/>
    <n v="8271.84"/>
    <s v="Type B"/>
  </r>
  <r>
    <n v="5.2016999999999998"/>
    <x v="8"/>
    <s v="United Kingdom"/>
    <n v="18808"/>
    <s v="London (II)"/>
    <n v="13"/>
    <s v="Food"/>
    <n v="15580.797"/>
    <n v="0"/>
    <x v="4491"/>
    <n v="10725573"/>
    <m/>
    <n v="12334.8"/>
    <s v="Type B"/>
  </r>
  <r>
    <n v="5.2016999999999998"/>
    <x v="8"/>
    <s v="United Kingdom"/>
    <n v="18808"/>
    <s v="London (II)"/>
    <n v="7"/>
    <s v="Clothing"/>
    <n v="4761.4110000000001"/>
    <n v="0"/>
    <x v="4492"/>
    <n v="1241334"/>
    <m/>
    <n v="5987.28"/>
    <s v="Type B"/>
  </r>
  <r>
    <n v="5.2016999999999998"/>
    <x v="8"/>
    <s v="United Kingdom"/>
    <n v="18808"/>
    <s v="London (II)"/>
    <n v="8"/>
    <s v="Household"/>
    <n v="736.39800000000002"/>
    <n v="0"/>
    <x v="4493"/>
    <n v="430614"/>
    <m/>
    <n v="5187"/>
    <s v="Type B"/>
  </r>
  <r>
    <n v="5.2016999999999998"/>
    <x v="8"/>
    <s v="United Kingdom"/>
    <n v="18808"/>
    <s v="London (II)"/>
    <n v="9"/>
    <s v="Hardware"/>
    <n v="2108.4899999999998"/>
    <n v="0"/>
    <x v="4494"/>
    <n v="362154"/>
    <m/>
    <n v="6167.4"/>
    <s v="Type B"/>
  </r>
  <r>
    <n v="5.2016999999999998"/>
    <x v="8"/>
    <s v="United Kingdom"/>
    <n v="18808"/>
    <s v="London (II)"/>
    <n v="14"/>
    <s v="Non Food"/>
    <n v="7606.299"/>
    <n v="0"/>
    <x v="3835"/>
    <n v="2068392"/>
    <m/>
    <n v="20116.439999999999"/>
    <s v="Type B"/>
  </r>
  <r>
    <n v="5.2016999999999998"/>
    <x v="8"/>
    <s v="United Kingdom"/>
    <n v="18808"/>
    <s v="London (II)"/>
    <n v="15"/>
    <s v="Admin"/>
    <n v="3962.0729999999999"/>
    <n v="0"/>
    <x v="80"/>
    <n v="0"/>
    <m/>
    <n v="0"/>
    <s v="Type B"/>
  </r>
  <r>
    <n v="5.2016999999999998"/>
    <x v="8"/>
    <s v="United Kingdom"/>
    <n v="18808"/>
    <s v="London (II)"/>
    <n v="12"/>
    <s v="Checkout"/>
    <n v="5412.84"/>
    <n v="0"/>
    <x v="4495"/>
    <n v="13063122"/>
    <m/>
    <n v="32451.24"/>
    <s v="Type B"/>
  </r>
  <r>
    <n v="5.2016999999999998"/>
    <x v="8"/>
    <s v="United Kingdom"/>
    <n v="18808"/>
    <s v="London (II)"/>
    <n v="16"/>
    <s v="Customer Services"/>
    <n v="2089.6080000000002"/>
    <n v="0"/>
    <x v="80"/>
    <n v="0"/>
    <m/>
    <n v="0"/>
    <s v="Type B"/>
  </r>
  <r>
    <n v="5.2016999999999998"/>
    <x v="8"/>
    <s v="United Kingdom"/>
    <n v="18808"/>
    <s v="London (II)"/>
    <n v="11"/>
    <s v="Delivery"/>
    <n v="6470.232"/>
    <n v="0"/>
    <x v="4496"/>
    <n v="2158731"/>
    <m/>
    <n v="0"/>
    <s v="Type B"/>
  </r>
  <r>
    <n v="5.2016999999999998"/>
    <x v="8"/>
    <s v="United Kingdom"/>
    <n v="18808"/>
    <s v="London (II)"/>
    <n v="17"/>
    <s v="others"/>
    <n v="1872.4649999999999"/>
    <n v="0"/>
    <x v="80"/>
    <n v="0"/>
    <m/>
    <n v="0"/>
    <s v="Type B"/>
  </r>
  <r>
    <n v="5.2016999999999998"/>
    <x v="8"/>
    <s v="United Kingdom"/>
    <n v="18808"/>
    <s v="London (II)"/>
    <n v="18"/>
    <s v="all"/>
    <n v="42994.313999999998"/>
    <n v="0"/>
    <x v="4495"/>
    <n v="15101331"/>
    <m/>
    <n v="32451.24"/>
    <s v="Type B"/>
  </r>
  <r>
    <n v="5.2016999999999998"/>
    <x v="8"/>
    <s v="Poland"/>
    <n v="71991"/>
    <s v="Warsaw (I)"/>
    <n v="1"/>
    <s v="Dry"/>
    <n v="1457.0609999999999"/>
    <n v="0"/>
    <x v="4497"/>
    <n v="1515027"/>
    <m/>
    <n v="658.92"/>
    <s v="Type A"/>
  </r>
  <r>
    <n v="5.2016999999999998"/>
    <x v="8"/>
    <s v="Poland"/>
    <n v="71991"/>
    <s v="Warsaw (I)"/>
    <n v="2"/>
    <s v="Frozen"/>
    <n v="1491.6780000000001"/>
    <n v="0"/>
    <x v="4498"/>
    <n v="329043"/>
    <m/>
    <n v="410.4"/>
    <s v="Type A"/>
  </r>
  <r>
    <n v="5.2016999999999998"/>
    <x v="8"/>
    <s v="Poland"/>
    <n v="71991"/>
    <s v="Warsaw (I)"/>
    <n v="3"/>
    <s v="other"/>
    <n v="47.204999999999998"/>
    <n v="0"/>
    <x v="4499"/>
    <n v="599424"/>
    <m/>
    <n v="818.52"/>
    <s v="Type A"/>
  </r>
  <r>
    <n v="5.2016999999999998"/>
    <x v="8"/>
    <s v="Poland"/>
    <n v="71991"/>
    <s v="Warsaw (I)"/>
    <n v="4"/>
    <s v="Fish"/>
    <n v="1891.347"/>
    <n v="0"/>
    <x v="4500"/>
    <n v="588390"/>
    <m/>
    <n v="540.36"/>
    <s v="Type A"/>
  </r>
  <r>
    <n v="5.2016999999999998"/>
    <x v="8"/>
    <s v="Poland"/>
    <n v="71991"/>
    <s v="Warsaw (I)"/>
    <n v="5"/>
    <s v="Fruits &amp; Vegetables"/>
    <n v="2243.8110000000001"/>
    <n v="0"/>
    <x v="4501"/>
    <n v="319839"/>
    <m/>
    <n v="798"/>
    <s v="Type A"/>
  </r>
  <r>
    <n v="5.2016999999999998"/>
    <x v="8"/>
    <s v="Poland"/>
    <n v="71991"/>
    <s v="Warsaw (I)"/>
    <n v="6"/>
    <s v="Meat"/>
    <n v="5491.5150000000003"/>
    <n v="0"/>
    <x v="4502"/>
    <n v="3309228"/>
    <m/>
    <n v="8732.4"/>
    <s v="Type A"/>
  </r>
  <r>
    <n v="5.2016999999999998"/>
    <x v="8"/>
    <s v="Poland"/>
    <n v="71991"/>
    <s v="Warsaw (I)"/>
    <n v="13"/>
    <s v="Food"/>
    <n v="12622.617"/>
    <n v="0"/>
    <x v="4503"/>
    <n v="6909804"/>
    <m/>
    <n v="13693.68"/>
    <s v="Type A"/>
  </r>
  <r>
    <n v="5.2016999999999998"/>
    <x v="8"/>
    <s v="Poland"/>
    <n v="71991"/>
    <s v="Warsaw (I)"/>
    <n v="7"/>
    <s v="Clothing"/>
    <n v="4176.0690000000004"/>
    <n v="0"/>
    <x v="4504"/>
    <n v="1185468"/>
    <m/>
    <n v="4468.8"/>
    <s v="Type A"/>
  </r>
  <r>
    <n v="5.2016999999999998"/>
    <x v="8"/>
    <s v="Poland"/>
    <n v="71991"/>
    <s v="Warsaw (I)"/>
    <n v="8"/>
    <s v="Household"/>
    <n v="1796.9369999999999"/>
    <n v="0"/>
    <x v="4505"/>
    <n v="461709"/>
    <m/>
    <n v="3447.36"/>
    <s v="Type A"/>
  </r>
  <r>
    <n v="5.2016999999999998"/>
    <x v="8"/>
    <s v="Poland"/>
    <n v="71991"/>
    <s v="Warsaw (I)"/>
    <n v="9"/>
    <s v="Hardware"/>
    <n v="994.452"/>
    <n v="0"/>
    <x v="4506"/>
    <n v="372309"/>
    <m/>
    <n v="3657.12"/>
    <s v="Type A"/>
  </r>
  <r>
    <n v="5.2016999999999998"/>
    <x v="8"/>
    <s v="Poland"/>
    <n v="71991"/>
    <s v="Warsaw (I)"/>
    <n v="14"/>
    <s v="Non Food"/>
    <n v="6967.4579999999996"/>
    <n v="0"/>
    <x v="4507"/>
    <n v="1974564"/>
    <m/>
    <n v="13018.8"/>
    <s v="Type A"/>
  </r>
  <r>
    <n v="5.2016999999999998"/>
    <x v="8"/>
    <s v="Poland"/>
    <n v="71991"/>
    <s v="Warsaw (I)"/>
    <n v="15"/>
    <s v="Admin"/>
    <n v="4056.4830000000002"/>
    <n v="0"/>
    <x v="94"/>
    <n v="0"/>
    <m/>
    <n v="0"/>
    <s v="Type A"/>
  </r>
  <r>
    <n v="5.2016999999999998"/>
    <x v="8"/>
    <s v="Poland"/>
    <n v="71991"/>
    <s v="Warsaw (I)"/>
    <n v="12"/>
    <s v="Checkout"/>
    <n v="3694.578"/>
    <n v="0"/>
    <x v="4508"/>
    <n v="8578125"/>
    <m/>
    <n v="26712.48"/>
    <s v="Type A"/>
  </r>
  <r>
    <n v="5.2016999999999998"/>
    <x v="8"/>
    <s v="Poland"/>
    <n v="71991"/>
    <s v="Warsaw (I)"/>
    <n v="16"/>
    <s v="Customer Services"/>
    <n v="2545.9229999999998"/>
    <n v="0"/>
    <x v="94"/>
    <n v="0"/>
    <m/>
    <n v="0"/>
    <s v="Type A"/>
  </r>
  <r>
    <n v="5.2016999999999998"/>
    <x v="8"/>
    <s v="Poland"/>
    <n v="71991"/>
    <s v="Warsaw (I)"/>
    <n v="11"/>
    <s v="Delivery"/>
    <n v="6649.6109999999999"/>
    <n v="0"/>
    <x v="4509"/>
    <n v="2479524"/>
    <m/>
    <n v="0"/>
    <s v="Type A"/>
  </r>
  <r>
    <n v="5.2016999999999998"/>
    <x v="8"/>
    <s v="Poland"/>
    <n v="71991"/>
    <s v="Warsaw (I)"/>
    <n v="17"/>
    <s v="others"/>
    <n v="1888.2"/>
    <n v="0"/>
    <x v="94"/>
    <n v="0"/>
    <m/>
    <n v="0"/>
    <s v="Type A"/>
  </r>
  <r>
    <n v="5.2016999999999998"/>
    <x v="8"/>
    <s v="Poland"/>
    <n v="71991"/>
    <s v="Warsaw (I)"/>
    <n v="18"/>
    <s v="all"/>
    <n v="38424.870000000003"/>
    <n v="0"/>
    <x v="4508"/>
    <n v="10859697"/>
    <m/>
    <n v="26712.48"/>
    <s v="Type A"/>
  </r>
  <r>
    <n v="5.2016999999999998"/>
    <x v="8"/>
    <s v="Poland"/>
    <n v="86208"/>
    <s v="Warsaw (II)"/>
    <n v="1"/>
    <s v="Dry"/>
    <n v="1885.0530000000001"/>
    <n v="0"/>
    <x v="4510"/>
    <n v="1319289"/>
    <m/>
    <n v="848.16"/>
    <s v="Type B"/>
  </r>
  <r>
    <n v="5.2016999999999998"/>
    <x v="8"/>
    <s v="Poland"/>
    <n v="86208"/>
    <s v="Warsaw (II)"/>
    <n v="2"/>
    <s v="Frozen"/>
    <n v="1699.38"/>
    <n v="0"/>
    <x v="4511"/>
    <n v="419649"/>
    <m/>
    <n v="624.72"/>
    <s v="Type B"/>
  </r>
  <r>
    <n v="5.2016999999999998"/>
    <x v="8"/>
    <s v="Poland"/>
    <n v="86208"/>
    <s v="Warsaw (II)"/>
    <n v="3"/>
    <s v="other"/>
    <n v="47.204999999999998"/>
    <n v="0"/>
    <x v="4512"/>
    <n v="536532"/>
    <m/>
    <n v="845.88"/>
    <s v="Type B"/>
  </r>
  <r>
    <n v="5.2016999999999998"/>
    <x v="8"/>
    <s v="Poland"/>
    <n v="86208"/>
    <s v="Warsaw (II)"/>
    <n v="4"/>
    <s v="Fish"/>
    <n v="912.63"/>
    <n v="0"/>
    <x v="4513"/>
    <n v="589215"/>
    <m/>
    <n v="745.56"/>
    <s v="Type B"/>
  </r>
  <r>
    <n v="5.2016999999999998"/>
    <x v="8"/>
    <s v="Poland"/>
    <n v="86208"/>
    <s v="Warsaw (II)"/>
    <n v="5"/>
    <s v="Fruits &amp; Vegetables"/>
    <n v="1186.4190000000001"/>
    <n v="0"/>
    <x v="4514"/>
    <n v="290523"/>
    <m/>
    <n v="1019.16"/>
    <s v="Type B"/>
  </r>
  <r>
    <n v="5.2016999999999998"/>
    <x v="8"/>
    <s v="Poland"/>
    <n v="86208"/>
    <s v="Warsaw (II)"/>
    <n v="6"/>
    <s v="Meat"/>
    <n v="6164.973"/>
    <n v="0"/>
    <x v="4515"/>
    <n v="3377193"/>
    <m/>
    <n v="8524.92"/>
    <s v="Type B"/>
  </r>
  <r>
    <n v="5.2016999999999998"/>
    <x v="8"/>
    <s v="Poland"/>
    <n v="86208"/>
    <s v="Warsaw (II)"/>
    <n v="13"/>
    <s v="Food"/>
    <n v="11895.66"/>
    <n v="0"/>
    <x v="4516"/>
    <n v="6817179"/>
    <m/>
    <n v="14206.68"/>
    <s v="Type B"/>
  </r>
  <r>
    <n v="5.2016999999999998"/>
    <x v="8"/>
    <s v="Poland"/>
    <n v="86208"/>
    <s v="Warsaw (II)"/>
    <n v="7"/>
    <s v="Clothing"/>
    <n v="3077.7660000000001"/>
    <n v="0"/>
    <x v="4517"/>
    <n v="1050717"/>
    <m/>
    <n v="5513.04"/>
    <s v="Type B"/>
  </r>
  <r>
    <n v="5.2016999999999998"/>
    <x v="8"/>
    <s v="Poland"/>
    <n v="86208"/>
    <s v="Warsaw (II)"/>
    <n v="8"/>
    <s v="Household"/>
    <n v="1126.626"/>
    <n v="0"/>
    <x v="4518"/>
    <n v="364992"/>
    <m/>
    <n v="3848.64"/>
    <s v="Type B"/>
  </r>
  <r>
    <n v="5.2016999999999998"/>
    <x v="8"/>
    <s v="Poland"/>
    <n v="86208"/>
    <s v="Warsaw (II)"/>
    <n v="9"/>
    <s v="Hardware"/>
    <n v="1186.4190000000001"/>
    <n v="0"/>
    <x v="4519"/>
    <n v="351207"/>
    <m/>
    <n v="4161"/>
    <s v="Type B"/>
  </r>
  <r>
    <n v="5.2016999999999998"/>
    <x v="8"/>
    <s v="Poland"/>
    <n v="86208"/>
    <s v="Warsaw (II)"/>
    <n v="14"/>
    <s v="Non Food"/>
    <n v="5390.8109999999997"/>
    <n v="0"/>
    <x v="4520"/>
    <n v="1743066"/>
    <m/>
    <n v="14181.6"/>
    <s v="Type B"/>
  </r>
  <r>
    <n v="5.2016999999999998"/>
    <x v="8"/>
    <s v="Poland"/>
    <n v="86208"/>
    <s v="Warsaw (II)"/>
    <n v="15"/>
    <s v="Admin"/>
    <n v="2007.7860000000001"/>
    <n v="0"/>
    <x v="108"/>
    <n v="0"/>
    <m/>
    <n v="0"/>
    <s v="Type B"/>
  </r>
  <r>
    <n v="5.2016999999999998"/>
    <x v="8"/>
    <s v="Poland"/>
    <n v="86208"/>
    <s v="Warsaw (II)"/>
    <n v="12"/>
    <s v="Checkout"/>
    <n v="5752.7160000000003"/>
    <n v="0"/>
    <x v="4521"/>
    <n v="8693499"/>
    <m/>
    <n v="28388.28"/>
    <s v="Type B"/>
  </r>
  <r>
    <n v="5.2016999999999998"/>
    <x v="8"/>
    <s v="Poland"/>
    <n v="86208"/>
    <s v="Warsaw (II)"/>
    <n v="16"/>
    <s v="Customer Services"/>
    <n v="2514.453"/>
    <n v="0"/>
    <x v="108"/>
    <n v="0"/>
    <m/>
    <n v="0"/>
    <s v="Type B"/>
  </r>
  <r>
    <n v="5.2016999999999998"/>
    <x v="8"/>
    <s v="Poland"/>
    <n v="86208"/>
    <s v="Warsaw (II)"/>
    <n v="11"/>
    <s v="Delivery"/>
    <n v="972.423"/>
    <n v="0"/>
    <x v="4522"/>
    <n v="743487"/>
    <m/>
    <n v="0"/>
    <s v="Type B"/>
  </r>
  <r>
    <n v="5.2016999999999998"/>
    <x v="8"/>
    <s v="Poland"/>
    <n v="86208"/>
    <s v="Warsaw (II)"/>
    <n v="17"/>
    <s v="others"/>
    <n v="31.47"/>
    <n v="0"/>
    <x v="108"/>
    <n v="0"/>
    <m/>
    <n v="0"/>
    <s v="Type B"/>
  </r>
  <r>
    <n v="5.2016999999999998"/>
    <x v="8"/>
    <s v="Poland"/>
    <n v="86208"/>
    <s v="Warsaw (II)"/>
    <n v="18"/>
    <s v="all"/>
    <n v="28565.319"/>
    <n v="0"/>
    <x v="4521"/>
    <n v="9271104"/>
    <m/>
    <n v="28388.28"/>
    <s v="Type B"/>
  </r>
  <r>
    <n v="5.2016999999999998"/>
    <x v="8"/>
    <s v="Poland"/>
    <n v="23623"/>
    <s v="Poznan"/>
    <n v="1"/>
    <s v="Dry"/>
    <n v="2618.3040000000001"/>
    <n v="0"/>
    <x v="4523"/>
    <n v="1923150"/>
    <m/>
    <n v="880.08"/>
    <s v="Type A"/>
  </r>
  <r>
    <n v="5.2016999999999998"/>
    <x v="8"/>
    <s v="Poland"/>
    <n v="23623"/>
    <s v="Poznan"/>
    <n v="2"/>
    <s v="Frozen"/>
    <n v="1274.5350000000001"/>
    <n v="0"/>
    <x v="4524"/>
    <n v="52380"/>
    <m/>
    <n v="677.16"/>
    <s v="Type A"/>
  </r>
  <r>
    <n v="5.2016999999999998"/>
    <x v="8"/>
    <s v="Poland"/>
    <n v="23623"/>
    <s v="Poznan"/>
    <n v="3"/>
    <s v="other"/>
    <n v="47.204999999999998"/>
    <n v="0"/>
    <x v="4525"/>
    <n v="815073"/>
    <m/>
    <n v="1124.04"/>
    <s v="Type A"/>
  </r>
  <r>
    <n v="5.2016999999999998"/>
    <x v="8"/>
    <s v="Poland"/>
    <n v="23623"/>
    <s v="Poznan"/>
    <n v="4"/>
    <s v="Fish"/>
    <n v="1038.51"/>
    <n v="0"/>
    <x v="4526"/>
    <n v="599811"/>
    <m/>
    <n v="964.44"/>
    <s v="Type A"/>
  </r>
  <r>
    <n v="5.2016999999999998"/>
    <x v="8"/>
    <s v="Poland"/>
    <n v="23623"/>
    <s v="Poznan"/>
    <n v="5"/>
    <s v="Fruits &amp; Vegetables"/>
    <n v="1963.7280000000001"/>
    <n v="0"/>
    <x v="4527"/>
    <n v="461697"/>
    <m/>
    <n v="1035.1199999999999"/>
    <s v="Type A"/>
  </r>
  <r>
    <n v="5.2016999999999998"/>
    <x v="8"/>
    <s v="Poland"/>
    <n v="23623"/>
    <s v="Poznan"/>
    <n v="6"/>
    <s v="Meat"/>
    <n v="8950.0679999999993"/>
    <n v="0"/>
    <x v="4528"/>
    <n v="8651673"/>
    <m/>
    <n v="8935.32"/>
    <s v="Type A"/>
  </r>
  <r>
    <n v="5.2016999999999998"/>
    <x v="8"/>
    <s v="Poland"/>
    <n v="23623"/>
    <s v="Poznan"/>
    <n v="13"/>
    <s v="Food"/>
    <n v="15892.35"/>
    <n v="0"/>
    <x v="4529"/>
    <n v="12881868"/>
    <m/>
    <n v="16201.68"/>
    <s v="Type A"/>
  </r>
  <r>
    <n v="5.2016999999999998"/>
    <x v="8"/>
    <s v="Poland"/>
    <n v="23623"/>
    <s v="Poznan"/>
    <n v="7"/>
    <s v="Clothing"/>
    <n v="2309.8980000000001"/>
    <n v="0"/>
    <x v="4530"/>
    <n v="1124652"/>
    <m/>
    <n v="5980.44"/>
    <s v="Type A"/>
  </r>
  <r>
    <n v="5.2016999999999998"/>
    <x v="8"/>
    <s v="Poland"/>
    <n v="23623"/>
    <s v="Poznan"/>
    <n v="8"/>
    <s v="Household"/>
    <n v="1501.1189999999999"/>
    <n v="0"/>
    <x v="4531"/>
    <n v="363444"/>
    <m/>
    <n v="4240.8"/>
    <s v="Type A"/>
  </r>
  <r>
    <n v="5.2016999999999998"/>
    <x v="8"/>
    <s v="Poland"/>
    <n v="23623"/>
    <s v="Poznan"/>
    <n v="9"/>
    <s v="Hardware"/>
    <n v="1372.0920000000001"/>
    <n v="0"/>
    <x v="4532"/>
    <n v="302913"/>
    <m/>
    <n v="4008.24"/>
    <s v="Type A"/>
  </r>
  <r>
    <n v="5.2016999999999998"/>
    <x v="8"/>
    <s v="Poland"/>
    <n v="23623"/>
    <s v="Poznan"/>
    <n v="14"/>
    <s v="Non Food"/>
    <n v="5183.1090000000004"/>
    <n v="0"/>
    <x v="4533"/>
    <n v="1829214"/>
    <m/>
    <n v="16108.2"/>
    <s v="Type A"/>
  </r>
  <r>
    <n v="5.2016999999999998"/>
    <x v="8"/>
    <s v="Poland"/>
    <n v="23623"/>
    <s v="Poznan"/>
    <n v="15"/>
    <s v="Admin"/>
    <n v="3483.7289999999998"/>
    <n v="0"/>
    <x v="122"/>
    <n v="0"/>
    <m/>
    <n v="0"/>
    <s v="Type A"/>
  </r>
  <r>
    <n v="5.2016999999999998"/>
    <x v="8"/>
    <s v="Poland"/>
    <n v="23623"/>
    <s v="Poznan"/>
    <n v="12"/>
    <s v="Checkout"/>
    <n v="5589.0720000000001"/>
    <n v="0"/>
    <x v="4534"/>
    <n v="14494872"/>
    <m/>
    <n v="32309.88"/>
    <s v="Type A"/>
  </r>
  <r>
    <n v="5.2016999999999998"/>
    <x v="8"/>
    <s v="Poland"/>
    <n v="23623"/>
    <s v="Poznan"/>
    <n v="16"/>
    <s v="Customer Services"/>
    <n v="2454.66"/>
    <n v="0"/>
    <x v="122"/>
    <n v="0"/>
    <m/>
    <n v="0"/>
    <s v="Type A"/>
  </r>
  <r>
    <n v="5.2016999999999998"/>
    <x v="8"/>
    <s v="Poland"/>
    <n v="23623"/>
    <s v="Poznan"/>
    <n v="11"/>
    <s v="Delivery"/>
    <n v="497.226"/>
    <n v="0"/>
    <x v="11"/>
    <n v="0"/>
    <m/>
    <n v="0"/>
    <s v="Type A"/>
  </r>
  <r>
    <n v="5.2016999999999998"/>
    <x v="8"/>
    <s v="Poland"/>
    <n v="23623"/>
    <s v="Poznan"/>
    <n v="17"/>
    <s v="others"/>
    <n v="1545.1769999999999"/>
    <n v="0"/>
    <x v="122"/>
    <n v="0"/>
    <m/>
    <n v="0"/>
    <s v="Type A"/>
  </r>
  <r>
    <n v="5.2016999999999998"/>
    <x v="8"/>
    <s v="Poland"/>
    <n v="23623"/>
    <s v="Poznan"/>
    <n v="18"/>
    <s v="all"/>
    <n v="34645.322999999997"/>
    <n v="0"/>
    <x v="4534"/>
    <n v="1470717"/>
    <m/>
    <n v="32309.88"/>
    <s v="Type A"/>
  </r>
  <r>
    <n v="5.2016999999999998"/>
    <x v="8"/>
    <s v="Poland"/>
    <n v="19769"/>
    <s v="Krakow"/>
    <n v="1"/>
    <s v="Dry"/>
    <n v="2744.1840000000002"/>
    <n v="0"/>
    <x v="4535"/>
    <n v="200001"/>
    <m/>
    <n v="1092.1199999999999"/>
    <s v="Type A"/>
  </r>
  <r>
    <n v="5.2016999999999998"/>
    <x v="8"/>
    <s v="Poland"/>
    <n v="19769"/>
    <s v="Krakow"/>
    <n v="2"/>
    <s v="Frozen"/>
    <n v="1897.6410000000001"/>
    <n v="0"/>
    <x v="4536"/>
    <n v="564066"/>
    <m/>
    <n v="843.6"/>
    <s v="Type A"/>
  </r>
  <r>
    <n v="5.2016999999999998"/>
    <x v="8"/>
    <s v="Poland"/>
    <n v="19769"/>
    <s v="Krakow"/>
    <n v="3"/>
    <s v="other"/>
    <n v="47.204999999999998"/>
    <n v="0"/>
    <x v="4537"/>
    <n v="764634"/>
    <m/>
    <n v="800.28"/>
    <s v="Type A"/>
  </r>
  <r>
    <n v="5.2016999999999998"/>
    <x v="8"/>
    <s v="Poland"/>
    <n v="19769"/>
    <s v="Krakow"/>
    <n v="4"/>
    <s v="Fish"/>
    <n v="1346.9159999999999"/>
    <n v="0"/>
    <x v="4538"/>
    <n v="688062"/>
    <m/>
    <n v="877.8"/>
    <s v="Type A"/>
  </r>
  <r>
    <n v="5.2016999999999998"/>
    <x v="8"/>
    <s v="Poland"/>
    <n v="19769"/>
    <s v="Krakow"/>
    <n v="5"/>
    <s v="Fruits &amp; Vegetables"/>
    <n v="2218.6350000000002"/>
    <n v="0"/>
    <x v="4539"/>
    <n v="479793"/>
    <m/>
    <n v="1135.44"/>
    <s v="Type A"/>
  </r>
  <r>
    <n v="5.2016999999999998"/>
    <x v="8"/>
    <s v="Poland"/>
    <n v="19769"/>
    <s v="Krakow"/>
    <n v="6"/>
    <s v="Meat"/>
    <n v="7851.7650000000003"/>
    <n v="0"/>
    <x v="4540"/>
    <n v="9192570"/>
    <m/>
    <n v="7763.4"/>
    <s v="Type A"/>
  </r>
  <r>
    <n v="5.2016999999999998"/>
    <x v="8"/>
    <s v="Poland"/>
    <n v="19769"/>
    <s v="Krakow"/>
    <n v="13"/>
    <s v="Food"/>
    <n v="16106.346"/>
    <n v="0"/>
    <x v="4541"/>
    <n v="14324589"/>
    <m/>
    <n v="14489.4"/>
    <s v="Type A"/>
  </r>
  <r>
    <n v="5.2016999999999998"/>
    <x v="8"/>
    <s v="Poland"/>
    <n v="19769"/>
    <s v="Krakow"/>
    <n v="7"/>
    <s v="Clothing"/>
    <n v="4320.8310000000001"/>
    <n v="0"/>
    <x v="4542"/>
    <n v="1469937"/>
    <m/>
    <n v="5426.4"/>
    <s v="Type A"/>
  </r>
  <r>
    <n v="5.2016999999999998"/>
    <x v="8"/>
    <s v="Poland"/>
    <n v="19769"/>
    <s v="Krakow"/>
    <n v="8"/>
    <s v="Household"/>
    <n v="1686.7919999999999"/>
    <n v="0"/>
    <x v="4543"/>
    <n v="440043"/>
    <m/>
    <n v="2631.12"/>
    <s v="Type A"/>
  </r>
  <r>
    <n v="5.2016999999999998"/>
    <x v="8"/>
    <s v="Poland"/>
    <n v="19769"/>
    <s v="Krakow"/>
    <n v="9"/>
    <s v="Hardware"/>
    <n v="1866.171"/>
    <n v="0"/>
    <x v="4544"/>
    <n v="303810"/>
    <m/>
    <n v="2026.92"/>
    <s v="Type A"/>
  </r>
  <r>
    <n v="5.2016999999999998"/>
    <x v="8"/>
    <s v="Poland"/>
    <n v="19769"/>
    <s v="Krakow"/>
    <n v="14"/>
    <s v="Non Food"/>
    <n v="7873.7939999999999"/>
    <n v="0"/>
    <x v="4545"/>
    <n v="2124810"/>
    <m/>
    <n v="11327.04"/>
    <s v="Type A"/>
  </r>
  <r>
    <n v="5.2016999999999998"/>
    <x v="8"/>
    <s v="Poland"/>
    <n v="19769"/>
    <s v="Krakow"/>
    <n v="15"/>
    <s v="Admin"/>
    <n v="4906.1729999999998"/>
    <n v="0"/>
    <x v="135"/>
    <n v="0"/>
    <m/>
    <n v="0"/>
    <s v="Type A"/>
  </r>
  <r>
    <n v="5.2016999999999998"/>
    <x v="8"/>
    <s v="Poland"/>
    <n v="19769"/>
    <s v="Krakow"/>
    <n v="12"/>
    <s v="Checkout"/>
    <n v="6637.0230000000001"/>
    <n v="0"/>
    <x v="4546"/>
    <n v="16264479"/>
    <m/>
    <n v="25816.44"/>
    <s v="Type A"/>
  </r>
  <r>
    <n v="5.2016999999999998"/>
    <x v="8"/>
    <s v="Poland"/>
    <n v="19769"/>
    <s v="Krakow"/>
    <n v="16"/>
    <s v="Customer Services"/>
    <n v="3036.855"/>
    <n v="0"/>
    <x v="135"/>
    <n v="0"/>
    <m/>
    <n v="0"/>
    <s v="Type A"/>
  </r>
  <r>
    <n v="5.2016999999999998"/>
    <x v="8"/>
    <s v="Poland"/>
    <n v="19769"/>
    <s v="Krakow"/>
    <n v="11"/>
    <s v="Delivery"/>
    <n v="3238.2629999999999"/>
    <n v="0"/>
    <x v="4547"/>
    <n v="1516833"/>
    <m/>
    <n v="0"/>
    <s v="Type A"/>
  </r>
  <r>
    <n v="5.2016999999999998"/>
    <x v="8"/>
    <s v="Poland"/>
    <n v="19769"/>
    <s v="Krakow"/>
    <n v="17"/>
    <s v="others"/>
    <n v="1337.4749999999999"/>
    <n v="0"/>
    <x v="135"/>
    <n v="0"/>
    <m/>
    <n v="0"/>
    <s v="Type A"/>
  </r>
  <r>
    <n v="5.2016999999999998"/>
    <x v="8"/>
    <s v="Poland"/>
    <n v="19769"/>
    <s v="Krakow"/>
    <n v="18"/>
    <s v="all"/>
    <n v="43135.928999999996"/>
    <n v="0"/>
    <x v="4546"/>
    <n v="17547240"/>
    <m/>
    <n v="25816.44"/>
    <s v="Type A"/>
  </r>
  <r>
    <n v="5.2016999999999998"/>
    <x v="8"/>
    <s v="The Netherlands"/>
    <n v="15552"/>
    <s v="Amsterdam"/>
    <n v="1"/>
    <s v="Dry"/>
    <n v="2539.6289999999999"/>
    <n v="0"/>
    <x v="4548"/>
    <n v="1569912"/>
    <m/>
    <n v="946.2"/>
    <s v="Type A"/>
  </r>
  <r>
    <n v="5.2016999999999998"/>
    <x v="8"/>
    <s v="The Netherlands"/>
    <n v="15552"/>
    <s v="Amsterdam"/>
    <n v="2"/>
    <s v="Frozen"/>
    <n v="1435.0319999999999"/>
    <n v="0"/>
    <x v="4549"/>
    <n v="420171"/>
    <m/>
    <n v="581.4"/>
    <s v="Type A"/>
  </r>
  <r>
    <n v="5.2016999999999998"/>
    <x v="8"/>
    <s v="The Netherlands"/>
    <n v="15552"/>
    <s v="Amsterdam"/>
    <n v="3"/>
    <s v="other"/>
    <n v="47.204999999999998"/>
    <n v="0"/>
    <x v="4550"/>
    <n v="657384"/>
    <m/>
    <n v="813.96"/>
    <s v="Type A"/>
  </r>
  <r>
    <n v="5.2016999999999998"/>
    <x v="8"/>
    <s v="The Netherlands"/>
    <n v="15552"/>
    <s v="Amsterdam"/>
    <n v="4"/>
    <s v="Fish"/>
    <n v="1633.2929999999999"/>
    <n v="0"/>
    <x v="4551"/>
    <n v="482322"/>
    <m/>
    <n v="921.12"/>
    <s v="Type A"/>
  </r>
  <r>
    <n v="5.2016999999999998"/>
    <x v="8"/>
    <s v="The Netherlands"/>
    <n v="15552"/>
    <s v="Amsterdam"/>
    <n v="5"/>
    <s v="Fruits &amp; Vegetables"/>
    <n v="2161.989"/>
    <n v="0"/>
    <x v="4552"/>
    <n v="401625"/>
    <m/>
    <n v="1178.76"/>
    <s v="Type A"/>
  </r>
  <r>
    <n v="5.2016999999999998"/>
    <x v="8"/>
    <s v="The Netherlands"/>
    <n v="15552"/>
    <s v="Amsterdam"/>
    <n v="6"/>
    <s v="Meat"/>
    <n v="8531.5169999999998"/>
    <n v="0"/>
    <x v="4553"/>
    <n v="10911651"/>
    <m/>
    <n v="9765.24"/>
    <s v="Type A"/>
  </r>
  <r>
    <n v="5.2016999999999998"/>
    <x v="8"/>
    <s v="The Netherlands"/>
    <n v="15552"/>
    <s v="Amsterdam"/>
    <n v="13"/>
    <s v="Food"/>
    <n v="16348.665000000001"/>
    <n v="0"/>
    <x v="4554"/>
    <n v="14412522"/>
    <m/>
    <n v="14475.72"/>
    <s v="Type A"/>
  </r>
  <r>
    <n v="5.2016999999999998"/>
    <x v="8"/>
    <s v="The Netherlands"/>
    <n v="15552"/>
    <s v="Amsterdam"/>
    <n v="7"/>
    <s v="Clothing"/>
    <n v="3461.7"/>
    <n v="0"/>
    <x v="4555"/>
    <n v="1071192"/>
    <m/>
    <n v="6099"/>
    <s v="Type A"/>
  </r>
  <r>
    <n v="5.2016999999999998"/>
    <x v="8"/>
    <s v="The Netherlands"/>
    <n v="15552"/>
    <s v="Amsterdam"/>
    <n v="8"/>
    <s v="Household"/>
    <n v="1768.614"/>
    <n v="0"/>
    <x v="4556"/>
    <n v="330588"/>
    <m/>
    <n v="3953.52"/>
    <s v="Type A"/>
  </r>
  <r>
    <n v="5.2016999999999998"/>
    <x v="8"/>
    <s v="The Netherlands"/>
    <n v="15552"/>
    <s v="Amsterdam"/>
    <n v="9"/>
    <s v="Hardware"/>
    <n v="1513.7070000000001"/>
    <n v="0"/>
    <x v="4557"/>
    <n v="228588"/>
    <m/>
    <n v="2015.52"/>
    <s v="Type A"/>
  </r>
  <r>
    <n v="5.2016999999999998"/>
    <x v="8"/>
    <s v="The Netherlands"/>
    <n v="15552"/>
    <s v="Amsterdam"/>
    <n v="14"/>
    <s v="Non Food"/>
    <n v="6744.0209999999997"/>
    <n v="0"/>
    <x v="4558"/>
    <n v="100275"/>
    <m/>
    <n v="12558.24"/>
    <s v="Type A"/>
  </r>
  <r>
    <n v="5.2016999999999998"/>
    <x v="8"/>
    <s v="The Netherlands"/>
    <n v="15552"/>
    <s v="Amsterdam"/>
    <n v="15"/>
    <s v="Admin"/>
    <n v="4947.0839999999998"/>
    <n v="0"/>
    <x v="149"/>
    <n v="0"/>
    <m/>
    <n v="0"/>
    <s v="Type A"/>
  </r>
  <r>
    <n v="5.2016999999999998"/>
    <x v="8"/>
    <s v="The Netherlands"/>
    <n v="15552"/>
    <s v="Amsterdam"/>
    <n v="12"/>
    <s v="Checkout"/>
    <n v="4758.2640000000001"/>
    <n v="0"/>
    <x v="4559"/>
    <n v="15396696"/>
    <m/>
    <n v="27033.96"/>
    <s v="Type A"/>
  </r>
  <r>
    <n v="5.2016999999999998"/>
    <x v="8"/>
    <s v="The Netherlands"/>
    <n v="15552"/>
    <s v="Amsterdam"/>
    <n v="16"/>
    <s v="Customer Services"/>
    <n v="2316.192"/>
    <n v="0"/>
    <x v="149"/>
    <n v="0"/>
    <m/>
    <n v="0"/>
    <s v="Type A"/>
  </r>
  <r>
    <n v="5.2016999999999998"/>
    <x v="8"/>
    <s v="The Netherlands"/>
    <n v="15552"/>
    <s v="Amsterdam"/>
    <n v="11"/>
    <s v="Delivery"/>
    <n v="0"/>
    <n v="0"/>
    <x v="4560"/>
    <n v="7431"/>
    <m/>
    <n v="0"/>
    <s v="Type A"/>
  </r>
  <r>
    <n v="5.2016999999999998"/>
    <x v="8"/>
    <s v="The Netherlands"/>
    <n v="15552"/>
    <s v="Amsterdam"/>
    <n v="17"/>
    <s v="others"/>
    <n v="31.47"/>
    <n v="0"/>
    <x v="149"/>
    <n v="0"/>
    <m/>
    <n v="0"/>
    <s v="Type A"/>
  </r>
  <r>
    <n v="5.2016999999999998"/>
    <x v="8"/>
    <s v="The Netherlands"/>
    <n v="15552"/>
    <s v="Amsterdam"/>
    <n v="18"/>
    <s v="all"/>
    <n v="35145.696000000004"/>
    <n v="0"/>
    <x v="4559"/>
    <n v="16665237"/>
    <m/>
    <n v="27033.96"/>
    <s v="Type A"/>
  </r>
  <r>
    <n v="5.2016999999999998"/>
    <x v="8"/>
    <s v="The Netherlands"/>
    <n v="95434"/>
    <s v="Den Haag"/>
    <n v="1"/>
    <s v="Dry"/>
    <n v="2656.0680000000002"/>
    <n v="0"/>
    <x v="4561"/>
    <n v="2569647"/>
    <m/>
    <n v="841.32"/>
    <s v="Type B"/>
  </r>
  <r>
    <n v="5.2016999999999998"/>
    <x v="8"/>
    <s v="The Netherlands"/>
    <n v="95434"/>
    <s v="Den Haag"/>
    <n v="2"/>
    <s v="Frozen"/>
    <n v="1957.434"/>
    <n v="0"/>
    <x v="4562"/>
    <n v="48096"/>
    <m/>
    <n v="549.48"/>
    <s v="Type B"/>
  </r>
  <r>
    <n v="5.2016999999999998"/>
    <x v="8"/>
    <s v="The Netherlands"/>
    <n v="95434"/>
    <s v="Den Haag"/>
    <n v="3"/>
    <s v="other"/>
    <n v="47.204999999999998"/>
    <n v="0"/>
    <x v="4563"/>
    <n v="1015035"/>
    <m/>
    <n v="953.04"/>
    <s v="Type B"/>
  </r>
  <r>
    <n v="5.2016999999999998"/>
    <x v="8"/>
    <s v="The Netherlands"/>
    <n v="95434"/>
    <s v="Den Haag"/>
    <n v="4"/>
    <s v="Fish"/>
    <n v="780.45600000000002"/>
    <n v="0"/>
    <x v="4564"/>
    <n v="835131"/>
    <m/>
    <n v="599.64"/>
    <s v="Type B"/>
  </r>
  <r>
    <n v="5.2016999999999998"/>
    <x v="8"/>
    <s v="The Netherlands"/>
    <n v="95434"/>
    <s v="Den Haag"/>
    <n v="5"/>
    <s v="Fruits &amp; Vegetables"/>
    <n v="1601.8230000000001"/>
    <n v="0"/>
    <x v="4565"/>
    <n v="509682"/>
    <m/>
    <n v="889.2"/>
    <s v="Type B"/>
  </r>
  <r>
    <n v="5.2016999999999998"/>
    <x v="8"/>
    <s v="The Netherlands"/>
    <n v="95434"/>
    <s v="Den Haag"/>
    <n v="6"/>
    <s v="Meat"/>
    <n v="8157.0240000000003"/>
    <n v="0"/>
    <x v="4566"/>
    <n v="9527634"/>
    <m/>
    <n v="8572.7999999999993"/>
    <s v="Type B"/>
  </r>
  <r>
    <n v="5.2016999999999998"/>
    <x v="8"/>
    <s v="The Netherlands"/>
    <n v="95434"/>
    <s v="Den Haag"/>
    <n v="13"/>
    <s v="Food"/>
    <n v="15200.01"/>
    <n v="0"/>
    <x v="4567"/>
    <n v="14754921"/>
    <m/>
    <n v="13233.12"/>
    <s v="Type B"/>
  </r>
  <r>
    <n v="5.2016999999999998"/>
    <x v="8"/>
    <s v="The Netherlands"/>
    <n v="95434"/>
    <s v="Den Haag"/>
    <n v="7"/>
    <s v="Clothing"/>
    <n v="4563.1499999999996"/>
    <n v="0"/>
    <x v="4568"/>
    <n v="1677744"/>
    <m/>
    <n v="5886.96"/>
    <s v="Type B"/>
  </r>
  <r>
    <n v="5.2016999999999998"/>
    <x v="8"/>
    <s v="The Netherlands"/>
    <n v="95434"/>
    <s v="Den Haag"/>
    <n v="8"/>
    <s v="Household"/>
    <n v="2482.9830000000002"/>
    <n v="0"/>
    <x v="4569"/>
    <n v="506835"/>
    <m/>
    <n v="3839.52"/>
    <s v="Type B"/>
  </r>
  <r>
    <n v="5.2016999999999998"/>
    <x v="8"/>
    <s v="The Netherlands"/>
    <n v="95434"/>
    <s v="Den Haag"/>
    <n v="9"/>
    <s v="Hardware"/>
    <n v="1954.287"/>
    <n v="0"/>
    <x v="4570"/>
    <n v="500805"/>
    <m/>
    <n v="4598.76"/>
    <s v="Type B"/>
  </r>
  <r>
    <n v="5.2016999999999998"/>
    <x v="8"/>
    <s v="The Netherlands"/>
    <n v="95434"/>
    <s v="Den Haag"/>
    <n v="14"/>
    <s v="Non Food"/>
    <n v="9000.42"/>
    <n v="0"/>
    <x v="4571"/>
    <n v="2573037"/>
    <m/>
    <n v="14758.44"/>
    <s v="Type B"/>
  </r>
  <r>
    <n v="5.2016999999999998"/>
    <x v="8"/>
    <s v="The Netherlands"/>
    <n v="95434"/>
    <s v="Den Haag"/>
    <n v="15"/>
    <s v="Admin"/>
    <n v="5192.55"/>
    <n v="0"/>
    <x v="163"/>
    <n v="0"/>
    <m/>
    <n v="0"/>
    <s v="Type B"/>
  </r>
  <r>
    <n v="5.2016999999999998"/>
    <x v="8"/>
    <s v="The Netherlands"/>
    <n v="95434"/>
    <s v="Den Haag"/>
    <n v="12"/>
    <s v="Checkout"/>
    <n v="7373.4210000000003"/>
    <n v="0"/>
    <x v="4572"/>
    <n v="17107680"/>
    <m/>
    <n v="27991.56"/>
    <s v="Type B"/>
  </r>
  <r>
    <n v="5.2016999999999998"/>
    <x v="8"/>
    <s v="The Netherlands"/>
    <n v="95434"/>
    <s v="Den Haag"/>
    <n v="16"/>
    <s v="Customer Services"/>
    <n v="5066.67"/>
    <n v="0"/>
    <x v="163"/>
    <n v="0"/>
    <m/>
    <n v="0"/>
    <s v="Type B"/>
  </r>
  <r>
    <n v="5.2016999999999998"/>
    <x v="8"/>
    <s v="The Netherlands"/>
    <n v="95434"/>
    <s v="Den Haag"/>
    <n v="11"/>
    <s v="Delivery"/>
    <n v="4097.3940000000002"/>
    <n v="0"/>
    <x v="4573"/>
    <n v="2074701"/>
    <m/>
    <n v="0"/>
    <s v="Type B"/>
  </r>
  <r>
    <n v="5.2016999999999998"/>
    <x v="8"/>
    <s v="The Netherlands"/>
    <n v="95434"/>
    <s v="Den Haag"/>
    <n v="17"/>
    <s v="others"/>
    <n v="1737.144"/>
    <n v="0"/>
    <x v="163"/>
    <n v="0"/>
    <m/>
    <n v="0"/>
    <s v="Type B"/>
  </r>
  <r>
    <n v="5.2016999999999998"/>
    <x v="8"/>
    <s v="The Netherlands"/>
    <n v="95434"/>
    <s v="Den Haag"/>
    <n v="18"/>
    <s v="all"/>
    <n v="47667.608999999997"/>
    <n v="0"/>
    <x v="4572"/>
    <n v="20001345"/>
    <m/>
    <n v="27991.56"/>
    <s v="Type B"/>
  </r>
  <r>
    <n v="5.2016999999999998"/>
    <x v="8"/>
    <s v="The Netherlands"/>
    <n v="93033"/>
    <s v="Rotterdam"/>
    <n v="1"/>
    <s v="Dry"/>
    <n v="3084.06"/>
    <n v="0"/>
    <x v="4574"/>
    <n v="1808265"/>
    <m/>
    <n v="980.4"/>
    <s v="Type A"/>
  </r>
  <r>
    <n v="5.2016999999999998"/>
    <x v="8"/>
    <s v="The Netherlands"/>
    <n v="93033"/>
    <s v="Rotterdam"/>
    <n v="2"/>
    <s v="Frozen"/>
    <n v="1315.4459999999999"/>
    <n v="0"/>
    <x v="4575"/>
    <n v="462246"/>
    <m/>
    <n v="652.08000000000004"/>
    <s v="Type A"/>
  </r>
  <r>
    <n v="5.2016999999999998"/>
    <x v="8"/>
    <s v="The Netherlands"/>
    <n v="93033"/>
    <s v="Rotterdam"/>
    <n v="3"/>
    <s v="other"/>
    <n v="47.204999999999998"/>
    <n v="0"/>
    <x v="4576"/>
    <n v="527031"/>
    <m/>
    <n v="893.76"/>
    <s v="Type A"/>
  </r>
  <r>
    <n v="5.2016999999999998"/>
    <x v="8"/>
    <s v="The Netherlands"/>
    <n v="93033"/>
    <s v="Rotterdam"/>
    <n v="4"/>
    <s v="Fish"/>
    <n v="868.572"/>
    <n v="0"/>
    <x v="4577"/>
    <n v="526242"/>
    <m/>
    <n v="877.8"/>
    <s v="Type A"/>
  </r>
  <r>
    <n v="5.2016999999999998"/>
    <x v="8"/>
    <s v="The Netherlands"/>
    <n v="93033"/>
    <s v="Rotterdam"/>
    <n v="5"/>
    <s v="Fruits &amp; Vegetables"/>
    <n v="1453.914"/>
    <n v="0"/>
    <x v="4578"/>
    <n v="377298"/>
    <m/>
    <n v="1244.8800000000001"/>
    <s v="Type A"/>
  </r>
  <r>
    <n v="5.2016999999999998"/>
    <x v="8"/>
    <s v="The Netherlands"/>
    <n v="93033"/>
    <s v="Rotterdam"/>
    <n v="6"/>
    <s v="Meat"/>
    <n v="8122.4070000000002"/>
    <n v="0"/>
    <x v="4579"/>
    <n v="9030774"/>
    <m/>
    <n v="11860.56"/>
    <s v="Type A"/>
  </r>
  <r>
    <n v="5.2016999999999998"/>
    <x v="8"/>
    <s v="The Netherlands"/>
    <n v="93033"/>
    <s v="Rotterdam"/>
    <n v="13"/>
    <s v="Food"/>
    <n v="14891.603999999999"/>
    <n v="0"/>
    <x v="4580"/>
    <n v="12914175"/>
    <m/>
    <n v="18789.48"/>
    <s v="Type A"/>
  </r>
  <r>
    <n v="5.2016999999999998"/>
    <x v="8"/>
    <s v="The Netherlands"/>
    <n v="93033"/>
    <s v="Rotterdam"/>
    <n v="7"/>
    <s v="Clothing"/>
    <n v="4037.6010000000001"/>
    <n v="0"/>
    <x v="4581"/>
    <n v="1225989"/>
    <m/>
    <n v="7866"/>
    <s v="Type A"/>
  </r>
  <r>
    <n v="5.2016999999999998"/>
    <x v="8"/>
    <s v="The Netherlands"/>
    <n v="93033"/>
    <s v="Rotterdam"/>
    <n v="8"/>
    <s v="Household"/>
    <n v="2045.55"/>
    <n v="0"/>
    <x v="4582"/>
    <n v="385827"/>
    <m/>
    <n v="4133.6400000000003"/>
    <s v="Type A"/>
  </r>
  <r>
    <n v="5.2016999999999998"/>
    <x v="8"/>
    <s v="The Netherlands"/>
    <n v="93033"/>
    <s v="Rotterdam"/>
    <n v="9"/>
    <s v="Hardware"/>
    <n v="1158.096"/>
    <n v="0"/>
    <x v="4583"/>
    <n v="350199"/>
    <m/>
    <n v="4621.5600000000004"/>
    <s v="Type A"/>
  </r>
  <r>
    <n v="5.2016999999999998"/>
    <x v="8"/>
    <s v="The Netherlands"/>
    <n v="93033"/>
    <s v="Rotterdam"/>
    <n v="14"/>
    <s v="Non Food"/>
    <n v="7241.2470000000003"/>
    <n v="0"/>
    <x v="4584"/>
    <n v="2057964"/>
    <m/>
    <n v="17626.68"/>
    <s v="Type A"/>
  </r>
  <r>
    <n v="5.2016999999999998"/>
    <x v="8"/>
    <s v="The Netherlands"/>
    <n v="93033"/>
    <s v="Rotterdam"/>
    <n v="15"/>
    <s v="Admin"/>
    <n v="3980.9549999999999"/>
    <n v="0"/>
    <x v="177"/>
    <n v="0"/>
    <m/>
    <n v="0"/>
    <s v="Type A"/>
  </r>
  <r>
    <n v="5.2016999999999998"/>
    <x v="8"/>
    <s v="The Netherlands"/>
    <n v="93033"/>
    <s v="Rotterdam"/>
    <n v="12"/>
    <s v="Checkout"/>
    <n v="6309.7349999999997"/>
    <n v="0"/>
    <x v="4585"/>
    <n v="14193369"/>
    <m/>
    <n v="36416.160000000003"/>
    <s v="Type A"/>
  </r>
  <r>
    <n v="5.2016999999999998"/>
    <x v="8"/>
    <s v="The Netherlands"/>
    <n v="93033"/>
    <s v="Rotterdam"/>
    <n v="16"/>
    <s v="Customer Services"/>
    <n v="3030.5610000000001"/>
    <n v="0"/>
    <x v="177"/>
    <n v="0"/>
    <m/>
    <n v="0"/>
    <s v="Type A"/>
  </r>
  <r>
    <n v="5.2016999999999998"/>
    <x v="8"/>
    <s v="The Netherlands"/>
    <n v="93033"/>
    <s v="Rotterdam"/>
    <n v="11"/>
    <s v="Delivery"/>
    <n v="2335.0740000000001"/>
    <n v="0"/>
    <x v="4586"/>
    <n v="1362978"/>
    <m/>
    <n v="0"/>
    <s v="Type A"/>
  </r>
  <r>
    <n v="5.2016999999999998"/>
    <x v="8"/>
    <s v="The Netherlands"/>
    <n v="93033"/>
    <s v="Rotterdam"/>
    <n v="17"/>
    <s v="others"/>
    <n v="31.47"/>
    <n v="0"/>
    <x v="177"/>
    <n v="0"/>
    <m/>
    <n v="0"/>
    <s v="Type A"/>
  </r>
  <r>
    <n v="5.2016999999999998"/>
    <x v="8"/>
    <s v="The Netherlands"/>
    <n v="93033"/>
    <s v="Rotterdam"/>
    <n v="18"/>
    <s v="all"/>
    <n v="37820.646000000001"/>
    <n v="0"/>
    <x v="4585"/>
    <n v="15131319"/>
    <m/>
    <n v="36416.160000000003"/>
    <s v="Type A"/>
  </r>
  <r>
    <n v="5.2016999999999998"/>
    <x v="8"/>
    <s v="The Netherlands"/>
    <n v="85321"/>
    <s v="Groningen"/>
    <n v="1"/>
    <s v="Dry"/>
    <n v="2309.8980000000001"/>
    <n v="0"/>
    <x v="4587"/>
    <n v="147540"/>
    <m/>
    <n v="850.44"/>
    <s v="Type A"/>
  </r>
  <r>
    <n v="5.2016999999999998"/>
    <x v="8"/>
    <s v="The Netherlands"/>
    <n v="85321"/>
    <s v="Groningen"/>
    <n v="2"/>
    <s v="Frozen"/>
    <n v="1409.856"/>
    <n v="0"/>
    <x v="4588"/>
    <n v="34920"/>
    <m/>
    <n v="613.32000000000005"/>
    <s v="Type A"/>
  </r>
  <r>
    <n v="5.2016999999999998"/>
    <x v="8"/>
    <s v="The Netherlands"/>
    <n v="85321"/>
    <s v="Groningen"/>
    <n v="3"/>
    <s v="other"/>
    <n v="47.204999999999998"/>
    <n v="0"/>
    <x v="4589"/>
    <n v="496950"/>
    <m/>
    <n v="1000.92"/>
    <s v="Type A"/>
  </r>
  <r>
    <n v="5.2016999999999998"/>
    <x v="8"/>
    <s v="The Netherlands"/>
    <n v="85321"/>
    <s v="Groningen"/>
    <n v="4"/>
    <s v="Fish"/>
    <n v="484.63799999999998"/>
    <n v="0"/>
    <x v="4590"/>
    <n v="434427"/>
    <m/>
    <n v="718.2"/>
    <s v="Type A"/>
  </r>
  <r>
    <n v="5.2016999999999998"/>
    <x v="8"/>
    <s v="The Netherlands"/>
    <n v="85321"/>
    <s v="Groningen"/>
    <n v="5"/>
    <s v="Fruits &amp; Vegetables"/>
    <n v="1885.0530000000001"/>
    <n v="0"/>
    <x v="4591"/>
    <n v="307230"/>
    <m/>
    <n v="1140"/>
    <s v="Type A"/>
  </r>
  <r>
    <n v="5.2016999999999998"/>
    <x v="8"/>
    <s v="The Netherlands"/>
    <n v="85321"/>
    <s v="Groningen"/>
    <n v="6"/>
    <s v="Meat"/>
    <n v="5548.1610000000001"/>
    <n v="0"/>
    <x v="4592"/>
    <n v="8587983"/>
    <m/>
    <n v="8866.92"/>
    <s v="Type A"/>
  </r>
  <r>
    <n v="5.2016999999999998"/>
    <x v="8"/>
    <s v="The Netherlands"/>
    <n v="85321"/>
    <s v="Groningen"/>
    <n v="13"/>
    <s v="Food"/>
    <n v="11684.811"/>
    <n v="0"/>
    <x v="4593"/>
    <n v="11453301"/>
    <m/>
    <n v="13442.88"/>
    <s v="Type A"/>
  </r>
  <r>
    <n v="5.2016999999999998"/>
    <x v="8"/>
    <s v="The Netherlands"/>
    <n v="85321"/>
    <s v="Groningen"/>
    <n v="7"/>
    <s v="Clothing"/>
    <n v="4522.2389999999996"/>
    <n v="0"/>
    <x v="3392"/>
    <n v="1222158"/>
    <m/>
    <n v="6874.2"/>
    <s v="Type A"/>
  </r>
  <r>
    <n v="5.2016999999999998"/>
    <x v="8"/>
    <s v="The Netherlands"/>
    <n v="85321"/>
    <s v="Groningen"/>
    <n v="8"/>
    <s v="Household"/>
    <n v="2184.018"/>
    <n v="0"/>
    <x v="4594"/>
    <n v="357702"/>
    <m/>
    <n v="4106.28"/>
    <s v="Type A"/>
  </r>
  <r>
    <n v="5.2016999999999998"/>
    <x v="8"/>
    <s v="The Netherlands"/>
    <n v="85321"/>
    <s v="Groningen"/>
    <n v="9"/>
    <s v="Hardware"/>
    <n v="2054.991"/>
    <n v="0"/>
    <x v="4595"/>
    <n v="361623"/>
    <m/>
    <n v="4368.4799999999996"/>
    <s v="Type A"/>
  </r>
  <r>
    <n v="5.2016999999999998"/>
    <x v="8"/>
    <s v="The Netherlands"/>
    <n v="85321"/>
    <s v="Groningen"/>
    <n v="14"/>
    <s v="Non Food"/>
    <n v="8761.2479999999996"/>
    <n v="0"/>
    <x v="4596"/>
    <n v="1794381"/>
    <m/>
    <n v="16680.48"/>
    <s v="Type A"/>
  </r>
  <r>
    <n v="5.2016999999999998"/>
    <x v="8"/>
    <s v="The Netherlands"/>
    <n v="85321"/>
    <s v="Groningen"/>
    <n v="15"/>
    <s v="Admin"/>
    <n v="2643.48"/>
    <n v="0"/>
    <x v="191"/>
    <n v="0"/>
    <m/>
    <n v="0"/>
    <s v="Type A"/>
  </r>
  <r>
    <n v="5.2016999999999998"/>
    <x v="8"/>
    <s v="The Netherlands"/>
    <n v="85321"/>
    <s v="Groningen"/>
    <n v="12"/>
    <s v="Checkout"/>
    <n v="6243.6480000000001"/>
    <n v="0"/>
    <x v="4597"/>
    <n v="13121220"/>
    <m/>
    <n v="30123.360000000001"/>
    <s v="Type A"/>
  </r>
  <r>
    <n v="5.2016999999999998"/>
    <x v="8"/>
    <s v="The Netherlands"/>
    <n v="85321"/>
    <s v="Groningen"/>
    <n v="16"/>
    <s v="Customer Services"/>
    <n v="2338.221"/>
    <n v="0"/>
    <x v="191"/>
    <n v="0"/>
    <m/>
    <n v="0"/>
    <s v="Type A"/>
  </r>
  <r>
    <n v="5.2016999999999998"/>
    <x v="8"/>
    <s v="The Netherlands"/>
    <n v="85321"/>
    <s v="Groningen"/>
    <n v="11"/>
    <s v="Delivery"/>
    <n v="0"/>
    <n v="0"/>
    <x v="11"/>
    <n v="0"/>
    <m/>
    <n v="0"/>
    <s v="Type A"/>
  </r>
  <r>
    <n v="5.2016999999999998"/>
    <x v="8"/>
    <s v="The Netherlands"/>
    <n v="85321"/>
    <s v="Groningen"/>
    <n v="17"/>
    <s v="others"/>
    <n v="31.47"/>
    <n v="0"/>
    <x v="191"/>
    <n v="0"/>
    <m/>
    <n v="0"/>
    <s v="Type A"/>
  </r>
  <r>
    <n v="5.2016999999999998"/>
    <x v="8"/>
    <s v="The Netherlands"/>
    <n v="85321"/>
    <s v="Groningen"/>
    <n v="18"/>
    <s v="all"/>
    <n v="31702.878000000001"/>
    <n v="0"/>
    <x v="4597"/>
    <n v="13906578"/>
    <m/>
    <n v="30123.360000000001"/>
    <s v="Type A"/>
  </r>
  <r>
    <n v="5.2016999999999998"/>
    <x v="8"/>
    <s v="Czech Republic"/>
    <n v="38560"/>
    <s v="Prague (I)"/>
    <n v="1"/>
    <s v="Dry"/>
    <n v="1922.817"/>
    <n v="0"/>
    <x v="4598"/>
    <n v="1825323"/>
    <m/>
    <n v="886.92"/>
    <s v="Type A"/>
  </r>
  <r>
    <n v="5.2016999999999998"/>
    <x v="8"/>
    <s v="Czech Republic"/>
    <n v="38560"/>
    <s v="Prague (I)"/>
    <n v="2"/>
    <s v="Frozen"/>
    <n v="1617.558"/>
    <n v="0"/>
    <x v="4599"/>
    <n v="503631"/>
    <m/>
    <n v="624.72"/>
    <s v="Type A"/>
  </r>
  <r>
    <n v="5.2016999999999998"/>
    <x v="8"/>
    <s v="Czech Republic"/>
    <n v="38560"/>
    <s v="Prague (I)"/>
    <n v="3"/>
    <s v="other"/>
    <n v="47.204999999999998"/>
    <n v="0"/>
    <x v="4600"/>
    <n v="613518"/>
    <m/>
    <n v="832.2"/>
    <s v="Type A"/>
  </r>
  <r>
    <n v="5.2016999999999998"/>
    <x v="8"/>
    <s v="Czech Republic"/>
    <n v="38560"/>
    <s v="Prague (I)"/>
    <n v="4"/>
    <s v="Fish"/>
    <n v="1186.4190000000001"/>
    <n v="0"/>
    <x v="4601"/>
    <n v="499023"/>
    <m/>
    <n v="937.08"/>
    <s v="Type A"/>
  </r>
  <r>
    <n v="5.2016999999999998"/>
    <x v="8"/>
    <s v="Czech Republic"/>
    <n v="38560"/>
    <s v="Prague (I)"/>
    <n v="5"/>
    <s v="Fruits &amp; Vegetables"/>
    <n v="3326.3789999999999"/>
    <n v="0"/>
    <x v="4602"/>
    <n v="403779"/>
    <m/>
    <n v="1313.28"/>
    <s v="Type A"/>
  </r>
  <r>
    <n v="5.2016999999999998"/>
    <x v="8"/>
    <s v="Czech Republic"/>
    <n v="38560"/>
    <s v="Prague (I)"/>
    <n v="6"/>
    <s v="Meat"/>
    <n v="7379.7150000000001"/>
    <n v="0"/>
    <x v="4603"/>
    <n v="11300274"/>
    <m/>
    <n v="10389.959999999999"/>
    <s v="Type A"/>
  </r>
  <r>
    <n v="5.2016999999999998"/>
    <x v="8"/>
    <s v="Czech Republic"/>
    <n v="38560"/>
    <s v="Prague (I)"/>
    <n v="13"/>
    <s v="Food"/>
    <n v="15480.093000000001"/>
    <n v="0"/>
    <x v="4604"/>
    <n v="15441321"/>
    <m/>
    <n v="17191.2"/>
    <s v="Type A"/>
  </r>
  <r>
    <n v="5.2016999999999998"/>
    <x v="8"/>
    <s v="Czech Republic"/>
    <n v="38560"/>
    <s v="Prague (I)"/>
    <n v="7"/>
    <s v="Clothing"/>
    <n v="3754.3710000000001"/>
    <n v="0"/>
    <x v="4605"/>
    <n v="1188615"/>
    <m/>
    <n v="8636.64"/>
    <s v="Type A"/>
  </r>
  <r>
    <n v="5.2016999999999998"/>
    <x v="8"/>
    <s v="Czech Republic"/>
    <n v="38560"/>
    <s v="Prague (I)"/>
    <n v="8"/>
    <s v="Household"/>
    <n v="1076.2739999999999"/>
    <n v="0"/>
    <x v="4606"/>
    <n v="382653"/>
    <m/>
    <n v="3424.56"/>
    <s v="Type A"/>
  </r>
  <r>
    <n v="5.2016999999999998"/>
    <x v="8"/>
    <s v="Czech Republic"/>
    <n v="38560"/>
    <s v="Prague (I)"/>
    <n v="9"/>
    <s v="Hardware"/>
    <n v="2347.6619999999998"/>
    <n v="0"/>
    <x v="4607"/>
    <n v="279009"/>
    <m/>
    <n v="3093.96"/>
    <s v="Type A"/>
  </r>
  <r>
    <n v="5.2016999999999998"/>
    <x v="8"/>
    <s v="Czech Republic"/>
    <n v="38560"/>
    <s v="Prague (I)"/>
    <n v="14"/>
    <s v="Non Food"/>
    <n v="7178.3069999999998"/>
    <n v="0"/>
    <x v="4608"/>
    <n v="1929684"/>
    <m/>
    <n v="15969.12"/>
    <s v="Type A"/>
  </r>
  <r>
    <n v="5.2016999999999998"/>
    <x v="8"/>
    <s v="Czech Republic"/>
    <n v="38560"/>
    <s v="Prague (I)"/>
    <n v="15"/>
    <s v="Admin"/>
    <n v="4009.2779999999998"/>
    <n v="0"/>
    <x v="205"/>
    <n v="0"/>
    <m/>
    <n v="0"/>
    <s v="Type A"/>
  </r>
  <r>
    <n v="5.2016999999999998"/>
    <x v="8"/>
    <s v="Czech Republic"/>
    <n v="38560"/>
    <s v="Prague (I)"/>
    <n v="12"/>
    <s v="Checkout"/>
    <n v="5859.7139999999999"/>
    <n v="0"/>
    <x v="4609"/>
    <n v="16377423"/>
    <m/>
    <n v="33160.32"/>
    <s v="Type A"/>
  </r>
  <r>
    <n v="5.2016999999999998"/>
    <x v="8"/>
    <s v="Czech Republic"/>
    <n v="38560"/>
    <s v="Prague (I)"/>
    <n v="16"/>
    <s v="Customer Services"/>
    <n v="2498.7179999999998"/>
    <n v="0"/>
    <x v="205"/>
    <n v="0"/>
    <m/>
    <n v="0"/>
    <s v="Type A"/>
  </r>
  <r>
    <n v="5.2016999999999998"/>
    <x v="8"/>
    <s v="Czech Republic"/>
    <n v="38560"/>
    <s v="Prague (I)"/>
    <n v="11"/>
    <s v="Delivery"/>
    <n v="2243.8110000000001"/>
    <n v="0"/>
    <x v="4610"/>
    <n v="934575"/>
    <m/>
    <n v="0"/>
    <s v="Type A"/>
  </r>
  <r>
    <n v="5.2016999999999998"/>
    <x v="8"/>
    <s v="Czech Republic"/>
    <n v="38560"/>
    <s v="Prague (I)"/>
    <n v="17"/>
    <s v="others"/>
    <n v="31.47"/>
    <n v="0"/>
    <x v="205"/>
    <n v="0"/>
    <m/>
    <n v="0"/>
    <s v="Type A"/>
  </r>
  <r>
    <n v="5.2016999999999998"/>
    <x v="8"/>
    <s v="Czech Republic"/>
    <n v="38560"/>
    <s v="Prague (I)"/>
    <n v="18"/>
    <s v="all"/>
    <n v="37301.391000000003"/>
    <n v="0"/>
    <x v="4609"/>
    <n v="17984271"/>
    <m/>
    <n v="33160.32"/>
    <s v="Type A"/>
  </r>
  <r>
    <n v="5.2016999999999998"/>
    <x v="8"/>
    <s v="Czech Republic"/>
    <n v="20891"/>
    <s v="Brno"/>
    <n v="1"/>
    <s v="Dry"/>
    <n v="1840.9949999999999"/>
    <n v="0"/>
    <x v="4611"/>
    <n v="1575858"/>
    <m/>
    <n v="841.32"/>
    <s v="Type A"/>
  </r>
  <r>
    <n v="5.2016999999999998"/>
    <x v="8"/>
    <s v="Czech Republic"/>
    <n v="20891"/>
    <s v="Brno"/>
    <n v="2"/>
    <s v="Frozen"/>
    <n v="1658.4690000000001"/>
    <n v="0"/>
    <x v="4612"/>
    <n v="408681"/>
    <m/>
    <n v="722.76"/>
    <s v="Type A"/>
  </r>
  <r>
    <n v="5.2016999999999998"/>
    <x v="8"/>
    <s v="Czech Republic"/>
    <n v="20891"/>
    <s v="Brno"/>
    <n v="3"/>
    <s v="other"/>
    <n v="47.204999999999998"/>
    <n v="0"/>
    <x v="4613"/>
    <n v="700347"/>
    <m/>
    <n v="921.12"/>
    <s v="Type A"/>
  </r>
  <r>
    <n v="5.2016999999999998"/>
    <x v="8"/>
    <s v="Czech Republic"/>
    <n v="20891"/>
    <s v="Brno"/>
    <n v="4"/>
    <s v="Fish"/>
    <n v="1180.125"/>
    <n v="0"/>
    <x v="4614"/>
    <n v="474918"/>
    <m/>
    <n v="658.92"/>
    <s v="Type A"/>
  </r>
  <r>
    <n v="5.2016999999999998"/>
    <x v="8"/>
    <s v="Czech Republic"/>
    <n v="20891"/>
    <s v="Brno"/>
    <n v="5"/>
    <s v="Fruits &amp; Vegetables"/>
    <n v="2423.19"/>
    <n v="0"/>
    <x v="4615"/>
    <n v="379032"/>
    <m/>
    <n v="845.88"/>
    <s v="Type A"/>
  </r>
  <r>
    <n v="5.2016999999999998"/>
    <x v="8"/>
    <s v="Czech Republic"/>
    <n v="20891"/>
    <s v="Brno"/>
    <n v="6"/>
    <s v="Meat"/>
    <n v="5000.5829999999996"/>
    <n v="0"/>
    <x v="4616"/>
    <n v="11229039"/>
    <m/>
    <n v="9149.64"/>
    <s v="Type A"/>
  </r>
  <r>
    <n v="5.2016999999999998"/>
    <x v="8"/>
    <s v="Czech Republic"/>
    <n v="20891"/>
    <s v="Brno"/>
    <n v="13"/>
    <s v="Food"/>
    <n v="12150.566999999999"/>
    <n v="0"/>
    <x v="4617"/>
    <n v="14482140"/>
    <m/>
    <n v="15861.96"/>
    <s v="Type A"/>
  </r>
  <r>
    <n v="5.2016999999999998"/>
    <x v="8"/>
    <s v="Czech Republic"/>
    <n v="20891"/>
    <s v="Brno"/>
    <n v="7"/>
    <s v="Clothing"/>
    <n v="4109.982"/>
    <n v="0"/>
    <x v="4618"/>
    <n v="1052862"/>
    <m/>
    <n v="5134.5600000000004"/>
    <s v="Type A"/>
  </r>
  <r>
    <n v="5.2016999999999998"/>
    <x v="8"/>
    <s v="Czech Republic"/>
    <n v="20891"/>
    <s v="Brno"/>
    <n v="8"/>
    <s v="Household"/>
    <n v="1324.8869999999999"/>
    <n v="0"/>
    <x v="4619"/>
    <n v="333492"/>
    <m/>
    <n v="4306.92"/>
    <s v="Type A"/>
  </r>
  <r>
    <n v="5.2016999999999998"/>
    <x v="8"/>
    <s v="Czech Republic"/>
    <n v="20891"/>
    <s v="Brno"/>
    <n v="9"/>
    <s v="Hardware"/>
    <n v="1693.086"/>
    <n v="0"/>
    <x v="4620"/>
    <n v="305949"/>
    <m/>
    <n v="4523.5200000000004"/>
    <s v="Type A"/>
  </r>
  <r>
    <n v="5.2016999999999998"/>
    <x v="8"/>
    <s v="Czech Republic"/>
    <n v="20891"/>
    <s v="Brno"/>
    <n v="14"/>
    <s v="Non Food"/>
    <n v="7127.9549999999999"/>
    <n v="0"/>
    <x v="4621"/>
    <n v="1748913"/>
    <m/>
    <n v="15779.88"/>
    <s v="Type A"/>
  </r>
  <r>
    <n v="5.2016999999999998"/>
    <x v="8"/>
    <s v="Czech Republic"/>
    <n v="20891"/>
    <s v="Brno"/>
    <n v="15"/>
    <s v="Admin"/>
    <n v="3704.0189999999998"/>
    <n v="0"/>
    <x v="219"/>
    <n v="0"/>
    <m/>
    <n v="0"/>
    <s v="Type A"/>
  </r>
  <r>
    <n v="5.2016999999999998"/>
    <x v="8"/>
    <s v="Czech Republic"/>
    <n v="20891"/>
    <s v="Brno"/>
    <n v="12"/>
    <s v="Checkout"/>
    <n v="4959.6719999999996"/>
    <n v="0"/>
    <x v="4622"/>
    <n v="14969949"/>
    <m/>
    <n v="31641.84"/>
    <s v="Type A"/>
  </r>
  <r>
    <n v="5.2016999999999998"/>
    <x v="8"/>
    <s v="Czech Republic"/>
    <n v="20891"/>
    <s v="Brno"/>
    <n v="16"/>
    <s v="Customer Services"/>
    <n v="3058.884"/>
    <n v="0"/>
    <x v="219"/>
    <n v="0"/>
    <m/>
    <n v="0"/>
    <s v="Type A"/>
  </r>
  <r>
    <n v="5.2016999999999998"/>
    <x v="8"/>
    <s v="Czech Republic"/>
    <n v="20891"/>
    <s v="Brno"/>
    <n v="11"/>
    <s v="Delivery"/>
    <n v="0"/>
    <n v="0"/>
    <x v="4623"/>
    <n v="27060"/>
    <m/>
    <n v="0"/>
    <s v="Type A"/>
  </r>
  <r>
    <n v="5.2016999999999998"/>
    <x v="8"/>
    <s v="Czech Republic"/>
    <n v="20891"/>
    <s v="Brno"/>
    <n v="17"/>
    <s v="others"/>
    <n v="31.47"/>
    <n v="286"/>
    <x v="219"/>
    <n v="0"/>
    <m/>
    <n v="0"/>
    <s v="Type A"/>
  </r>
  <r>
    <n v="5.2016999999999998"/>
    <x v="8"/>
    <s v="Czech Republic"/>
    <n v="20891"/>
    <s v="Brno"/>
    <n v="18"/>
    <s v="all"/>
    <n v="31032.566999999999"/>
    <n v="286"/>
    <x v="4622"/>
    <n v="15042384"/>
    <m/>
    <n v="31641.84"/>
    <s v="Type A"/>
  </r>
  <r>
    <n v="5.2016999999999998"/>
    <x v="8"/>
    <s v="Czech Republic"/>
    <n v="45583"/>
    <s v="Ostrava"/>
    <n v="1"/>
    <s v="Dry"/>
    <n v="1535.7360000000001"/>
    <n v="0"/>
    <x v="4624"/>
    <n v="1471302"/>
    <m/>
    <n v="827.64"/>
    <s v="Type A"/>
  </r>
  <r>
    <n v="5.2016999999999998"/>
    <x v="8"/>
    <s v="Czech Republic"/>
    <n v="45583"/>
    <s v="Ostrava"/>
    <n v="2"/>
    <s v="Frozen"/>
    <n v="2146.2539999999999"/>
    <n v="0"/>
    <x v="4625"/>
    <n v="661740"/>
    <m/>
    <n v="711.36"/>
    <s v="Type A"/>
  </r>
  <r>
    <n v="5.2016999999999998"/>
    <x v="8"/>
    <s v="Czech Republic"/>
    <n v="45583"/>
    <s v="Ostrava"/>
    <n v="3"/>
    <s v="other"/>
    <n v="47.204999999999998"/>
    <n v="0"/>
    <x v="4626"/>
    <n v="786765"/>
    <m/>
    <n v="978.12"/>
    <s v="Type A"/>
  </r>
  <r>
    <n v="5.2016999999999998"/>
    <x v="8"/>
    <s v="Czech Republic"/>
    <n v="45583"/>
    <s v="Ostrava"/>
    <n v="4"/>
    <s v="Fish"/>
    <n v="953.54100000000005"/>
    <n v="0"/>
    <x v="4627"/>
    <n v="704484"/>
    <m/>
    <n v="640.67999999999995"/>
    <s v="Type A"/>
  </r>
  <r>
    <n v="5.2016999999999998"/>
    <x v="8"/>
    <s v="Czech Republic"/>
    <n v="45583"/>
    <s v="Ostrava"/>
    <n v="5"/>
    <s v="Fruits &amp; Vegetables"/>
    <n v="2300.4569999999999"/>
    <n v="0"/>
    <x v="4628"/>
    <n v="345207"/>
    <m/>
    <n v="1114.92"/>
    <s v="Type A"/>
  </r>
  <r>
    <n v="5.2016999999999998"/>
    <x v="8"/>
    <s v="Czech Republic"/>
    <n v="45583"/>
    <s v="Ostrava"/>
    <n v="6"/>
    <s v="Meat"/>
    <n v="8053.1729999999998"/>
    <n v="0"/>
    <x v="4629"/>
    <n v="3834147"/>
    <m/>
    <n v="9218.0400000000009"/>
    <s v="Type A"/>
  </r>
  <r>
    <n v="5.2016999999999998"/>
    <x v="8"/>
    <s v="Czech Republic"/>
    <n v="45583"/>
    <s v="Ostrava"/>
    <n v="13"/>
    <s v="Food"/>
    <n v="15036.366"/>
    <n v="0"/>
    <x v="4630"/>
    <n v="8303082"/>
    <m/>
    <n v="15312.48"/>
    <s v="Type A"/>
  </r>
  <r>
    <n v="5.2016999999999998"/>
    <x v="8"/>
    <s v="Czech Republic"/>
    <n v="45583"/>
    <s v="Ostrava"/>
    <n v="7"/>
    <s v="Clothing"/>
    <n v="7590.5640000000003"/>
    <n v="0"/>
    <x v="4631"/>
    <n v="1202211"/>
    <m/>
    <n v="6650.76"/>
    <s v="Type A"/>
  </r>
  <r>
    <n v="5.2016999999999998"/>
    <x v="8"/>
    <s v="Czech Republic"/>
    <n v="45583"/>
    <s v="Ostrava"/>
    <n v="8"/>
    <s v="Household"/>
    <n v="62.94"/>
    <n v="0"/>
    <x v="4632"/>
    <n v="441996"/>
    <m/>
    <n v="3588.72"/>
    <s v="Type A"/>
  </r>
  <r>
    <n v="5.2016999999999998"/>
    <x v="8"/>
    <s v="Czech Republic"/>
    <n v="45583"/>
    <s v="Ostrava"/>
    <n v="9"/>
    <s v="Hardware"/>
    <n v="78.674999999999997"/>
    <n v="0"/>
    <x v="4633"/>
    <n v="366987"/>
    <m/>
    <n v="3401.76"/>
    <s v="Type A"/>
  </r>
  <r>
    <n v="5.2016999999999998"/>
    <x v="8"/>
    <s v="Czech Republic"/>
    <n v="45583"/>
    <s v="Ostrava"/>
    <n v="14"/>
    <s v="Non Food"/>
    <n v="7732.1790000000001"/>
    <n v="0"/>
    <x v="4634"/>
    <n v="2001204"/>
    <m/>
    <n v="14562.36"/>
    <s v="Type A"/>
  </r>
  <r>
    <n v="5.2016999999999998"/>
    <x v="8"/>
    <s v="Czech Republic"/>
    <n v="45583"/>
    <s v="Ostrava"/>
    <n v="15"/>
    <s v="Admin"/>
    <n v="2224.9290000000001"/>
    <n v="0"/>
    <x v="232"/>
    <n v="0"/>
    <m/>
    <n v="0"/>
    <s v="Type A"/>
  </r>
  <r>
    <n v="5.2016999999999998"/>
    <x v="8"/>
    <s v="Czech Republic"/>
    <n v="45583"/>
    <s v="Ostrava"/>
    <n v="12"/>
    <s v="Checkout"/>
    <n v="5368.7820000000002"/>
    <n v="0"/>
    <x v="4635"/>
    <n v="9478698"/>
    <m/>
    <n v="29874.84"/>
    <s v="Type A"/>
  </r>
  <r>
    <n v="5.2016999999999998"/>
    <x v="8"/>
    <s v="Czech Republic"/>
    <n v="45583"/>
    <s v="Ostrava"/>
    <n v="16"/>
    <s v="Customer Services"/>
    <n v="2621.451"/>
    <n v="0"/>
    <x v="232"/>
    <n v="0"/>
    <m/>
    <n v="0"/>
    <s v="Type A"/>
  </r>
  <r>
    <n v="5.2016999999999998"/>
    <x v="8"/>
    <s v="Czech Republic"/>
    <n v="45583"/>
    <s v="Ostrava"/>
    <n v="11"/>
    <s v="Delivery"/>
    <n v="4412.0940000000001"/>
    <n v="0"/>
    <x v="4636"/>
    <n v="1723434"/>
    <m/>
    <n v="0"/>
    <s v="Type A"/>
  </r>
  <r>
    <n v="5.2016999999999998"/>
    <x v="8"/>
    <s v="Czech Republic"/>
    <n v="45583"/>
    <s v="Ostrava"/>
    <n v="17"/>
    <s v="others"/>
    <n v="31.47"/>
    <n v="0"/>
    <x v="232"/>
    <n v="0"/>
    <m/>
    <n v="0"/>
    <s v="Type A"/>
  </r>
  <r>
    <n v="5.2016999999999998"/>
    <x v="8"/>
    <s v="Czech Republic"/>
    <n v="45583"/>
    <s v="Ostrava"/>
    <n v="18"/>
    <s v="all"/>
    <n v="37427.271000000001"/>
    <n v="0"/>
    <x v="4635"/>
    <n v="11942886"/>
    <m/>
    <n v="29874.84"/>
    <s v="Type A"/>
  </r>
  <r>
    <n v="5.2016999999999998"/>
    <x v="8"/>
    <s v="Czech Republic"/>
    <n v="85696"/>
    <s v="Prague (II)"/>
    <n v="1"/>
    <s v="Dry"/>
    <n v="3329.5259999999998"/>
    <n v="0"/>
    <x v="4637"/>
    <n v="1468230"/>
    <m/>
    <n v="715.92"/>
    <s v="Type B"/>
  </r>
  <r>
    <n v="5.2016999999999998"/>
    <x v="8"/>
    <s v="Czech Republic"/>
    <n v="85696"/>
    <s v="Prague (II)"/>
    <n v="2"/>
    <s v="Frozen"/>
    <n v="2051.8440000000001"/>
    <n v="0"/>
    <x v="4638"/>
    <n v="669174"/>
    <m/>
    <n v="558.6"/>
    <s v="Type B"/>
  </r>
  <r>
    <n v="5.2016999999999998"/>
    <x v="8"/>
    <s v="Czech Republic"/>
    <n v="85696"/>
    <s v="Prague (II)"/>
    <n v="3"/>
    <s v="other"/>
    <n v="47.204999999999998"/>
    <n v="0"/>
    <x v="4639"/>
    <n v="707406"/>
    <m/>
    <n v="777.48"/>
    <s v="Type B"/>
  </r>
  <r>
    <n v="5.2016999999999998"/>
    <x v="8"/>
    <s v="Czech Republic"/>
    <n v="85696"/>
    <s v="Prague (II)"/>
    <n v="4"/>
    <s v="Fish"/>
    <n v="1334.328"/>
    <n v="0"/>
    <x v="4640"/>
    <n v="777969"/>
    <m/>
    <n v="752.4"/>
    <s v="Type B"/>
  </r>
  <r>
    <n v="5.2016999999999998"/>
    <x v="8"/>
    <s v="Czech Republic"/>
    <n v="85696"/>
    <s v="Prague (II)"/>
    <n v="5"/>
    <s v="Fruits &amp; Vegetables"/>
    <n v="2586.8339999999998"/>
    <n v="0"/>
    <x v="4641"/>
    <n v="384246"/>
    <m/>
    <n v="927.96"/>
    <s v="Type B"/>
  </r>
  <r>
    <n v="5.2016999999999998"/>
    <x v="8"/>
    <s v="Czech Republic"/>
    <n v="85696"/>
    <s v="Prague (II)"/>
    <n v="6"/>
    <s v="Meat"/>
    <n v="8550.3989999999994"/>
    <n v="0"/>
    <x v="4642"/>
    <n v="4453656"/>
    <m/>
    <n v="11324.76"/>
    <s v="Type B"/>
  </r>
  <r>
    <n v="5.2016999999999998"/>
    <x v="8"/>
    <s v="Czech Republic"/>
    <n v="85696"/>
    <s v="Prague (II)"/>
    <n v="13"/>
    <s v="Food"/>
    <n v="17900.135999999999"/>
    <n v="0"/>
    <x v="4643"/>
    <n v="8549946"/>
    <m/>
    <n v="15551.88"/>
    <s v="Type B"/>
  </r>
  <r>
    <n v="5.2016999999999998"/>
    <x v="8"/>
    <s v="Czech Republic"/>
    <n v="85696"/>
    <s v="Prague (II)"/>
    <n v="7"/>
    <s v="Clothing"/>
    <n v="5227.1670000000004"/>
    <n v="58"/>
    <x v="4644"/>
    <n v="1583433"/>
    <m/>
    <n v="6484.32"/>
    <s v="Type B"/>
  </r>
  <r>
    <n v="5.2016999999999998"/>
    <x v="8"/>
    <s v="Czech Republic"/>
    <n v="85696"/>
    <s v="Prague (II)"/>
    <n v="8"/>
    <s v="Household"/>
    <n v="651.42899999999997"/>
    <n v="0"/>
    <x v="4645"/>
    <n v="456690"/>
    <m/>
    <n v="5171.04"/>
    <s v="Type B"/>
  </r>
  <r>
    <n v="5.2016999999999998"/>
    <x v="8"/>
    <s v="Czech Republic"/>
    <n v="85696"/>
    <s v="Prague (II)"/>
    <n v="9"/>
    <s v="Hardware"/>
    <n v="1463.355"/>
    <n v="158"/>
    <x v="4646"/>
    <n v="427668"/>
    <m/>
    <n v="5526.72"/>
    <s v="Type B"/>
  </r>
  <r>
    <n v="5.2016999999999998"/>
    <x v="8"/>
    <s v="Czech Republic"/>
    <n v="85696"/>
    <s v="Prague (II)"/>
    <n v="14"/>
    <s v="Non Food"/>
    <n v="7341.951"/>
    <n v="216"/>
    <x v="4647"/>
    <n v="2508069"/>
    <m/>
    <n v="18766.68"/>
    <s v="Type B"/>
  </r>
  <r>
    <n v="5.2016999999999998"/>
    <x v="8"/>
    <s v="Czech Republic"/>
    <n v="85696"/>
    <s v="Prague (II)"/>
    <n v="15"/>
    <s v="Admin"/>
    <n v="3597.0210000000002"/>
    <n v="0"/>
    <x v="246"/>
    <n v="0"/>
    <m/>
    <n v="0"/>
    <s v="Type B"/>
  </r>
  <r>
    <n v="5.2016999999999998"/>
    <x v="8"/>
    <s v="Czech Republic"/>
    <n v="85696"/>
    <s v="Prague (II)"/>
    <n v="12"/>
    <s v="Checkout"/>
    <n v="5781.0389999999998"/>
    <n v="0"/>
    <x v="4648"/>
    <n v="10676580"/>
    <m/>
    <n v="34318.559999999998"/>
    <s v="Type B"/>
  </r>
  <r>
    <n v="5.2016999999999998"/>
    <x v="8"/>
    <s v="Czech Republic"/>
    <n v="85696"/>
    <s v="Prague (II)"/>
    <n v="16"/>
    <s v="Customer Services"/>
    <n v="2143.107"/>
    <n v="0"/>
    <x v="246"/>
    <n v="0"/>
    <m/>
    <n v="0"/>
    <s v="Type B"/>
  </r>
  <r>
    <n v="5.2016999999999998"/>
    <x v="8"/>
    <s v="Czech Republic"/>
    <n v="85696"/>
    <s v="Prague (II)"/>
    <n v="11"/>
    <s v="Delivery"/>
    <n v="3288.6149999999998"/>
    <n v="0"/>
    <x v="4649"/>
    <n v="1864221"/>
    <m/>
    <n v="0"/>
    <s v="Type B"/>
  </r>
  <r>
    <n v="5.2016999999999998"/>
    <x v="8"/>
    <s v="Czech Republic"/>
    <n v="85696"/>
    <s v="Prague (II)"/>
    <n v="17"/>
    <s v="others"/>
    <n v="2385.4259999999999"/>
    <n v="0"/>
    <x v="246"/>
    <n v="0"/>
    <m/>
    <n v="0"/>
    <s v="Type B"/>
  </r>
  <r>
    <n v="5.2016999999999998"/>
    <x v="8"/>
    <s v="Czech Republic"/>
    <n v="85696"/>
    <s v="Prague (II)"/>
    <n v="18"/>
    <s v="all"/>
    <n v="42437.294999999998"/>
    <n v="216"/>
    <x v="4648"/>
    <n v="13048950"/>
    <m/>
    <n v="34318.559999999998"/>
    <s v="Type B"/>
  </r>
  <r>
    <n v="5.2016999999999998"/>
    <x v="8"/>
    <s v="Denmark"/>
    <n v="32949"/>
    <s v="Copenhagen (I)"/>
    <n v="1"/>
    <s v="Dry"/>
    <n v="2089.6080000000002"/>
    <n v="0"/>
    <x v="4650"/>
    <n v="1444575"/>
    <m/>
    <n v="784.32"/>
    <s v="Type A"/>
  </r>
  <r>
    <n v="5.2016999999999998"/>
    <x v="8"/>
    <s v="Denmark"/>
    <n v="32949"/>
    <s v="Copenhagen (I)"/>
    <n v="2"/>
    <s v="Frozen"/>
    <n v="1762.32"/>
    <n v="0"/>
    <x v="4651"/>
    <n v="277965"/>
    <m/>
    <n v="394.44"/>
    <s v="Type A"/>
  </r>
  <r>
    <n v="5.2016999999999998"/>
    <x v="8"/>
    <s v="Denmark"/>
    <n v="32949"/>
    <s v="Copenhagen (I)"/>
    <n v="3"/>
    <s v="other"/>
    <n v="47.204999999999998"/>
    <n v="0"/>
    <x v="4652"/>
    <n v="717"/>
    <m/>
    <n v="592.79999999999995"/>
    <s v="Type A"/>
  </r>
  <r>
    <n v="5.2016999999999998"/>
    <x v="8"/>
    <s v="Denmark"/>
    <n v="32949"/>
    <s v="Copenhagen (I)"/>
    <n v="4"/>
    <s v="Fish"/>
    <n v="966.12900000000002"/>
    <n v="0"/>
    <x v="114"/>
    <n v="570024"/>
    <m/>
    <n v="547.20000000000005"/>
    <s v="Type A"/>
  </r>
  <r>
    <n v="5.2016999999999998"/>
    <x v="8"/>
    <s v="Denmark"/>
    <n v="32949"/>
    <s v="Copenhagen (I)"/>
    <n v="5"/>
    <s v="Fruits &amp; Vegetables"/>
    <n v="1535.7360000000001"/>
    <n v="0"/>
    <x v="4653"/>
    <n v="253296"/>
    <m/>
    <n v="649.79999999999995"/>
    <s v="Type A"/>
  </r>
  <r>
    <n v="5.2016999999999998"/>
    <x v="8"/>
    <s v="Denmark"/>
    <n v="32949"/>
    <s v="Copenhagen (I)"/>
    <n v="6"/>
    <s v="Meat"/>
    <n v="6533.1719999999996"/>
    <n v="0"/>
    <x v="4654"/>
    <n v="3176865"/>
    <m/>
    <n v="7473.84"/>
    <s v="Type A"/>
  </r>
  <r>
    <n v="5.2016999999999998"/>
    <x v="8"/>
    <s v="Denmark"/>
    <n v="32949"/>
    <s v="Copenhagen (I)"/>
    <n v="13"/>
    <s v="Food"/>
    <n v="12934.17"/>
    <n v="0"/>
    <x v="4655"/>
    <n v="6177213"/>
    <m/>
    <n v="13312.92"/>
    <s v="Type A"/>
  </r>
  <r>
    <n v="5.2016999999999998"/>
    <x v="8"/>
    <s v="Denmark"/>
    <n v="32949"/>
    <s v="Copenhagen (I)"/>
    <n v="7"/>
    <s v="Clothing"/>
    <n v="2794.5360000000001"/>
    <n v="0"/>
    <x v="4656"/>
    <n v="1003950"/>
    <m/>
    <n v="6536.76"/>
    <s v="Type A"/>
  </r>
  <r>
    <n v="5.2016999999999998"/>
    <x v="8"/>
    <s v="Denmark"/>
    <n v="32949"/>
    <s v="Copenhagen (I)"/>
    <n v="8"/>
    <s v="Household"/>
    <n v="2309.8980000000001"/>
    <n v="0"/>
    <x v="4657"/>
    <n v="398640"/>
    <m/>
    <n v="3805.32"/>
    <s v="Type A"/>
  </r>
  <r>
    <n v="5.2016999999999998"/>
    <x v="8"/>
    <s v="Denmark"/>
    <n v="32949"/>
    <s v="Copenhagen (I)"/>
    <n v="9"/>
    <s v="Hardware"/>
    <n v="1126.626"/>
    <n v="0"/>
    <x v="4658"/>
    <n v="272280"/>
    <m/>
    <n v="4302.3599999999997"/>
    <s v="Type A"/>
  </r>
  <r>
    <n v="5.2016999999999998"/>
    <x v="8"/>
    <s v="Denmark"/>
    <n v="32949"/>
    <s v="Copenhagen (I)"/>
    <n v="14"/>
    <s v="Non Food"/>
    <n v="6231.06"/>
    <n v="0"/>
    <x v="4659"/>
    <n v="1752327"/>
    <m/>
    <n v="15437.88"/>
    <s v="Type A"/>
  </r>
  <r>
    <n v="5.2016999999999998"/>
    <x v="8"/>
    <s v="Denmark"/>
    <n v="32949"/>
    <s v="Copenhagen (I)"/>
    <n v="15"/>
    <s v="Admin"/>
    <n v="3455.4059999999999"/>
    <n v="0"/>
    <x v="260"/>
    <n v="0"/>
    <m/>
    <n v="0"/>
    <s v="Type A"/>
  </r>
  <r>
    <n v="5.2016999999999998"/>
    <x v="8"/>
    <s v="Denmark"/>
    <n v="32949"/>
    <s v="Copenhagen (I)"/>
    <n v="12"/>
    <s v="Checkout"/>
    <n v="5469.4859999999999"/>
    <n v="0"/>
    <x v="4660"/>
    <n v="7863387"/>
    <m/>
    <n v="28750.799999999999"/>
    <s v="Type A"/>
  </r>
  <r>
    <n v="5.2016999999999998"/>
    <x v="8"/>
    <s v="Denmark"/>
    <n v="32949"/>
    <s v="Copenhagen (I)"/>
    <n v="16"/>
    <s v="Customer Services"/>
    <n v="1501.1189999999999"/>
    <n v="0"/>
    <x v="260"/>
    <n v="0"/>
    <m/>
    <n v="0"/>
    <s v="Type A"/>
  </r>
  <r>
    <n v="5.2016999999999998"/>
    <x v="8"/>
    <s v="Denmark"/>
    <n v="32949"/>
    <s v="Copenhagen (I)"/>
    <n v="11"/>
    <s v="Delivery"/>
    <n v="3247.7040000000002"/>
    <n v="0"/>
    <x v="4661"/>
    <n v="1455204"/>
    <m/>
    <n v="0"/>
    <s v="Type A"/>
  </r>
  <r>
    <n v="5.2016999999999998"/>
    <x v="8"/>
    <s v="Denmark"/>
    <n v="32949"/>
    <s v="Copenhagen (I)"/>
    <n v="17"/>
    <s v="others"/>
    <n v="31.47"/>
    <n v="0"/>
    <x v="260"/>
    <n v="0"/>
    <m/>
    <n v="0"/>
    <s v="Type A"/>
  </r>
  <r>
    <n v="5.2016999999999998"/>
    <x v="8"/>
    <s v="Denmark"/>
    <n v="32949"/>
    <s v="Copenhagen (I)"/>
    <n v="18"/>
    <s v="all"/>
    <n v="32870.415000000001"/>
    <n v="0"/>
    <x v="4660"/>
    <n v="9215700"/>
    <m/>
    <n v="28750.799999999999"/>
    <s v="Type A"/>
  </r>
  <r>
    <n v="5.2016999999999998"/>
    <x v="8"/>
    <s v="Denmark"/>
    <n v="96857"/>
    <s v="Copenhagen (II)"/>
    <n v="1"/>
    <s v="Dry"/>
    <n v="3137.5590000000002"/>
    <n v="0"/>
    <x v="4662"/>
    <n v="1380639"/>
    <m/>
    <n v="1030.56"/>
    <s v="Type A"/>
  </r>
  <r>
    <n v="5.2016999999999998"/>
    <x v="8"/>
    <s v="Denmark"/>
    <n v="96857"/>
    <s v="Copenhagen (II)"/>
    <n v="2"/>
    <s v="Frozen"/>
    <n v="1935.405"/>
    <n v="0"/>
    <x v="4663"/>
    <n v="520236"/>
    <m/>
    <n v="563.16"/>
    <s v="Type A"/>
  </r>
  <r>
    <n v="5.2016999999999998"/>
    <x v="8"/>
    <s v="Denmark"/>
    <n v="96857"/>
    <s v="Copenhagen (II)"/>
    <n v="3"/>
    <s v="other"/>
    <n v="47.204999999999998"/>
    <n v="0"/>
    <x v="4664"/>
    <n v="754434"/>
    <m/>
    <n v="973.56"/>
    <s v="Type A"/>
  </r>
  <r>
    <n v="5.2016999999999998"/>
    <x v="8"/>
    <s v="Denmark"/>
    <n v="96857"/>
    <s v="Copenhagen (II)"/>
    <n v="4"/>
    <s v="Fish"/>
    <n v="1085.7149999999999"/>
    <n v="0"/>
    <x v="4665"/>
    <n v="700305"/>
    <m/>
    <n v="551.76"/>
    <s v="Type A"/>
  </r>
  <r>
    <n v="5.2016999999999998"/>
    <x v="8"/>
    <s v="Denmark"/>
    <n v="96857"/>
    <s v="Copenhagen (II)"/>
    <n v="5"/>
    <s v="Fruits &amp; Vegetables"/>
    <n v="2099.049"/>
    <n v="0"/>
    <x v="4666"/>
    <n v="348273"/>
    <m/>
    <n v="1048.8"/>
    <s v="Type A"/>
  </r>
  <r>
    <n v="5.2016999999999998"/>
    <x v="8"/>
    <s v="Denmark"/>
    <n v="96857"/>
    <s v="Copenhagen (II)"/>
    <n v="6"/>
    <s v="Meat"/>
    <n v="8588.1630000000005"/>
    <n v="0"/>
    <x v="4667"/>
    <n v="4317732"/>
    <m/>
    <n v="9728.76"/>
    <s v="Type A"/>
  </r>
  <r>
    <n v="5.2016999999999998"/>
    <x v="8"/>
    <s v="Denmark"/>
    <n v="96857"/>
    <s v="Copenhagen (II)"/>
    <n v="13"/>
    <s v="Food"/>
    <n v="16893.096000000001"/>
    <n v="0"/>
    <x v="4668"/>
    <n v="8169729"/>
    <m/>
    <n v="16965.48"/>
    <s v="Type A"/>
  </r>
  <r>
    <n v="5.2016999999999998"/>
    <x v="8"/>
    <s v="Denmark"/>
    <n v="96857"/>
    <s v="Copenhagen (II)"/>
    <n v="7"/>
    <s v="Clothing"/>
    <n v="5365.6350000000002"/>
    <n v="0"/>
    <x v="4669"/>
    <n v="1149939"/>
    <m/>
    <n v="5688.6"/>
    <s v="Type A"/>
  </r>
  <r>
    <n v="5.2016999999999998"/>
    <x v="8"/>
    <s v="Denmark"/>
    <n v="96857"/>
    <s v="Copenhagen (II)"/>
    <n v="8"/>
    <s v="Household"/>
    <n v="1611.2639999999999"/>
    <n v="0"/>
    <x v="4670"/>
    <n v="433230"/>
    <m/>
    <n v="3798.48"/>
    <s v="Type A"/>
  </r>
  <r>
    <n v="5.2016999999999998"/>
    <x v="8"/>
    <s v="Denmark"/>
    <n v="96857"/>
    <s v="Copenhagen (II)"/>
    <n v="9"/>
    <s v="Hardware"/>
    <n v="1542.03"/>
    <n v="0"/>
    <x v="4671"/>
    <n v="265788"/>
    <m/>
    <n v="3367.56"/>
    <s v="Type A"/>
  </r>
  <r>
    <n v="5.2016999999999998"/>
    <x v="8"/>
    <s v="Denmark"/>
    <n v="96857"/>
    <s v="Copenhagen (II)"/>
    <n v="14"/>
    <s v="Non Food"/>
    <n v="8518.9290000000001"/>
    <n v="0"/>
    <x v="4672"/>
    <n v="1802715"/>
    <m/>
    <n v="13055.28"/>
    <s v="Type A"/>
  </r>
  <r>
    <n v="5.2016999999999998"/>
    <x v="8"/>
    <s v="Denmark"/>
    <n v="96857"/>
    <s v="Copenhagen (II)"/>
    <n v="15"/>
    <s v="Admin"/>
    <n v="3584.433"/>
    <n v="0"/>
    <x v="274"/>
    <n v="0"/>
    <m/>
    <n v="0"/>
    <s v="Type A"/>
  </r>
  <r>
    <n v="5.2016999999999998"/>
    <x v="8"/>
    <s v="Denmark"/>
    <n v="96857"/>
    <s v="Copenhagen (II)"/>
    <n v="12"/>
    <s v="Checkout"/>
    <n v="6347.4989999999998"/>
    <n v="0"/>
    <x v="4673"/>
    <n v="9291384"/>
    <m/>
    <n v="30020.76"/>
    <s v="Type A"/>
  </r>
  <r>
    <n v="5.2016999999999998"/>
    <x v="8"/>
    <s v="Denmark"/>
    <n v="96857"/>
    <s v="Copenhagen (II)"/>
    <n v="16"/>
    <s v="Customer Services"/>
    <n v="1828.4069999999999"/>
    <n v="0"/>
    <x v="274"/>
    <n v="0"/>
    <m/>
    <n v="0"/>
    <s v="Type A"/>
  </r>
  <r>
    <n v="5.2016999999999998"/>
    <x v="8"/>
    <s v="Denmark"/>
    <n v="96857"/>
    <s v="Copenhagen (II)"/>
    <n v="11"/>
    <s v="Delivery"/>
    <n v="3801.576"/>
    <n v="0"/>
    <x v="4674"/>
    <n v="1780449"/>
    <m/>
    <n v="0"/>
    <s v="Type A"/>
  </r>
  <r>
    <n v="5.2016999999999998"/>
    <x v="8"/>
    <s v="Denmark"/>
    <n v="96857"/>
    <s v="Copenhagen (II)"/>
    <n v="17"/>
    <s v="others"/>
    <n v="31.47"/>
    <n v="326"/>
    <x v="274"/>
    <n v="0"/>
    <m/>
    <n v="0"/>
    <s v="Type A"/>
  </r>
  <r>
    <n v="5.2016999999999998"/>
    <x v="8"/>
    <s v="Denmark"/>
    <n v="96857"/>
    <s v="Copenhagen (II)"/>
    <n v="18"/>
    <s v="all"/>
    <n v="41005.410000000003"/>
    <n v="326"/>
    <x v="4673"/>
    <n v="11537811"/>
    <m/>
    <n v="30020.76"/>
    <s v="Type A"/>
  </r>
  <r>
    <n v="5.2016999999999998"/>
    <x v="8"/>
    <s v="Denmark"/>
    <n v="87703"/>
    <s v="Aalborg (I)"/>
    <n v="1"/>
    <s v="Dry"/>
    <n v="2240.6640000000002"/>
    <n v="0"/>
    <x v="4675"/>
    <n v="1415523"/>
    <m/>
    <n v="875.52"/>
    <s v="Type A"/>
  </r>
  <r>
    <n v="5.2016999999999998"/>
    <x v="8"/>
    <s v="Denmark"/>
    <n v="87703"/>
    <s v="Aalborg (I)"/>
    <n v="2"/>
    <s v="Frozen"/>
    <n v="1935.405"/>
    <n v="0"/>
    <x v="4676"/>
    <n v="502461"/>
    <m/>
    <n v="554.04"/>
    <s v="Type A"/>
  </r>
  <r>
    <n v="5.2016999999999998"/>
    <x v="8"/>
    <s v="Denmark"/>
    <n v="87703"/>
    <s v="Aalborg (I)"/>
    <n v="3"/>
    <s v="other"/>
    <n v="47.204999999999998"/>
    <n v="0"/>
    <x v="4677"/>
    <n v="689784"/>
    <m/>
    <n v="788.88"/>
    <s v="Type A"/>
  </r>
  <r>
    <n v="5.2016999999999998"/>
    <x v="8"/>
    <s v="Denmark"/>
    <n v="87703"/>
    <s v="Aalborg (I)"/>
    <n v="4"/>
    <s v="Fish"/>
    <n v="2347.6619999999998"/>
    <n v="0"/>
    <x v="4678"/>
    <n v="95040"/>
    <m/>
    <n v="554.04"/>
    <s v="Type A"/>
  </r>
  <r>
    <n v="5.2016999999999998"/>
    <x v="8"/>
    <s v="Denmark"/>
    <n v="87703"/>
    <s v="Aalborg (I)"/>
    <n v="5"/>
    <s v="Fruits &amp; Vegetables"/>
    <n v="1919.67"/>
    <n v="0"/>
    <x v="4679"/>
    <n v="305613"/>
    <m/>
    <n v="827.64"/>
    <s v="Type A"/>
  </r>
  <r>
    <n v="5.2016999999999998"/>
    <x v="8"/>
    <s v="Denmark"/>
    <n v="87703"/>
    <s v="Aalborg (I)"/>
    <n v="6"/>
    <s v="Meat"/>
    <n v="7826.5889999999999"/>
    <n v="0"/>
    <x v="4680"/>
    <n v="3250152"/>
    <m/>
    <n v="9056.16"/>
    <s v="Type A"/>
  </r>
  <r>
    <n v="5.2016999999999998"/>
    <x v="8"/>
    <s v="Denmark"/>
    <n v="87703"/>
    <s v="Aalborg (I)"/>
    <n v="13"/>
    <s v="Food"/>
    <n v="16317.195"/>
    <n v="0"/>
    <x v="4681"/>
    <n v="7384689"/>
    <m/>
    <n v="12599.28"/>
    <s v="Type A"/>
  </r>
  <r>
    <n v="5.2016999999999998"/>
    <x v="8"/>
    <s v="Denmark"/>
    <n v="87703"/>
    <s v="Aalborg (I)"/>
    <n v="7"/>
    <s v="Clothing"/>
    <n v="3534.0810000000001"/>
    <n v="0"/>
    <x v="4682"/>
    <n v="1190919"/>
    <m/>
    <n v="6270"/>
    <s v="Type A"/>
  </r>
  <r>
    <n v="5.2016999999999998"/>
    <x v="8"/>
    <s v="Denmark"/>
    <n v="87703"/>
    <s v="Aalborg (I)"/>
    <n v="8"/>
    <s v="Household"/>
    <n v="1844.1420000000001"/>
    <n v="0"/>
    <x v="4683"/>
    <n v="476172"/>
    <m/>
    <n v="4874.6400000000003"/>
    <s v="Type A"/>
  </r>
  <r>
    <n v="5.2016999999999998"/>
    <x v="8"/>
    <s v="Denmark"/>
    <n v="87703"/>
    <s v="Aalborg (I)"/>
    <n v="9"/>
    <s v="Hardware"/>
    <n v="1224.183"/>
    <n v="0"/>
    <x v="4684"/>
    <n v="345888"/>
    <m/>
    <n v="5654.4"/>
    <s v="Type A"/>
  </r>
  <r>
    <n v="5.2016999999999998"/>
    <x v="8"/>
    <s v="Denmark"/>
    <n v="87703"/>
    <s v="Aalborg (I)"/>
    <n v="14"/>
    <s v="Non Food"/>
    <n v="6602.4059999999999"/>
    <n v="0"/>
    <x v="4685"/>
    <n v="2053911"/>
    <m/>
    <n v="17961.84"/>
    <s v="Type A"/>
  </r>
  <r>
    <n v="5.2016999999999998"/>
    <x v="8"/>
    <s v="Denmark"/>
    <n v="87703"/>
    <s v="Aalborg (I)"/>
    <n v="15"/>
    <s v="Admin"/>
    <n v="3496.317"/>
    <n v="0"/>
    <x v="288"/>
    <n v="0"/>
    <m/>
    <n v="0"/>
    <s v="Type A"/>
  </r>
  <r>
    <n v="5.2016999999999998"/>
    <x v="8"/>
    <s v="Denmark"/>
    <n v="87703"/>
    <s v="Aalborg (I)"/>
    <n v="12"/>
    <s v="Checkout"/>
    <n v="6083.1509999999998"/>
    <n v="0"/>
    <x v="4686"/>
    <n v="9391761"/>
    <m/>
    <n v="30561.119999999999"/>
    <s v="Type A"/>
  </r>
  <r>
    <n v="5.2016999999999998"/>
    <x v="8"/>
    <s v="Denmark"/>
    <n v="87703"/>
    <s v="Aalborg (I)"/>
    <n v="16"/>
    <s v="Customer Services"/>
    <n v="2920.4160000000002"/>
    <n v="0"/>
    <x v="288"/>
    <n v="0"/>
    <m/>
    <n v="0"/>
    <s v="Type A"/>
  </r>
  <r>
    <n v="5.2016999999999998"/>
    <x v="8"/>
    <s v="Denmark"/>
    <n v="87703"/>
    <s v="Aalborg (I)"/>
    <n v="11"/>
    <s v="Delivery"/>
    <n v="8547.2520000000004"/>
    <n v="0"/>
    <x v="4687"/>
    <n v="2671692"/>
    <m/>
    <n v="0"/>
    <s v="Type A"/>
  </r>
  <r>
    <n v="5.2016999999999998"/>
    <x v="8"/>
    <s v="Denmark"/>
    <n v="87703"/>
    <s v="Aalborg (I)"/>
    <n v="17"/>
    <s v="others"/>
    <n v="31.47"/>
    <n v="0"/>
    <x v="288"/>
    <n v="0"/>
    <m/>
    <n v="0"/>
    <s v="Type A"/>
  </r>
  <r>
    <n v="5.2016999999999998"/>
    <x v="8"/>
    <s v="Denmark"/>
    <n v="87703"/>
    <s v="Aalborg (I)"/>
    <n v="18"/>
    <s v="all"/>
    <n v="43998.207000000002"/>
    <n v="0"/>
    <x v="4686"/>
    <n v="11271837"/>
    <m/>
    <n v="30561.119999999999"/>
    <s v="Type A"/>
  </r>
  <r>
    <n v="5.2016999999999998"/>
    <x v="8"/>
    <s v="Denmark"/>
    <n v="19000"/>
    <s v="Aalborg (II)"/>
    <n v="1"/>
    <s v="Dry"/>
    <n v="3996.69"/>
    <n v="0"/>
    <x v="4548"/>
    <n v="1915572"/>
    <m/>
    <n v="1267.68"/>
    <s v="Type A"/>
  </r>
  <r>
    <n v="5.2016999999999998"/>
    <x v="8"/>
    <s v="Denmark"/>
    <n v="19000"/>
    <s v="Aalborg (II)"/>
    <n v="2"/>
    <s v="Frozen"/>
    <n v="2678.0970000000002"/>
    <n v="0"/>
    <x v="4688"/>
    <n v="877674"/>
    <m/>
    <n v="1124.04"/>
    <s v="Type A"/>
  </r>
  <r>
    <n v="5.2016999999999998"/>
    <x v="8"/>
    <s v="Denmark"/>
    <n v="19000"/>
    <s v="Aalborg (II)"/>
    <n v="3"/>
    <s v="other"/>
    <n v="47.204999999999998"/>
    <n v="0"/>
    <x v="4689"/>
    <n v="1194672"/>
    <m/>
    <n v="1114.92"/>
    <s v="Type A"/>
  </r>
  <r>
    <n v="5.2016999999999998"/>
    <x v="8"/>
    <s v="Denmark"/>
    <n v="19000"/>
    <s v="Aalborg (II)"/>
    <n v="4"/>
    <s v="Fish"/>
    <n v="1475.943"/>
    <n v="0"/>
    <x v="4690"/>
    <n v="878469"/>
    <m/>
    <n v="1144.56"/>
    <s v="Type A"/>
  </r>
  <r>
    <n v="5.2016999999999998"/>
    <x v="8"/>
    <s v="Denmark"/>
    <n v="19000"/>
    <s v="Aalborg (II)"/>
    <n v="5"/>
    <s v="Fruits &amp; Vegetables"/>
    <n v="2130.5189999999998"/>
    <n v="0"/>
    <x v="4691"/>
    <n v="634425"/>
    <m/>
    <n v="1425"/>
    <s v="Type A"/>
  </r>
  <r>
    <n v="5.2016999999999998"/>
    <x v="8"/>
    <s v="Denmark"/>
    <n v="19000"/>
    <s v="Aalborg (II)"/>
    <n v="6"/>
    <s v="Meat"/>
    <n v="8918.598"/>
    <n v="0"/>
    <x v="4692"/>
    <n v="9725616"/>
    <m/>
    <n v="9890.64"/>
    <s v="Type A"/>
  </r>
  <r>
    <n v="5.2016999999999998"/>
    <x v="8"/>
    <s v="Denmark"/>
    <n v="19000"/>
    <s v="Aalborg (II)"/>
    <n v="13"/>
    <s v="Food"/>
    <n v="19247.052"/>
    <n v="0"/>
    <x v="4693"/>
    <n v="16294476"/>
    <m/>
    <n v="18005.16"/>
    <s v="Type A"/>
  </r>
  <r>
    <n v="5.2016999999999998"/>
    <x v="8"/>
    <s v="Denmark"/>
    <n v="19000"/>
    <s v="Aalborg (II)"/>
    <n v="7"/>
    <s v="Clothing"/>
    <n v="4446.7110000000002"/>
    <n v="0"/>
    <x v="4694"/>
    <n v="1294086"/>
    <m/>
    <n v="5868.72"/>
    <s v="Type A"/>
  </r>
  <r>
    <n v="5.2016999999999998"/>
    <x v="8"/>
    <s v="Denmark"/>
    <n v="19000"/>
    <s v="Aalborg (II)"/>
    <n v="8"/>
    <s v="Household"/>
    <n v="2080.1669999999999"/>
    <n v="0"/>
    <x v="4695"/>
    <n v="342183"/>
    <m/>
    <n v="2601.48"/>
    <s v="Type A"/>
  </r>
  <r>
    <n v="5.2016999999999998"/>
    <x v="8"/>
    <s v="Denmark"/>
    <n v="19000"/>
    <s v="Aalborg (II)"/>
    <n v="9"/>
    <s v="Hardware"/>
    <n v="1334.328"/>
    <n v="0"/>
    <x v="4696"/>
    <n v="256890"/>
    <m/>
    <n v="2961.72"/>
    <s v="Type A"/>
  </r>
  <r>
    <n v="5.2016999999999998"/>
    <x v="8"/>
    <s v="Denmark"/>
    <n v="19000"/>
    <s v="Aalborg (II)"/>
    <n v="14"/>
    <s v="Non Food"/>
    <n v="7861.2060000000001"/>
    <n v="0"/>
    <x v="4697"/>
    <n v="1862652"/>
    <m/>
    <n v="11999.64"/>
    <s v="Type A"/>
  </r>
  <r>
    <n v="5.2016999999999998"/>
    <x v="8"/>
    <s v="Denmark"/>
    <n v="19000"/>
    <s v="Aalborg (II)"/>
    <n v="15"/>
    <s v="Admin"/>
    <n v="3996.69"/>
    <n v="0"/>
    <x v="151"/>
    <n v="0"/>
    <m/>
    <n v="0"/>
    <s v="Type A"/>
  </r>
  <r>
    <n v="5.2016999999999998"/>
    <x v="8"/>
    <s v="Denmark"/>
    <n v="19000"/>
    <s v="Aalborg (II)"/>
    <n v="12"/>
    <s v="Checkout"/>
    <n v="8005.9679999999998"/>
    <n v="0"/>
    <x v="4698"/>
    <n v="17812374"/>
    <m/>
    <n v="30004.799999999999"/>
    <s v="Type A"/>
  </r>
  <r>
    <n v="5.2016999999999998"/>
    <x v="8"/>
    <s v="Denmark"/>
    <n v="19000"/>
    <s v="Aalborg (II)"/>
    <n v="16"/>
    <s v="Customer Services"/>
    <n v="4723.6469999999999"/>
    <n v="0"/>
    <x v="151"/>
    <n v="0"/>
    <m/>
    <n v="0"/>
    <s v="Type A"/>
  </r>
  <r>
    <n v="5.2016999999999998"/>
    <x v="8"/>
    <s v="Denmark"/>
    <n v="19000"/>
    <s v="Aalborg (II)"/>
    <n v="11"/>
    <s v="Delivery"/>
    <n v="0"/>
    <n v="0"/>
    <x v="4699"/>
    <n v="2400"/>
    <m/>
    <n v="0"/>
    <s v="Type A"/>
  </r>
  <r>
    <n v="5.2016999999999998"/>
    <x v="8"/>
    <s v="Denmark"/>
    <n v="19000"/>
    <s v="Aalborg (II)"/>
    <n v="17"/>
    <s v="others"/>
    <n v="733.25099999999998"/>
    <n v="254"/>
    <x v="151"/>
    <n v="0"/>
    <m/>
    <n v="0"/>
    <s v="Type A"/>
  </r>
  <r>
    <n v="5.2016999999999998"/>
    <x v="8"/>
    <s v="Denmark"/>
    <n v="19000"/>
    <s v="Aalborg (II)"/>
    <n v="18"/>
    <s v="all"/>
    <n v="44567.813999999998"/>
    <n v="254"/>
    <x v="4698"/>
    <n v="16615638"/>
    <m/>
    <n v="30004.799999999999"/>
    <s v="Type A"/>
  </r>
  <r>
    <n v="5.2016999999999998"/>
    <x v="8"/>
    <s v="Spain"/>
    <n v="88994"/>
    <s v="Madrid (I)"/>
    <n v="1"/>
    <s v="Dry"/>
    <n v="3062.0309999999999"/>
    <n v="0"/>
    <x v="4700"/>
    <n v="2270658"/>
    <m/>
    <n v="1212.96"/>
    <s v="Type A"/>
  </r>
  <r>
    <n v="5.2016999999999998"/>
    <x v="8"/>
    <s v="Spain"/>
    <n v="88994"/>
    <s v="Madrid (I)"/>
    <n v="2"/>
    <s v="Frozen"/>
    <n v="2234.37"/>
    <n v="0"/>
    <x v="4701"/>
    <n v="841425"/>
    <m/>
    <n v="839.04"/>
    <s v="Type A"/>
  </r>
  <r>
    <n v="5.2016999999999998"/>
    <x v="8"/>
    <s v="Spain"/>
    <n v="88994"/>
    <s v="Madrid (I)"/>
    <n v="3"/>
    <s v="other"/>
    <n v="47.204999999999998"/>
    <n v="0"/>
    <x v="4702"/>
    <n v="1036482"/>
    <m/>
    <n v="1402.2"/>
    <s v="Type A"/>
  </r>
  <r>
    <n v="5.2016999999999998"/>
    <x v="8"/>
    <s v="Spain"/>
    <n v="88994"/>
    <s v="Madrid (I)"/>
    <n v="4"/>
    <s v="Fish"/>
    <n v="1894.4939999999999"/>
    <n v="0"/>
    <x v="4703"/>
    <n v="1016931"/>
    <m/>
    <n v="772.92"/>
    <s v="Type A"/>
  </r>
  <r>
    <n v="5.2016999999999998"/>
    <x v="8"/>
    <s v="Spain"/>
    <n v="88994"/>
    <s v="Madrid (I)"/>
    <n v="5"/>
    <s v="Fruits &amp; Vegetables"/>
    <n v="1925.9639999999999"/>
    <n v="0"/>
    <x v="4704"/>
    <n v="467226"/>
    <m/>
    <n v="1240.32"/>
    <s v="Type A"/>
  </r>
  <r>
    <n v="5.2016999999999998"/>
    <x v="8"/>
    <s v="Spain"/>
    <n v="88994"/>
    <s v="Madrid (I)"/>
    <n v="6"/>
    <s v="Meat"/>
    <n v="8632.2209999999995"/>
    <n v="0"/>
    <x v="4705"/>
    <n v="6252264"/>
    <m/>
    <n v="11094.48"/>
    <s v="Type A"/>
  </r>
  <r>
    <n v="5.2016999999999998"/>
    <x v="8"/>
    <s v="Spain"/>
    <n v="88994"/>
    <s v="Madrid (I)"/>
    <n v="13"/>
    <s v="Food"/>
    <n v="17796.285"/>
    <n v="0"/>
    <x v="4706"/>
    <n v="11206311"/>
    <m/>
    <n v="17713.32"/>
    <s v="Type A"/>
  </r>
  <r>
    <n v="5.2016999999999998"/>
    <x v="8"/>
    <s v="Spain"/>
    <n v="88994"/>
    <s v="Madrid (I)"/>
    <n v="7"/>
    <s v="Clothing"/>
    <n v="5711.8050000000003"/>
    <n v="0"/>
    <x v="4707"/>
    <n v="1393911"/>
    <m/>
    <n v="8160.12"/>
    <s v="Type A"/>
  </r>
  <r>
    <n v="5.2016999999999998"/>
    <x v="8"/>
    <s v="Spain"/>
    <n v="88994"/>
    <s v="Madrid (I)"/>
    <n v="8"/>
    <s v="Household"/>
    <n v="604.22400000000005"/>
    <n v="0"/>
    <x v="4708"/>
    <n v="452859"/>
    <m/>
    <n v="4692.24"/>
    <s v="Type A"/>
  </r>
  <r>
    <n v="5.2016999999999998"/>
    <x v="8"/>
    <s v="Spain"/>
    <n v="88994"/>
    <s v="Madrid (I)"/>
    <n v="9"/>
    <s v="Hardware"/>
    <n v="2294.163"/>
    <n v="0"/>
    <x v="4709"/>
    <n v="451461"/>
    <m/>
    <n v="5180.16"/>
    <s v="Type A"/>
  </r>
  <r>
    <n v="5.2016999999999998"/>
    <x v="8"/>
    <s v="Spain"/>
    <n v="88994"/>
    <s v="Madrid (I)"/>
    <n v="14"/>
    <s v="Non Food"/>
    <n v="8610.1919999999991"/>
    <n v="0"/>
    <x v="4710"/>
    <n v="2184864"/>
    <m/>
    <n v="18862.439999999999"/>
    <s v="Type A"/>
  </r>
  <r>
    <n v="5.2016999999999998"/>
    <x v="8"/>
    <s v="Spain"/>
    <n v="88994"/>
    <s v="Madrid (I)"/>
    <n v="15"/>
    <s v="Admin"/>
    <n v="3433.377"/>
    <n v="0"/>
    <x v="315"/>
    <n v="0"/>
    <m/>
    <n v="0"/>
    <s v="Type A"/>
  </r>
  <r>
    <n v="5.2016999999999998"/>
    <x v="8"/>
    <s v="Spain"/>
    <n v="88994"/>
    <s v="Madrid (I)"/>
    <n v="12"/>
    <s v="Checkout"/>
    <n v="6665.3459999999995"/>
    <n v="0"/>
    <x v="4711"/>
    <n v="13882380"/>
    <m/>
    <n v="36575.760000000002"/>
    <s v="Type A"/>
  </r>
  <r>
    <n v="5.2016999999999998"/>
    <x v="8"/>
    <s v="Spain"/>
    <n v="88994"/>
    <s v="Madrid (I)"/>
    <n v="16"/>
    <s v="Customer Services"/>
    <n v="2416.8960000000002"/>
    <n v="0"/>
    <x v="315"/>
    <n v="0"/>
    <m/>
    <n v="0"/>
    <s v="Type A"/>
  </r>
  <r>
    <n v="5.2016999999999998"/>
    <x v="8"/>
    <s v="Spain"/>
    <n v="88994"/>
    <s v="Madrid (I)"/>
    <n v="11"/>
    <s v="Delivery"/>
    <n v="0"/>
    <n v="0"/>
    <x v="11"/>
    <n v="0"/>
    <m/>
    <n v="0"/>
    <s v="Type A"/>
  </r>
  <r>
    <n v="5.2016999999999998"/>
    <x v="8"/>
    <s v="Spain"/>
    <n v="88994"/>
    <s v="Madrid (I)"/>
    <n v="17"/>
    <s v="others"/>
    <n v="1435.0319999999999"/>
    <n v="0"/>
    <x v="315"/>
    <n v="0"/>
    <m/>
    <n v="0"/>
    <s v="Type A"/>
  </r>
  <r>
    <n v="5.2016999999999998"/>
    <x v="8"/>
    <s v="Spain"/>
    <n v="88994"/>
    <s v="Madrid (I)"/>
    <n v="18"/>
    <s v="all"/>
    <n v="40357.127999999997"/>
    <n v="0"/>
    <x v="4711"/>
    <n v="14492625"/>
    <m/>
    <n v="36575.760000000002"/>
    <s v="Type A"/>
  </r>
  <r>
    <n v="5.2016999999999998"/>
    <x v="8"/>
    <s v="Spain"/>
    <n v="20166"/>
    <s v="Madrid (II)"/>
    <n v="1"/>
    <s v="Dry"/>
    <n v="3017.973"/>
    <n v="0"/>
    <x v="4712"/>
    <n v="2066418"/>
    <m/>
    <n v="1096.68"/>
    <s v="Type A"/>
  </r>
  <r>
    <n v="5.2016999999999998"/>
    <x v="8"/>
    <s v="Spain"/>
    <n v="20166"/>
    <s v="Madrid (II)"/>
    <n v="2"/>
    <s v="Frozen"/>
    <n v="2077.02"/>
    <n v="0"/>
    <x v="4713"/>
    <n v="50988"/>
    <m/>
    <n v="617.88"/>
    <s v="Type A"/>
  </r>
  <r>
    <n v="5.2016999999999998"/>
    <x v="8"/>
    <s v="Spain"/>
    <n v="20166"/>
    <s v="Madrid (II)"/>
    <n v="3"/>
    <s v="other"/>
    <n v="47.204999999999998"/>
    <n v="0"/>
    <x v="4714"/>
    <n v="865047"/>
    <m/>
    <n v="1103.52"/>
    <s v="Type A"/>
  </r>
  <r>
    <n v="5.2016999999999998"/>
    <x v="8"/>
    <s v="Spain"/>
    <n v="20166"/>
    <s v="Madrid (II)"/>
    <n v="4"/>
    <s v="Fish"/>
    <n v="2602.569"/>
    <n v="0"/>
    <x v="4715"/>
    <n v="753648"/>
    <m/>
    <n v="1269.96"/>
    <s v="Type A"/>
  </r>
  <r>
    <n v="5.2016999999999998"/>
    <x v="8"/>
    <s v="Spain"/>
    <n v="20166"/>
    <s v="Madrid (II)"/>
    <n v="5"/>
    <s v="Fruits &amp; Vegetables"/>
    <n v="2618.3040000000001"/>
    <n v="0"/>
    <x v="4716"/>
    <n v="485490"/>
    <m/>
    <n v="971.28"/>
    <s v="Type A"/>
  </r>
  <r>
    <n v="5.2016999999999998"/>
    <x v="8"/>
    <s v="Spain"/>
    <n v="20166"/>
    <s v="Madrid (II)"/>
    <n v="6"/>
    <s v="Meat"/>
    <n v="8276.61"/>
    <n v="0"/>
    <x v="4717"/>
    <n v="9581934"/>
    <m/>
    <n v="12081.72"/>
    <s v="Type A"/>
  </r>
  <r>
    <n v="5.2016999999999998"/>
    <x v="8"/>
    <s v="Spain"/>
    <n v="20166"/>
    <s v="Madrid (II)"/>
    <n v="13"/>
    <s v="Food"/>
    <n v="18639.681"/>
    <n v="0"/>
    <x v="4718"/>
    <n v="14702274"/>
    <m/>
    <n v="18668.64"/>
    <s v="Type A"/>
  </r>
  <r>
    <n v="5.2016999999999998"/>
    <x v="8"/>
    <s v="Spain"/>
    <n v="20166"/>
    <s v="Madrid (II)"/>
    <n v="7"/>
    <s v="Clothing"/>
    <n v="8336.4030000000002"/>
    <n v="0"/>
    <x v="4719"/>
    <n v="1394271"/>
    <m/>
    <n v="8037"/>
    <s v="Type A"/>
  </r>
  <r>
    <n v="5.2016999999999998"/>
    <x v="8"/>
    <s v="Spain"/>
    <n v="20166"/>
    <s v="Madrid (II)"/>
    <n v="8"/>
    <s v="Household"/>
    <n v="62.94"/>
    <n v="0"/>
    <x v="4720"/>
    <n v="485178"/>
    <m/>
    <n v="5383.08"/>
    <s v="Type A"/>
  </r>
  <r>
    <n v="5.2016999999999998"/>
    <x v="8"/>
    <s v="Spain"/>
    <n v="20166"/>
    <s v="Madrid (II)"/>
    <n v="9"/>
    <s v="Hardware"/>
    <n v="1828.4069999999999"/>
    <n v="0"/>
    <x v="4721"/>
    <n v="500751"/>
    <m/>
    <n v="5941.68"/>
    <s v="Type A"/>
  </r>
  <r>
    <n v="5.2016999999999998"/>
    <x v="8"/>
    <s v="Spain"/>
    <n v="20166"/>
    <s v="Madrid (II)"/>
    <n v="14"/>
    <s v="Non Food"/>
    <n v="10227.75"/>
    <n v="0"/>
    <x v="4722"/>
    <n v="2333259"/>
    <m/>
    <n v="20533.68"/>
    <s v="Type A"/>
  </r>
  <r>
    <n v="5.2016999999999998"/>
    <x v="8"/>
    <s v="Spain"/>
    <n v="20166"/>
    <s v="Madrid (II)"/>
    <n v="15"/>
    <s v="Admin"/>
    <n v="4509.6509999999998"/>
    <n v="0"/>
    <x v="328"/>
    <n v="0"/>
    <m/>
    <n v="0"/>
    <s v="Type A"/>
  </r>
  <r>
    <n v="5.2016999999999998"/>
    <x v="8"/>
    <s v="Spain"/>
    <n v="20166"/>
    <s v="Madrid (II)"/>
    <n v="12"/>
    <s v="Checkout"/>
    <n v="7511.8890000000001"/>
    <n v="0"/>
    <x v="4723"/>
    <n v="16357533"/>
    <m/>
    <n v="39202.32"/>
    <s v="Type A"/>
  </r>
  <r>
    <n v="5.2016999999999998"/>
    <x v="8"/>
    <s v="Spain"/>
    <n v="20166"/>
    <s v="Madrid (II)"/>
    <n v="16"/>
    <s v="Customer Services"/>
    <n v="4320.8310000000001"/>
    <n v="0"/>
    <x v="328"/>
    <n v="0"/>
    <m/>
    <n v="0"/>
    <s v="Type A"/>
  </r>
  <r>
    <n v="5.2016999999999998"/>
    <x v="8"/>
    <s v="Spain"/>
    <n v="20166"/>
    <s v="Madrid (II)"/>
    <n v="11"/>
    <s v="Delivery"/>
    <n v="3401.9070000000002"/>
    <n v="0"/>
    <x v="4724"/>
    <n v="1642674"/>
    <m/>
    <n v="0"/>
    <s v="Type A"/>
  </r>
  <r>
    <n v="5.2016999999999998"/>
    <x v="8"/>
    <s v="Spain"/>
    <n v="20166"/>
    <s v="Madrid (II)"/>
    <n v="17"/>
    <s v="others"/>
    <n v="2092.7550000000001"/>
    <n v="0"/>
    <x v="328"/>
    <n v="0"/>
    <m/>
    <n v="0"/>
    <s v="Type A"/>
  </r>
  <r>
    <n v="5.2016999999999998"/>
    <x v="8"/>
    <s v="Spain"/>
    <n v="20166"/>
    <s v="Madrid (II)"/>
    <n v="18"/>
    <s v="all"/>
    <n v="50704.464"/>
    <n v="0"/>
    <x v="4723"/>
    <n v="1892370"/>
    <m/>
    <n v="39202.32"/>
    <s v="Type A"/>
  </r>
  <r>
    <n v="5.2016999999999998"/>
    <x v="8"/>
    <s v="Spain"/>
    <n v="16927"/>
    <s v="Barcelona (I)"/>
    <n v="1"/>
    <s v="Dry"/>
    <n v="3320.085"/>
    <n v="0"/>
    <x v="4725"/>
    <n v="1786941"/>
    <m/>
    <n v="823.08"/>
    <s v="Type A"/>
  </r>
  <r>
    <n v="5.2016999999999998"/>
    <x v="8"/>
    <s v="Spain"/>
    <n v="16927"/>
    <s v="Barcelona (I)"/>
    <n v="2"/>
    <s v="Frozen"/>
    <n v="2039.2560000000001"/>
    <n v="0"/>
    <x v="4663"/>
    <n v="50772"/>
    <m/>
    <n v="519.84"/>
    <s v="Type A"/>
  </r>
  <r>
    <n v="5.2016999999999998"/>
    <x v="8"/>
    <s v="Spain"/>
    <n v="16927"/>
    <s v="Barcelona (I)"/>
    <n v="3"/>
    <s v="other"/>
    <n v="47.204999999999998"/>
    <n v="0"/>
    <x v="4726"/>
    <n v="825876"/>
    <m/>
    <n v="886.92"/>
    <s v="Type A"/>
  </r>
  <r>
    <n v="5.2016999999999998"/>
    <x v="8"/>
    <s v="Spain"/>
    <n v="16927"/>
    <s v="Barcelona (I)"/>
    <n v="4"/>
    <s v="Fish"/>
    <n v="2319.3389999999999"/>
    <n v="0"/>
    <x v="4727"/>
    <n v="953982"/>
    <m/>
    <n v="973.56"/>
    <s v="Type A"/>
  </r>
  <r>
    <n v="5.2016999999999998"/>
    <x v="8"/>
    <s v="Spain"/>
    <n v="16927"/>
    <s v="Barcelona (I)"/>
    <n v="5"/>
    <s v="Fruits &amp; Vegetables"/>
    <n v="2571.0990000000002"/>
    <n v="0"/>
    <x v="2313"/>
    <n v="449478"/>
    <m/>
    <n v="875.52"/>
    <s v="Type A"/>
  </r>
  <r>
    <n v="5.2016999999999998"/>
    <x v="8"/>
    <s v="Spain"/>
    <n v="16927"/>
    <s v="Barcelona (I)"/>
    <n v="6"/>
    <s v="Meat"/>
    <n v="9381.2070000000003"/>
    <n v="0"/>
    <x v="4728"/>
    <n v="6941883"/>
    <m/>
    <n v="8255.8799999999992"/>
    <s v="Type A"/>
  </r>
  <r>
    <n v="5.2016999999999998"/>
    <x v="8"/>
    <s v="Spain"/>
    <n v="16927"/>
    <s v="Barcelona (I)"/>
    <n v="13"/>
    <s v="Food"/>
    <n v="19678.190999999999"/>
    <n v="0"/>
    <x v="4729"/>
    <n v="10868514"/>
    <m/>
    <n v="14810.88"/>
    <s v="Type A"/>
  </r>
  <r>
    <n v="5.2016999999999998"/>
    <x v="8"/>
    <s v="Spain"/>
    <n v="16927"/>
    <s v="Barcelona (I)"/>
    <n v="7"/>
    <s v="Clothing"/>
    <n v="5173.6679999999997"/>
    <n v="0"/>
    <x v="4730"/>
    <n v="1364706"/>
    <m/>
    <n v="5462.88"/>
    <s v="Type A"/>
  </r>
  <r>
    <n v="5.2016999999999998"/>
    <x v="8"/>
    <s v="Spain"/>
    <n v="16927"/>
    <s v="Barcelona (I)"/>
    <n v="8"/>
    <s v="Household"/>
    <n v="1992.0509999999999"/>
    <n v="0"/>
    <x v="4731"/>
    <n v="452241"/>
    <m/>
    <n v="4382.16"/>
    <s v="Type A"/>
  </r>
  <r>
    <n v="5.2016999999999998"/>
    <x v="8"/>
    <s v="Spain"/>
    <n v="16927"/>
    <s v="Barcelona (I)"/>
    <n v="9"/>
    <s v="Hardware"/>
    <n v="1431.885"/>
    <n v="0"/>
    <x v="4732"/>
    <n v="387861"/>
    <m/>
    <n v="5175.6000000000004"/>
    <s v="Type A"/>
  </r>
  <r>
    <n v="5.2016999999999998"/>
    <x v="8"/>
    <s v="Spain"/>
    <n v="16927"/>
    <s v="Barcelona (I)"/>
    <n v="14"/>
    <s v="Non Food"/>
    <n v="8597.6039999999994"/>
    <n v="0"/>
    <x v="4733"/>
    <n v="2078040"/>
    <m/>
    <n v="15351.24"/>
    <s v="Type A"/>
  </r>
  <r>
    <n v="5.2016999999999998"/>
    <x v="8"/>
    <s v="Spain"/>
    <n v="16927"/>
    <s v="Barcelona (I)"/>
    <n v="15"/>
    <s v="Admin"/>
    <n v="3320.085"/>
    <n v="0"/>
    <x v="26"/>
    <n v="0"/>
    <m/>
    <n v="0"/>
    <s v="Type A"/>
  </r>
  <r>
    <n v="5.2016999999999998"/>
    <x v="8"/>
    <s v="Spain"/>
    <n v="16927"/>
    <s v="Barcelona (I)"/>
    <n v="12"/>
    <s v="Checkout"/>
    <n v="8679.4259999999995"/>
    <n v="0"/>
    <x v="4734"/>
    <n v="13249125"/>
    <m/>
    <n v="30162.12"/>
    <s v="Type A"/>
  </r>
  <r>
    <n v="5.2016999999999998"/>
    <x v="8"/>
    <s v="Spain"/>
    <n v="16927"/>
    <s v="Barcelona (I)"/>
    <n v="16"/>
    <s v="Customer Services"/>
    <n v="2970.768"/>
    <n v="28"/>
    <x v="26"/>
    <n v="0"/>
    <m/>
    <n v="0"/>
    <s v="Type A"/>
  </r>
  <r>
    <n v="5.2016999999999998"/>
    <x v="8"/>
    <s v="Spain"/>
    <n v="16927"/>
    <s v="Barcelona (I)"/>
    <n v="11"/>
    <s v="Delivery"/>
    <n v="947.24699999999996"/>
    <n v="0"/>
    <x v="11"/>
    <n v="0"/>
    <m/>
    <n v="0"/>
    <s v="Type A"/>
  </r>
  <r>
    <n v="5.2016999999999998"/>
    <x v="8"/>
    <s v="Spain"/>
    <n v="16927"/>
    <s v="Barcelona (I)"/>
    <n v="17"/>
    <s v="others"/>
    <n v="31.47"/>
    <n v="0"/>
    <x v="26"/>
    <n v="0"/>
    <m/>
    <n v="0"/>
    <s v="Type A"/>
  </r>
  <r>
    <n v="5.2016999999999998"/>
    <x v="8"/>
    <s v="Spain"/>
    <n v="16927"/>
    <s v="Barcelona (I)"/>
    <n v="18"/>
    <s v="all"/>
    <n v="44224.790999999997"/>
    <n v="28"/>
    <x v="4734"/>
    <n v="13251153"/>
    <m/>
    <n v="30162.12"/>
    <s v="Type A"/>
  </r>
  <r>
    <n v="5.2016999999999998"/>
    <x v="8"/>
    <s v="Spain"/>
    <n v="96493"/>
    <s v="Barcelona (II)"/>
    <n v="1"/>
    <s v="Dry"/>
    <n v="3955.779"/>
    <n v="0"/>
    <x v="4735"/>
    <n v="3777648"/>
    <m/>
    <n v="1073.8800000000001"/>
    <s v="Type A"/>
  </r>
  <r>
    <n v="5.2016999999999998"/>
    <x v="8"/>
    <s v="Spain"/>
    <n v="96493"/>
    <s v="Barcelona (II)"/>
    <n v="2"/>
    <s v="Frozen"/>
    <n v="2416.8960000000002"/>
    <n v="0"/>
    <x v="4736"/>
    <n v="977397"/>
    <m/>
    <n v="574.55999999999995"/>
    <s v="Type A"/>
  </r>
  <r>
    <n v="5.2016999999999998"/>
    <x v="8"/>
    <s v="Spain"/>
    <n v="96493"/>
    <s v="Barcelona (II)"/>
    <n v="3"/>
    <s v="other"/>
    <n v="47.204999999999998"/>
    <n v="0"/>
    <x v="4737"/>
    <n v="1620831"/>
    <m/>
    <n v="987.24"/>
    <s v="Type A"/>
  </r>
  <r>
    <n v="5.2016999999999998"/>
    <x v="8"/>
    <s v="Spain"/>
    <n v="96493"/>
    <s v="Barcelona (II)"/>
    <n v="4"/>
    <s v="Fish"/>
    <n v="4323.9780000000001"/>
    <n v="0"/>
    <x v="4738"/>
    <n v="1571646"/>
    <m/>
    <n v="1190.1600000000001"/>
    <s v="Type A"/>
  </r>
  <r>
    <n v="5.2016999999999998"/>
    <x v="8"/>
    <s v="Spain"/>
    <n v="96493"/>
    <s v="Barcelona (II)"/>
    <n v="5"/>
    <s v="Fruits &amp; Vegetables"/>
    <n v="5755.8630000000003"/>
    <n v="0"/>
    <x v="4739"/>
    <n v="790380"/>
    <m/>
    <n v="1153.68"/>
    <s v="Type A"/>
  </r>
  <r>
    <n v="5.2016999999999998"/>
    <x v="8"/>
    <s v="Spain"/>
    <n v="96493"/>
    <s v="Barcelona (II)"/>
    <n v="6"/>
    <s v="Meat"/>
    <n v="14155.206"/>
    <n v="0"/>
    <x v="4740"/>
    <n v="7783443"/>
    <m/>
    <n v="11694.12"/>
    <s v="Type A"/>
  </r>
  <r>
    <n v="5.2016999999999998"/>
    <x v="8"/>
    <s v="Spain"/>
    <n v="96493"/>
    <s v="Barcelona (II)"/>
    <n v="13"/>
    <s v="Food"/>
    <n v="30654.927"/>
    <n v="0"/>
    <x v="4741"/>
    <n v="16837557"/>
    <m/>
    <n v="18650.400000000001"/>
    <s v="Type A"/>
  </r>
  <r>
    <n v="5.2016999999999998"/>
    <x v="8"/>
    <s v="Spain"/>
    <n v="96493"/>
    <s v="Barcelona (II)"/>
    <n v="7"/>
    <s v="Clothing"/>
    <n v="6860.46"/>
    <n v="0"/>
    <x v="4742"/>
    <n v="2265819"/>
    <m/>
    <n v="8828.16"/>
    <s v="Type A"/>
  </r>
  <r>
    <n v="5.2016999999999998"/>
    <x v="8"/>
    <s v="Spain"/>
    <n v="96493"/>
    <s v="Barcelona (II)"/>
    <n v="8"/>
    <s v="Household"/>
    <n v="1221.0360000000001"/>
    <n v="0"/>
    <x v="4743"/>
    <n v="587175"/>
    <m/>
    <n v="4662.6000000000004"/>
    <s v="Type A"/>
  </r>
  <r>
    <n v="5.2016999999999998"/>
    <x v="8"/>
    <s v="Spain"/>
    <n v="96493"/>
    <s v="Barcelona (II)"/>
    <n v="9"/>
    <s v="Hardware"/>
    <n v="3093.5010000000002"/>
    <n v="0"/>
    <x v="4744"/>
    <n v="625485"/>
    <m/>
    <n v="4731"/>
    <s v="Type A"/>
  </r>
  <r>
    <n v="5.2016999999999998"/>
    <x v="8"/>
    <s v="Spain"/>
    <n v="96493"/>
    <s v="Barcelona (II)"/>
    <n v="14"/>
    <s v="Non Food"/>
    <n v="11174.996999999999"/>
    <n v="0"/>
    <x v="4745"/>
    <n v="3580791"/>
    <m/>
    <n v="18898.919999999998"/>
    <s v="Type A"/>
  </r>
  <r>
    <n v="5.2016999999999998"/>
    <x v="8"/>
    <s v="Spain"/>
    <n v="96493"/>
    <s v="Barcelona (II)"/>
    <n v="15"/>
    <s v="Admin"/>
    <n v="6545.76"/>
    <n v="0"/>
    <x v="354"/>
    <n v="0"/>
    <m/>
    <n v="0"/>
    <s v="Type A"/>
  </r>
  <r>
    <n v="5.2016999999999998"/>
    <x v="8"/>
    <s v="Spain"/>
    <n v="96493"/>
    <s v="Barcelona (II)"/>
    <n v="12"/>
    <s v="Checkout"/>
    <n v="8893.4220000000005"/>
    <n v="0"/>
    <x v="4746"/>
    <n v="19094256"/>
    <m/>
    <n v="37549.32"/>
    <s v="Type A"/>
  </r>
  <r>
    <n v="5.2016999999999998"/>
    <x v="8"/>
    <s v="Spain"/>
    <n v="96493"/>
    <s v="Barcelona (II)"/>
    <n v="16"/>
    <s v="Customer Services"/>
    <n v="4865.2619999999997"/>
    <n v="0"/>
    <x v="354"/>
    <n v="0"/>
    <m/>
    <n v="0"/>
    <s v="Type A"/>
  </r>
  <r>
    <n v="5.2016999999999998"/>
    <x v="8"/>
    <s v="Spain"/>
    <n v="96493"/>
    <s v="Barcelona (II)"/>
    <n v="11"/>
    <s v="Delivery"/>
    <n v="3848.7809999999999"/>
    <n v="0"/>
    <x v="4747"/>
    <n v="1472547"/>
    <m/>
    <n v="0"/>
    <s v="Type A"/>
  </r>
  <r>
    <n v="5.2016999999999998"/>
    <x v="8"/>
    <s v="Spain"/>
    <n v="96493"/>
    <s v="Barcelona (II)"/>
    <n v="17"/>
    <s v="others"/>
    <n v="3291.7620000000002"/>
    <n v="0"/>
    <x v="354"/>
    <n v="0"/>
    <m/>
    <n v="0"/>
    <s v="Type A"/>
  </r>
  <r>
    <n v="5.2016999999999998"/>
    <x v="8"/>
    <s v="Spain"/>
    <n v="96493"/>
    <s v="Barcelona (II)"/>
    <n v="18"/>
    <s v="all"/>
    <n v="69274.910999999993"/>
    <n v="0"/>
    <x v="4746"/>
    <n v="21534210"/>
    <m/>
    <n v="37549.32"/>
    <s v="Type A"/>
  </r>
  <r>
    <n v="5.2016999999999998"/>
    <x v="8"/>
    <s v="Spain"/>
    <n v="88750"/>
    <s v="Bilbao"/>
    <n v="1"/>
    <s v="Dry"/>
    <n v="4871.5559999999996"/>
    <n v="0"/>
    <x v="4748"/>
    <n v="3754518"/>
    <m/>
    <n v="1117.2"/>
    <s v="Type A"/>
  </r>
  <r>
    <n v="5.2016999999999998"/>
    <x v="8"/>
    <s v="Spain"/>
    <n v="88750"/>
    <s v="Bilbao"/>
    <n v="2"/>
    <s v="Frozen"/>
    <n v="2731.596"/>
    <n v="0"/>
    <x v="4749"/>
    <n v="968835"/>
    <m/>
    <n v="684"/>
    <s v="Type A"/>
  </r>
  <r>
    <n v="5.2016999999999998"/>
    <x v="8"/>
    <s v="Spain"/>
    <n v="88750"/>
    <s v="Bilbao"/>
    <n v="3"/>
    <s v="other"/>
    <n v="47.204999999999998"/>
    <n v="0"/>
    <x v="4750"/>
    <n v="2131401"/>
    <m/>
    <n v="1126.32"/>
    <s v="Type A"/>
  </r>
  <r>
    <n v="5.2016999999999998"/>
    <x v="8"/>
    <s v="Spain"/>
    <n v="88750"/>
    <s v="Bilbao"/>
    <n v="4"/>
    <s v="Fish"/>
    <n v="2117.931"/>
    <n v="0"/>
    <x v="4751"/>
    <n v="1206501"/>
    <m/>
    <n v="1078.44"/>
    <s v="Type A"/>
  </r>
  <r>
    <n v="5.2016999999999998"/>
    <x v="8"/>
    <s v="Spain"/>
    <n v="88750"/>
    <s v="Bilbao"/>
    <n v="5"/>
    <s v="Fruits &amp; Vegetables"/>
    <n v="5249.1959999999999"/>
    <n v="0"/>
    <x v="4752"/>
    <n v="911325"/>
    <m/>
    <n v="1358.88"/>
    <s v="Type A"/>
  </r>
  <r>
    <n v="5.2016999999999998"/>
    <x v="8"/>
    <s v="Spain"/>
    <n v="88750"/>
    <s v="Bilbao"/>
    <n v="6"/>
    <s v="Meat"/>
    <n v="9752.5529999999999"/>
    <n v="0"/>
    <x v="4753"/>
    <n v="7524051"/>
    <m/>
    <n v="10547.28"/>
    <s v="Type A"/>
  </r>
  <r>
    <n v="5.2016999999999998"/>
    <x v="8"/>
    <s v="Spain"/>
    <n v="88750"/>
    <s v="Bilbao"/>
    <n v="13"/>
    <s v="Food"/>
    <n v="24770.037"/>
    <n v="0"/>
    <x v="4754"/>
    <n v="16173075"/>
    <m/>
    <n v="17692.8"/>
    <s v="Type A"/>
  </r>
  <r>
    <n v="5.2016999999999998"/>
    <x v="8"/>
    <s v="Spain"/>
    <n v="88750"/>
    <s v="Bilbao"/>
    <n v="7"/>
    <s v="Clothing"/>
    <n v="6844.7250000000004"/>
    <n v="0"/>
    <x v="4755"/>
    <n v="2172624"/>
    <m/>
    <n v="7398.6"/>
    <s v="Type A"/>
  </r>
  <r>
    <n v="5.2016999999999998"/>
    <x v="8"/>
    <s v="Spain"/>
    <n v="88750"/>
    <s v="Bilbao"/>
    <n v="8"/>
    <s v="Household"/>
    <n v="2763.0659999999998"/>
    <n v="0"/>
    <x v="4756"/>
    <n v="531786"/>
    <m/>
    <n v="3577.32"/>
    <s v="Type A"/>
  </r>
  <r>
    <n v="5.2016999999999998"/>
    <x v="8"/>
    <s v="Spain"/>
    <n v="88750"/>
    <s v="Bilbao"/>
    <n v="9"/>
    <s v="Hardware"/>
    <n v="2860.623"/>
    <n v="0"/>
    <x v="4757"/>
    <n v="541143"/>
    <m/>
    <n v="3689.04"/>
    <s v="Type A"/>
  </r>
  <r>
    <n v="5.2016999999999998"/>
    <x v="8"/>
    <s v="Spain"/>
    <n v="88750"/>
    <s v="Bilbao"/>
    <n v="14"/>
    <s v="Non Food"/>
    <n v="12468.414000000001"/>
    <n v="0"/>
    <x v="4758"/>
    <n v="3085614"/>
    <m/>
    <n v="15599.76"/>
    <s v="Type A"/>
  </r>
  <r>
    <n v="5.2016999999999998"/>
    <x v="8"/>
    <s v="Spain"/>
    <n v="88750"/>
    <s v="Bilbao"/>
    <n v="15"/>
    <s v="Admin"/>
    <n v="5441.1629999999996"/>
    <n v="0"/>
    <x v="368"/>
    <n v="0"/>
    <m/>
    <n v="0"/>
    <s v="Type A"/>
  </r>
  <r>
    <n v="5.2016999999999998"/>
    <x v="8"/>
    <s v="Spain"/>
    <n v="88750"/>
    <s v="Bilbao"/>
    <n v="12"/>
    <s v="Checkout"/>
    <n v="9135.741"/>
    <n v="0"/>
    <x v="4759"/>
    <n v="18375012"/>
    <m/>
    <n v="33292.559999999998"/>
    <s v="Type A"/>
  </r>
  <r>
    <n v="5.2016999999999998"/>
    <x v="8"/>
    <s v="Spain"/>
    <n v="88750"/>
    <s v="Bilbao"/>
    <n v="16"/>
    <s v="Customer Services"/>
    <n v="4711.0590000000002"/>
    <n v="0"/>
    <x v="368"/>
    <n v="0"/>
    <m/>
    <n v="0"/>
    <s v="Type A"/>
  </r>
  <r>
    <n v="5.2016999999999998"/>
    <x v="8"/>
    <s v="Spain"/>
    <n v="88750"/>
    <s v="Bilbao"/>
    <n v="11"/>
    <s v="Delivery"/>
    <n v="0"/>
    <n v="0"/>
    <x v="11"/>
    <n v="0"/>
    <m/>
    <n v="0"/>
    <s v="Type A"/>
  </r>
  <r>
    <n v="5.2016999999999998"/>
    <x v="8"/>
    <s v="Spain"/>
    <n v="88750"/>
    <s v="Bilbao"/>
    <n v="17"/>
    <s v="others"/>
    <n v="3121.8240000000001"/>
    <n v="318"/>
    <x v="368"/>
    <n v="0"/>
    <m/>
    <n v="0"/>
    <s v="Type A"/>
  </r>
  <r>
    <n v="5.2016999999999998"/>
    <x v="8"/>
    <s v="Spain"/>
    <n v="88750"/>
    <s v="Bilbao"/>
    <n v="18"/>
    <s v="all"/>
    <n v="59648.237999999998"/>
    <n v="318"/>
    <x v="4759"/>
    <n v="18821649"/>
    <m/>
    <n v="33292.559999999998"/>
    <s v="Type A"/>
  </r>
  <r>
    <n v="5.2016999999999998"/>
    <x v="8"/>
    <s v="Italy"/>
    <n v="78450"/>
    <s v="Rome (I)"/>
    <n v="1"/>
    <s v="Dry"/>
    <n v="3685.1370000000002"/>
    <n v="0"/>
    <x v="4760"/>
    <n v="2177382"/>
    <m/>
    <n v="1060.2"/>
    <s v="Type B"/>
  </r>
  <r>
    <n v="5.2016999999999998"/>
    <x v="8"/>
    <s v="Italy"/>
    <n v="78450"/>
    <s v="Rome (I)"/>
    <n v="2"/>
    <s v="Frozen"/>
    <n v="1771.761"/>
    <n v="0"/>
    <x v="4761"/>
    <n v="590895"/>
    <m/>
    <n v="581.4"/>
    <s v="Type B"/>
  </r>
  <r>
    <n v="5.2016999999999998"/>
    <x v="8"/>
    <s v="Italy"/>
    <n v="78450"/>
    <s v="Rome (I)"/>
    <n v="3"/>
    <s v="other"/>
    <n v="47.204999999999998"/>
    <n v="0"/>
    <x v="4762"/>
    <n v="837204"/>
    <m/>
    <n v="923.4"/>
    <s v="Type B"/>
  </r>
  <r>
    <n v="5.2016999999999998"/>
    <x v="8"/>
    <s v="Italy"/>
    <n v="78450"/>
    <s v="Rome (I)"/>
    <n v="4"/>
    <s v="Fish"/>
    <n v="1129.7729999999999"/>
    <n v="0"/>
    <x v="4763"/>
    <n v="894822"/>
    <m/>
    <n v="752.4"/>
    <s v="Type B"/>
  </r>
  <r>
    <n v="5.2016999999999998"/>
    <x v="8"/>
    <s v="Italy"/>
    <n v="78450"/>
    <s v="Rome (I)"/>
    <n v="5"/>
    <s v="Fruits &amp; Vegetables"/>
    <n v="3191.058"/>
    <n v="0"/>
    <x v="4764"/>
    <n v="512838"/>
    <m/>
    <n v="1035.1199999999999"/>
    <s v="Type B"/>
  </r>
  <r>
    <n v="5.2016999999999998"/>
    <x v="8"/>
    <s v="Italy"/>
    <n v="78450"/>
    <s v="Rome (I)"/>
    <n v="6"/>
    <s v="Meat"/>
    <n v="8654.25"/>
    <n v="0"/>
    <x v="4765"/>
    <n v="5836182"/>
    <m/>
    <n v="11345.28"/>
    <s v="Type B"/>
  </r>
  <r>
    <n v="5.2016999999999998"/>
    <x v="8"/>
    <s v="Italy"/>
    <n v="78450"/>
    <s v="Rome (I)"/>
    <n v="13"/>
    <s v="Food"/>
    <n v="18479.184000000001"/>
    <n v="0"/>
    <x v="4766"/>
    <n v="10623192"/>
    <m/>
    <n v="16792.2"/>
    <s v="Type B"/>
  </r>
  <r>
    <n v="5.2016999999999998"/>
    <x v="8"/>
    <s v="Italy"/>
    <n v="78450"/>
    <s v="Rome (I)"/>
    <n v="7"/>
    <s v="Clothing"/>
    <n v="5239.7550000000001"/>
    <n v="0"/>
    <x v="4767"/>
    <n v="105354"/>
    <m/>
    <n v="6858.24"/>
    <s v="Type B"/>
  </r>
  <r>
    <n v="5.2016999999999998"/>
    <x v="8"/>
    <s v="Italy"/>
    <n v="78450"/>
    <s v="Rome (I)"/>
    <n v="8"/>
    <s v="Household"/>
    <n v="1463.355"/>
    <n v="0"/>
    <x v="4768"/>
    <n v="610809"/>
    <m/>
    <n v="4418.6400000000003"/>
    <s v="Type B"/>
  </r>
  <r>
    <n v="5.2016999999999998"/>
    <x v="8"/>
    <s v="Italy"/>
    <n v="78450"/>
    <s v="Rome (I)"/>
    <n v="9"/>
    <s v="Hardware"/>
    <n v="2017.2270000000001"/>
    <n v="0"/>
    <x v="4769"/>
    <n v="422238"/>
    <m/>
    <n v="5050.2"/>
    <s v="Type B"/>
  </r>
  <r>
    <n v="5.2016999999999998"/>
    <x v="8"/>
    <s v="Italy"/>
    <n v="78450"/>
    <s v="Rome (I)"/>
    <n v="14"/>
    <s v="Non Food"/>
    <n v="8720.3369999999995"/>
    <n v="0"/>
    <x v="4770"/>
    <n v="2573049"/>
    <m/>
    <n v="17916.240000000002"/>
    <s v="Type B"/>
  </r>
  <r>
    <n v="5.2016999999999998"/>
    <x v="8"/>
    <s v="Italy"/>
    <n v="78450"/>
    <s v="Rome (I)"/>
    <n v="15"/>
    <s v="Admin"/>
    <n v="4182.3630000000003"/>
    <n v="0"/>
    <x v="381"/>
    <n v="0"/>
    <m/>
    <n v="0"/>
    <s v="Type B"/>
  </r>
  <r>
    <n v="5.2016999999999998"/>
    <x v="8"/>
    <s v="Italy"/>
    <n v="78450"/>
    <s v="Rome (I)"/>
    <n v="12"/>
    <s v="Checkout"/>
    <n v="6294"/>
    <n v="0"/>
    <x v="4771"/>
    <n v="13262997"/>
    <m/>
    <n v="34708.44"/>
    <s v="Type B"/>
  </r>
  <r>
    <n v="5.2016999999999998"/>
    <x v="8"/>
    <s v="Italy"/>
    <n v="78450"/>
    <s v="Rome (I)"/>
    <n v="16"/>
    <s v="Customer Services"/>
    <n v="3272.88"/>
    <n v="0"/>
    <x v="381"/>
    <n v="0"/>
    <m/>
    <n v="0"/>
    <s v="Type B"/>
  </r>
  <r>
    <n v="5.2016999999999998"/>
    <x v="8"/>
    <s v="Italy"/>
    <n v="78450"/>
    <s v="Rome (I)"/>
    <n v="11"/>
    <s v="Delivery"/>
    <n v="3200.4989999999998"/>
    <n v="0"/>
    <x v="4772"/>
    <n v="1563561"/>
    <m/>
    <n v="0"/>
    <s v="Type B"/>
  </r>
  <r>
    <n v="5.2016999999999998"/>
    <x v="8"/>
    <s v="Italy"/>
    <n v="78450"/>
    <s v="Rome (I)"/>
    <n v="17"/>
    <s v="others"/>
    <n v="2237.5169999999998"/>
    <n v="0"/>
    <x v="381"/>
    <n v="0"/>
    <m/>
    <n v="0"/>
    <s v="Type B"/>
  </r>
  <r>
    <n v="5.2016999999999998"/>
    <x v="8"/>
    <s v="Italy"/>
    <n v="78450"/>
    <s v="Rome (I)"/>
    <n v="18"/>
    <s v="all"/>
    <n v="46386.78"/>
    <n v="0"/>
    <x v="4771"/>
    <n v="1573107"/>
    <m/>
    <n v="34708.44"/>
    <s v="Type B"/>
  </r>
  <r>
    <n v="5.2016999999999998"/>
    <x v="8"/>
    <s v="Italy"/>
    <n v="94153"/>
    <s v="Rome (II)"/>
    <n v="1"/>
    <s v="Dry"/>
    <n v="4380.6239999999998"/>
    <n v="0"/>
    <x v="4773"/>
    <n v="2781000"/>
    <m/>
    <n v="1203.8399999999999"/>
    <s v="Type B"/>
  </r>
  <r>
    <n v="5.2016999999999998"/>
    <x v="8"/>
    <s v="Italy"/>
    <n v="94153"/>
    <s v="Rome (II)"/>
    <n v="2"/>
    <s v="Frozen"/>
    <n v="2243.8110000000001"/>
    <n v="0"/>
    <x v="4774"/>
    <n v="933420"/>
    <m/>
    <n v="663.48"/>
    <s v="Type B"/>
  </r>
  <r>
    <n v="5.2016999999999998"/>
    <x v="8"/>
    <s v="Italy"/>
    <n v="94153"/>
    <s v="Rome (II)"/>
    <n v="3"/>
    <s v="other"/>
    <n v="47.204999999999998"/>
    <n v="0"/>
    <x v="4775"/>
    <n v="1455807"/>
    <m/>
    <n v="1288.2"/>
    <s v="Type B"/>
  </r>
  <r>
    <n v="5.2016999999999998"/>
    <x v="8"/>
    <s v="Italy"/>
    <n v="94153"/>
    <s v="Rome (II)"/>
    <n v="4"/>
    <s v="Fish"/>
    <n v="2017.2270000000001"/>
    <n v="0"/>
    <x v="4776"/>
    <n v="1245282"/>
    <m/>
    <n v="1010.04"/>
    <s v="Type B"/>
  </r>
  <r>
    <n v="5.2016999999999998"/>
    <x v="8"/>
    <s v="Italy"/>
    <n v="94153"/>
    <s v="Rome (II)"/>
    <n v="5"/>
    <s v="Fruits &amp; Vegetables"/>
    <n v="3918.0149999999999"/>
    <n v="0"/>
    <x v="4777"/>
    <n v="840240"/>
    <m/>
    <n v="1304.1600000000001"/>
    <s v="Type B"/>
  </r>
  <r>
    <n v="5.2016999999999998"/>
    <x v="8"/>
    <s v="Italy"/>
    <n v="94153"/>
    <s v="Rome (II)"/>
    <n v="6"/>
    <s v="Meat"/>
    <n v="12383.445"/>
    <n v="0"/>
    <x v="4778"/>
    <n v="7661625"/>
    <m/>
    <n v="14053.92"/>
    <s v="Type B"/>
  </r>
  <r>
    <n v="5.2016999999999998"/>
    <x v="8"/>
    <s v="Italy"/>
    <n v="94153"/>
    <s v="Rome (II)"/>
    <n v="13"/>
    <s v="Food"/>
    <n v="24990.327000000001"/>
    <n v="0"/>
    <x v="4779"/>
    <n v="15028410"/>
    <m/>
    <n v="23417.88"/>
    <s v="Type B"/>
  </r>
  <r>
    <n v="5.2016999999999998"/>
    <x v="8"/>
    <s v="Italy"/>
    <n v="94153"/>
    <s v="Rome (II)"/>
    <n v="7"/>
    <s v="Clothing"/>
    <n v="6570.9359999999997"/>
    <n v="0"/>
    <x v="4780"/>
    <n v="2220423"/>
    <m/>
    <n v="7143.24"/>
    <s v="Type B"/>
  </r>
  <r>
    <n v="5.2016999999999998"/>
    <x v="8"/>
    <s v="Italy"/>
    <n v="94153"/>
    <s v="Rome (II)"/>
    <n v="8"/>
    <s v="Household"/>
    <n v="2045.55"/>
    <n v="0"/>
    <x v="4781"/>
    <n v="547749"/>
    <m/>
    <n v="3062.04"/>
    <s v="Type B"/>
  </r>
  <r>
    <n v="5.2016999999999998"/>
    <x v="8"/>
    <s v="Italy"/>
    <n v="94153"/>
    <s v="Rome (II)"/>
    <n v="9"/>
    <s v="Hardware"/>
    <n v="3323.232"/>
    <n v="0"/>
    <x v="3305"/>
    <n v="403044"/>
    <m/>
    <n v="3342.48"/>
    <s v="Type B"/>
  </r>
  <r>
    <n v="5.2016999999999998"/>
    <x v="8"/>
    <s v="Italy"/>
    <n v="94153"/>
    <s v="Rome (II)"/>
    <n v="14"/>
    <s v="Non Food"/>
    <n v="11939.718000000001"/>
    <n v="0"/>
    <x v="4782"/>
    <n v="3498861"/>
    <m/>
    <n v="14158.8"/>
    <s v="Type B"/>
  </r>
  <r>
    <n v="5.2016999999999998"/>
    <x v="8"/>
    <s v="Italy"/>
    <n v="94153"/>
    <s v="Rome (II)"/>
    <n v="15"/>
    <s v="Admin"/>
    <n v="5768.451"/>
    <n v="0"/>
    <x v="395"/>
    <n v="0"/>
    <m/>
    <n v="0"/>
    <s v="Type B"/>
  </r>
  <r>
    <n v="5.2016999999999998"/>
    <x v="8"/>
    <s v="Italy"/>
    <n v="94153"/>
    <s v="Rome (II)"/>
    <n v="12"/>
    <s v="Checkout"/>
    <n v="9406.3829999999998"/>
    <n v="0"/>
    <x v="4783"/>
    <n v="19307475"/>
    <m/>
    <n v="37576.68"/>
    <s v="Type B"/>
  </r>
  <r>
    <n v="5.2016999999999998"/>
    <x v="8"/>
    <s v="Italy"/>
    <n v="94153"/>
    <s v="Rome (II)"/>
    <n v="16"/>
    <s v="Customer Services"/>
    <n v="4122.57"/>
    <n v="0"/>
    <x v="395"/>
    <n v="0"/>
    <m/>
    <n v="0"/>
    <s v="Type B"/>
  </r>
  <r>
    <n v="5.2016999999999998"/>
    <x v="8"/>
    <s v="Italy"/>
    <n v="94153"/>
    <s v="Rome (II)"/>
    <n v="11"/>
    <s v="Delivery"/>
    <n v="4563.1499999999996"/>
    <n v="0"/>
    <x v="4784"/>
    <n v="2123259"/>
    <m/>
    <n v="0"/>
    <s v="Type B"/>
  </r>
  <r>
    <n v="5.2016999999999998"/>
    <x v="8"/>
    <s v="Italy"/>
    <n v="94153"/>
    <s v="Rome (II)"/>
    <n v="17"/>
    <s v="others"/>
    <n v="2171.4299999999998"/>
    <n v="0"/>
    <x v="395"/>
    <n v="0"/>
    <m/>
    <n v="0"/>
    <s v="Type B"/>
  </r>
  <r>
    <n v="5.2016999999999998"/>
    <x v="8"/>
    <s v="Italy"/>
    <n v="94153"/>
    <s v="Rome (II)"/>
    <n v="18"/>
    <s v="all"/>
    <n v="62962.029000000002"/>
    <n v="0"/>
    <x v="4783"/>
    <n v="20528475"/>
    <m/>
    <n v="37576.68"/>
    <s v="Type B"/>
  </r>
  <r>
    <n v="5.2016999999999998"/>
    <x v="8"/>
    <s v="Italy"/>
    <n v="64983"/>
    <s v="Milano"/>
    <n v="1"/>
    <s v="Dry"/>
    <n v="3681.99"/>
    <n v="0"/>
    <x v="4785"/>
    <n v="2896524"/>
    <m/>
    <n v="802.56"/>
    <s v="Type C"/>
  </r>
  <r>
    <n v="5.2016999999999998"/>
    <x v="8"/>
    <s v="Italy"/>
    <n v="64983"/>
    <s v="Milano"/>
    <n v="2"/>
    <s v="Frozen"/>
    <n v="3641.0790000000002"/>
    <n v="0"/>
    <x v="4786"/>
    <n v="1105425"/>
    <m/>
    <n v="654.36"/>
    <s v="Type C"/>
  </r>
  <r>
    <n v="5.2016999999999998"/>
    <x v="8"/>
    <s v="Italy"/>
    <n v="64983"/>
    <s v="Milano"/>
    <n v="3"/>
    <s v="other"/>
    <n v="47.204999999999998"/>
    <n v="0"/>
    <x v="4327"/>
    <n v="1208310"/>
    <m/>
    <n v="927.96"/>
    <s v="Type C"/>
  </r>
  <r>
    <n v="5.2016999999999998"/>
    <x v="8"/>
    <s v="Italy"/>
    <n v="64983"/>
    <s v="Milano"/>
    <n v="4"/>
    <s v="Fish"/>
    <n v="2054.991"/>
    <n v="0"/>
    <x v="4787"/>
    <n v="1059438"/>
    <m/>
    <n v="1269.96"/>
    <s v="Type C"/>
  </r>
  <r>
    <n v="5.2016999999999998"/>
    <x v="8"/>
    <s v="Italy"/>
    <n v="64983"/>
    <s v="Milano"/>
    <n v="5"/>
    <s v="Fruits &amp; Vegetables"/>
    <n v="1778.0550000000001"/>
    <n v="0"/>
    <x v="4788"/>
    <n v="598647"/>
    <m/>
    <n v="937.08"/>
    <s v="Type C"/>
  </r>
  <r>
    <n v="5.2016999999999998"/>
    <x v="8"/>
    <s v="Italy"/>
    <n v="64983"/>
    <s v="Milano"/>
    <n v="6"/>
    <s v="Meat"/>
    <n v="12232.388999999999"/>
    <n v="0"/>
    <x v="4789"/>
    <n v="90252"/>
    <m/>
    <n v="9436.92"/>
    <s v="Type C"/>
  </r>
  <r>
    <n v="5.2016999999999998"/>
    <x v="8"/>
    <s v="Italy"/>
    <n v="64983"/>
    <s v="Milano"/>
    <n v="13"/>
    <s v="Food"/>
    <n v="23435.708999999999"/>
    <n v="0"/>
    <x v="4790"/>
    <n v="12825837"/>
    <m/>
    <n v="14019.72"/>
    <s v="Type C"/>
  </r>
  <r>
    <n v="5.2016999999999998"/>
    <x v="8"/>
    <s v="Italy"/>
    <n v="64983"/>
    <s v="Milano"/>
    <n v="7"/>
    <s v="Clothing"/>
    <n v="6300.2939999999999"/>
    <n v="0"/>
    <x v="4791"/>
    <n v="1837161"/>
    <m/>
    <n v="6441"/>
    <s v="Type C"/>
  </r>
  <r>
    <n v="5.2016999999999998"/>
    <x v="8"/>
    <s v="Italy"/>
    <n v="64983"/>
    <s v="Milano"/>
    <n v="8"/>
    <s v="Household"/>
    <n v="1947.9929999999999"/>
    <n v="0"/>
    <x v="4792"/>
    <n v="439683"/>
    <m/>
    <n v="3878.28"/>
    <s v="Type C"/>
  </r>
  <r>
    <n v="5.2016999999999998"/>
    <x v="8"/>
    <s v="Italy"/>
    <n v="64983"/>
    <s v="Milano"/>
    <n v="9"/>
    <s v="Hardware"/>
    <n v="2876.3580000000002"/>
    <n v="0"/>
    <x v="4793"/>
    <n v="52059"/>
    <m/>
    <n v="5378.52"/>
    <s v="Type C"/>
  </r>
  <r>
    <n v="5.2016999999999998"/>
    <x v="8"/>
    <s v="Italy"/>
    <n v="64983"/>
    <s v="Milano"/>
    <n v="14"/>
    <s v="Non Food"/>
    <n v="11124.645"/>
    <n v="0"/>
    <x v="4794"/>
    <n v="280353"/>
    <m/>
    <n v="17777.16"/>
    <s v="Type C"/>
  </r>
  <r>
    <n v="5.2016999999999998"/>
    <x v="8"/>
    <s v="Italy"/>
    <n v="64983"/>
    <s v="Milano"/>
    <n v="15"/>
    <s v="Admin"/>
    <n v="3077.7660000000001"/>
    <n v="0"/>
    <x v="409"/>
    <n v="0"/>
    <m/>
    <n v="0"/>
    <s v="Type C"/>
  </r>
  <r>
    <n v="5.2016999999999998"/>
    <x v="8"/>
    <s v="Italy"/>
    <n v="64983"/>
    <s v="Milano"/>
    <n v="12"/>
    <s v="Checkout"/>
    <n v="7955.616"/>
    <n v="68"/>
    <x v="4795"/>
    <n v="16119351"/>
    <m/>
    <n v="31796.880000000001"/>
    <s v="Type C"/>
  </r>
  <r>
    <n v="5.2016999999999998"/>
    <x v="8"/>
    <s v="Italy"/>
    <n v="64983"/>
    <s v="Milano"/>
    <n v="16"/>
    <s v="Customer Services"/>
    <n v="3169.029"/>
    <n v="66"/>
    <x v="409"/>
    <n v="0"/>
    <m/>
    <n v="0"/>
    <s v="Type C"/>
  </r>
  <r>
    <n v="5.2016999999999998"/>
    <x v="8"/>
    <s v="Italy"/>
    <n v="64983"/>
    <s v="Milano"/>
    <n v="11"/>
    <s v="Delivery"/>
    <n v="5995.0349999999999"/>
    <n v="0"/>
    <x v="4796"/>
    <n v="1861992"/>
    <m/>
    <n v="0"/>
    <s v="Type C"/>
  </r>
  <r>
    <n v="5.2016999999999998"/>
    <x v="8"/>
    <s v="Italy"/>
    <n v="64983"/>
    <s v="Milano"/>
    <n v="17"/>
    <s v="others"/>
    <n v="2986.5030000000002"/>
    <n v="0"/>
    <x v="409"/>
    <n v="0"/>
    <m/>
    <n v="0"/>
    <s v="Type C"/>
  </r>
  <r>
    <n v="5.2016999999999998"/>
    <x v="8"/>
    <s v="Italy"/>
    <n v="64983"/>
    <s v="Milano"/>
    <n v="18"/>
    <s v="all"/>
    <n v="57744.303"/>
    <n v="134"/>
    <x v="4795"/>
    <n v="18394419"/>
    <m/>
    <n v="31796.880000000001"/>
    <s v="Type C"/>
  </r>
  <r>
    <n v="5.2016999999999998"/>
    <x v="8"/>
    <s v="Italy"/>
    <n v="77348"/>
    <s v="Bologna"/>
    <n v="1"/>
    <s v="Dry"/>
    <n v="4179.2160000000003"/>
    <n v="0"/>
    <x v="4797"/>
    <n v="2915073"/>
    <m/>
    <n v="1069.32"/>
    <s v="Type B"/>
  </r>
  <r>
    <n v="5.2016999999999998"/>
    <x v="8"/>
    <s v="Italy"/>
    <n v="77348"/>
    <s v="Bologna"/>
    <n v="2"/>
    <s v="Frozen"/>
    <n v="2750.4780000000001"/>
    <n v="0"/>
    <x v="4798"/>
    <n v="730989"/>
    <m/>
    <n v="620.16"/>
    <s v="Type B"/>
  </r>
  <r>
    <n v="5.2016999999999998"/>
    <x v="8"/>
    <s v="Italy"/>
    <n v="77348"/>
    <s v="Bologna"/>
    <n v="3"/>
    <s v="other"/>
    <n v="47.204999999999998"/>
    <n v="0"/>
    <x v="4799"/>
    <n v="168780"/>
    <m/>
    <n v="1028.28"/>
    <s v="Type B"/>
  </r>
  <r>
    <n v="5.2016999999999998"/>
    <x v="8"/>
    <s v="Italy"/>
    <n v="77348"/>
    <s v="Bologna"/>
    <n v="4"/>
    <s v="Fish"/>
    <n v="2294.163"/>
    <n v="0"/>
    <x v="4800"/>
    <n v="1442103"/>
    <m/>
    <n v="1041.96"/>
    <s v="Type B"/>
  </r>
  <r>
    <n v="5.2016999999999998"/>
    <x v="8"/>
    <s v="Italy"/>
    <n v="77348"/>
    <s v="Bologna"/>
    <n v="5"/>
    <s v="Fruits &amp; Vegetables"/>
    <n v="3597.0210000000002"/>
    <n v="0"/>
    <x v="3142"/>
    <n v="623700"/>
    <m/>
    <n v="852.72"/>
    <s v="Type B"/>
  </r>
  <r>
    <n v="5.2016999999999998"/>
    <x v="8"/>
    <s v="Italy"/>
    <n v="77348"/>
    <s v="Bologna"/>
    <n v="6"/>
    <s v="Meat"/>
    <n v="11152.968000000001"/>
    <n v="0"/>
    <x v="4801"/>
    <n v="6914559"/>
    <m/>
    <n v="11005.56"/>
    <s v="Type B"/>
  </r>
  <r>
    <n v="5.2016999999999998"/>
    <x v="8"/>
    <s v="Italy"/>
    <n v="77348"/>
    <s v="Bologna"/>
    <n v="13"/>
    <s v="Food"/>
    <n v="24021.050999999999"/>
    <n v="0"/>
    <x v="4802"/>
    <n v="1403085"/>
    <m/>
    <n v="16972.32"/>
    <s v="Type B"/>
  </r>
  <r>
    <n v="5.2016999999999998"/>
    <x v="8"/>
    <s v="Italy"/>
    <n v="77348"/>
    <s v="Bologna"/>
    <n v="7"/>
    <s v="Clothing"/>
    <n v="6227.9129999999996"/>
    <n v="0"/>
    <x v="2428"/>
    <n v="2250801"/>
    <m/>
    <n v="6575.52"/>
    <s v="Type B"/>
  </r>
  <r>
    <n v="5.2016999999999998"/>
    <x v="8"/>
    <s v="Italy"/>
    <n v="77348"/>
    <s v="Bologna"/>
    <n v="8"/>
    <s v="Household"/>
    <n v="2608.8629999999998"/>
    <n v="0"/>
    <x v="4803"/>
    <n v="50754"/>
    <m/>
    <n v="3303.72"/>
    <s v="Type B"/>
  </r>
  <r>
    <n v="5.2016999999999998"/>
    <x v="8"/>
    <s v="Italy"/>
    <n v="77348"/>
    <s v="Bologna"/>
    <n v="9"/>
    <s v="Hardware"/>
    <n v="3178.47"/>
    <n v="0"/>
    <x v="4804"/>
    <n v="812298"/>
    <m/>
    <n v="4835.88"/>
    <s v="Type B"/>
  </r>
  <r>
    <n v="5.2016999999999998"/>
    <x v="8"/>
    <s v="Italy"/>
    <n v="77348"/>
    <s v="Bologna"/>
    <n v="14"/>
    <s v="Non Food"/>
    <n v="12015.245999999999"/>
    <n v="0"/>
    <x v="4805"/>
    <n v="300033"/>
    <m/>
    <n v="16099.08"/>
    <s v="Type B"/>
  </r>
  <r>
    <n v="5.2016999999999998"/>
    <x v="8"/>
    <s v="Italy"/>
    <n v="77348"/>
    <s v="Bologna"/>
    <n v="15"/>
    <s v="Admin"/>
    <n v="6391.5569999999998"/>
    <n v="0"/>
    <x v="423"/>
    <n v="0"/>
    <m/>
    <n v="0"/>
    <s v="Type B"/>
  </r>
  <r>
    <n v="5.2016999999999998"/>
    <x v="8"/>
    <s v="Italy"/>
    <n v="77348"/>
    <s v="Bologna"/>
    <n v="12"/>
    <s v="Checkout"/>
    <n v="9217.5630000000001"/>
    <n v="0"/>
    <x v="4806"/>
    <n v="17444301"/>
    <m/>
    <n v="33071.4"/>
    <s v="Type B"/>
  </r>
  <r>
    <n v="5.2016999999999998"/>
    <x v="8"/>
    <s v="Italy"/>
    <n v="77348"/>
    <s v="Bologna"/>
    <n v="16"/>
    <s v="Customer Services"/>
    <n v="4594.62"/>
    <n v="0"/>
    <x v="423"/>
    <n v="0"/>
    <m/>
    <n v="0"/>
    <s v="Type B"/>
  </r>
  <r>
    <n v="5.2016999999999998"/>
    <x v="8"/>
    <s v="Italy"/>
    <n v="77348"/>
    <s v="Bologna"/>
    <n v="11"/>
    <s v="Delivery"/>
    <n v="6382.116"/>
    <n v="0"/>
    <x v="4807"/>
    <n v="2240400"/>
    <m/>
    <n v="0"/>
    <s v="Type B"/>
  </r>
  <r>
    <n v="5.2016999999999998"/>
    <x v="8"/>
    <s v="Italy"/>
    <n v="77348"/>
    <s v="Bologna"/>
    <n v="17"/>
    <s v="others"/>
    <n v="4223.2740000000003"/>
    <n v="0"/>
    <x v="423"/>
    <n v="0"/>
    <m/>
    <n v="0"/>
    <s v="Type B"/>
  </r>
  <r>
    <n v="5.2016999999999998"/>
    <x v="8"/>
    <s v="Italy"/>
    <n v="77348"/>
    <s v="Bologna"/>
    <n v="18"/>
    <s v="all"/>
    <n v="66845.426999999996"/>
    <n v="0"/>
    <x v="4806"/>
    <n v="20202864"/>
    <m/>
    <n v="33071.4"/>
    <s v="Type B"/>
  </r>
  <r>
    <n v="5.2016999999999998"/>
    <x v="8"/>
    <s v="Italy"/>
    <n v="78325"/>
    <s v="Napoli"/>
    <n v="1"/>
    <s v="Dry"/>
    <n v="3033.7080000000001"/>
    <n v="0"/>
    <x v="4808"/>
    <n v="2817072"/>
    <m/>
    <n v="978.12"/>
    <s v="Type A"/>
  </r>
  <r>
    <n v="5.2016999999999998"/>
    <x v="8"/>
    <s v="Italy"/>
    <n v="78325"/>
    <s v="Napoli"/>
    <n v="2"/>
    <s v="Frozen"/>
    <n v="2775.654"/>
    <n v="0"/>
    <x v="4809"/>
    <n v="995388"/>
    <m/>
    <n v="652.08000000000004"/>
    <s v="Type A"/>
  </r>
  <r>
    <n v="5.2016999999999998"/>
    <x v="8"/>
    <s v="Italy"/>
    <n v="78325"/>
    <s v="Napoli"/>
    <n v="3"/>
    <s v="other"/>
    <n v="47.204999999999998"/>
    <n v="0"/>
    <x v="4810"/>
    <n v="1309953"/>
    <m/>
    <n v="925.68"/>
    <s v="Type A"/>
  </r>
  <r>
    <n v="5.2016999999999998"/>
    <x v="8"/>
    <s v="Italy"/>
    <n v="78325"/>
    <s v="Napoli"/>
    <n v="4"/>
    <s v="Fish"/>
    <n v="1661.616"/>
    <n v="0"/>
    <x v="4811"/>
    <n v="1136280"/>
    <m/>
    <n v="909.72"/>
    <s v="Type A"/>
  </r>
  <r>
    <n v="5.2016999999999998"/>
    <x v="8"/>
    <s v="Italy"/>
    <n v="78325"/>
    <s v="Napoli"/>
    <n v="5"/>
    <s v="Fruits &amp; Vegetables"/>
    <n v="4119.4229999999998"/>
    <n v="0"/>
    <x v="4812"/>
    <n v="724650"/>
    <m/>
    <n v="939.36"/>
    <s v="Type A"/>
  </r>
  <r>
    <n v="5.2016999999999998"/>
    <x v="8"/>
    <s v="Italy"/>
    <n v="78325"/>
    <s v="Napoli"/>
    <n v="6"/>
    <s v="Meat"/>
    <n v="9349.7369999999992"/>
    <n v="0"/>
    <x v="4813"/>
    <n v="7506324"/>
    <m/>
    <n v="10750.2"/>
    <s v="Type A"/>
  </r>
  <r>
    <n v="5.2016999999999998"/>
    <x v="8"/>
    <s v="Italy"/>
    <n v="78325"/>
    <s v="Napoli"/>
    <n v="13"/>
    <s v="Food"/>
    <n v="20987.343000000001"/>
    <n v="0"/>
    <x v="4814"/>
    <n v="15676836"/>
    <m/>
    <n v="18892.080000000002"/>
    <s v="Type A"/>
  </r>
  <r>
    <n v="5.2016999999999998"/>
    <x v="8"/>
    <s v="Italy"/>
    <n v="78325"/>
    <s v="Napoli"/>
    <n v="7"/>
    <s v="Clothing"/>
    <n v="4311.3900000000003"/>
    <n v="0"/>
    <x v="4815"/>
    <n v="1731618"/>
    <m/>
    <n v="6504.84"/>
    <s v="Type A"/>
  </r>
  <r>
    <n v="5.2016999999999998"/>
    <x v="8"/>
    <s v="Italy"/>
    <n v="78325"/>
    <s v="Napoli"/>
    <n v="8"/>
    <s v="Household"/>
    <n v="3272.88"/>
    <n v="0"/>
    <x v="4816"/>
    <n v="519354"/>
    <m/>
    <n v="3670.8"/>
    <s v="Type A"/>
  </r>
  <r>
    <n v="5.2016999999999998"/>
    <x v="8"/>
    <s v="Italy"/>
    <n v="78325"/>
    <s v="Napoli"/>
    <n v="9"/>
    <s v="Hardware"/>
    <n v="1793.79"/>
    <n v="0"/>
    <x v="4817"/>
    <n v="402627"/>
    <m/>
    <n v="3394.92"/>
    <s v="Type A"/>
  </r>
  <r>
    <n v="5.2016999999999998"/>
    <x v="8"/>
    <s v="Italy"/>
    <n v="78325"/>
    <s v="Napoli"/>
    <n v="14"/>
    <s v="Non Food"/>
    <n v="9378.06"/>
    <n v="0"/>
    <x v="4818"/>
    <n v="2647629"/>
    <m/>
    <n v="13908"/>
    <s v="Type A"/>
  </r>
  <r>
    <n v="5.2016999999999998"/>
    <x v="8"/>
    <s v="Italy"/>
    <n v="78325"/>
    <s v="Napoli"/>
    <n v="15"/>
    <s v="Admin"/>
    <n v="4711.0590000000002"/>
    <n v="0"/>
    <x v="437"/>
    <n v="0"/>
    <m/>
    <n v="0"/>
    <s v="Type A"/>
  </r>
  <r>
    <n v="5.2016999999999998"/>
    <x v="8"/>
    <s v="Italy"/>
    <n v="78325"/>
    <s v="Napoli"/>
    <n v="12"/>
    <s v="Checkout"/>
    <n v="8739.2189999999991"/>
    <n v="0"/>
    <x v="4819"/>
    <n v="17473089"/>
    <m/>
    <n v="32800.080000000002"/>
    <s v="Type A"/>
  </r>
  <r>
    <n v="5.2016999999999998"/>
    <x v="8"/>
    <s v="Italy"/>
    <n v="78325"/>
    <s v="Napoli"/>
    <n v="16"/>
    <s v="Customer Services"/>
    <n v="5504.1030000000001"/>
    <n v="0"/>
    <x v="437"/>
    <n v="0"/>
    <m/>
    <n v="0"/>
    <s v="Type A"/>
  </r>
  <r>
    <n v="5.2016999999999998"/>
    <x v="8"/>
    <s v="Italy"/>
    <n v="78325"/>
    <s v="Napoli"/>
    <n v="11"/>
    <s v="Delivery"/>
    <n v="0"/>
    <n v="0"/>
    <x v="11"/>
    <n v="0"/>
    <m/>
    <n v="0"/>
    <s v="Type A"/>
  </r>
  <r>
    <n v="5.2016999999999998"/>
    <x v="8"/>
    <s v="Italy"/>
    <n v="78325"/>
    <s v="Napoli"/>
    <n v="17"/>
    <s v="others"/>
    <n v="1903.9349999999999"/>
    <n v="0"/>
    <x v="437"/>
    <n v="0"/>
    <m/>
    <n v="0"/>
    <s v="Type A"/>
  </r>
  <r>
    <n v="5.2016999999999998"/>
    <x v="8"/>
    <s v="Italy"/>
    <n v="78325"/>
    <s v="Napoli"/>
    <n v="18"/>
    <s v="all"/>
    <n v="51223.718999999997"/>
    <n v="0"/>
    <x v="4819"/>
    <n v="18101148"/>
    <m/>
    <n v="32800.080000000002"/>
    <s v="Type A"/>
  </r>
  <r>
    <n v="5.2016999999999998"/>
    <x v="8"/>
    <s v="Germany"/>
    <n v="83160"/>
    <s v="Berlin (I)"/>
    <n v="1"/>
    <s v="Dry"/>
    <n v="2759.9189999999999"/>
    <n v="0"/>
    <x v="4820"/>
    <n v="3138879"/>
    <m/>
    <n v="1258.56"/>
    <s v="Type A"/>
  </r>
  <r>
    <n v="5.2016999999999998"/>
    <x v="8"/>
    <s v="Germany"/>
    <n v="83160"/>
    <s v="Berlin (I)"/>
    <n v="2"/>
    <s v="Frozen"/>
    <n v="3587.58"/>
    <n v="0"/>
    <x v="4821"/>
    <n v="1092108"/>
    <m/>
    <n v="852.72"/>
    <s v="Type A"/>
  </r>
  <r>
    <n v="5.2016999999999998"/>
    <x v="8"/>
    <s v="Germany"/>
    <n v="83160"/>
    <s v="Berlin (I)"/>
    <n v="3"/>
    <s v="other"/>
    <n v="47.204999999999998"/>
    <n v="0"/>
    <x v="4822"/>
    <n v="1167393"/>
    <m/>
    <n v="1023.72"/>
    <s v="Type A"/>
  </r>
  <r>
    <n v="5.2016999999999998"/>
    <x v="8"/>
    <s v="Germany"/>
    <n v="83160"/>
    <s v="Berlin (I)"/>
    <n v="4"/>
    <s v="Fish"/>
    <n v="2637.1860000000001"/>
    <n v="0"/>
    <x v="4823"/>
    <n v="940140"/>
    <m/>
    <n v="877.8"/>
    <s v="Type A"/>
  </r>
  <r>
    <n v="5.2016999999999998"/>
    <x v="8"/>
    <s v="Germany"/>
    <n v="83160"/>
    <s v="Berlin (I)"/>
    <n v="5"/>
    <s v="Fruits &amp; Vegetables"/>
    <n v="1929.1110000000001"/>
    <n v="0"/>
    <x v="4824"/>
    <n v="765840"/>
    <m/>
    <n v="1443.24"/>
    <s v="Type A"/>
  </r>
  <r>
    <n v="5.2016999999999998"/>
    <x v="8"/>
    <s v="Germany"/>
    <n v="83160"/>
    <s v="Berlin (I)"/>
    <n v="6"/>
    <s v="Meat"/>
    <n v="15256.656000000001"/>
    <n v="0"/>
    <x v="4825"/>
    <n v="8353149"/>
    <m/>
    <n v="10494.84"/>
    <s v="Type A"/>
  </r>
  <r>
    <n v="5.2016999999999998"/>
    <x v="8"/>
    <s v="Germany"/>
    <n v="83160"/>
    <s v="Berlin (I)"/>
    <n v="13"/>
    <s v="Food"/>
    <n v="26217.656999999999"/>
    <n v="0"/>
    <x v="4826"/>
    <n v="15941832"/>
    <m/>
    <n v="17847.84"/>
    <s v="Type A"/>
  </r>
  <r>
    <n v="5.2016999999999998"/>
    <x v="8"/>
    <s v="Germany"/>
    <n v="83160"/>
    <s v="Berlin (I)"/>
    <n v="7"/>
    <s v="Clothing"/>
    <n v="5551.308"/>
    <n v="0"/>
    <x v="4827"/>
    <n v="2556243"/>
    <m/>
    <n v="6174.24"/>
    <s v="Type A"/>
  </r>
  <r>
    <n v="5.2016999999999998"/>
    <x v="8"/>
    <s v="Germany"/>
    <n v="83160"/>
    <s v="Berlin (I)"/>
    <n v="8"/>
    <s v="Household"/>
    <n v="3644.2260000000001"/>
    <n v="0"/>
    <x v="4828"/>
    <n v="650853"/>
    <m/>
    <n v="3575.04"/>
    <s v="Type A"/>
  </r>
  <r>
    <n v="5.2016999999999998"/>
    <x v="8"/>
    <s v="Germany"/>
    <n v="83160"/>
    <s v="Berlin (I)"/>
    <n v="9"/>
    <s v="Hardware"/>
    <n v="2092.7550000000001"/>
    <n v="0"/>
    <x v="4829"/>
    <n v="462849"/>
    <m/>
    <n v="2373.48"/>
    <s v="Type A"/>
  </r>
  <r>
    <n v="5.2016999999999998"/>
    <x v="8"/>
    <s v="Germany"/>
    <n v="83160"/>
    <s v="Berlin (I)"/>
    <n v="14"/>
    <s v="Non Food"/>
    <n v="11288.289000000001"/>
    <n v="0"/>
    <x v="4830"/>
    <n v="3801090"/>
    <m/>
    <n v="13182.96"/>
    <s v="Type A"/>
  </r>
  <r>
    <n v="5.2016999999999998"/>
    <x v="8"/>
    <s v="Germany"/>
    <n v="83160"/>
    <s v="Berlin (I)"/>
    <n v="15"/>
    <s v="Admin"/>
    <n v="6095.7389999999996"/>
    <n v="0"/>
    <x v="450"/>
    <n v="0"/>
    <m/>
    <n v="0"/>
    <s v="Type A"/>
  </r>
  <r>
    <n v="5.2016999999999998"/>
    <x v="8"/>
    <s v="Germany"/>
    <n v="83160"/>
    <s v="Berlin (I)"/>
    <n v="12"/>
    <s v="Checkout"/>
    <n v="6199.59"/>
    <n v="0"/>
    <x v="4831"/>
    <n v="18143664"/>
    <m/>
    <n v="31030.799999999999"/>
    <s v="Type A"/>
  </r>
  <r>
    <n v="5.2016999999999998"/>
    <x v="8"/>
    <s v="Germany"/>
    <n v="83160"/>
    <s v="Berlin (I)"/>
    <n v="16"/>
    <s v="Customer Services"/>
    <n v="3266.5859999999998"/>
    <n v="0"/>
    <x v="450"/>
    <n v="0"/>
    <m/>
    <n v="0"/>
    <s v="Type A"/>
  </r>
  <r>
    <n v="5.2016999999999998"/>
    <x v="8"/>
    <s v="Germany"/>
    <n v="83160"/>
    <s v="Berlin (I)"/>
    <n v="11"/>
    <s v="Delivery"/>
    <n v="0"/>
    <n v="0"/>
    <x v="11"/>
    <n v="0"/>
    <m/>
    <n v="0"/>
    <s v="Type A"/>
  </r>
  <r>
    <n v="5.2016999999999998"/>
    <x v="8"/>
    <s v="Germany"/>
    <n v="83160"/>
    <s v="Berlin (I)"/>
    <n v="17"/>
    <s v="others"/>
    <n v="2158.8420000000001"/>
    <n v="0"/>
    <x v="450"/>
    <n v="0"/>
    <m/>
    <n v="0"/>
    <s v="Type A"/>
  </r>
  <r>
    <n v="5.2016999999999998"/>
    <x v="8"/>
    <s v="Germany"/>
    <n v="83160"/>
    <s v="Berlin (I)"/>
    <n v="18"/>
    <s v="all"/>
    <n v="55226.703000000001"/>
    <n v="0"/>
    <x v="4831"/>
    <n v="18883674"/>
    <m/>
    <n v="31030.799999999999"/>
    <s v="Type A"/>
  </r>
  <r>
    <n v="5.2016999999999998"/>
    <x v="8"/>
    <s v="Germany"/>
    <n v="12227"/>
    <s v="Berlin (II)"/>
    <n v="1"/>
    <s v="Dry"/>
    <n v="6221.6189999999997"/>
    <n v="0"/>
    <x v="4832"/>
    <n v="2792337"/>
    <m/>
    <n v="1089.8399999999999"/>
    <s v="Type A"/>
  </r>
  <r>
    <n v="5.2016999999999998"/>
    <x v="8"/>
    <s v="Germany"/>
    <n v="12227"/>
    <s v="Berlin (II)"/>
    <n v="2"/>
    <s v="Frozen"/>
    <n v="2394.8670000000002"/>
    <n v="0"/>
    <x v="4833"/>
    <n v="1111218"/>
    <m/>
    <n v="900.6"/>
    <s v="Type A"/>
  </r>
  <r>
    <n v="5.2016999999999998"/>
    <x v="8"/>
    <s v="Germany"/>
    <n v="12227"/>
    <s v="Berlin (II)"/>
    <n v="3"/>
    <s v="other"/>
    <n v="47.204999999999998"/>
    <n v="0"/>
    <x v="4834"/>
    <n v="1476519"/>
    <m/>
    <n v="1142.28"/>
    <s v="Type A"/>
  </r>
  <r>
    <n v="5.2016999999999998"/>
    <x v="8"/>
    <s v="Germany"/>
    <n v="12227"/>
    <s v="Berlin (II)"/>
    <n v="4"/>
    <s v="Fish"/>
    <n v="2511.306"/>
    <n v="0"/>
    <x v="4835"/>
    <n v="113109"/>
    <m/>
    <n v="836.76"/>
    <s v="Type A"/>
  </r>
  <r>
    <n v="5.2016999999999998"/>
    <x v="8"/>
    <s v="Germany"/>
    <n v="12227"/>
    <s v="Berlin (II)"/>
    <n v="5"/>
    <s v="Fruits &amp; Vegetables"/>
    <n v="3930.6030000000001"/>
    <n v="0"/>
    <x v="4836"/>
    <n v="743526"/>
    <m/>
    <n v="1582.32"/>
    <s v="Type A"/>
  </r>
  <r>
    <n v="5.2016999999999998"/>
    <x v="8"/>
    <s v="Germany"/>
    <n v="12227"/>
    <s v="Berlin (II)"/>
    <n v="6"/>
    <s v="Meat"/>
    <n v="11105.763000000001"/>
    <n v="0"/>
    <x v="4837"/>
    <n v="8513733"/>
    <m/>
    <n v="10255.44"/>
    <s v="Type A"/>
  </r>
  <r>
    <n v="5.2016999999999998"/>
    <x v="8"/>
    <s v="Germany"/>
    <n v="12227"/>
    <s v="Berlin (II)"/>
    <n v="13"/>
    <s v="Food"/>
    <n v="26211.363000000001"/>
    <n v="0"/>
    <x v="4838"/>
    <n v="1565025"/>
    <m/>
    <n v="18445.2"/>
    <s v="Type A"/>
  </r>
  <r>
    <n v="5.2016999999999998"/>
    <x v="8"/>
    <s v="Germany"/>
    <n v="12227"/>
    <s v="Berlin (II)"/>
    <n v="7"/>
    <s v="Clothing"/>
    <n v="6580.3770000000004"/>
    <n v="0"/>
    <x v="4839"/>
    <n v="1931823"/>
    <m/>
    <n v="6789.84"/>
    <s v="Type A"/>
  </r>
  <r>
    <n v="5.2016999999999998"/>
    <x v="8"/>
    <s v="Germany"/>
    <n v="12227"/>
    <s v="Berlin (II)"/>
    <n v="8"/>
    <s v="Household"/>
    <n v="2599.422"/>
    <n v="0"/>
    <x v="4840"/>
    <n v="7197"/>
    <m/>
    <n v="3424.56"/>
    <s v="Type A"/>
  </r>
  <r>
    <n v="5.2016999999999998"/>
    <x v="8"/>
    <s v="Germany"/>
    <n v="12227"/>
    <s v="Berlin (II)"/>
    <n v="9"/>
    <s v="Hardware"/>
    <n v="1620.7049999999999"/>
    <n v="0"/>
    <x v="4841"/>
    <n v="454521"/>
    <m/>
    <n v="2651.64"/>
    <s v="Type A"/>
  </r>
  <r>
    <n v="5.2016999999999998"/>
    <x v="8"/>
    <s v="Germany"/>
    <n v="12227"/>
    <s v="Berlin (II)"/>
    <n v="14"/>
    <s v="Non Food"/>
    <n v="10800.504000000001"/>
    <n v="0"/>
    <x v="4842"/>
    <n v="3075210"/>
    <m/>
    <n v="13144.2"/>
    <s v="Type A"/>
  </r>
  <r>
    <n v="5.2016999999999998"/>
    <x v="8"/>
    <s v="Germany"/>
    <n v="12227"/>
    <s v="Berlin (II)"/>
    <n v="15"/>
    <s v="Admin"/>
    <n v="3987.2489999999998"/>
    <n v="0"/>
    <x v="463"/>
    <n v="0"/>
    <m/>
    <n v="0"/>
    <s v="Type A"/>
  </r>
  <r>
    <n v="5.2016999999999998"/>
    <x v="8"/>
    <s v="Germany"/>
    <n v="12227"/>
    <s v="Berlin (II)"/>
    <n v="12"/>
    <s v="Checkout"/>
    <n v="8849.3639999999996"/>
    <n v="0"/>
    <x v="4843"/>
    <n v="19402473"/>
    <m/>
    <n v="31589.4"/>
    <s v="Type A"/>
  </r>
  <r>
    <n v="5.2016999999999998"/>
    <x v="8"/>
    <s v="Germany"/>
    <n v="12227"/>
    <s v="Berlin (II)"/>
    <n v="16"/>
    <s v="Customer Services"/>
    <n v="3779.547"/>
    <n v="0"/>
    <x v="463"/>
    <n v="0"/>
    <m/>
    <n v="0"/>
    <s v="Type A"/>
  </r>
  <r>
    <n v="5.2016999999999998"/>
    <x v="8"/>
    <s v="Germany"/>
    <n v="12227"/>
    <s v="Berlin (II)"/>
    <n v="11"/>
    <s v="Delivery"/>
    <n v="0"/>
    <n v="0"/>
    <x v="11"/>
    <n v="0"/>
    <m/>
    <n v="0"/>
    <s v="Type A"/>
  </r>
  <r>
    <n v="5.2016999999999998"/>
    <x v="8"/>
    <s v="Germany"/>
    <n v="12227"/>
    <s v="Berlin (II)"/>
    <n v="17"/>
    <s v="others"/>
    <n v="1774.9079999999999"/>
    <n v="0"/>
    <x v="463"/>
    <n v="0"/>
    <m/>
    <n v="0"/>
    <s v="Type A"/>
  </r>
  <r>
    <n v="5.2016999999999998"/>
    <x v="8"/>
    <s v="Germany"/>
    <n v="12227"/>
    <s v="Berlin (II)"/>
    <n v="18"/>
    <s v="all"/>
    <n v="55402.934999999998"/>
    <n v="0"/>
    <x v="4843"/>
    <n v="18457698"/>
    <m/>
    <n v="31589.4"/>
    <s v="Type A"/>
  </r>
  <r>
    <n v="5.2016999999999998"/>
    <x v="8"/>
    <s v="Germany"/>
    <n v="94882"/>
    <s v="Munich"/>
    <n v="1"/>
    <s v="Dry"/>
    <n v="4405.8"/>
    <n v="0"/>
    <x v="4844"/>
    <n v="3178140"/>
    <m/>
    <n v="943.92"/>
    <s v="Type B"/>
  </r>
  <r>
    <n v="5.2016999999999998"/>
    <x v="8"/>
    <s v="Germany"/>
    <n v="94882"/>
    <s v="Munich"/>
    <n v="2"/>
    <s v="Frozen"/>
    <n v="2017.2270000000001"/>
    <n v="0"/>
    <x v="4845"/>
    <n v="811791"/>
    <m/>
    <n v="647.52"/>
    <s v="Type B"/>
  </r>
  <r>
    <n v="5.2016999999999998"/>
    <x v="8"/>
    <s v="Germany"/>
    <n v="94882"/>
    <s v="Munich"/>
    <n v="3"/>
    <s v="other"/>
    <n v="47.204999999999998"/>
    <n v="0"/>
    <x v="4846"/>
    <n v="1111068"/>
    <m/>
    <n v="1064.76"/>
    <s v="Type B"/>
  </r>
  <r>
    <n v="5.2016999999999998"/>
    <x v="8"/>
    <s v="Germany"/>
    <n v="94882"/>
    <s v="Munich"/>
    <n v="4"/>
    <s v="Fish"/>
    <n v="2391.7199999999998"/>
    <n v="0"/>
    <x v="4847"/>
    <n v="1265187"/>
    <m/>
    <n v="1324.68"/>
    <s v="Type B"/>
  </r>
  <r>
    <n v="5.2016999999999998"/>
    <x v="8"/>
    <s v="Germany"/>
    <n v="94882"/>
    <s v="Munich"/>
    <n v="5"/>
    <s v="Fruits &amp; Vegetables"/>
    <n v="3943.1909999999998"/>
    <n v="0"/>
    <x v="4848"/>
    <n v="568821"/>
    <m/>
    <n v="1005.48"/>
    <s v="Type B"/>
  </r>
  <r>
    <n v="5.2016999999999998"/>
    <x v="8"/>
    <s v="Germany"/>
    <n v="94882"/>
    <s v="Munich"/>
    <n v="6"/>
    <s v="Meat"/>
    <n v="11587.254000000001"/>
    <n v="0"/>
    <x v="4849"/>
    <n v="7655238"/>
    <m/>
    <n v="11543.64"/>
    <s v="Type B"/>
  </r>
  <r>
    <n v="5.2016999999999998"/>
    <x v="8"/>
    <s v="Germany"/>
    <n v="94882"/>
    <s v="Munich"/>
    <n v="13"/>
    <s v="Food"/>
    <n v="24392.397000000001"/>
    <n v="0"/>
    <x v="4850"/>
    <n v="14538306"/>
    <m/>
    <n v="17355.36"/>
    <s v="Type B"/>
  </r>
  <r>
    <n v="5.2016999999999998"/>
    <x v="8"/>
    <s v="Germany"/>
    <n v="94882"/>
    <s v="Munich"/>
    <n v="7"/>
    <s v="Clothing"/>
    <n v="7939.8810000000003"/>
    <n v="0"/>
    <x v="4851"/>
    <n v="2410038"/>
    <m/>
    <n v="7747.44"/>
    <s v="Type B"/>
  </r>
  <r>
    <n v="5.2016999999999998"/>
    <x v="8"/>
    <s v="Germany"/>
    <n v="94882"/>
    <s v="Munich"/>
    <n v="8"/>
    <s v="Household"/>
    <n v="3411.348"/>
    <n v="0"/>
    <x v="573"/>
    <n v="725391"/>
    <m/>
    <n v="4192.92"/>
    <s v="Type B"/>
  </r>
  <r>
    <n v="5.2016999999999998"/>
    <x v="8"/>
    <s v="Germany"/>
    <n v="94882"/>
    <s v="Munich"/>
    <n v="9"/>
    <s v="Hardware"/>
    <n v="3036.855"/>
    <n v="0"/>
    <x v="4852"/>
    <n v="45"/>
    <m/>
    <n v="5394.48"/>
    <s v="Type B"/>
  </r>
  <r>
    <n v="5.2016999999999998"/>
    <x v="8"/>
    <s v="Germany"/>
    <n v="94882"/>
    <s v="Munich"/>
    <n v="14"/>
    <s v="Non Food"/>
    <n v="14388.084000000001"/>
    <n v="0"/>
    <x v="4853"/>
    <n v="381600"/>
    <m/>
    <n v="17569.68"/>
    <s v="Type B"/>
  </r>
  <r>
    <n v="5.2016999999999998"/>
    <x v="8"/>
    <s v="Germany"/>
    <n v="94882"/>
    <s v="Munich"/>
    <n v="15"/>
    <s v="Admin"/>
    <n v="4717.3530000000001"/>
    <n v="0"/>
    <x v="477"/>
    <n v="0"/>
    <m/>
    <n v="0"/>
    <s v="Type B"/>
  </r>
  <r>
    <n v="5.2016999999999998"/>
    <x v="8"/>
    <s v="Germany"/>
    <n v="94882"/>
    <s v="Munich"/>
    <n v="12"/>
    <s v="Checkout"/>
    <n v="8053.1729999999998"/>
    <n v="0"/>
    <x v="4854"/>
    <n v="18019578"/>
    <m/>
    <n v="34925.040000000001"/>
    <s v="Type B"/>
  </r>
  <r>
    <n v="5.2016999999999998"/>
    <x v="8"/>
    <s v="Germany"/>
    <n v="94882"/>
    <s v="Munich"/>
    <n v="16"/>
    <s v="Customer Services"/>
    <n v="4443.5640000000003"/>
    <n v="0"/>
    <x v="477"/>
    <n v="0"/>
    <m/>
    <n v="0"/>
    <s v="Type B"/>
  </r>
  <r>
    <n v="5.2016999999999998"/>
    <x v="8"/>
    <s v="Germany"/>
    <n v="94882"/>
    <s v="Munich"/>
    <n v="11"/>
    <s v="Delivery"/>
    <n v="5689.7759999999998"/>
    <n v="0"/>
    <x v="4855"/>
    <n v="2839143"/>
    <m/>
    <n v="0"/>
    <s v="Type B"/>
  </r>
  <r>
    <n v="5.2016999999999998"/>
    <x v="8"/>
    <s v="Germany"/>
    <n v="94882"/>
    <s v="Munich"/>
    <n v="17"/>
    <s v="others"/>
    <n v="2272.134"/>
    <n v="0"/>
    <x v="477"/>
    <n v="0"/>
    <m/>
    <n v="0"/>
    <s v="Type B"/>
  </r>
  <r>
    <n v="5.2016999999999998"/>
    <x v="8"/>
    <s v="Germany"/>
    <n v="94882"/>
    <s v="Munich"/>
    <n v="18"/>
    <s v="all"/>
    <n v="63956.481"/>
    <n v="0"/>
    <x v="4854"/>
    <n v="20330256"/>
    <m/>
    <n v="34925.040000000001"/>
    <s v="Type B"/>
  </r>
  <r>
    <n v="5.2016999999999998"/>
    <x v="8"/>
    <s v="Germany"/>
    <n v="34378"/>
    <s v="Hamburg"/>
    <n v="1"/>
    <s v="Dry"/>
    <n v="3719.7539999999999"/>
    <n v="0"/>
    <x v="4856"/>
    <n v="3342780"/>
    <m/>
    <n v="964.44"/>
    <s v="Type A"/>
  </r>
  <r>
    <n v="5.2016999999999998"/>
    <x v="8"/>
    <s v="Germany"/>
    <n v="34378"/>
    <s v="Hamburg"/>
    <n v="2"/>
    <s v="Frozen"/>
    <n v="3131.2649999999999"/>
    <n v="0"/>
    <x v="4857"/>
    <n v="1127532"/>
    <m/>
    <n v="654.36"/>
    <s v="Type A"/>
  </r>
  <r>
    <n v="5.2016999999999998"/>
    <x v="8"/>
    <s v="Germany"/>
    <n v="34378"/>
    <s v="Hamburg"/>
    <n v="3"/>
    <s v="other"/>
    <n v="47.204999999999998"/>
    <n v="0"/>
    <x v="4858"/>
    <n v="1470753"/>
    <m/>
    <n v="857.28"/>
    <s v="Type A"/>
  </r>
  <r>
    <n v="5.2016999999999998"/>
    <x v="8"/>
    <s v="Germany"/>
    <n v="34378"/>
    <s v="Hamburg"/>
    <n v="4"/>
    <s v="Fish"/>
    <n v="2983.3560000000002"/>
    <n v="0"/>
    <x v="4859"/>
    <n v="1155189"/>
    <m/>
    <n v="747.84"/>
    <s v="Type A"/>
  </r>
  <r>
    <n v="5.2016999999999998"/>
    <x v="8"/>
    <s v="Germany"/>
    <n v="34378"/>
    <s v="Hamburg"/>
    <n v="5"/>
    <s v="Fruits &amp; Vegetables"/>
    <n v="4311.3900000000003"/>
    <n v="0"/>
    <x v="1446"/>
    <n v="864165"/>
    <m/>
    <n v="1178.76"/>
    <s v="Type A"/>
  </r>
  <r>
    <n v="5.2016999999999998"/>
    <x v="8"/>
    <s v="Germany"/>
    <n v="34378"/>
    <s v="Hamburg"/>
    <n v="6"/>
    <s v="Meat"/>
    <n v="18926.058000000001"/>
    <n v="0"/>
    <x v="4860"/>
    <n v="8589975"/>
    <m/>
    <n v="9990.9599999999991"/>
    <s v="Type A"/>
  </r>
  <r>
    <n v="5.2016999999999998"/>
    <x v="8"/>
    <s v="Germany"/>
    <n v="34378"/>
    <s v="Hamburg"/>
    <n v="13"/>
    <s v="Food"/>
    <n v="33119.027999999998"/>
    <n v="0"/>
    <x v="4861"/>
    <n v="16387203"/>
    <m/>
    <n v="14781.24"/>
    <s v="Type A"/>
  </r>
  <r>
    <n v="5.2016999999999998"/>
    <x v="8"/>
    <s v="Germany"/>
    <n v="34378"/>
    <s v="Hamburg"/>
    <n v="7"/>
    <s v="Clothing"/>
    <n v="4534.8270000000002"/>
    <n v="0"/>
    <x v="4862"/>
    <n v="2107695"/>
    <m/>
    <n v="6623.4"/>
    <s v="Type A"/>
  </r>
  <r>
    <n v="5.2016999999999998"/>
    <x v="8"/>
    <s v="Germany"/>
    <n v="34378"/>
    <s v="Hamburg"/>
    <n v="8"/>
    <s v="Household"/>
    <n v="1677.3510000000001"/>
    <n v="0"/>
    <x v="4863"/>
    <n v="740595"/>
    <m/>
    <n v="4676.28"/>
    <s v="Type A"/>
  </r>
  <r>
    <n v="5.2016999999999998"/>
    <x v="8"/>
    <s v="Germany"/>
    <n v="34378"/>
    <s v="Hamburg"/>
    <n v="9"/>
    <s v="Hardware"/>
    <n v="2734.7429999999999"/>
    <n v="0"/>
    <x v="4864"/>
    <n v="550230"/>
    <m/>
    <n v="4078.92"/>
    <s v="Type A"/>
  </r>
  <r>
    <n v="5.2016999999999998"/>
    <x v="8"/>
    <s v="Germany"/>
    <n v="34378"/>
    <s v="Hamburg"/>
    <n v="14"/>
    <s v="Non Food"/>
    <n v="8946.9210000000003"/>
    <n v="0"/>
    <x v="4865"/>
    <n v="3324642"/>
    <m/>
    <n v="17674.560000000001"/>
    <s v="Type A"/>
  </r>
  <r>
    <n v="5.2016999999999998"/>
    <x v="8"/>
    <s v="Germany"/>
    <n v="34378"/>
    <s v="Hamburg"/>
    <n v="15"/>
    <s v="Admin"/>
    <n v="4943.9369999999999"/>
    <n v="0"/>
    <x v="491"/>
    <n v="0"/>
    <m/>
    <n v="0"/>
    <s v="Type A"/>
  </r>
  <r>
    <n v="5.2016999999999998"/>
    <x v="8"/>
    <s v="Germany"/>
    <n v="34378"/>
    <s v="Hamburg"/>
    <n v="12"/>
    <s v="Checkout"/>
    <n v="11502.285"/>
    <n v="0"/>
    <x v="4866"/>
    <n v="19618866"/>
    <m/>
    <n v="32455.8"/>
    <s v="Type A"/>
  </r>
  <r>
    <n v="5.2016999999999998"/>
    <x v="8"/>
    <s v="Germany"/>
    <n v="34378"/>
    <s v="Hamburg"/>
    <n v="16"/>
    <s v="Customer Services"/>
    <n v="5233.4610000000002"/>
    <n v="0"/>
    <x v="491"/>
    <n v="0"/>
    <m/>
    <n v="0"/>
    <s v="Type A"/>
  </r>
  <r>
    <n v="5.2016999999999998"/>
    <x v="8"/>
    <s v="Germany"/>
    <n v="34378"/>
    <s v="Hamburg"/>
    <n v="11"/>
    <s v="Delivery"/>
    <n v="0"/>
    <n v="0"/>
    <x v="4867"/>
    <n v="14238"/>
    <m/>
    <n v="0"/>
    <s v="Type A"/>
  </r>
  <r>
    <n v="5.2016999999999998"/>
    <x v="8"/>
    <s v="Germany"/>
    <n v="34378"/>
    <s v="Hamburg"/>
    <n v="17"/>
    <s v="others"/>
    <n v="1825.26"/>
    <n v="0"/>
    <x v="491"/>
    <n v="0"/>
    <m/>
    <n v="0"/>
    <s v="Type A"/>
  </r>
  <r>
    <n v="5.2016999999999998"/>
    <x v="8"/>
    <s v="Germany"/>
    <n v="34378"/>
    <s v="Hamburg"/>
    <n v="18"/>
    <s v="all"/>
    <n v="65570.892000000007"/>
    <n v="0"/>
    <x v="4866"/>
    <n v="20458377"/>
    <m/>
    <n v="32455.8"/>
    <s v="Type A"/>
  </r>
  <r>
    <n v="5.2016999999999998"/>
    <x v="8"/>
    <s v="Germany"/>
    <n v="42367"/>
    <s v="Frankfurt"/>
    <n v="1"/>
    <s v="Dry"/>
    <n v="3571.8449999999998"/>
    <n v="0"/>
    <x v="4868"/>
    <n v="2722554"/>
    <m/>
    <n v="1155.96"/>
    <s v="Type A"/>
  </r>
  <r>
    <n v="5.2016999999999998"/>
    <x v="8"/>
    <s v="Germany"/>
    <n v="42367"/>
    <s v="Frankfurt"/>
    <n v="2"/>
    <s v="Frozen"/>
    <n v="2268.9870000000001"/>
    <n v="0"/>
    <x v="4869"/>
    <n v="90078"/>
    <m/>
    <n v="615.6"/>
    <s v="Type A"/>
  </r>
  <r>
    <n v="5.2016999999999998"/>
    <x v="8"/>
    <s v="Germany"/>
    <n v="42367"/>
    <s v="Frankfurt"/>
    <n v="3"/>
    <s v="other"/>
    <n v="47.204999999999998"/>
    <n v="0"/>
    <x v="4870"/>
    <n v="1005372"/>
    <m/>
    <n v="1144.56"/>
    <s v="Type A"/>
  </r>
  <r>
    <n v="5.2016999999999998"/>
    <x v="8"/>
    <s v="Germany"/>
    <n v="42367"/>
    <s v="Frankfurt"/>
    <n v="4"/>
    <s v="Fish"/>
    <n v="1922.817"/>
    <n v="0"/>
    <x v="4871"/>
    <n v="988329"/>
    <m/>
    <n v="800.28"/>
    <s v="Type A"/>
  </r>
  <r>
    <n v="5.2016999999999998"/>
    <x v="8"/>
    <s v="Germany"/>
    <n v="42367"/>
    <s v="Frankfurt"/>
    <n v="5"/>
    <s v="Fruits &amp; Vegetables"/>
    <n v="4698.4709999999995"/>
    <n v="0"/>
    <x v="4872"/>
    <n v="540441"/>
    <m/>
    <n v="1044.24"/>
    <s v="Type A"/>
  </r>
  <r>
    <n v="5.2016999999999998"/>
    <x v="8"/>
    <s v="Germany"/>
    <n v="42367"/>
    <s v="Frankfurt"/>
    <n v="6"/>
    <s v="Meat"/>
    <n v="10391.394"/>
    <n v="0"/>
    <x v="4873"/>
    <n v="6224130"/>
    <m/>
    <n v="12405.48"/>
    <s v="Type A"/>
  </r>
  <r>
    <n v="5.2016999999999998"/>
    <x v="8"/>
    <s v="Germany"/>
    <n v="42367"/>
    <s v="Frankfurt"/>
    <n v="13"/>
    <s v="Food"/>
    <n v="22900.719000000001"/>
    <n v="0"/>
    <x v="4874"/>
    <n v="12433242"/>
    <m/>
    <n v="16719.240000000002"/>
    <s v="Type A"/>
  </r>
  <r>
    <n v="5.2016999999999998"/>
    <x v="8"/>
    <s v="Germany"/>
    <n v="42367"/>
    <s v="Frankfurt"/>
    <n v="7"/>
    <s v="Clothing"/>
    <n v="6369.5280000000002"/>
    <n v="0"/>
    <x v="4875"/>
    <n v="1830156"/>
    <m/>
    <n v="6842.28"/>
    <s v="Type A"/>
  </r>
  <r>
    <n v="5.2016999999999998"/>
    <x v="8"/>
    <s v="Germany"/>
    <n v="42367"/>
    <s v="Frankfurt"/>
    <n v="8"/>
    <s v="Household"/>
    <n v="2262.6930000000002"/>
    <n v="0"/>
    <x v="654"/>
    <n v="489558"/>
    <m/>
    <n v="5282.76"/>
    <s v="Type A"/>
  </r>
  <r>
    <n v="5.2016999999999998"/>
    <x v="8"/>
    <s v="Germany"/>
    <n v="42367"/>
    <s v="Frankfurt"/>
    <n v="9"/>
    <s v="Hardware"/>
    <n v="3036.855"/>
    <n v="0"/>
    <x v="4876"/>
    <n v="512847"/>
    <m/>
    <n v="4001.4"/>
    <s v="Type A"/>
  </r>
  <r>
    <n v="5.2016999999999998"/>
    <x v="8"/>
    <s v="Germany"/>
    <n v="42367"/>
    <s v="Frankfurt"/>
    <n v="14"/>
    <s v="Non Food"/>
    <n v="11669.075999999999"/>
    <n v="0"/>
    <x v="4877"/>
    <n v="2848788"/>
    <m/>
    <n v="17562.84"/>
    <s v="Type A"/>
  </r>
  <r>
    <n v="5.2016999999999998"/>
    <x v="8"/>
    <s v="Germany"/>
    <n v="42367"/>
    <s v="Frankfurt"/>
    <n v="15"/>
    <s v="Admin"/>
    <n v="4783.4399999999996"/>
    <n v="0"/>
    <x v="505"/>
    <n v="0"/>
    <m/>
    <n v="0"/>
    <s v="Type A"/>
  </r>
  <r>
    <n v="5.2016999999999998"/>
    <x v="8"/>
    <s v="Germany"/>
    <n v="42367"/>
    <s v="Frankfurt"/>
    <n v="12"/>
    <s v="Checkout"/>
    <n v="7552.8"/>
    <n v="0"/>
    <x v="4878"/>
    <n v="15016116"/>
    <m/>
    <n v="34282.080000000002"/>
    <s v="Type A"/>
  </r>
  <r>
    <n v="5.2016999999999998"/>
    <x v="8"/>
    <s v="Germany"/>
    <n v="42367"/>
    <s v="Frankfurt"/>
    <n v="16"/>
    <s v="Customer Services"/>
    <n v="3071.4720000000002"/>
    <n v="0"/>
    <x v="505"/>
    <n v="0"/>
    <m/>
    <n v="0"/>
    <s v="Type A"/>
  </r>
  <r>
    <n v="5.2016999999999998"/>
    <x v="8"/>
    <s v="Germany"/>
    <n v="42367"/>
    <s v="Frankfurt"/>
    <n v="11"/>
    <s v="Delivery"/>
    <n v="4135.1580000000004"/>
    <n v="0"/>
    <x v="4879"/>
    <n v="1537995"/>
    <m/>
    <n v="0"/>
    <s v="Type A"/>
  </r>
  <r>
    <n v="5.2016999999999998"/>
    <x v="8"/>
    <s v="Germany"/>
    <n v="42367"/>
    <s v="Frankfurt"/>
    <n v="17"/>
    <s v="others"/>
    <n v="1998.345"/>
    <n v="0"/>
    <x v="505"/>
    <n v="0"/>
    <m/>
    <n v="0"/>
    <s v="Type A"/>
  </r>
  <r>
    <n v="5.2016999999999998"/>
    <x v="8"/>
    <s v="Germany"/>
    <n v="42367"/>
    <s v="Frankfurt"/>
    <n v="18"/>
    <s v="all"/>
    <n v="56111.01"/>
    <n v="0"/>
    <x v="4878"/>
    <n v="17334639"/>
    <m/>
    <n v="34282.080000000002"/>
    <s v="Type A"/>
  </r>
  <r>
    <n v="5.2016999999999998"/>
    <x v="8"/>
    <s v="Germany"/>
    <n v="86089"/>
    <s v="Cologne"/>
    <n v="1"/>
    <s v="Dry"/>
    <n v="2741.0369999999998"/>
    <n v="0"/>
    <x v="4880"/>
    <n v="2901612"/>
    <m/>
    <n v="1117.2"/>
    <s v="Type A"/>
  </r>
  <r>
    <n v="5.2016999999999998"/>
    <x v="8"/>
    <s v="Germany"/>
    <n v="86089"/>
    <s v="Cologne"/>
    <n v="2"/>
    <s v="Frozen"/>
    <n v="1372.0920000000001"/>
    <n v="0"/>
    <x v="4881"/>
    <n v="83001"/>
    <m/>
    <n v="595.08000000000004"/>
    <s v="Type A"/>
  </r>
  <r>
    <n v="5.2016999999999998"/>
    <x v="8"/>
    <s v="Germany"/>
    <n v="86089"/>
    <s v="Cologne"/>
    <n v="3"/>
    <s v="other"/>
    <n v="47.204999999999998"/>
    <n v="0"/>
    <x v="4882"/>
    <n v="1123737"/>
    <m/>
    <n v="1092.1199999999999"/>
    <s v="Type A"/>
  </r>
  <r>
    <n v="5.2016999999999998"/>
    <x v="8"/>
    <s v="Germany"/>
    <n v="86089"/>
    <s v="Cologne"/>
    <n v="4"/>
    <s v="Fish"/>
    <n v="2933.0039999999999"/>
    <n v="0"/>
    <x v="4883"/>
    <n v="1176816"/>
    <m/>
    <n v="791.16"/>
    <s v="Type A"/>
  </r>
  <r>
    <n v="5.2016999999999998"/>
    <x v="8"/>
    <s v="Germany"/>
    <n v="86089"/>
    <s v="Cologne"/>
    <n v="5"/>
    <s v="Fruits &amp; Vegetables"/>
    <n v="3527.7869999999998"/>
    <n v="0"/>
    <x v="4884"/>
    <n v="688539"/>
    <m/>
    <n v="1176.48"/>
    <s v="Type A"/>
  </r>
  <r>
    <n v="5.2016999999999998"/>
    <x v="8"/>
    <s v="Germany"/>
    <n v="86089"/>
    <s v="Cologne"/>
    <n v="6"/>
    <s v="Meat"/>
    <n v="11732.016"/>
    <n v="0"/>
    <x v="4885"/>
    <n v="6923490"/>
    <m/>
    <n v="12389.52"/>
    <s v="Type A"/>
  </r>
  <r>
    <n v="5.2016999999999998"/>
    <x v="8"/>
    <s v="Germany"/>
    <n v="86089"/>
    <s v="Cologne"/>
    <n v="13"/>
    <s v="Food"/>
    <n v="22353.141"/>
    <n v="0"/>
    <x v="4886"/>
    <n v="14909703"/>
    <m/>
    <n v="17834.16"/>
    <s v="Type A"/>
  </r>
  <r>
    <n v="5.2016999999999998"/>
    <x v="8"/>
    <s v="Germany"/>
    <n v="86089"/>
    <s v="Cologne"/>
    <n v="7"/>
    <s v="Clothing"/>
    <n v="6382.116"/>
    <n v="0"/>
    <x v="4887"/>
    <n v="1923792"/>
    <m/>
    <n v="6842.28"/>
    <s v="Type A"/>
  </r>
  <r>
    <n v="5.2016999999999998"/>
    <x v="8"/>
    <s v="Germany"/>
    <n v="86089"/>
    <s v="Cologne"/>
    <n v="8"/>
    <s v="Household"/>
    <n v="1538.883"/>
    <n v="0"/>
    <x v="4888"/>
    <n v="571707"/>
    <m/>
    <n v="5161.92"/>
    <s v="Type A"/>
  </r>
  <r>
    <n v="5.2016999999999998"/>
    <x v="8"/>
    <s v="Germany"/>
    <n v="86089"/>
    <s v="Cologne"/>
    <n v="9"/>
    <s v="Hardware"/>
    <n v="2678.0970000000002"/>
    <n v="0"/>
    <x v="4889"/>
    <n v="484203"/>
    <m/>
    <n v="3871.44"/>
    <s v="Type A"/>
  </r>
  <r>
    <n v="5.2016999999999998"/>
    <x v="8"/>
    <s v="Germany"/>
    <n v="86089"/>
    <s v="Cologne"/>
    <n v="14"/>
    <s v="Non Food"/>
    <n v="10599.096"/>
    <n v="0"/>
    <x v="4890"/>
    <n v="3057294"/>
    <m/>
    <n v="15953.16"/>
    <s v="Type A"/>
  </r>
  <r>
    <n v="5.2016999999999998"/>
    <x v="8"/>
    <s v="Germany"/>
    <n v="86089"/>
    <s v="Cologne"/>
    <n v="15"/>
    <s v="Admin"/>
    <n v="5047.7879999999996"/>
    <n v="0"/>
    <x v="519"/>
    <n v="0"/>
    <m/>
    <n v="0"/>
    <s v="Type A"/>
  </r>
  <r>
    <n v="5.2016999999999998"/>
    <x v="8"/>
    <s v="Germany"/>
    <n v="86089"/>
    <s v="Cologne"/>
    <n v="12"/>
    <s v="Checkout"/>
    <n v="7338.8040000000001"/>
    <n v="0"/>
    <x v="4891"/>
    <n v="15782955"/>
    <m/>
    <n v="33787.32"/>
    <s v="Type A"/>
  </r>
  <r>
    <n v="5.2016999999999998"/>
    <x v="8"/>
    <s v="Germany"/>
    <n v="86089"/>
    <s v="Cologne"/>
    <n v="16"/>
    <s v="Customer Services"/>
    <n v="2451.5129999999999"/>
    <n v="0"/>
    <x v="519"/>
    <n v="0"/>
    <m/>
    <n v="0"/>
    <s v="Type A"/>
  </r>
  <r>
    <n v="5.2016999999999998"/>
    <x v="8"/>
    <s v="Germany"/>
    <n v="86089"/>
    <s v="Cologne"/>
    <n v="11"/>
    <s v="Delivery"/>
    <n v="4257.8909999999996"/>
    <n v="0"/>
    <x v="4892"/>
    <n v="1334142"/>
    <m/>
    <n v="0"/>
    <s v="Type A"/>
  </r>
  <r>
    <n v="5.2016999999999998"/>
    <x v="8"/>
    <s v="Germany"/>
    <n v="86089"/>
    <s v="Cologne"/>
    <n v="17"/>
    <s v="others"/>
    <n v="2102.1959999999999"/>
    <n v="0"/>
    <x v="519"/>
    <n v="0"/>
    <m/>
    <n v="0"/>
    <s v="Type A"/>
  </r>
  <r>
    <n v="5.2016999999999998"/>
    <x v="8"/>
    <s v="Germany"/>
    <n v="86089"/>
    <s v="Cologne"/>
    <n v="18"/>
    <s v="all"/>
    <n v="54150.428999999996"/>
    <n v="0"/>
    <x v="4891"/>
    <n v="17625618"/>
    <m/>
    <n v="33787.32"/>
    <s v="Type A"/>
  </r>
  <r>
    <n v="5.2016999999999998"/>
    <x v="8"/>
    <s v="France"/>
    <n v="98422"/>
    <s v="Paris (I)"/>
    <n v="1"/>
    <s v="Dry"/>
    <n v="3574.9920000000002"/>
    <n v="0"/>
    <x v="4893"/>
    <n v="2155221"/>
    <m/>
    <n v="859.56"/>
    <s v="Type B"/>
  </r>
  <r>
    <n v="5.2016999999999998"/>
    <x v="8"/>
    <s v="France"/>
    <n v="98422"/>
    <s v="Paris (I)"/>
    <n v="2"/>
    <s v="Frozen"/>
    <n v="2281.5749999999998"/>
    <n v="0"/>
    <x v="4894"/>
    <n v="781866"/>
    <m/>
    <n v="663.48"/>
    <s v="Type B"/>
  </r>
  <r>
    <n v="5.2016999999999998"/>
    <x v="8"/>
    <s v="France"/>
    <n v="98422"/>
    <s v="Paris (I)"/>
    <n v="3"/>
    <s v="other"/>
    <n v="47.204999999999998"/>
    <n v="0"/>
    <x v="4895"/>
    <n v="803139"/>
    <m/>
    <n v="930.24"/>
    <s v="Type B"/>
  </r>
  <r>
    <n v="5.2016999999999998"/>
    <x v="8"/>
    <s v="France"/>
    <n v="98422"/>
    <s v="Paris (I)"/>
    <n v="4"/>
    <s v="Fish"/>
    <n v="2407.4549999999999"/>
    <n v="0"/>
    <x v="4896"/>
    <n v="774183"/>
    <m/>
    <n v="613.32000000000005"/>
    <s v="Type B"/>
  </r>
  <r>
    <n v="5.2016999999999998"/>
    <x v="8"/>
    <s v="France"/>
    <n v="98422"/>
    <s v="Paris (I)"/>
    <n v="5"/>
    <s v="Fruits &amp; Vegetables"/>
    <n v="4188.6570000000002"/>
    <n v="0"/>
    <x v="4897"/>
    <n v="490374"/>
    <m/>
    <n v="1071.5999999999999"/>
    <s v="Type B"/>
  </r>
  <r>
    <n v="5.2016999999999998"/>
    <x v="8"/>
    <s v="France"/>
    <n v="98422"/>
    <s v="Paris (I)"/>
    <n v="6"/>
    <s v="Meat"/>
    <n v="7807.7070000000003"/>
    <n v="0"/>
    <x v="4898"/>
    <n v="5668404"/>
    <m/>
    <n v="9676.32"/>
    <s v="Type B"/>
  </r>
  <r>
    <n v="5.2016999999999998"/>
    <x v="8"/>
    <s v="France"/>
    <n v="98422"/>
    <s v="Paris (I)"/>
    <n v="13"/>
    <s v="Food"/>
    <n v="20307.591"/>
    <n v="0"/>
    <x v="4899"/>
    <n v="10439325"/>
    <m/>
    <n v="16005.6"/>
    <s v="Type B"/>
  </r>
  <r>
    <n v="5.2016999999999998"/>
    <x v="8"/>
    <s v="France"/>
    <n v="98422"/>
    <s v="Paris (I)"/>
    <n v="7"/>
    <s v="Clothing"/>
    <n v="5818.8029999999999"/>
    <n v="0"/>
    <x v="4900"/>
    <n v="1610052"/>
    <m/>
    <n v="6851.4"/>
    <s v="Type B"/>
  </r>
  <r>
    <n v="5.2016999999999998"/>
    <x v="8"/>
    <s v="France"/>
    <n v="98422"/>
    <s v="Paris (I)"/>
    <n v="8"/>
    <s v="Household"/>
    <n v="1661.616"/>
    <n v="0"/>
    <x v="4901"/>
    <n v="478029"/>
    <m/>
    <n v="3803.04"/>
    <s v="Type B"/>
  </r>
  <r>
    <n v="5.2016999999999998"/>
    <x v="8"/>
    <s v="France"/>
    <n v="98422"/>
    <s v="Paris (I)"/>
    <n v="9"/>
    <s v="Hardware"/>
    <n v="2467.248"/>
    <n v="0"/>
    <x v="4902"/>
    <n v="454140"/>
    <m/>
    <n v="4192.92"/>
    <s v="Type B"/>
  </r>
  <r>
    <n v="5.2016999999999998"/>
    <x v="8"/>
    <s v="France"/>
    <n v="98422"/>
    <s v="Paris (I)"/>
    <n v="14"/>
    <s v="Non Food"/>
    <n v="9947.6669999999995"/>
    <n v="0"/>
    <x v="4903"/>
    <n v="2475246"/>
    <m/>
    <n v="16664.52"/>
    <s v="Type B"/>
  </r>
  <r>
    <n v="5.2016999999999998"/>
    <x v="8"/>
    <s v="France"/>
    <n v="98422"/>
    <s v="Paris (I)"/>
    <n v="15"/>
    <s v="Admin"/>
    <n v="4283.067"/>
    <n v="0"/>
    <x v="533"/>
    <n v="0"/>
    <m/>
    <n v="0"/>
    <s v="Type B"/>
  </r>
  <r>
    <n v="5.2016999999999998"/>
    <x v="8"/>
    <s v="France"/>
    <n v="98422"/>
    <s v="Paris (I)"/>
    <n v="12"/>
    <s v="Checkout"/>
    <n v="5570.19"/>
    <n v="0"/>
    <x v="4904"/>
    <n v="12981441"/>
    <m/>
    <n v="32670.12"/>
    <s v="Type B"/>
  </r>
  <r>
    <n v="5.2016999999999998"/>
    <x v="8"/>
    <s v="France"/>
    <n v="98422"/>
    <s v="Paris (I)"/>
    <n v="16"/>
    <s v="Customer Services"/>
    <n v="3439.6709999999998"/>
    <n v="0"/>
    <x v="533"/>
    <n v="0"/>
    <m/>
    <n v="0"/>
    <s v="Type B"/>
  </r>
  <r>
    <n v="5.2016999999999998"/>
    <x v="8"/>
    <s v="France"/>
    <n v="98422"/>
    <s v="Paris (I)"/>
    <n v="11"/>
    <s v="Delivery"/>
    <n v="4342.8599999999997"/>
    <n v="0"/>
    <x v="4905"/>
    <n v="1372968"/>
    <m/>
    <n v="0"/>
    <s v="Type B"/>
  </r>
  <r>
    <n v="5.2016999999999998"/>
    <x v="8"/>
    <s v="France"/>
    <n v="98422"/>
    <s v="Paris (I)"/>
    <n v="17"/>
    <s v="others"/>
    <n v="31.47"/>
    <n v="0"/>
    <x v="533"/>
    <n v="0"/>
    <m/>
    <n v="0"/>
    <s v="Type B"/>
  </r>
  <r>
    <n v="5.2016999999999998"/>
    <x v="8"/>
    <s v="France"/>
    <n v="98422"/>
    <s v="Paris (I)"/>
    <n v="18"/>
    <s v="all"/>
    <n v="47922.516000000003"/>
    <n v="0"/>
    <x v="4904"/>
    <n v="15133482"/>
    <m/>
    <n v="32670.12"/>
    <s v="Type B"/>
  </r>
  <r>
    <n v="5.2016999999999998"/>
    <x v="8"/>
    <s v="France"/>
    <n v="79785"/>
    <s v="Paris (II)"/>
    <n v="1"/>
    <s v="Dry"/>
    <n v="3436.5239999999999"/>
    <n v="0"/>
    <x v="4906"/>
    <n v="1648674"/>
    <m/>
    <n v="870.96"/>
    <s v="Type A"/>
  </r>
  <r>
    <n v="5.2016999999999998"/>
    <x v="8"/>
    <s v="France"/>
    <n v="79785"/>
    <s v="Paris (II)"/>
    <n v="2"/>
    <s v="Frozen"/>
    <n v="2580.54"/>
    <n v="0"/>
    <x v="4907"/>
    <n v="411705"/>
    <m/>
    <n v="665.76"/>
    <s v="Type A"/>
  </r>
  <r>
    <n v="5.2016999999999998"/>
    <x v="8"/>
    <s v="France"/>
    <n v="79785"/>
    <s v="Paris (II)"/>
    <n v="3"/>
    <s v="other"/>
    <n v="47.204999999999998"/>
    <n v="0"/>
    <x v="4908"/>
    <n v="759726"/>
    <m/>
    <n v="1089.8399999999999"/>
    <s v="Type A"/>
  </r>
  <r>
    <n v="5.2016999999999998"/>
    <x v="8"/>
    <s v="France"/>
    <n v="79785"/>
    <s v="Paris (II)"/>
    <n v="4"/>
    <s v="Fish"/>
    <n v="2177.7240000000002"/>
    <n v="0"/>
    <x v="4909"/>
    <n v="631104"/>
    <m/>
    <n v="711.36"/>
    <s v="Type A"/>
  </r>
  <r>
    <n v="5.2016999999999998"/>
    <x v="8"/>
    <s v="France"/>
    <n v="79785"/>
    <s v="Paris (II)"/>
    <n v="5"/>
    <s v="Fruits &amp; Vegetables"/>
    <n v="2438.9250000000002"/>
    <n v="0"/>
    <x v="4910"/>
    <n v="446496"/>
    <m/>
    <n v="1160.52"/>
    <s v="Type A"/>
  </r>
  <r>
    <n v="5.2016999999999998"/>
    <x v="8"/>
    <s v="France"/>
    <n v="79785"/>
    <s v="Paris (II)"/>
    <n v="6"/>
    <s v="Meat"/>
    <n v="7370.2740000000003"/>
    <n v="0"/>
    <x v="4911"/>
    <n v="8568195"/>
    <m/>
    <n v="10955.4"/>
    <s v="Type A"/>
  </r>
  <r>
    <n v="5.2016999999999998"/>
    <x v="8"/>
    <s v="France"/>
    <n v="79785"/>
    <s v="Paris (II)"/>
    <n v="13"/>
    <s v="Food"/>
    <n v="18051.191999999999"/>
    <n v="0"/>
    <x v="4912"/>
    <n v="13798497"/>
    <m/>
    <n v="18627.599999999999"/>
    <s v="Type A"/>
  </r>
  <r>
    <n v="5.2016999999999998"/>
    <x v="8"/>
    <s v="France"/>
    <n v="79785"/>
    <s v="Paris (II)"/>
    <n v="7"/>
    <s v="Clothing"/>
    <n v="5919.5069999999996"/>
    <n v="0"/>
    <x v="4913"/>
    <n v="1283133"/>
    <m/>
    <n v="7818.12"/>
    <s v="Type A"/>
  </r>
  <r>
    <n v="5.2016999999999998"/>
    <x v="8"/>
    <s v="France"/>
    <n v="79785"/>
    <s v="Paris (II)"/>
    <n v="8"/>
    <s v="Household"/>
    <n v="1721.4090000000001"/>
    <n v="0"/>
    <x v="4914"/>
    <n v="350049"/>
    <m/>
    <n v="4860.96"/>
    <s v="Type A"/>
  </r>
  <r>
    <n v="5.2016999999999998"/>
    <x v="8"/>
    <s v="France"/>
    <n v="79785"/>
    <s v="Paris (II)"/>
    <n v="9"/>
    <s v="Hardware"/>
    <n v="1529.442"/>
    <n v="0"/>
    <x v="4915"/>
    <n v="437544"/>
    <m/>
    <n v="5207.5200000000004"/>
    <s v="Type A"/>
  </r>
  <r>
    <n v="5.2016999999999998"/>
    <x v="8"/>
    <s v="France"/>
    <n v="79785"/>
    <s v="Paris (II)"/>
    <n v="14"/>
    <s v="Non Food"/>
    <n v="9170.3580000000002"/>
    <n v="0"/>
    <x v="4916"/>
    <n v="2031177"/>
    <m/>
    <n v="17512.68"/>
    <s v="Type A"/>
  </r>
  <r>
    <n v="5.2016999999999998"/>
    <x v="8"/>
    <s v="France"/>
    <n v="79785"/>
    <s v="Paris (II)"/>
    <n v="15"/>
    <s v="Admin"/>
    <n v="4289.3609999999999"/>
    <n v="0"/>
    <x v="547"/>
    <n v="0"/>
    <m/>
    <n v="0"/>
    <s v="Type A"/>
  </r>
  <r>
    <n v="5.2016999999999998"/>
    <x v="8"/>
    <s v="France"/>
    <n v="79785"/>
    <s v="Paris (II)"/>
    <n v="12"/>
    <s v="Checkout"/>
    <n v="6935.9880000000003"/>
    <n v="0"/>
    <x v="4917"/>
    <n v="14588427"/>
    <m/>
    <n v="36140.28"/>
    <s v="Type A"/>
  </r>
  <r>
    <n v="5.2016999999999998"/>
    <x v="8"/>
    <s v="France"/>
    <n v="79785"/>
    <s v="Paris (II)"/>
    <n v="16"/>
    <s v="Customer Services"/>
    <n v="3269.7330000000002"/>
    <n v="0"/>
    <x v="547"/>
    <n v="0"/>
    <m/>
    <n v="0"/>
    <s v="Type A"/>
  </r>
  <r>
    <n v="5.2016999999999998"/>
    <x v="8"/>
    <s v="France"/>
    <n v="79785"/>
    <s v="Paris (II)"/>
    <n v="11"/>
    <s v="Delivery"/>
    <n v="2341.3679999999999"/>
    <n v="0"/>
    <x v="4918"/>
    <n v="1064235"/>
    <m/>
    <n v="0"/>
    <s v="Type A"/>
  </r>
  <r>
    <n v="5.2016999999999998"/>
    <x v="8"/>
    <s v="France"/>
    <n v="79785"/>
    <s v="Paris (II)"/>
    <n v="17"/>
    <s v="others"/>
    <n v="1586.088"/>
    <n v="0"/>
    <x v="547"/>
    <n v="0"/>
    <m/>
    <n v="0"/>
    <s v="Type A"/>
  </r>
  <r>
    <n v="5.2016999999999998"/>
    <x v="8"/>
    <s v="France"/>
    <n v="79785"/>
    <s v="Paris (II)"/>
    <n v="18"/>
    <s v="all"/>
    <n v="45644.088000000003"/>
    <n v="0"/>
    <x v="4917"/>
    <n v="17001972"/>
    <m/>
    <n v="36140.28"/>
    <s v="Type A"/>
  </r>
  <r>
    <n v="5.2016999999999998"/>
    <x v="8"/>
    <s v="France"/>
    <n v="63354"/>
    <s v="Marseille"/>
    <n v="1"/>
    <s v="Dry"/>
    <n v="3600.1680000000001"/>
    <n v="0"/>
    <x v="4919"/>
    <n v="213006"/>
    <m/>
    <n v="925.68"/>
    <s v="Type A"/>
  </r>
  <r>
    <n v="5.2016999999999998"/>
    <x v="8"/>
    <s v="France"/>
    <n v="63354"/>
    <s v="Marseille"/>
    <n v="2"/>
    <s v="Frozen"/>
    <n v="1944.846"/>
    <n v="0"/>
    <x v="4920"/>
    <n v="7494"/>
    <m/>
    <n v="754.68"/>
    <s v="Type A"/>
  </r>
  <r>
    <n v="5.2016999999999998"/>
    <x v="8"/>
    <s v="France"/>
    <n v="63354"/>
    <s v="Marseille"/>
    <n v="3"/>
    <s v="other"/>
    <n v="47.204999999999998"/>
    <n v="0"/>
    <x v="4921"/>
    <n v="879804"/>
    <m/>
    <n v="1080.72"/>
    <s v="Type A"/>
  </r>
  <r>
    <n v="5.2016999999999998"/>
    <x v="8"/>
    <s v="France"/>
    <n v="63354"/>
    <s v="Marseille"/>
    <n v="4"/>
    <s v="Fish"/>
    <n v="1573.5"/>
    <n v="0"/>
    <x v="4922"/>
    <n v="854322"/>
    <m/>
    <n v="930.24"/>
    <s v="Type A"/>
  </r>
  <r>
    <n v="5.2016999999999998"/>
    <x v="8"/>
    <s v="France"/>
    <n v="63354"/>
    <s v="Marseille"/>
    <n v="5"/>
    <s v="Fruits &amp; Vegetables"/>
    <n v="3124.971"/>
    <n v="0"/>
    <x v="4923"/>
    <n v="509571"/>
    <m/>
    <n v="1222.08"/>
    <s v="Type A"/>
  </r>
  <r>
    <n v="5.2016999999999998"/>
    <x v="8"/>
    <s v="France"/>
    <n v="63354"/>
    <s v="Marseille"/>
    <n v="6"/>
    <s v="Meat"/>
    <n v="10265.513999999999"/>
    <n v="0"/>
    <x v="4924"/>
    <n v="9463662"/>
    <m/>
    <n v="11826.36"/>
    <s v="Type A"/>
  </r>
  <r>
    <n v="5.2016999999999998"/>
    <x v="8"/>
    <s v="France"/>
    <n v="63354"/>
    <s v="Marseille"/>
    <n v="13"/>
    <s v="Food"/>
    <n v="20556.204000000002"/>
    <n v="0"/>
    <x v="4925"/>
    <n v="14163528"/>
    <m/>
    <n v="19079.04"/>
    <s v="Type A"/>
  </r>
  <r>
    <n v="5.2016999999999998"/>
    <x v="8"/>
    <s v="France"/>
    <n v="63354"/>
    <s v="Marseille"/>
    <n v="7"/>
    <s v="Clothing"/>
    <n v="6268.8239999999996"/>
    <n v="0"/>
    <x v="4926"/>
    <n v="1968948"/>
    <m/>
    <n v="7232.16"/>
    <s v="Type A"/>
  </r>
  <r>
    <n v="5.2016999999999998"/>
    <x v="8"/>
    <s v="France"/>
    <n v="63354"/>
    <s v="Marseille"/>
    <n v="8"/>
    <s v="Household"/>
    <n v="3386.172"/>
    <n v="0"/>
    <x v="4927"/>
    <n v="437790"/>
    <m/>
    <n v="5013.72"/>
    <s v="Type A"/>
  </r>
  <r>
    <n v="5.2016999999999998"/>
    <x v="8"/>
    <s v="France"/>
    <n v="63354"/>
    <s v="Marseille"/>
    <n v="9"/>
    <s v="Hardware"/>
    <n v="3625.3440000000001"/>
    <n v="0"/>
    <x v="4928"/>
    <n v="504480"/>
    <m/>
    <n v="5104.92"/>
    <s v="Type A"/>
  </r>
  <r>
    <n v="5.2016999999999998"/>
    <x v="8"/>
    <s v="France"/>
    <n v="63354"/>
    <s v="Marseille"/>
    <n v="14"/>
    <s v="Non Food"/>
    <n v="13280.34"/>
    <n v="0"/>
    <x v="4929"/>
    <n v="3014304"/>
    <m/>
    <n v="17845.560000000001"/>
    <s v="Type A"/>
  </r>
  <r>
    <n v="5.2016999999999998"/>
    <x v="8"/>
    <s v="France"/>
    <n v="63354"/>
    <s v="Marseille"/>
    <n v="15"/>
    <s v="Admin"/>
    <n v="5353.0469999999996"/>
    <n v="0"/>
    <x v="561"/>
    <n v="0"/>
    <m/>
    <n v="0"/>
    <s v="Type A"/>
  </r>
  <r>
    <n v="5.2016999999999998"/>
    <x v="8"/>
    <s v="France"/>
    <n v="63354"/>
    <s v="Marseille"/>
    <n v="12"/>
    <s v="Checkout"/>
    <n v="9651.8490000000002"/>
    <n v="0"/>
    <x v="4930"/>
    <n v="16310385"/>
    <m/>
    <n v="36924.6"/>
    <s v="Type A"/>
  </r>
  <r>
    <n v="5.2016999999999998"/>
    <x v="8"/>
    <s v="France"/>
    <n v="63354"/>
    <s v="Marseille"/>
    <n v="16"/>
    <s v="Customer Services"/>
    <n v="4773.9989999999998"/>
    <n v="0"/>
    <x v="561"/>
    <n v="0"/>
    <m/>
    <n v="0"/>
    <s v="Type A"/>
  </r>
  <r>
    <n v="5.2016999999999998"/>
    <x v="8"/>
    <s v="France"/>
    <n v="63354"/>
    <s v="Marseille"/>
    <n v="11"/>
    <s v="Delivery"/>
    <n v="5422.2809999999999"/>
    <n v="0"/>
    <x v="4931"/>
    <n v="1990398"/>
    <m/>
    <n v="0"/>
    <s v="Type A"/>
  </r>
  <r>
    <n v="5.2016999999999998"/>
    <x v="8"/>
    <s v="France"/>
    <n v="63354"/>
    <s v="Marseille"/>
    <n v="17"/>
    <s v="others"/>
    <n v="1117.1849999999999"/>
    <n v="0"/>
    <x v="561"/>
    <n v="0"/>
    <m/>
    <n v="0"/>
    <s v="Type A"/>
  </r>
  <r>
    <n v="5.2016999999999998"/>
    <x v="8"/>
    <s v="France"/>
    <n v="63354"/>
    <s v="Marseille"/>
    <n v="18"/>
    <s v="all"/>
    <n v="60154.904999999999"/>
    <n v="0"/>
    <x v="4930"/>
    <n v="18061905"/>
    <m/>
    <n v="36924.6"/>
    <s v="Type A"/>
  </r>
  <r>
    <n v="5.2016999999999998"/>
    <x v="8"/>
    <s v="France"/>
    <n v="85124"/>
    <s v="Lyon"/>
    <n v="1"/>
    <s v="Dry"/>
    <n v="4141.4520000000002"/>
    <n v="0"/>
    <x v="4932"/>
    <n v="2521704"/>
    <m/>
    <n v="1048.8"/>
    <s v="Type B"/>
  </r>
  <r>
    <n v="5.2016999999999998"/>
    <x v="8"/>
    <s v="France"/>
    <n v="85124"/>
    <s v="Lyon"/>
    <n v="2"/>
    <s v="Frozen"/>
    <n v="3216.2339999999999"/>
    <n v="0"/>
    <x v="4933"/>
    <n v="801099"/>
    <m/>
    <n v="558.6"/>
    <s v="Type B"/>
  </r>
  <r>
    <n v="5.2016999999999998"/>
    <x v="8"/>
    <s v="France"/>
    <n v="85124"/>
    <s v="Lyon"/>
    <n v="3"/>
    <s v="other"/>
    <n v="47.204999999999998"/>
    <n v="0"/>
    <x v="4934"/>
    <n v="1129155"/>
    <m/>
    <n v="939.36"/>
    <s v="Type B"/>
  </r>
  <r>
    <n v="5.2016999999999998"/>
    <x v="8"/>
    <s v="France"/>
    <n v="85124"/>
    <s v="Lyon"/>
    <n v="4"/>
    <s v="Fish"/>
    <n v="1428.7380000000001"/>
    <n v="0"/>
    <x v="4935"/>
    <n v="1150497"/>
    <m/>
    <n v="770.64"/>
    <s v="Type B"/>
  </r>
  <r>
    <n v="5.2016999999999998"/>
    <x v="8"/>
    <s v="France"/>
    <n v="85124"/>
    <s v="Lyon"/>
    <n v="5"/>
    <s v="Fruits &amp; Vegetables"/>
    <n v="3889.692"/>
    <n v="0"/>
    <x v="4936"/>
    <n v="669057"/>
    <m/>
    <n v="1162.8"/>
    <s v="Type B"/>
  </r>
  <r>
    <n v="5.2016999999999998"/>
    <x v="8"/>
    <s v="France"/>
    <n v="85124"/>
    <s v="Lyon"/>
    <n v="6"/>
    <s v="Meat"/>
    <n v="10715.535"/>
    <n v="0"/>
    <x v="4937"/>
    <n v="5266929"/>
    <m/>
    <n v="12829.56"/>
    <s v="Type B"/>
  </r>
  <r>
    <n v="5.2016999999999998"/>
    <x v="8"/>
    <s v="France"/>
    <n v="85124"/>
    <s v="Lyon"/>
    <n v="13"/>
    <s v="Food"/>
    <n v="23438.856"/>
    <n v="0"/>
    <x v="4938"/>
    <n v="11163498"/>
    <m/>
    <n v="18290.16"/>
    <s v="Type B"/>
  </r>
  <r>
    <n v="5.2016999999999998"/>
    <x v="8"/>
    <s v="France"/>
    <n v="85124"/>
    <s v="Lyon"/>
    <n v="7"/>
    <s v="Clothing"/>
    <n v="6523.7309999999998"/>
    <n v="0"/>
    <x v="4939"/>
    <n v="1951209"/>
    <m/>
    <n v="7667.64"/>
    <s v="Type B"/>
  </r>
  <r>
    <n v="5.2016999999999998"/>
    <x v="8"/>
    <s v="France"/>
    <n v="85124"/>
    <s v="Lyon"/>
    <n v="8"/>
    <s v="Household"/>
    <n v="1661.616"/>
    <n v="0"/>
    <x v="4940"/>
    <n v="491952"/>
    <m/>
    <n v="3531.72"/>
    <s v="Type B"/>
  </r>
  <r>
    <n v="5.2016999999999998"/>
    <x v="8"/>
    <s v="France"/>
    <n v="85124"/>
    <s v="Lyon"/>
    <n v="9"/>
    <s v="Hardware"/>
    <n v="2863.77"/>
    <n v="0"/>
    <x v="4941"/>
    <n v="434832"/>
    <m/>
    <n v="3477"/>
    <s v="Type B"/>
  </r>
  <r>
    <n v="5.2016999999999998"/>
    <x v="8"/>
    <s v="France"/>
    <n v="85124"/>
    <s v="Lyon"/>
    <n v="14"/>
    <s v="Non Food"/>
    <n v="11049.117"/>
    <n v="0"/>
    <x v="4942"/>
    <n v="2891892"/>
    <m/>
    <n v="14436.96"/>
    <s v="Type B"/>
  </r>
  <r>
    <n v="5.2016999999999998"/>
    <x v="8"/>
    <s v="France"/>
    <n v="85124"/>
    <s v="Lyon"/>
    <n v="15"/>
    <s v="Admin"/>
    <n v="6221.6189999999997"/>
    <n v="0"/>
    <x v="575"/>
    <n v="0"/>
    <m/>
    <n v="0"/>
    <s v="Type B"/>
  </r>
  <r>
    <n v="5.2016999999999998"/>
    <x v="8"/>
    <s v="France"/>
    <n v="85124"/>
    <s v="Lyon"/>
    <n v="12"/>
    <s v="Checkout"/>
    <n v="7036.692"/>
    <n v="0"/>
    <x v="4943"/>
    <n v="13832628"/>
    <m/>
    <n v="32727.119999999999"/>
    <s v="Type B"/>
  </r>
  <r>
    <n v="5.2016999999999998"/>
    <x v="8"/>
    <s v="France"/>
    <n v="85124"/>
    <s v="Lyon"/>
    <n v="16"/>
    <s v="Customer Services"/>
    <n v="3804.723"/>
    <n v="0"/>
    <x v="575"/>
    <n v="0"/>
    <m/>
    <n v="0"/>
    <s v="Type B"/>
  </r>
  <r>
    <n v="5.2016999999999998"/>
    <x v="8"/>
    <s v="France"/>
    <n v="85124"/>
    <s v="Lyon"/>
    <n v="11"/>
    <s v="Delivery"/>
    <n v="5510.3969999999999"/>
    <n v="0"/>
    <x v="4944"/>
    <n v="2619552"/>
    <m/>
    <n v="0"/>
    <s v="Type B"/>
  </r>
  <r>
    <n v="5.2016999999999998"/>
    <x v="8"/>
    <s v="France"/>
    <n v="85124"/>
    <s v="Lyon"/>
    <n v="17"/>
    <s v="others"/>
    <n v="2360.25"/>
    <n v="0"/>
    <x v="575"/>
    <n v="0"/>
    <m/>
    <n v="0"/>
    <s v="Type B"/>
  </r>
  <r>
    <n v="5.2016999999999998"/>
    <x v="8"/>
    <s v="France"/>
    <n v="85124"/>
    <s v="Lyon"/>
    <n v="18"/>
    <s v="all"/>
    <n v="59421.654000000002"/>
    <n v="0"/>
    <x v="4943"/>
    <n v="17222013"/>
    <m/>
    <n v="32727.119999999999"/>
    <s v="Type B"/>
  </r>
  <r>
    <n v="5.2016999999999998"/>
    <x v="8"/>
    <s v="France"/>
    <n v="73422"/>
    <s v="Bordeaux"/>
    <n v="1"/>
    <s v="Dry"/>
    <n v="4188.6570000000002"/>
    <n v="0"/>
    <x v="4945"/>
    <n v="3138045"/>
    <m/>
    <n v="1005.48"/>
    <s v="Type A"/>
  </r>
  <r>
    <n v="5.2016999999999998"/>
    <x v="8"/>
    <s v="France"/>
    <n v="73422"/>
    <s v="Bordeaux"/>
    <n v="2"/>
    <s v="Frozen"/>
    <n v="2910.9749999999999"/>
    <n v="0"/>
    <x v="4946"/>
    <n v="953022"/>
    <m/>
    <n v="608.76"/>
    <s v="Type A"/>
  </r>
  <r>
    <n v="5.2016999999999998"/>
    <x v="8"/>
    <s v="France"/>
    <n v="73422"/>
    <s v="Bordeaux"/>
    <n v="3"/>
    <s v="other"/>
    <n v="47.204999999999998"/>
    <n v="0"/>
    <x v="4947"/>
    <n v="1270125"/>
    <m/>
    <n v="1151.4000000000001"/>
    <s v="Type A"/>
  </r>
  <r>
    <n v="5.2016999999999998"/>
    <x v="8"/>
    <s v="France"/>
    <n v="73422"/>
    <s v="Bordeaux"/>
    <n v="4"/>
    <s v="Fish"/>
    <n v="2684.3910000000001"/>
    <n v="0"/>
    <x v="4948"/>
    <n v="1181790"/>
    <m/>
    <n v="1060.2"/>
    <s v="Type A"/>
  </r>
  <r>
    <n v="5.2016999999999998"/>
    <x v="8"/>
    <s v="France"/>
    <n v="73422"/>
    <s v="Bordeaux"/>
    <n v="5"/>
    <s v="Fruits &amp; Vegetables"/>
    <n v="6375.8220000000001"/>
    <n v="0"/>
    <x v="4949"/>
    <n v="786549"/>
    <m/>
    <n v="1126.32"/>
    <s v="Type A"/>
  </r>
  <r>
    <n v="5.2016999999999998"/>
    <x v="8"/>
    <s v="France"/>
    <n v="73422"/>
    <s v="Bordeaux"/>
    <n v="6"/>
    <s v="Meat"/>
    <n v="12650.94"/>
    <n v="0"/>
    <x v="4950"/>
    <n v="8730435"/>
    <m/>
    <n v="11678.16"/>
    <s v="Type A"/>
  </r>
  <r>
    <n v="5.2016999999999998"/>
    <x v="8"/>
    <s v="France"/>
    <n v="73422"/>
    <s v="Bordeaux"/>
    <n v="13"/>
    <s v="Food"/>
    <n v="28857.99"/>
    <n v="0"/>
    <x v="4951"/>
    <n v="1026273"/>
    <m/>
    <n v="18224.04"/>
    <s v="Type A"/>
  </r>
  <r>
    <n v="5.2016999999999998"/>
    <x v="8"/>
    <s v="France"/>
    <n v="73422"/>
    <s v="Bordeaux"/>
    <n v="7"/>
    <s v="Clothing"/>
    <n v="10740.710999999999"/>
    <n v="0"/>
    <x v="2326"/>
    <n v="2376357"/>
    <m/>
    <n v="7309.68"/>
    <s v="Type A"/>
  </r>
  <r>
    <n v="5.2016999999999998"/>
    <x v="8"/>
    <s v="France"/>
    <n v="73422"/>
    <s v="Bordeaux"/>
    <n v="8"/>
    <s v="Household"/>
    <n v="3587.58"/>
    <n v="0"/>
    <x v="4952"/>
    <n v="764331"/>
    <m/>
    <n v="5599.68"/>
    <s v="Type A"/>
  </r>
  <r>
    <n v="5.2016999999999998"/>
    <x v="8"/>
    <s v="France"/>
    <n v="73422"/>
    <s v="Bordeaux"/>
    <n v="9"/>
    <s v="Hardware"/>
    <n v="2800.83"/>
    <n v="0"/>
    <x v="4953"/>
    <n v="659649"/>
    <m/>
    <n v="5811.72"/>
    <s v="Type A"/>
  </r>
  <r>
    <n v="5.2016999999999998"/>
    <x v="8"/>
    <s v="France"/>
    <n v="73422"/>
    <s v="Bordeaux"/>
    <n v="14"/>
    <s v="Non Food"/>
    <n v="17129.120999999999"/>
    <n v="0"/>
    <x v="4954"/>
    <n v="3896463"/>
    <m/>
    <n v="20914.439999999999"/>
    <s v="Type A"/>
  </r>
  <r>
    <n v="5.2016999999999998"/>
    <x v="8"/>
    <s v="France"/>
    <n v="73422"/>
    <s v="Bordeaux"/>
    <n v="15"/>
    <s v="Admin"/>
    <n v="5652.0119999999997"/>
    <n v="0"/>
    <x v="589"/>
    <n v="0"/>
    <m/>
    <n v="0"/>
    <s v="Type A"/>
  </r>
  <r>
    <n v="5.2016999999999998"/>
    <x v="8"/>
    <s v="France"/>
    <n v="73422"/>
    <s v="Bordeaux"/>
    <n v="12"/>
    <s v="Checkout"/>
    <n v="10740.710999999999"/>
    <n v="0"/>
    <x v="4955"/>
    <n v="19518465"/>
    <m/>
    <n v="39138.480000000003"/>
    <s v="Type A"/>
  </r>
  <r>
    <n v="5.2016999999999998"/>
    <x v="8"/>
    <s v="France"/>
    <n v="73422"/>
    <s v="Bordeaux"/>
    <n v="16"/>
    <s v="Customer Services"/>
    <n v="4670.1480000000001"/>
    <n v="0"/>
    <x v="589"/>
    <n v="0"/>
    <m/>
    <n v="0"/>
    <s v="Type A"/>
  </r>
  <r>
    <n v="5.2016999999999998"/>
    <x v="8"/>
    <s v="France"/>
    <n v="73422"/>
    <s v="Bordeaux"/>
    <n v="11"/>
    <s v="Delivery"/>
    <n v="3376.7310000000002"/>
    <n v="0"/>
    <x v="4956"/>
    <n v="1269528"/>
    <m/>
    <n v="0"/>
    <s v="Type A"/>
  </r>
  <r>
    <n v="5.2016999999999998"/>
    <x v="8"/>
    <s v="France"/>
    <n v="73422"/>
    <s v="Bordeaux"/>
    <n v="17"/>
    <s v="others"/>
    <n v="1721.4090000000001"/>
    <n v="0"/>
    <x v="589"/>
    <n v="0"/>
    <m/>
    <n v="0"/>
    <s v="Type A"/>
  </r>
  <r>
    <n v="5.2016999999999998"/>
    <x v="8"/>
    <s v="France"/>
    <n v="73422"/>
    <s v="Bordeaux"/>
    <n v="18"/>
    <s v="all"/>
    <n v="72148.122000000003"/>
    <n v="0"/>
    <x v="4955"/>
    <n v="20480112"/>
    <m/>
    <n v="39138.480000000003"/>
    <s v="Type A"/>
  </r>
  <r>
    <n v="5.2016999999999998"/>
    <x v="8"/>
    <s v="France"/>
    <n v="91973"/>
    <s v="Nantes"/>
    <n v="1"/>
    <s v="Dry"/>
    <n v="2136.8130000000001"/>
    <n v="308"/>
    <x v="4957"/>
    <n v="1827876"/>
    <m/>
    <n v="930.24"/>
    <s v="Type B"/>
  </r>
  <r>
    <n v="5.2016999999999998"/>
    <x v="8"/>
    <s v="France"/>
    <n v="91973"/>
    <s v="Nantes"/>
    <n v="2"/>
    <s v="Frozen"/>
    <n v="3279.174"/>
    <n v="0"/>
    <x v="4958"/>
    <n v="683145"/>
    <m/>
    <n v="654.36"/>
    <s v="Type B"/>
  </r>
  <r>
    <n v="5.2016999999999998"/>
    <x v="8"/>
    <s v="France"/>
    <n v="91973"/>
    <s v="Nantes"/>
    <n v="3"/>
    <s v="other"/>
    <n v="47.204999999999998"/>
    <n v="0"/>
    <x v="4959"/>
    <n v="865287"/>
    <m/>
    <n v="1026"/>
    <s v="Type B"/>
  </r>
  <r>
    <n v="5.2016999999999998"/>
    <x v="8"/>
    <s v="France"/>
    <n v="91973"/>
    <s v="Nantes"/>
    <n v="4"/>
    <s v="Fish"/>
    <n v="1016.481"/>
    <n v="0"/>
    <x v="4960"/>
    <n v="580569"/>
    <m/>
    <n v="690.84"/>
    <s v="Type B"/>
  </r>
  <r>
    <n v="5.2016999999999998"/>
    <x v="8"/>
    <s v="France"/>
    <n v="91973"/>
    <s v="Nantes"/>
    <n v="5"/>
    <s v="Fruits &amp; Vegetables"/>
    <n v="2099.049"/>
    <n v="0"/>
    <x v="4961"/>
    <n v="400680"/>
    <m/>
    <n v="1028.28"/>
    <s v="Type B"/>
  </r>
  <r>
    <n v="5.2016999999999998"/>
    <x v="8"/>
    <s v="France"/>
    <n v="91973"/>
    <s v="Nantes"/>
    <n v="6"/>
    <s v="Meat"/>
    <n v="6089.4449999999997"/>
    <n v="0"/>
    <x v="4962"/>
    <n v="4145013"/>
    <m/>
    <n v="9001.44"/>
    <s v="Type B"/>
  </r>
  <r>
    <n v="5.2016999999999998"/>
    <x v="8"/>
    <s v="France"/>
    <n v="91973"/>
    <s v="Nantes"/>
    <n v="13"/>
    <s v="Food"/>
    <n v="14668.166999999999"/>
    <n v="308"/>
    <x v="4963"/>
    <n v="8986662"/>
    <m/>
    <n v="15091.32"/>
    <s v="Type B"/>
  </r>
  <r>
    <n v="5.2016999999999998"/>
    <x v="8"/>
    <s v="France"/>
    <n v="91973"/>
    <s v="Nantes"/>
    <n v="7"/>
    <s v="Clothing"/>
    <n v="3323.232"/>
    <n v="0"/>
    <x v="4964"/>
    <n v="913596"/>
    <m/>
    <n v="3470.16"/>
    <s v="Type B"/>
  </r>
  <r>
    <n v="5.2016999999999998"/>
    <x v="8"/>
    <s v="France"/>
    <n v="91973"/>
    <s v="Nantes"/>
    <n v="8"/>
    <s v="Household"/>
    <n v="966.12900000000002"/>
    <n v="0"/>
    <x v="4965"/>
    <n v="279525"/>
    <m/>
    <n v="2195.64"/>
    <s v="Type B"/>
  </r>
  <r>
    <n v="5.2016999999999998"/>
    <x v="8"/>
    <s v="France"/>
    <n v="91973"/>
    <s v="Nantes"/>
    <n v="9"/>
    <s v="Hardware"/>
    <n v="1491.6780000000001"/>
    <n v="0"/>
    <x v="4966"/>
    <n v="231480"/>
    <m/>
    <n v="1960.8"/>
    <s v="Type B"/>
  </r>
  <r>
    <n v="5.2016999999999998"/>
    <x v="8"/>
    <s v="France"/>
    <n v="91973"/>
    <s v="Nantes"/>
    <n v="14"/>
    <s v="Non Food"/>
    <n v="5781.0389999999998"/>
    <n v="0"/>
    <x v="4967"/>
    <n v="1410978"/>
    <m/>
    <n v="8438.2800000000007"/>
    <s v="Type B"/>
  </r>
  <r>
    <n v="5.2016999999999998"/>
    <x v="8"/>
    <s v="France"/>
    <n v="91973"/>
    <s v="Nantes"/>
    <n v="15"/>
    <s v="Admin"/>
    <n v="4928.2020000000002"/>
    <n v="0"/>
    <x v="603"/>
    <n v="0"/>
    <m/>
    <n v="0"/>
    <s v="Type B"/>
  </r>
  <r>
    <n v="5.2016999999999998"/>
    <x v="8"/>
    <s v="France"/>
    <n v="91973"/>
    <s v="Nantes"/>
    <n v="12"/>
    <s v="Checkout"/>
    <n v="5013.1710000000003"/>
    <n v="0"/>
    <x v="4968"/>
    <n v="9854544"/>
    <m/>
    <n v="23529.599999999999"/>
    <s v="Type B"/>
  </r>
  <r>
    <n v="5.2016999999999998"/>
    <x v="8"/>
    <s v="France"/>
    <n v="91973"/>
    <s v="Nantes"/>
    <n v="16"/>
    <s v="Customer Services"/>
    <n v="3845.634"/>
    <n v="0"/>
    <x v="603"/>
    <n v="0"/>
    <m/>
    <n v="0"/>
    <s v="Type B"/>
  </r>
  <r>
    <n v="5.2016999999999998"/>
    <x v="8"/>
    <s v="France"/>
    <n v="91973"/>
    <s v="Nantes"/>
    <n v="11"/>
    <s v="Delivery"/>
    <n v="0"/>
    <n v="0"/>
    <x v="11"/>
    <n v="0"/>
    <m/>
    <n v="0"/>
    <s v="Type B"/>
  </r>
  <r>
    <n v="5.2016999999999998"/>
    <x v="8"/>
    <s v="France"/>
    <n v="91973"/>
    <s v="Nantes"/>
    <n v="17"/>
    <s v="others"/>
    <n v="1501.1189999999999"/>
    <n v="0"/>
    <x v="603"/>
    <n v="0"/>
    <m/>
    <n v="0"/>
    <s v="Type B"/>
  </r>
  <r>
    <n v="5.2016999999999998"/>
    <x v="8"/>
    <s v="France"/>
    <n v="91973"/>
    <s v="Nantes"/>
    <n v="18"/>
    <s v="all"/>
    <n v="35737.332000000002"/>
    <n v="308"/>
    <x v="4968"/>
    <n v="10088436"/>
    <m/>
    <n v="23529.599999999999"/>
    <s v="Type B"/>
  </r>
  <r>
    <n v="5.2016999999999998"/>
    <x v="8"/>
    <s v="Belgium"/>
    <n v="19340"/>
    <s v="Brussels (I)"/>
    <n v="1"/>
    <s v="Dry"/>
    <n v="3776.4"/>
    <n v="0"/>
    <x v="4969"/>
    <n v="2014587"/>
    <m/>
    <n v="1028.28"/>
    <s v="Type A"/>
  </r>
  <r>
    <n v="5.2016999999999998"/>
    <x v="8"/>
    <s v="Belgium"/>
    <n v="19340"/>
    <s v="Brussels (I)"/>
    <n v="2"/>
    <s v="Frozen"/>
    <n v="2284.7220000000002"/>
    <n v="0"/>
    <x v="4970"/>
    <n v="471429"/>
    <m/>
    <n v="563.16"/>
    <s v="Type A"/>
  </r>
  <r>
    <n v="5.2016999999999998"/>
    <x v="8"/>
    <s v="Belgium"/>
    <n v="19340"/>
    <s v="Brussels (I)"/>
    <n v="3"/>
    <s v="other"/>
    <n v="47.204999999999998"/>
    <n v="0"/>
    <x v="4971"/>
    <n v="1080942"/>
    <m/>
    <n v="1062.48"/>
    <s v="Type A"/>
  </r>
  <r>
    <n v="5.2016999999999998"/>
    <x v="8"/>
    <s v="Belgium"/>
    <n v="19340"/>
    <s v="Brussels (I)"/>
    <n v="4"/>
    <s v="Fish"/>
    <n v="1929.1110000000001"/>
    <n v="0"/>
    <x v="4972"/>
    <n v="967827"/>
    <m/>
    <n v="729.6"/>
    <s v="Type A"/>
  </r>
  <r>
    <n v="5.2016999999999998"/>
    <x v="8"/>
    <s v="Belgium"/>
    <n v="19340"/>
    <s v="Brussels (I)"/>
    <n v="5"/>
    <s v="Fruits &amp; Vegetables"/>
    <n v="1696.2329999999999"/>
    <n v="0"/>
    <x v="4973"/>
    <n v="526875"/>
    <m/>
    <n v="1041.96"/>
    <s v="Type A"/>
  </r>
  <r>
    <n v="5.2016999999999998"/>
    <x v="8"/>
    <s v="Belgium"/>
    <n v="19340"/>
    <s v="Brussels (I)"/>
    <n v="6"/>
    <s v="Meat"/>
    <n v="8415.0779999999995"/>
    <n v="0"/>
    <x v="4974"/>
    <n v="6965667"/>
    <m/>
    <n v="10241.76"/>
    <s v="Type A"/>
  </r>
  <r>
    <n v="5.2016999999999998"/>
    <x v="8"/>
    <s v="Belgium"/>
    <n v="19340"/>
    <s v="Brussels (I)"/>
    <n v="13"/>
    <s v="Food"/>
    <n v="18148.749"/>
    <n v="0"/>
    <x v="4975"/>
    <n v="12253839"/>
    <m/>
    <n v="15909.84"/>
    <s v="Type A"/>
  </r>
  <r>
    <n v="5.2016999999999998"/>
    <x v="8"/>
    <s v="Belgium"/>
    <n v="19340"/>
    <s v="Brussels (I)"/>
    <n v="7"/>
    <s v="Clothing"/>
    <n v="5412.84"/>
    <n v="0"/>
    <x v="4013"/>
    <n v="1509414"/>
    <m/>
    <n v="4876.92"/>
    <s v="Type A"/>
  </r>
  <r>
    <n v="5.2016999999999998"/>
    <x v="8"/>
    <s v="Belgium"/>
    <n v="19340"/>
    <s v="Brussels (I)"/>
    <n v="8"/>
    <s v="Household"/>
    <n v="1469.6489999999999"/>
    <n v="0"/>
    <x v="4976"/>
    <n v="358872"/>
    <m/>
    <n v="2692.68"/>
    <s v="Type A"/>
  </r>
  <r>
    <n v="5.2016999999999998"/>
    <x v="8"/>
    <s v="Belgium"/>
    <n v="19340"/>
    <s v="Brussels (I)"/>
    <n v="9"/>
    <s v="Hardware"/>
    <n v="1309.152"/>
    <n v="0"/>
    <x v="4977"/>
    <n v="273348"/>
    <m/>
    <n v="2252.64"/>
    <s v="Type A"/>
  </r>
  <r>
    <n v="5.2016999999999998"/>
    <x v="8"/>
    <s v="Belgium"/>
    <n v="19340"/>
    <s v="Brussels (I)"/>
    <n v="14"/>
    <s v="Non Food"/>
    <n v="8191.6409999999996"/>
    <n v="0"/>
    <x v="4978"/>
    <n v="1943397"/>
    <m/>
    <n v="10688.64"/>
    <s v="Type A"/>
  </r>
  <r>
    <n v="5.2016999999999998"/>
    <x v="8"/>
    <s v="Belgium"/>
    <n v="19340"/>
    <s v="Brussels (I)"/>
    <n v="15"/>
    <s v="Admin"/>
    <n v="4780.2929999999997"/>
    <n v="0"/>
    <x v="617"/>
    <n v="0"/>
    <m/>
    <n v="0"/>
    <s v="Type A"/>
  </r>
  <r>
    <n v="5.2016999999999998"/>
    <x v="8"/>
    <s v="Belgium"/>
    <n v="19340"/>
    <s v="Brussels (I)"/>
    <n v="12"/>
    <s v="Checkout"/>
    <n v="6180.7079999999996"/>
    <n v="0"/>
    <x v="4979"/>
    <n v="14203884"/>
    <m/>
    <n v="26598.48"/>
    <s v="Type A"/>
  </r>
  <r>
    <n v="5.2016999999999998"/>
    <x v="8"/>
    <s v="Belgium"/>
    <n v="19340"/>
    <s v="Brussels (I)"/>
    <n v="16"/>
    <s v="Customer Services"/>
    <n v="3266.5859999999998"/>
    <n v="0"/>
    <x v="617"/>
    <n v="0"/>
    <m/>
    <n v="0"/>
    <s v="Type A"/>
  </r>
  <r>
    <n v="5.2016999999999998"/>
    <x v="8"/>
    <s v="Belgium"/>
    <n v="19340"/>
    <s v="Brussels (I)"/>
    <n v="11"/>
    <s v="Delivery"/>
    <n v="450.02100000000002"/>
    <n v="0"/>
    <x v="11"/>
    <n v="0"/>
    <m/>
    <n v="0"/>
    <s v="Type A"/>
  </r>
  <r>
    <n v="5.2016999999999998"/>
    <x v="8"/>
    <s v="Belgium"/>
    <n v="19340"/>
    <s v="Brussels (I)"/>
    <n v="17"/>
    <s v="others"/>
    <n v="31.47"/>
    <n v="0"/>
    <x v="617"/>
    <n v="0"/>
    <m/>
    <n v="0"/>
    <s v="Type A"/>
  </r>
  <r>
    <n v="5.2016999999999998"/>
    <x v="8"/>
    <s v="Belgium"/>
    <n v="19340"/>
    <s v="Brussels (I)"/>
    <n v="18"/>
    <s v="all"/>
    <n v="41049.468000000001"/>
    <n v="0"/>
    <x v="4979"/>
    <n v="15191835"/>
    <m/>
    <n v="26598.48"/>
    <s v="Type A"/>
  </r>
  <r>
    <n v="5.2016999999999998"/>
    <x v="8"/>
    <s v="Belgium"/>
    <n v="76852"/>
    <s v="Brussels (II)"/>
    <n v="1"/>
    <s v="Dry"/>
    <n v="3867.663"/>
    <n v="0"/>
    <x v="4980"/>
    <n v="3274362"/>
    <m/>
    <n v="975.84"/>
    <s v="Type A"/>
  </r>
  <r>
    <n v="5.2016999999999998"/>
    <x v="8"/>
    <s v="Belgium"/>
    <n v="76852"/>
    <s v="Brussels (II)"/>
    <n v="2"/>
    <s v="Frozen"/>
    <n v="1954.287"/>
    <n v="0"/>
    <x v="4981"/>
    <n v="828837"/>
    <m/>
    <n v="649.79999999999995"/>
    <s v="Type A"/>
  </r>
  <r>
    <n v="5.2016999999999998"/>
    <x v="8"/>
    <s v="Belgium"/>
    <n v="76852"/>
    <s v="Brussels (II)"/>
    <n v="3"/>
    <s v="other"/>
    <n v="47.204999999999998"/>
    <n v="0"/>
    <x v="4982"/>
    <n v="1690395"/>
    <m/>
    <n v="1137.72"/>
    <s v="Type A"/>
  </r>
  <r>
    <n v="5.2016999999999998"/>
    <x v="8"/>
    <s v="Belgium"/>
    <n v="76852"/>
    <s v="Brussels (II)"/>
    <n v="4"/>
    <s v="Fish"/>
    <n v="2102.1959999999999"/>
    <n v="0"/>
    <x v="4983"/>
    <n v="1465386"/>
    <m/>
    <n v="852.72"/>
    <s v="Type A"/>
  </r>
  <r>
    <n v="5.2016999999999998"/>
    <x v="8"/>
    <s v="Belgium"/>
    <n v="76852"/>
    <s v="Brussels (II)"/>
    <n v="5"/>
    <s v="Fruits &amp; Vegetables"/>
    <n v="3788.9879999999998"/>
    <n v="0"/>
    <x v="4984"/>
    <n v="778845"/>
    <m/>
    <n v="1203.8399999999999"/>
    <s v="Type A"/>
  </r>
  <r>
    <n v="5.2016999999999998"/>
    <x v="8"/>
    <s v="Belgium"/>
    <n v="76852"/>
    <s v="Brussels (II)"/>
    <n v="6"/>
    <s v="Meat"/>
    <n v="13506.924000000001"/>
    <n v="0"/>
    <x v="4985"/>
    <n v="9949200"/>
    <m/>
    <n v="10909.8"/>
    <s v="Type A"/>
  </r>
  <r>
    <n v="5.2016999999999998"/>
    <x v="8"/>
    <s v="Belgium"/>
    <n v="76852"/>
    <s v="Brussels (II)"/>
    <n v="13"/>
    <s v="Food"/>
    <n v="25267.262999999999"/>
    <n v="0"/>
    <x v="4986"/>
    <n v="18213462"/>
    <m/>
    <n v="17102.28"/>
    <s v="Type A"/>
  </r>
  <r>
    <n v="5.2016999999999998"/>
    <x v="8"/>
    <s v="Belgium"/>
    <n v="76852"/>
    <s v="Brussels (II)"/>
    <n v="7"/>
    <s v="Clothing"/>
    <n v="7782.5309999999999"/>
    <n v="0"/>
    <x v="4987"/>
    <n v="2137164"/>
    <m/>
    <n v="8374.44"/>
    <s v="Type A"/>
  </r>
  <r>
    <n v="5.2016999999999998"/>
    <x v="8"/>
    <s v="Belgium"/>
    <n v="76852"/>
    <s v="Brussels (II)"/>
    <n v="8"/>
    <s v="Household"/>
    <n v="1680.498"/>
    <n v="0"/>
    <x v="4988"/>
    <n v="630669"/>
    <m/>
    <n v="5570.04"/>
    <s v="Type A"/>
  </r>
  <r>
    <n v="5.2016999999999998"/>
    <x v="8"/>
    <s v="Belgium"/>
    <n v="76852"/>
    <s v="Brussels (II)"/>
    <n v="9"/>
    <s v="Hardware"/>
    <n v="3165.8820000000001"/>
    <n v="0"/>
    <x v="4989"/>
    <n v="500904"/>
    <m/>
    <n v="5278.2"/>
    <s v="Type A"/>
  </r>
  <r>
    <n v="5.2016999999999998"/>
    <x v="8"/>
    <s v="Belgium"/>
    <n v="76852"/>
    <s v="Brussels (II)"/>
    <n v="14"/>
    <s v="Non Food"/>
    <n v="12628.911"/>
    <n v="0"/>
    <x v="4990"/>
    <n v="3058476"/>
    <m/>
    <n v="19316.16"/>
    <s v="Type A"/>
  </r>
  <r>
    <n v="5.2016999999999998"/>
    <x v="8"/>
    <s v="Belgium"/>
    <n v="76852"/>
    <s v="Brussels (II)"/>
    <n v="15"/>
    <s v="Admin"/>
    <n v="5249.1959999999999"/>
    <n v="0"/>
    <x v="630"/>
    <n v="0"/>
    <m/>
    <n v="0"/>
    <s v="Type A"/>
  </r>
  <r>
    <n v="5.2016999999999998"/>
    <x v="8"/>
    <s v="Belgium"/>
    <n v="76852"/>
    <s v="Brussels (II)"/>
    <n v="12"/>
    <s v="Checkout"/>
    <n v="11508.579"/>
    <n v="0"/>
    <x v="4991"/>
    <n v="21809157"/>
    <m/>
    <n v="36418.44"/>
    <s v="Type A"/>
  </r>
  <r>
    <n v="5.2016999999999998"/>
    <x v="8"/>
    <s v="Belgium"/>
    <n v="76852"/>
    <s v="Brussels (II)"/>
    <n v="16"/>
    <s v="Customer Services"/>
    <n v="2479.8359999999998"/>
    <n v="0"/>
    <x v="630"/>
    <n v="0"/>
    <m/>
    <n v="0"/>
    <s v="Type A"/>
  </r>
  <r>
    <n v="5.2016999999999998"/>
    <x v="8"/>
    <s v="Belgium"/>
    <n v="76852"/>
    <s v="Brussels (II)"/>
    <n v="11"/>
    <s v="Delivery"/>
    <n v="0"/>
    <n v="0"/>
    <x v="11"/>
    <n v="0"/>
    <m/>
    <n v="0"/>
    <s v="Type A"/>
  </r>
  <r>
    <n v="5.2016999999999998"/>
    <x v="8"/>
    <s v="Belgium"/>
    <n v="76852"/>
    <s v="Brussels (II)"/>
    <n v="17"/>
    <s v="others"/>
    <n v="31.47"/>
    <n v="0"/>
    <x v="630"/>
    <n v="0"/>
    <m/>
    <n v="0"/>
    <s v="Type A"/>
  </r>
  <r>
    <n v="5.2016999999999998"/>
    <x v="8"/>
    <s v="Belgium"/>
    <n v="76852"/>
    <s v="Brussels (II)"/>
    <n v="18"/>
    <s v="all"/>
    <n v="57165.254999999997"/>
    <n v="0"/>
    <x v="4991"/>
    <n v="2194080"/>
    <m/>
    <n v="36418.44"/>
    <s v="Type A"/>
  </r>
  <r>
    <n v="5.2016999999999998"/>
    <x v="8"/>
    <s v="Belgium"/>
    <n v="73762"/>
    <s v="Antwerp"/>
    <n v="1"/>
    <s v="Dry"/>
    <n v="4311.3900000000003"/>
    <n v="0"/>
    <x v="4992"/>
    <n v="4221909"/>
    <m/>
    <n v="941.64"/>
    <s v="Type A"/>
  </r>
  <r>
    <n v="5.2016999999999998"/>
    <x v="8"/>
    <s v="Belgium"/>
    <n v="73762"/>
    <s v="Antwerp"/>
    <n v="2"/>
    <s v="Frozen"/>
    <n v="2772.5070000000001"/>
    <n v="0"/>
    <x v="4993"/>
    <n v="1155267"/>
    <m/>
    <n v="658.92"/>
    <s v="Type A"/>
  </r>
  <r>
    <n v="5.2016999999999998"/>
    <x v="8"/>
    <s v="Belgium"/>
    <n v="73762"/>
    <s v="Antwerp"/>
    <n v="3"/>
    <s v="other"/>
    <n v="47.204999999999998"/>
    <n v="0"/>
    <x v="4994"/>
    <n v="2138766"/>
    <m/>
    <n v="1067.04"/>
    <s v="Type A"/>
  </r>
  <r>
    <n v="5.2016999999999998"/>
    <x v="8"/>
    <s v="Belgium"/>
    <n v="73762"/>
    <s v="Antwerp"/>
    <n v="4"/>
    <s v="Fish"/>
    <n v="3467.9940000000001"/>
    <n v="0"/>
    <x v="4995"/>
    <n v="1671000"/>
    <m/>
    <n v="1048.8"/>
    <s v="Type A"/>
  </r>
  <r>
    <n v="5.2016999999999998"/>
    <x v="8"/>
    <s v="Belgium"/>
    <n v="73762"/>
    <s v="Antwerp"/>
    <n v="5"/>
    <s v="Fruits &amp; Vegetables"/>
    <n v="6605.5529999999999"/>
    <n v="0"/>
    <x v="4996"/>
    <n v="901983"/>
    <m/>
    <n v="957.6"/>
    <s v="Type A"/>
  </r>
  <r>
    <n v="5.2016999999999998"/>
    <x v="8"/>
    <s v="Belgium"/>
    <n v="73762"/>
    <s v="Antwerp"/>
    <n v="6"/>
    <s v="Meat"/>
    <n v="12962.493"/>
    <n v="0"/>
    <x v="4997"/>
    <n v="9749352"/>
    <m/>
    <n v="12355.32"/>
    <s v="Type A"/>
  </r>
  <r>
    <n v="5.2016999999999998"/>
    <x v="8"/>
    <s v="Belgium"/>
    <n v="73762"/>
    <s v="Antwerp"/>
    <n v="13"/>
    <s v="Food"/>
    <n v="30167.142"/>
    <n v="0"/>
    <x v="4998"/>
    <n v="19314546"/>
    <m/>
    <n v="19660.439999999999"/>
    <s v="Type A"/>
  </r>
  <r>
    <n v="5.2016999999999998"/>
    <x v="8"/>
    <s v="Belgium"/>
    <n v="73762"/>
    <s v="Antwerp"/>
    <n v="7"/>
    <s v="Clothing"/>
    <n v="7124.808"/>
    <n v="0"/>
    <x v="4999"/>
    <n v="2096676"/>
    <m/>
    <n v="6673.56"/>
    <s v="Type A"/>
  </r>
  <r>
    <n v="5.2016999999999998"/>
    <x v="8"/>
    <s v="Belgium"/>
    <n v="73762"/>
    <s v="Antwerp"/>
    <n v="8"/>
    <s v="Household"/>
    <n v="2262.6930000000002"/>
    <n v="0"/>
    <x v="5000"/>
    <n v="613098"/>
    <m/>
    <n v="4963.5600000000004"/>
    <s v="Type A"/>
  </r>
  <r>
    <n v="5.2016999999999998"/>
    <x v="8"/>
    <s v="Belgium"/>
    <n v="73762"/>
    <s v="Antwerp"/>
    <n v="9"/>
    <s v="Hardware"/>
    <n v="2829.1529999999998"/>
    <n v="0"/>
    <x v="5001"/>
    <n v="407436"/>
    <m/>
    <n v="5319.24"/>
    <s v="Type A"/>
  </r>
  <r>
    <n v="5.2016999999999998"/>
    <x v="8"/>
    <s v="Belgium"/>
    <n v="73762"/>
    <s v="Antwerp"/>
    <n v="14"/>
    <s v="Non Food"/>
    <n v="12216.654"/>
    <n v="0"/>
    <x v="5002"/>
    <n v="2955138"/>
    <m/>
    <n v="18816.84"/>
    <s v="Type A"/>
  </r>
  <r>
    <n v="5.2016999999999998"/>
    <x v="8"/>
    <s v="Belgium"/>
    <n v="73762"/>
    <s v="Antwerp"/>
    <n v="15"/>
    <s v="Admin"/>
    <n v="6152.3850000000002"/>
    <n v="0"/>
    <x v="643"/>
    <n v="0"/>
    <m/>
    <n v="0"/>
    <s v="Type A"/>
  </r>
  <r>
    <n v="5.2016999999999998"/>
    <x v="8"/>
    <s v="Belgium"/>
    <n v="73762"/>
    <s v="Antwerp"/>
    <n v="12"/>
    <s v="Checkout"/>
    <n v="10652.594999999999"/>
    <n v="0"/>
    <x v="5003"/>
    <n v="23159118"/>
    <m/>
    <n v="38477.279999999999"/>
    <s v="Type A"/>
  </r>
  <r>
    <n v="5.2016999999999998"/>
    <x v="8"/>
    <s v="Belgium"/>
    <n v="73762"/>
    <s v="Antwerp"/>
    <n v="16"/>
    <s v="Customer Services"/>
    <n v="5409.6930000000002"/>
    <n v="0"/>
    <x v="643"/>
    <n v="0"/>
    <m/>
    <n v="0"/>
    <s v="Type A"/>
  </r>
  <r>
    <n v="5.2016999999999998"/>
    <x v="8"/>
    <s v="Belgium"/>
    <n v="73762"/>
    <s v="Antwerp"/>
    <n v="11"/>
    <s v="Delivery"/>
    <n v="0"/>
    <n v="0"/>
    <x v="11"/>
    <n v="0"/>
    <m/>
    <n v="0"/>
    <s v="Type A"/>
  </r>
  <r>
    <n v="5.2016999999999998"/>
    <x v="8"/>
    <s v="Belgium"/>
    <n v="73762"/>
    <s v="Antwerp"/>
    <n v="17"/>
    <s v="others"/>
    <n v="2026.6679999999999"/>
    <n v="0"/>
    <x v="643"/>
    <n v="0"/>
    <m/>
    <n v="0"/>
    <s v="Type A"/>
  </r>
  <r>
    <n v="5.2016999999999998"/>
    <x v="8"/>
    <s v="Belgium"/>
    <n v="73762"/>
    <s v="Antwerp"/>
    <n v="18"/>
    <s v="all"/>
    <n v="66625.137000000002"/>
    <n v="0"/>
    <x v="5003"/>
    <n v="22669524"/>
    <m/>
    <n v="38477.279999999999"/>
    <s v="Type A"/>
  </r>
  <r>
    <n v="5.2016999999999998"/>
    <x v="8"/>
    <s v="Sweden"/>
    <n v="81473"/>
    <s v="Stockholm"/>
    <n v="1"/>
    <s v="Dry"/>
    <n v="5403.3990000000003"/>
    <n v="0"/>
    <x v="5004"/>
    <n v="3720321"/>
    <m/>
    <n v="1700.88"/>
    <s v="Type A"/>
  </r>
  <r>
    <n v="5.2016999999999998"/>
    <x v="8"/>
    <s v="Sweden"/>
    <n v="81473"/>
    <s v="Stockholm"/>
    <n v="2"/>
    <s v="Frozen"/>
    <n v="4355.4480000000003"/>
    <n v="0"/>
    <x v="5005"/>
    <n v="1391892"/>
    <m/>
    <n v="971.28"/>
    <s v="Type A"/>
  </r>
  <r>
    <n v="5.2016999999999998"/>
    <x v="8"/>
    <s v="Sweden"/>
    <n v="81473"/>
    <s v="Stockholm"/>
    <n v="3"/>
    <s v="other"/>
    <n v="47.204999999999998"/>
    <n v="0"/>
    <x v="5006"/>
    <n v="1675803"/>
    <m/>
    <n v="1434.12"/>
    <s v="Type A"/>
  </r>
  <r>
    <n v="5.2016999999999998"/>
    <x v="8"/>
    <s v="Sweden"/>
    <n v="81473"/>
    <s v="Stockholm"/>
    <n v="4"/>
    <s v="Fish"/>
    <n v="3342.114"/>
    <n v="0"/>
    <x v="5007"/>
    <n v="1648356"/>
    <m/>
    <n v="1251.72"/>
    <s v="Type A"/>
  </r>
  <r>
    <n v="5.2016999999999998"/>
    <x v="8"/>
    <s v="Sweden"/>
    <n v="81473"/>
    <s v="Stockholm"/>
    <n v="5"/>
    <s v="Fruits &amp; Vegetables"/>
    <n v="5022.6120000000001"/>
    <n v="0"/>
    <x v="5008"/>
    <n v="99057"/>
    <m/>
    <n v="1707.72"/>
    <s v="Type A"/>
  </r>
  <r>
    <n v="5.2016999999999998"/>
    <x v="8"/>
    <s v="Sweden"/>
    <n v="81473"/>
    <s v="Stockholm"/>
    <n v="6"/>
    <s v="Meat"/>
    <n v="15524.151"/>
    <n v="0"/>
    <x v="5009"/>
    <n v="16810317"/>
    <m/>
    <n v="14669.52"/>
    <s v="Type A"/>
  </r>
  <r>
    <n v="5.2016999999999998"/>
    <x v="8"/>
    <s v="Sweden"/>
    <n v="81473"/>
    <s v="Stockholm"/>
    <n v="13"/>
    <s v="Food"/>
    <n v="33694.928999999996"/>
    <n v="0"/>
    <x v="5010"/>
    <n v="24871434"/>
    <m/>
    <n v="23454.36"/>
    <s v="Type A"/>
  </r>
  <r>
    <n v="5.2016999999999998"/>
    <x v="8"/>
    <s v="Sweden"/>
    <n v="81473"/>
    <s v="Stockholm"/>
    <n v="7"/>
    <s v="Clothing"/>
    <n v="11023.941000000001"/>
    <n v="0"/>
    <x v="5011"/>
    <n v="2745453"/>
    <m/>
    <n v="7104.48"/>
    <s v="Type A"/>
  </r>
  <r>
    <n v="5.2016999999999998"/>
    <x v="8"/>
    <s v="Sweden"/>
    <n v="81473"/>
    <s v="Stockholm"/>
    <n v="8"/>
    <s v="Household"/>
    <n v="1724.556"/>
    <n v="0"/>
    <x v="1288"/>
    <n v="2370"/>
    <m/>
    <n v="3762"/>
    <s v="Type A"/>
  </r>
  <r>
    <n v="5.2016999999999998"/>
    <x v="8"/>
    <s v="Sweden"/>
    <n v="81473"/>
    <s v="Stockholm"/>
    <n v="9"/>
    <s v="Hardware"/>
    <n v="3477.4349999999999"/>
    <n v="0"/>
    <x v="5012"/>
    <n v="492423"/>
    <m/>
    <n v="3230.76"/>
    <s v="Type A"/>
  </r>
  <r>
    <n v="5.2016999999999998"/>
    <x v="8"/>
    <s v="Sweden"/>
    <n v="81473"/>
    <s v="Stockholm"/>
    <n v="14"/>
    <s v="Non Food"/>
    <n v="16225.932000000001"/>
    <n v="0"/>
    <x v="5013"/>
    <n v="3746889"/>
    <m/>
    <n v="14847.36"/>
    <s v="Type A"/>
  </r>
  <r>
    <n v="5.2016999999999998"/>
    <x v="8"/>
    <s v="Sweden"/>
    <n v="81473"/>
    <s v="Stockholm"/>
    <n v="15"/>
    <s v="Admin"/>
    <n v="6822.6959999999999"/>
    <n v="0"/>
    <x v="656"/>
    <n v="0"/>
    <m/>
    <n v="0"/>
    <s v="Type A"/>
  </r>
  <r>
    <n v="5.2016999999999998"/>
    <x v="8"/>
    <s v="Sweden"/>
    <n v="81473"/>
    <s v="Stockholm"/>
    <n v="12"/>
    <s v="Checkout"/>
    <n v="14907.339"/>
    <n v="0"/>
    <x v="5014"/>
    <n v="29076105"/>
    <m/>
    <n v="38301.72"/>
    <s v="Type A"/>
  </r>
  <r>
    <n v="5.2016999999999998"/>
    <x v="8"/>
    <s v="Sweden"/>
    <n v="81473"/>
    <s v="Stockholm"/>
    <n v="16"/>
    <s v="Customer Services"/>
    <n v="5743.2749999999996"/>
    <n v="0"/>
    <x v="656"/>
    <n v="0"/>
    <m/>
    <n v="0"/>
    <s v="Type A"/>
  </r>
  <r>
    <n v="5.2016999999999998"/>
    <x v="8"/>
    <s v="Sweden"/>
    <n v="81473"/>
    <s v="Stockholm"/>
    <n v="11"/>
    <s v="Delivery"/>
    <n v="0"/>
    <n v="0"/>
    <x v="11"/>
    <n v="0"/>
    <m/>
    <n v="0"/>
    <s v="Type A"/>
  </r>
  <r>
    <n v="5.2016999999999998"/>
    <x v="8"/>
    <s v="Sweden"/>
    <n v="81473"/>
    <s v="Stockholm"/>
    <n v="17"/>
    <s v="others"/>
    <n v="3864.5160000000001"/>
    <n v="0"/>
    <x v="656"/>
    <n v="0"/>
    <m/>
    <n v="0"/>
    <s v="Type A"/>
  </r>
  <r>
    <n v="5.2016999999999998"/>
    <x v="8"/>
    <s v="Sweden"/>
    <n v="81473"/>
    <s v="Stockholm"/>
    <n v="18"/>
    <s v="all"/>
    <n v="81258.687000000005"/>
    <n v="0"/>
    <x v="5014"/>
    <n v="30025632"/>
    <m/>
    <n v="38301.72"/>
    <s v="Type A"/>
  </r>
  <r>
    <n v="5.2016999999999998"/>
    <x v="8"/>
    <s v="Sweden"/>
    <n v="90992"/>
    <s v="Malmö"/>
    <n v="1"/>
    <s v="Dry"/>
    <n v="3704.0189999999998"/>
    <n v="0"/>
    <x v="5015"/>
    <n v="2928810"/>
    <m/>
    <n v="1035.1199999999999"/>
    <s v="Type A"/>
  </r>
  <r>
    <n v="5.2016999999999998"/>
    <x v="8"/>
    <s v="Sweden"/>
    <n v="90992"/>
    <s v="Malmö"/>
    <n v="2"/>
    <s v="Frozen"/>
    <n v="1859.877"/>
    <n v="0"/>
    <x v="5016"/>
    <n v="718083"/>
    <m/>
    <n v="615.6"/>
    <s v="Type A"/>
  </r>
  <r>
    <n v="5.2016999999999998"/>
    <x v="8"/>
    <s v="Sweden"/>
    <n v="90992"/>
    <s v="Malmö"/>
    <n v="3"/>
    <s v="other"/>
    <n v="47.204999999999998"/>
    <n v="0"/>
    <x v="5017"/>
    <n v="990279"/>
    <m/>
    <n v="1101.24"/>
    <s v="Type A"/>
  </r>
  <r>
    <n v="5.2016999999999998"/>
    <x v="8"/>
    <s v="Sweden"/>
    <n v="90992"/>
    <s v="Malmö"/>
    <n v="4"/>
    <s v="Fish"/>
    <n v="1652.175"/>
    <n v="0"/>
    <x v="5018"/>
    <n v="793539"/>
    <m/>
    <n v="1023.72"/>
    <s v="Type A"/>
  </r>
  <r>
    <n v="5.2016999999999998"/>
    <x v="8"/>
    <s v="Sweden"/>
    <n v="90992"/>
    <s v="Malmö"/>
    <n v="5"/>
    <s v="Fruits &amp; Vegetables"/>
    <n v="2785.0949999999998"/>
    <n v="0"/>
    <x v="5019"/>
    <n v="1665"/>
    <m/>
    <n v="1338.36"/>
    <s v="Type A"/>
  </r>
  <r>
    <n v="5.2016999999999998"/>
    <x v="8"/>
    <s v="Sweden"/>
    <n v="90992"/>
    <s v="Malmö"/>
    <n v="6"/>
    <s v="Meat"/>
    <n v="10230.897000000001"/>
    <n v="0"/>
    <x v="5020"/>
    <n v="9171327"/>
    <m/>
    <n v="10964.52"/>
    <s v="Type A"/>
  </r>
  <r>
    <n v="5.2016999999999998"/>
    <x v="8"/>
    <s v="Sweden"/>
    <n v="90992"/>
    <s v="Malmö"/>
    <n v="13"/>
    <s v="Food"/>
    <n v="20279.268"/>
    <n v="0"/>
    <x v="5021"/>
    <n v="14988912"/>
    <m/>
    <n v="17346.240000000002"/>
    <s v="Type A"/>
  </r>
  <r>
    <n v="5.2016999999999998"/>
    <x v="8"/>
    <s v="Sweden"/>
    <n v="90992"/>
    <s v="Malmö"/>
    <n v="7"/>
    <s v="Clothing"/>
    <n v="4953.3779999999997"/>
    <n v="0"/>
    <x v="5022"/>
    <n v="1565181"/>
    <m/>
    <n v="6844.56"/>
    <s v="Type A"/>
  </r>
  <r>
    <n v="5.2016999999999998"/>
    <x v="8"/>
    <s v="Sweden"/>
    <n v="90992"/>
    <s v="Malmö"/>
    <n v="8"/>
    <s v="Household"/>
    <n v="1390.9739999999999"/>
    <n v="0"/>
    <x v="5023"/>
    <n v="486867"/>
    <m/>
    <n v="5054.76"/>
    <s v="Type A"/>
  </r>
  <r>
    <n v="5.2016999999999998"/>
    <x v="8"/>
    <s v="Sweden"/>
    <n v="90992"/>
    <s v="Malmö"/>
    <n v="9"/>
    <s v="Hardware"/>
    <n v="1589.2349999999999"/>
    <n v="0"/>
    <x v="5024"/>
    <n v="380928"/>
    <m/>
    <n v="3435.96"/>
    <s v="Type A"/>
  </r>
  <r>
    <n v="5.2016999999999998"/>
    <x v="8"/>
    <s v="Sweden"/>
    <n v="90992"/>
    <s v="Malmö"/>
    <n v="14"/>
    <s v="Non Food"/>
    <n v="7933.5870000000004"/>
    <n v="0"/>
    <x v="5025"/>
    <n v="2338476"/>
    <m/>
    <n v="15339.84"/>
    <s v="Type A"/>
  </r>
  <r>
    <n v="5.2016999999999998"/>
    <x v="8"/>
    <s v="Sweden"/>
    <n v="90992"/>
    <s v="Malmö"/>
    <n v="15"/>
    <s v="Admin"/>
    <n v="4109.982"/>
    <n v="0"/>
    <x v="669"/>
    <n v="0"/>
    <m/>
    <n v="0"/>
    <s v="Type A"/>
  </r>
  <r>
    <n v="5.2016999999999998"/>
    <x v="8"/>
    <s v="Sweden"/>
    <n v="90992"/>
    <s v="Malmö"/>
    <n v="12"/>
    <s v="Checkout"/>
    <n v="8783.277"/>
    <n v="0"/>
    <x v="5026"/>
    <n v="17193795"/>
    <m/>
    <n v="32686.080000000002"/>
    <s v="Type A"/>
  </r>
  <r>
    <n v="5.2016999999999998"/>
    <x v="8"/>
    <s v="Sweden"/>
    <n v="90992"/>
    <s v="Malmö"/>
    <n v="16"/>
    <s v="Customer Services"/>
    <n v="3323.232"/>
    <n v="0"/>
    <x v="669"/>
    <n v="0"/>
    <m/>
    <n v="0"/>
    <s v="Type A"/>
  </r>
  <r>
    <n v="5.2016999999999998"/>
    <x v="8"/>
    <s v="Sweden"/>
    <n v="90992"/>
    <s v="Malmö"/>
    <n v="11"/>
    <s v="Delivery"/>
    <n v="0"/>
    <n v="0"/>
    <x v="11"/>
    <n v="0"/>
    <m/>
    <n v="0"/>
    <s v="Type A"/>
  </r>
  <r>
    <n v="5.2016999999999998"/>
    <x v="8"/>
    <s v="Sweden"/>
    <n v="90992"/>
    <s v="Malmö"/>
    <n v="17"/>
    <s v="others"/>
    <n v="2253.252"/>
    <n v="0"/>
    <x v="669"/>
    <n v="0"/>
    <m/>
    <n v="0"/>
    <s v="Type A"/>
  </r>
  <r>
    <n v="5.2016999999999998"/>
    <x v="8"/>
    <s v="Sweden"/>
    <n v="90992"/>
    <s v="Malmö"/>
    <n v="18"/>
    <s v="all"/>
    <n v="46682.597999999998"/>
    <n v="0"/>
    <x v="5026"/>
    <n v="17282016"/>
    <m/>
    <n v="32686.080000000002"/>
    <s v="Type A"/>
  </r>
  <r>
    <n v="5.2016999999999998"/>
    <x v="8"/>
    <s v="Sweden"/>
    <n v="29650"/>
    <s v="Gothenburg"/>
    <n v="1"/>
    <s v="Dry"/>
    <n v="3068.3249999999998"/>
    <n v="0"/>
    <x v="5027"/>
    <n v="1857846"/>
    <m/>
    <n v="1003.2"/>
    <s v="Type A"/>
  </r>
  <r>
    <n v="5.2016999999999998"/>
    <x v="8"/>
    <s v="Sweden"/>
    <n v="29650"/>
    <s v="Gothenburg"/>
    <n v="2"/>
    <s v="Frozen"/>
    <n v="2243.8110000000001"/>
    <n v="0"/>
    <x v="5028"/>
    <n v="502995"/>
    <m/>
    <n v="654.36"/>
    <s v="Type A"/>
  </r>
  <r>
    <n v="5.2016999999999998"/>
    <x v="8"/>
    <s v="Sweden"/>
    <n v="29650"/>
    <s v="Gothenburg"/>
    <n v="3"/>
    <s v="other"/>
    <n v="47.204999999999998"/>
    <n v="0"/>
    <x v="5029"/>
    <n v="705702"/>
    <m/>
    <n v="1108.08"/>
    <s v="Type A"/>
  </r>
  <r>
    <n v="5.2016999999999998"/>
    <x v="8"/>
    <s v="Sweden"/>
    <n v="29650"/>
    <s v="Gothenburg"/>
    <n v="4"/>
    <s v="Fish"/>
    <n v="1828.4069999999999"/>
    <n v="0"/>
    <x v="5030"/>
    <n v="629817"/>
    <m/>
    <n v="909.72"/>
    <s v="Type A"/>
  </r>
  <r>
    <n v="5.2016999999999998"/>
    <x v="8"/>
    <s v="Sweden"/>
    <n v="29650"/>
    <s v="Gothenburg"/>
    <n v="5"/>
    <s v="Fruits &amp; Vegetables"/>
    <n v="3134.4119999999998"/>
    <n v="0"/>
    <x v="5031"/>
    <n v="461520"/>
    <m/>
    <n v="1019.16"/>
    <s v="Type A"/>
  </r>
  <r>
    <n v="5.2016999999999998"/>
    <x v="8"/>
    <s v="Sweden"/>
    <n v="29650"/>
    <s v="Gothenburg"/>
    <n v="6"/>
    <s v="Meat"/>
    <n v="9494.4989999999998"/>
    <n v="0"/>
    <x v="5032"/>
    <n v="7738404"/>
    <m/>
    <n v="10859.64"/>
    <s v="Type A"/>
  </r>
  <r>
    <n v="5.2016999999999998"/>
    <x v="8"/>
    <s v="Sweden"/>
    <n v="29650"/>
    <s v="Gothenburg"/>
    <n v="13"/>
    <s v="Food"/>
    <n v="19816.659"/>
    <n v="0"/>
    <x v="5033"/>
    <n v="11767281"/>
    <m/>
    <n v="17667.72"/>
    <s v="Type A"/>
  </r>
  <r>
    <n v="5.2016999999999998"/>
    <x v="8"/>
    <s v="Sweden"/>
    <n v="29650"/>
    <s v="Gothenburg"/>
    <n v="7"/>
    <s v="Clothing"/>
    <n v="4418.3879999999999"/>
    <n v="0"/>
    <x v="5034"/>
    <n v="1297008"/>
    <m/>
    <n v="5232.6000000000004"/>
    <s v="Type A"/>
  </r>
  <r>
    <n v="5.2016999999999998"/>
    <x v="8"/>
    <s v="Sweden"/>
    <n v="29650"/>
    <s v="Gothenburg"/>
    <n v="8"/>
    <s v="Household"/>
    <n v="1759.173"/>
    <n v="0"/>
    <x v="4927"/>
    <n v="40782"/>
    <m/>
    <n v="3657.12"/>
    <s v="Type A"/>
  </r>
  <r>
    <n v="5.2016999999999998"/>
    <x v="8"/>
    <s v="Sweden"/>
    <n v="29650"/>
    <s v="Gothenburg"/>
    <n v="9"/>
    <s v="Hardware"/>
    <n v="1818.9659999999999"/>
    <n v="0"/>
    <x v="5035"/>
    <n v="468561"/>
    <m/>
    <n v="3212.52"/>
    <s v="Type A"/>
  </r>
  <r>
    <n v="5.2016999999999998"/>
    <x v="8"/>
    <s v="Sweden"/>
    <n v="29650"/>
    <s v="Gothenburg"/>
    <n v="14"/>
    <s v="Non Food"/>
    <n v="7996.527"/>
    <n v="0"/>
    <x v="5036"/>
    <n v="2233416"/>
    <m/>
    <n v="13641.24"/>
    <s v="Type A"/>
  </r>
  <r>
    <n v="5.2016999999999998"/>
    <x v="8"/>
    <s v="Sweden"/>
    <n v="29650"/>
    <s v="Gothenburg"/>
    <n v="15"/>
    <s v="Admin"/>
    <n v="4147.7460000000001"/>
    <n v="0"/>
    <x v="682"/>
    <n v="0"/>
    <m/>
    <n v="0"/>
    <s v="Type A"/>
  </r>
  <r>
    <n v="5.2016999999999998"/>
    <x v="8"/>
    <s v="Sweden"/>
    <n v="29650"/>
    <s v="Gothenburg"/>
    <n v="12"/>
    <s v="Checkout"/>
    <n v="6668.4930000000004"/>
    <n v="0"/>
    <x v="5037"/>
    <n v="14025312"/>
    <m/>
    <n v="31308.959999999999"/>
    <s v="Type A"/>
  </r>
  <r>
    <n v="5.2016999999999998"/>
    <x v="8"/>
    <s v="Sweden"/>
    <n v="29650"/>
    <s v="Gothenburg"/>
    <n v="16"/>
    <s v="Customer Services"/>
    <n v="4506.5039999999999"/>
    <n v="0"/>
    <x v="682"/>
    <n v="0"/>
    <m/>
    <n v="0"/>
    <s v="Type A"/>
  </r>
  <r>
    <n v="5.2016999999999998"/>
    <x v="8"/>
    <s v="Sweden"/>
    <n v="29650"/>
    <s v="Gothenburg"/>
    <n v="11"/>
    <s v="Delivery"/>
    <n v="0"/>
    <n v="0"/>
    <x v="11"/>
    <n v="0"/>
    <m/>
    <n v="0"/>
    <s v="Type A"/>
  </r>
  <r>
    <n v="5.2016999999999998"/>
    <x v="8"/>
    <s v="Sweden"/>
    <n v="29650"/>
    <s v="Gothenburg"/>
    <n v="17"/>
    <s v="others"/>
    <n v="2640.3330000000001"/>
    <n v="0"/>
    <x v="682"/>
    <n v="0"/>
    <m/>
    <n v="0"/>
    <s v="Type A"/>
  </r>
  <r>
    <n v="5.2016999999999998"/>
    <x v="8"/>
    <s v="Sweden"/>
    <n v="29650"/>
    <s v="Gothenburg"/>
    <n v="18"/>
    <s v="all"/>
    <n v="45776.262000000002"/>
    <n v="0"/>
    <x v="5037"/>
    <n v="13823949"/>
    <m/>
    <n v="31308.959999999999"/>
    <s v="Type A"/>
  </r>
  <r>
    <s v=" - - - - "/>
    <x v="1"/>
    <m/>
    <m/>
    <m/>
    <m/>
    <m/>
    <m/>
    <m/>
    <x v="684"/>
    <m/>
    <m/>
    <m/>
    <m/>
  </r>
  <r>
    <n v="6.2016999999999998"/>
    <x v="9"/>
    <s v="United Kingdom"/>
    <n v="88253"/>
    <s v="London (I)"/>
    <n v="1"/>
    <s v="Dry"/>
    <n v="2715.8609999999999"/>
    <n v="0"/>
    <x v="5038"/>
    <n v="1443366"/>
    <m/>
    <s v="#NV"/>
    <s v="Type A"/>
  </r>
  <r>
    <n v="6.2016999999999998"/>
    <x v="9"/>
    <s v="United Kingdom"/>
    <n v="88253"/>
    <s v="London (I)"/>
    <n v="2"/>
    <s v="Frozen"/>
    <n v="1025.922"/>
    <n v="0"/>
    <x v="5039"/>
    <n v="395772"/>
    <m/>
    <s v="#NV"/>
    <s v="Type A"/>
  </r>
  <r>
    <n v="6.2016999999999998"/>
    <x v="9"/>
    <s v="United Kingdom"/>
    <n v="88253"/>
    <s v="London (I)"/>
    <n v="3"/>
    <s v="other"/>
    <n v="47.204999999999998"/>
    <n v="0"/>
    <x v="5040"/>
    <n v="634425"/>
    <m/>
    <s v="#NV"/>
    <s v="Type A"/>
  </r>
  <r>
    <n v="6.2016999999999998"/>
    <x v="9"/>
    <s v="United Kingdom"/>
    <n v="88253"/>
    <s v="London (I)"/>
    <n v="4"/>
    <s v="Fish"/>
    <n v="1189.566"/>
    <n v="0"/>
    <x v="5041"/>
    <n v="60054"/>
    <m/>
    <s v="#NV"/>
    <s v="Type A"/>
  </r>
  <r>
    <n v="6.2016999999999998"/>
    <x v="9"/>
    <s v="United Kingdom"/>
    <n v="88253"/>
    <s v="London (I)"/>
    <n v="5"/>
    <s v="Fruits &amp; Vegetables"/>
    <n v="1315.4459999999999"/>
    <n v="0"/>
    <x v="5042"/>
    <n v="42909"/>
    <m/>
    <s v="#NV"/>
    <s v="Type A"/>
  </r>
  <r>
    <n v="6.2016999999999998"/>
    <x v="9"/>
    <s v="United Kingdom"/>
    <n v="88253"/>
    <s v="London (I)"/>
    <n v="6"/>
    <s v="Meat"/>
    <n v="6794.3729999999996"/>
    <n v="0"/>
    <x v="5043"/>
    <n v="5639133"/>
    <m/>
    <s v="#NV"/>
    <s v="Type A"/>
  </r>
  <r>
    <n v="6.2016999999999998"/>
    <x v="9"/>
    <s v="United Kingdom"/>
    <n v="88253"/>
    <s v="London (I)"/>
    <n v="13"/>
    <s v="Food"/>
    <n v="13088.373"/>
    <n v="0"/>
    <x v="5044"/>
    <n v="9706794"/>
    <m/>
    <s v="#NV"/>
    <s v="Type A"/>
  </r>
  <r>
    <n v="6.2016999999999998"/>
    <x v="9"/>
    <s v="United Kingdom"/>
    <n v="88253"/>
    <s v="London (I)"/>
    <n v="7"/>
    <s v="Clothing"/>
    <n v="3880.2510000000002"/>
    <n v="0"/>
    <x v="5045"/>
    <n v="1674336"/>
    <m/>
    <s v="#NV"/>
    <s v="Type A"/>
  </r>
  <r>
    <n v="6.2016999999999998"/>
    <x v="9"/>
    <s v="United Kingdom"/>
    <n v="88253"/>
    <s v="London (I)"/>
    <n v="8"/>
    <s v="Household"/>
    <n v="1488.5309999999999"/>
    <n v="0"/>
    <x v="5046"/>
    <n v="454458"/>
    <m/>
    <s v="#NV"/>
    <s v="Type A"/>
  </r>
  <r>
    <n v="6.2016999999999998"/>
    <x v="9"/>
    <s v="United Kingdom"/>
    <n v="88253"/>
    <s v="London (I)"/>
    <n v="9"/>
    <s v="Hardware"/>
    <n v="1938.5519999999999"/>
    <n v="0"/>
    <x v="5047"/>
    <n v="469824"/>
    <m/>
    <s v="#NV"/>
    <s v="Type A"/>
  </r>
  <r>
    <n v="6.2016999999999998"/>
    <x v="9"/>
    <s v="United Kingdom"/>
    <n v="88253"/>
    <s v="London (I)"/>
    <n v="14"/>
    <s v="Non Food"/>
    <n v="7307.3339999999998"/>
    <n v="0"/>
    <x v="5048"/>
    <n v="2512905"/>
    <m/>
    <s v="#NV"/>
    <s v="Type A"/>
  </r>
  <r>
    <n v="6.2016999999999998"/>
    <x v="9"/>
    <s v="United Kingdom"/>
    <n v="88253"/>
    <s v="London (I)"/>
    <n v="15"/>
    <s v="Admin"/>
    <n v="3304.35"/>
    <n v="0"/>
    <x v="11"/>
    <n v="0"/>
    <m/>
    <s v="#NV"/>
    <s v="Type A"/>
  </r>
  <r>
    <n v="6.2016999999999998"/>
    <x v="9"/>
    <s v="United Kingdom"/>
    <n v="88253"/>
    <s v="London (I)"/>
    <n v="12"/>
    <s v="Checkout"/>
    <n v="4975.4070000000002"/>
    <n v="0"/>
    <x v="5049"/>
    <n v="12362163"/>
    <m/>
    <s v="#NV"/>
    <s v="Type A"/>
  </r>
  <r>
    <n v="6.2016999999999998"/>
    <x v="9"/>
    <s v="United Kingdom"/>
    <n v="88253"/>
    <s v="London (I)"/>
    <n v="16"/>
    <s v="Customer Services"/>
    <n v="3011.6790000000001"/>
    <n v="0"/>
    <x v="11"/>
    <n v="0"/>
    <m/>
    <s v="#NV"/>
    <s v="Type A"/>
  </r>
  <r>
    <n v="6.2016999999999998"/>
    <x v="9"/>
    <s v="United Kingdom"/>
    <n v="88253"/>
    <s v="London (I)"/>
    <n v="11"/>
    <s v="Delivery"/>
    <n v="0"/>
    <n v="0"/>
    <x v="11"/>
    <n v="0"/>
    <m/>
    <s v="#NV"/>
    <s v="Type A"/>
  </r>
  <r>
    <n v="6.2016999999999998"/>
    <x v="9"/>
    <s v="United Kingdom"/>
    <n v="88253"/>
    <s v="London (I)"/>
    <n v="17"/>
    <s v="others"/>
    <n v="1787.4960000000001"/>
    <n v="0"/>
    <x v="11"/>
    <n v="0"/>
    <m/>
    <s v="#NV"/>
    <s v="Type A"/>
  </r>
  <r>
    <n v="6.2016999999999998"/>
    <x v="9"/>
    <s v="United Kingdom"/>
    <n v="88253"/>
    <s v="London (I)"/>
    <n v="18"/>
    <s v="all"/>
    <n v="33474.639000000003"/>
    <n v="0"/>
    <x v="5049"/>
    <n v="11118711"/>
    <m/>
    <s v="#NV"/>
    <s v="Type A"/>
  </r>
  <r>
    <n v="6.2016999999999998"/>
    <x v="9"/>
    <s v="United Kingdom"/>
    <n v="38976"/>
    <s v="Manchester"/>
    <n v="1"/>
    <s v="Dry"/>
    <n v="1733.9970000000001"/>
    <n v="0"/>
    <x v="5050"/>
    <n v="2830248"/>
    <m/>
    <s v="#NV"/>
    <s v="Type A"/>
  </r>
  <r>
    <n v="6.2016999999999998"/>
    <x v="9"/>
    <s v="United Kingdom"/>
    <n v="38976"/>
    <s v="Manchester"/>
    <n v="2"/>
    <s v="Frozen"/>
    <n v="4333.4189999999999"/>
    <n v="0"/>
    <x v="5051"/>
    <n v="1196763"/>
    <m/>
    <s v="#NV"/>
    <s v="Type A"/>
  </r>
  <r>
    <n v="6.2016999999999998"/>
    <x v="9"/>
    <s v="United Kingdom"/>
    <n v="38976"/>
    <s v="Manchester"/>
    <n v="3"/>
    <s v="other"/>
    <n v="47.204999999999998"/>
    <n v="0"/>
    <x v="5052"/>
    <n v="1724454"/>
    <m/>
    <s v="#NV"/>
    <s v="Type A"/>
  </r>
  <r>
    <n v="6.2016999999999998"/>
    <x v="9"/>
    <s v="United Kingdom"/>
    <n v="38976"/>
    <s v="Manchester"/>
    <n v="4"/>
    <s v="Fish"/>
    <n v="2448.366"/>
    <n v="0"/>
    <x v="5053"/>
    <n v="2017242"/>
    <m/>
    <s v="#NV"/>
    <s v="Type A"/>
  </r>
  <r>
    <n v="6.2016999999999998"/>
    <x v="9"/>
    <s v="United Kingdom"/>
    <n v="38976"/>
    <s v="Manchester"/>
    <n v="5"/>
    <s v="Fruits &amp; Vegetables"/>
    <n v="7216.0709999999999"/>
    <n v="0"/>
    <x v="5054"/>
    <n v="1559976"/>
    <m/>
    <s v="#NV"/>
    <s v="Type A"/>
  </r>
  <r>
    <n v="6.2016999999999998"/>
    <x v="9"/>
    <s v="United Kingdom"/>
    <n v="38976"/>
    <s v="Manchester"/>
    <n v="6"/>
    <s v="Meat"/>
    <n v="12374.004000000001"/>
    <n v="0"/>
    <x v="5055"/>
    <n v="11672220"/>
    <m/>
    <s v="#NV"/>
    <s v="Type A"/>
  </r>
  <r>
    <n v="6.2016999999999998"/>
    <x v="9"/>
    <s v="United Kingdom"/>
    <n v="38976"/>
    <s v="Manchester"/>
    <n v="13"/>
    <s v="Food"/>
    <n v="28153.062000000002"/>
    <n v="0"/>
    <x v="5056"/>
    <n v="19939548"/>
    <m/>
    <s v="#NV"/>
    <s v="Type A"/>
  </r>
  <r>
    <n v="6.2016999999999998"/>
    <x v="9"/>
    <s v="United Kingdom"/>
    <n v="38976"/>
    <s v="Manchester"/>
    <n v="7"/>
    <s v="Clothing"/>
    <n v="6303.4409999999998"/>
    <n v="0"/>
    <x v="5057"/>
    <n v="3191793"/>
    <m/>
    <s v="#NV"/>
    <s v="Type A"/>
  </r>
  <r>
    <n v="6.2016999999999998"/>
    <x v="9"/>
    <s v="United Kingdom"/>
    <n v="38976"/>
    <s v="Manchester"/>
    <n v="8"/>
    <s v="Household"/>
    <n v="1633.2929999999999"/>
    <n v="0"/>
    <x v="5058"/>
    <n v="532587"/>
    <m/>
    <s v="#NV"/>
    <s v="Type A"/>
  </r>
  <r>
    <n v="6.2016999999999998"/>
    <x v="9"/>
    <s v="United Kingdom"/>
    <n v="38976"/>
    <s v="Manchester"/>
    <n v="9"/>
    <s v="Hardware"/>
    <n v="1888.2"/>
    <n v="0"/>
    <x v="5059"/>
    <n v="500505"/>
    <m/>
    <s v="#NV"/>
    <s v="Type A"/>
  </r>
  <r>
    <n v="6.2016999999999998"/>
    <x v="9"/>
    <s v="United Kingdom"/>
    <n v="38976"/>
    <s v="Manchester"/>
    <n v="14"/>
    <s v="Non Food"/>
    <n v="9824.9339999999993"/>
    <n v="0"/>
    <x v="5060"/>
    <n v="4211157"/>
    <m/>
    <s v="#NV"/>
    <s v="Type A"/>
  </r>
  <r>
    <n v="6.2016999999999998"/>
    <x v="9"/>
    <s v="United Kingdom"/>
    <n v="38976"/>
    <s v="Manchester"/>
    <n v="15"/>
    <s v="Admin"/>
    <n v="5025.759"/>
    <n v="0"/>
    <x v="24"/>
    <n v="0"/>
    <m/>
    <s v="#NV"/>
    <s v="Type A"/>
  </r>
  <r>
    <n v="6.2016999999999998"/>
    <x v="9"/>
    <s v="United Kingdom"/>
    <n v="38976"/>
    <s v="Manchester"/>
    <n v="12"/>
    <s v="Checkout"/>
    <n v="11237.937"/>
    <n v="0"/>
    <x v="5061"/>
    <n v="24421083"/>
    <m/>
    <s v="#NV"/>
    <s v="Type A"/>
  </r>
  <r>
    <n v="6.2016999999999998"/>
    <x v="9"/>
    <s v="United Kingdom"/>
    <n v="38976"/>
    <s v="Manchester"/>
    <n v="16"/>
    <s v="Customer Services"/>
    <n v="4755.1170000000002"/>
    <n v="0"/>
    <x v="24"/>
    <n v="0"/>
    <m/>
    <s v="#NV"/>
    <s v="Type A"/>
  </r>
  <r>
    <n v="6.2016999999999998"/>
    <x v="9"/>
    <s v="United Kingdom"/>
    <n v="38976"/>
    <s v="Manchester"/>
    <n v="11"/>
    <s v="Delivery"/>
    <n v="0"/>
    <n v="0"/>
    <x v="11"/>
    <n v="0"/>
    <m/>
    <s v="#NV"/>
    <s v="Type A"/>
  </r>
  <r>
    <n v="6.2016999999999998"/>
    <x v="9"/>
    <s v="United Kingdom"/>
    <n v="38976"/>
    <s v="Manchester"/>
    <n v="17"/>
    <s v="others"/>
    <n v="1872.4649999999999"/>
    <n v="0"/>
    <x v="24"/>
    <n v="0"/>
    <m/>
    <s v="#NV"/>
    <s v="Type A"/>
  </r>
  <r>
    <n v="6.2016999999999998"/>
    <x v="9"/>
    <s v="United Kingdom"/>
    <n v="38976"/>
    <s v="Manchester"/>
    <n v="18"/>
    <s v="all"/>
    <n v="60869.273999999998"/>
    <n v="0"/>
    <x v="5061"/>
    <n v="25939173"/>
    <m/>
    <s v="#NV"/>
    <s v="Type A"/>
  </r>
  <r>
    <n v="6.2016999999999998"/>
    <x v="9"/>
    <s v="United Kingdom"/>
    <n v="17647"/>
    <s v="Liverpool"/>
    <n v="1"/>
    <s v="Dry"/>
    <n v="1844.1420000000001"/>
    <n v="0"/>
    <x v="5062"/>
    <n v="1935618"/>
    <m/>
    <s v="#NV"/>
    <s v="Type A"/>
  </r>
  <r>
    <n v="6.2016999999999998"/>
    <x v="9"/>
    <s v="United Kingdom"/>
    <n v="17647"/>
    <s v="Liverpool"/>
    <n v="2"/>
    <s v="Frozen"/>
    <n v="1633.2929999999999"/>
    <n v="270"/>
    <x v="5063"/>
    <n v="716997"/>
    <m/>
    <s v="#NV"/>
    <s v="Type A"/>
  </r>
  <r>
    <n v="6.2016999999999998"/>
    <x v="9"/>
    <s v="United Kingdom"/>
    <n v="17647"/>
    <s v="Liverpool"/>
    <n v="3"/>
    <s v="other"/>
    <n v="47.204999999999998"/>
    <n v="0"/>
    <x v="5064"/>
    <n v="1232076"/>
    <m/>
    <s v="#NV"/>
    <s v="Type A"/>
  </r>
  <r>
    <n v="6.2016999999999998"/>
    <x v="9"/>
    <s v="United Kingdom"/>
    <n v="17647"/>
    <s v="Liverpool"/>
    <n v="4"/>
    <s v="Fish"/>
    <n v="2121.078"/>
    <n v="0"/>
    <x v="5065"/>
    <n v="1056222"/>
    <m/>
    <s v="#NV"/>
    <s v="Type A"/>
  </r>
  <r>
    <n v="6.2016999999999998"/>
    <x v="9"/>
    <s v="United Kingdom"/>
    <n v="17647"/>
    <s v="Liverpool"/>
    <n v="5"/>
    <s v="Fruits &amp; Vegetables"/>
    <n v="3556.11"/>
    <n v="0"/>
    <x v="5066"/>
    <n v="712341"/>
    <m/>
    <s v="#NV"/>
    <s v="Type A"/>
  </r>
  <r>
    <n v="6.2016999999999998"/>
    <x v="9"/>
    <s v="United Kingdom"/>
    <n v="17647"/>
    <s v="Liverpool"/>
    <n v="6"/>
    <s v="Meat"/>
    <n v="14296.821"/>
    <n v="266"/>
    <x v="5067"/>
    <n v="10890525"/>
    <m/>
    <s v="#NV"/>
    <s v="Type A"/>
  </r>
  <r>
    <n v="6.2016999999999998"/>
    <x v="9"/>
    <s v="United Kingdom"/>
    <n v="17647"/>
    <s v="Liverpool"/>
    <n v="13"/>
    <s v="Food"/>
    <n v="23498.649000000001"/>
    <n v="536"/>
    <x v="5068"/>
    <n v="14928783"/>
    <m/>
    <s v="#NV"/>
    <s v="Type A"/>
  </r>
  <r>
    <n v="6.2016999999999998"/>
    <x v="9"/>
    <s v="United Kingdom"/>
    <n v="17647"/>
    <s v="Liverpool"/>
    <n v="7"/>
    <s v="Clothing"/>
    <n v="9315.1200000000008"/>
    <n v="0"/>
    <x v="5069"/>
    <n v="2337369"/>
    <m/>
    <s v="#NV"/>
    <s v="Type A"/>
  </r>
  <r>
    <n v="6.2016999999999998"/>
    <x v="9"/>
    <s v="United Kingdom"/>
    <n v="17647"/>
    <s v="Liverpool"/>
    <n v="8"/>
    <s v="Household"/>
    <n v="62.94"/>
    <n v="0"/>
    <x v="5070"/>
    <n v="589431"/>
    <m/>
    <s v="#NV"/>
    <s v="Type A"/>
  </r>
  <r>
    <n v="6.2016999999999998"/>
    <x v="9"/>
    <s v="United Kingdom"/>
    <n v="17647"/>
    <s v="Liverpool"/>
    <n v="9"/>
    <s v="Hardware"/>
    <n v="2077.02"/>
    <n v="0"/>
    <x v="5071"/>
    <n v="469989"/>
    <m/>
    <s v="#NV"/>
    <s v="Type A"/>
  </r>
  <r>
    <n v="6.2016999999999998"/>
    <x v="9"/>
    <s v="United Kingdom"/>
    <n v="17647"/>
    <s v="Liverpool"/>
    <n v="14"/>
    <s v="Non Food"/>
    <n v="11455.08"/>
    <n v="0"/>
    <x v="5072"/>
    <n v="3305394"/>
    <m/>
    <s v="#NV"/>
    <s v="Type A"/>
  </r>
  <r>
    <n v="6.2016999999999998"/>
    <x v="9"/>
    <s v="United Kingdom"/>
    <n v="17647"/>
    <s v="Liverpool"/>
    <n v="15"/>
    <s v="Admin"/>
    <n v="3804.723"/>
    <n v="0"/>
    <x v="38"/>
    <n v="0"/>
    <m/>
    <s v="#NV"/>
    <s v="Type A"/>
  </r>
  <r>
    <n v="6.2016999999999998"/>
    <x v="9"/>
    <s v="United Kingdom"/>
    <n v="17647"/>
    <s v="Liverpool"/>
    <n v="12"/>
    <s v="Checkout"/>
    <n v="7493.0069999999996"/>
    <n v="96"/>
    <x v="5073"/>
    <n v="19296963"/>
    <m/>
    <s v="#NV"/>
    <s v="Type A"/>
  </r>
  <r>
    <n v="6.2016999999999998"/>
    <x v="9"/>
    <s v="United Kingdom"/>
    <n v="17647"/>
    <s v="Liverpool"/>
    <n v="16"/>
    <s v="Customer Services"/>
    <n v="2983.3560000000002"/>
    <n v="0"/>
    <x v="38"/>
    <n v="0"/>
    <m/>
    <s v="#NV"/>
    <s v="Type A"/>
  </r>
  <r>
    <n v="6.2016999999999998"/>
    <x v="9"/>
    <s v="United Kingdom"/>
    <n v="17647"/>
    <s v="Liverpool"/>
    <n v="11"/>
    <s v="Delivery"/>
    <n v="0"/>
    <n v="0"/>
    <x v="11"/>
    <n v="0"/>
    <m/>
    <s v="#NV"/>
    <s v="Type A"/>
  </r>
  <r>
    <n v="6.2016999999999998"/>
    <x v="9"/>
    <s v="United Kingdom"/>
    <n v="17647"/>
    <s v="Liverpool"/>
    <n v="17"/>
    <s v="others"/>
    <n v="2014.08"/>
    <n v="0"/>
    <x v="38"/>
    <n v="0"/>
    <m/>
    <s v="#NV"/>
    <s v="Type A"/>
  </r>
  <r>
    <n v="6.2016999999999998"/>
    <x v="9"/>
    <s v="United Kingdom"/>
    <n v="17647"/>
    <s v="Liverpool"/>
    <n v="18"/>
    <s v="all"/>
    <n v="51248.894999999997"/>
    <n v="632"/>
    <x v="5073"/>
    <n v="2020059"/>
    <m/>
    <s v="#NV"/>
    <s v="Type A"/>
  </r>
  <r>
    <n v="6.2016999999999998"/>
    <x v="9"/>
    <s v="United Kingdom"/>
    <n v="22117"/>
    <s v="Birmingham"/>
    <n v="1"/>
    <s v="Dry"/>
    <n v="1781.202"/>
    <n v="0"/>
    <x v="5074"/>
    <n v="1349622"/>
    <m/>
    <s v="#NV"/>
    <s v="Type A"/>
  </r>
  <r>
    <n v="6.2016999999999998"/>
    <x v="9"/>
    <s v="United Kingdom"/>
    <n v="22117"/>
    <s v="Birmingham"/>
    <n v="2"/>
    <s v="Frozen"/>
    <n v="1375.239"/>
    <n v="0"/>
    <x v="5075"/>
    <n v="347013"/>
    <m/>
    <s v="#NV"/>
    <s v="Type A"/>
  </r>
  <r>
    <n v="6.2016999999999998"/>
    <x v="9"/>
    <s v="United Kingdom"/>
    <n v="22117"/>
    <s v="Birmingham"/>
    <n v="3"/>
    <s v="other"/>
    <n v="47.204999999999998"/>
    <n v="0"/>
    <x v="5076"/>
    <n v="4755"/>
    <m/>
    <s v="#NV"/>
    <s v="Type A"/>
  </r>
  <r>
    <n v="6.2016999999999998"/>
    <x v="9"/>
    <s v="United Kingdom"/>
    <n v="22117"/>
    <s v="Birmingham"/>
    <n v="4"/>
    <s v="Fish"/>
    <n v="1475.943"/>
    <n v="0"/>
    <x v="5077"/>
    <n v="2466"/>
    <m/>
    <s v="#NV"/>
    <s v="Type A"/>
  </r>
  <r>
    <n v="6.2016999999999998"/>
    <x v="9"/>
    <s v="United Kingdom"/>
    <n v="22117"/>
    <s v="Birmingham"/>
    <n v="5"/>
    <s v="Fruits &amp; Vegetables"/>
    <n v="1793.79"/>
    <n v="0"/>
    <x v="5078"/>
    <n v="400029"/>
    <m/>
    <s v="#NV"/>
    <s v="Type A"/>
  </r>
  <r>
    <n v="6.2016999999999998"/>
    <x v="9"/>
    <s v="United Kingdom"/>
    <n v="22117"/>
    <s v="Birmingham"/>
    <n v="6"/>
    <s v="Meat"/>
    <n v="4632.384"/>
    <n v="0"/>
    <x v="5079"/>
    <n v="3389721"/>
    <m/>
    <s v="#NV"/>
    <s v="Type A"/>
  </r>
  <r>
    <n v="6.2016999999999998"/>
    <x v="9"/>
    <s v="United Kingdom"/>
    <n v="22117"/>
    <s v="Birmingham"/>
    <n v="13"/>
    <s v="Food"/>
    <n v="11105.763000000001"/>
    <n v="0"/>
    <x v="5080"/>
    <n v="6462066"/>
    <m/>
    <s v="#NV"/>
    <s v="Type A"/>
  </r>
  <r>
    <n v="6.2016999999999998"/>
    <x v="9"/>
    <s v="United Kingdom"/>
    <n v="22117"/>
    <s v="Birmingham"/>
    <n v="7"/>
    <s v="Clothing"/>
    <n v="3162.7350000000001"/>
    <n v="0"/>
    <x v="5081"/>
    <n v="1340790"/>
    <m/>
    <s v="#NV"/>
    <s v="Type A"/>
  </r>
  <r>
    <n v="6.2016999999999998"/>
    <x v="9"/>
    <s v="United Kingdom"/>
    <n v="22117"/>
    <s v="Birmingham"/>
    <n v="8"/>
    <s v="Household"/>
    <n v="1548.3240000000001"/>
    <n v="0"/>
    <x v="5082"/>
    <n v="492120"/>
    <m/>
    <s v="#NV"/>
    <s v="Type A"/>
  </r>
  <r>
    <n v="6.2016999999999998"/>
    <x v="9"/>
    <s v="United Kingdom"/>
    <n v="22117"/>
    <s v="Birmingham"/>
    <n v="9"/>
    <s v="Hardware"/>
    <n v="972.423"/>
    <n v="0"/>
    <x v="5083"/>
    <n v="361938"/>
    <m/>
    <s v="#NV"/>
    <s v="Type A"/>
  </r>
  <r>
    <n v="6.2016999999999998"/>
    <x v="9"/>
    <s v="United Kingdom"/>
    <n v="22117"/>
    <s v="Birmingham"/>
    <n v="14"/>
    <s v="Non Food"/>
    <n v="5683.482"/>
    <n v="0"/>
    <x v="5084"/>
    <n v="2312625"/>
    <m/>
    <s v="#NV"/>
    <s v="Type A"/>
  </r>
  <r>
    <n v="6.2016999999999998"/>
    <x v="9"/>
    <s v="United Kingdom"/>
    <n v="22117"/>
    <s v="Birmingham"/>
    <n v="15"/>
    <s v="Admin"/>
    <n v="2388.5729999999999"/>
    <n v="0"/>
    <x v="52"/>
    <n v="0"/>
    <m/>
    <s v="#NV"/>
    <s v="Type A"/>
  </r>
  <r>
    <n v="6.2016999999999998"/>
    <x v="9"/>
    <s v="United Kingdom"/>
    <n v="22117"/>
    <s v="Birmingham"/>
    <n v="12"/>
    <s v="Checkout"/>
    <n v="3987.2489999999998"/>
    <n v="0"/>
    <x v="5085"/>
    <n v="8977866"/>
    <m/>
    <s v="#NV"/>
    <s v="Type A"/>
  </r>
  <r>
    <n v="6.2016999999999998"/>
    <x v="9"/>
    <s v="United Kingdom"/>
    <n v="22117"/>
    <s v="Birmingham"/>
    <n v="16"/>
    <s v="Customer Services"/>
    <n v="2558.511"/>
    <n v="0"/>
    <x v="52"/>
    <n v="0"/>
    <m/>
    <s v="#NV"/>
    <s v="Type A"/>
  </r>
  <r>
    <n v="6.2016999999999998"/>
    <x v="9"/>
    <s v="United Kingdom"/>
    <n v="22117"/>
    <s v="Birmingham"/>
    <n v="11"/>
    <s v="Delivery"/>
    <n v="6448.2030000000004"/>
    <n v="0"/>
    <x v="5086"/>
    <n v="2380704"/>
    <m/>
    <s v="#NV"/>
    <s v="Type A"/>
  </r>
  <r>
    <n v="6.2016999999999998"/>
    <x v="9"/>
    <s v="United Kingdom"/>
    <n v="22117"/>
    <s v="Birmingham"/>
    <n v="17"/>
    <s v="others"/>
    <n v="31.47"/>
    <n v="0"/>
    <x v="52"/>
    <n v="0"/>
    <m/>
    <s v="#NV"/>
    <s v="Type A"/>
  </r>
  <r>
    <n v="6.2016999999999998"/>
    <x v="9"/>
    <s v="United Kingdom"/>
    <n v="22117"/>
    <s v="Birmingham"/>
    <n v="18"/>
    <s v="all"/>
    <n v="32203.251"/>
    <n v="0"/>
    <x v="5085"/>
    <n v="10758471"/>
    <m/>
    <s v="#NV"/>
    <s v="Type A"/>
  </r>
  <r>
    <n v="6.2016999999999998"/>
    <x v="9"/>
    <s v="United Kingdom"/>
    <n v="73949"/>
    <s v="Leicester"/>
    <n v="1"/>
    <s v="Dry"/>
    <n v="1875.6120000000001"/>
    <n v="0"/>
    <x v="5087"/>
    <n v="1974822"/>
    <m/>
    <s v="#NV"/>
    <s v="Type B"/>
  </r>
  <r>
    <n v="6.2016999999999998"/>
    <x v="9"/>
    <s v="United Kingdom"/>
    <n v="73949"/>
    <s v="Leicester"/>
    <n v="2"/>
    <s v="Frozen"/>
    <n v="3068.3249999999998"/>
    <n v="0"/>
    <x v="5088"/>
    <n v="1007049"/>
    <m/>
    <s v="#NV"/>
    <s v="Type B"/>
  </r>
  <r>
    <n v="6.2016999999999998"/>
    <x v="9"/>
    <s v="United Kingdom"/>
    <n v="73949"/>
    <s v="Leicester"/>
    <n v="3"/>
    <s v="other"/>
    <n v="47.204999999999998"/>
    <n v="0"/>
    <x v="5089"/>
    <n v="1205781"/>
    <m/>
    <s v="#NV"/>
    <s v="Type B"/>
  </r>
  <r>
    <n v="6.2016999999999998"/>
    <x v="9"/>
    <s v="United Kingdom"/>
    <n v="73949"/>
    <s v="Leicester"/>
    <n v="4"/>
    <s v="Fish"/>
    <n v="1337.4749999999999"/>
    <n v="0"/>
    <x v="5090"/>
    <n v="941511"/>
    <m/>
    <s v="#NV"/>
    <s v="Type B"/>
  </r>
  <r>
    <n v="6.2016999999999998"/>
    <x v="9"/>
    <s v="United Kingdom"/>
    <n v="73949"/>
    <s v="Leicester"/>
    <n v="5"/>
    <s v="Fruits &amp; Vegetables"/>
    <n v="2294.163"/>
    <n v="0"/>
    <x v="5091"/>
    <n v="585891"/>
    <m/>
    <s v="#NV"/>
    <s v="Type B"/>
  </r>
  <r>
    <n v="6.2016999999999998"/>
    <x v="9"/>
    <s v="United Kingdom"/>
    <n v="73949"/>
    <s v="Leicester"/>
    <n v="6"/>
    <s v="Meat"/>
    <n v="8002.8209999999999"/>
    <n v="0"/>
    <x v="5092"/>
    <n v="9391929"/>
    <m/>
    <s v="#NV"/>
    <s v="Type B"/>
  </r>
  <r>
    <n v="6.2016999999999998"/>
    <x v="9"/>
    <s v="United Kingdom"/>
    <n v="73949"/>
    <s v="Leicester"/>
    <n v="13"/>
    <s v="Food"/>
    <n v="16625.600999999999"/>
    <n v="0"/>
    <x v="5093"/>
    <n v="15191079"/>
    <m/>
    <s v="#NV"/>
    <s v="Type B"/>
  </r>
  <r>
    <n v="6.2016999999999998"/>
    <x v="9"/>
    <s v="United Kingdom"/>
    <n v="73949"/>
    <s v="Leicester"/>
    <n v="7"/>
    <s v="Clothing"/>
    <n v="4588.326"/>
    <n v="0"/>
    <x v="5094"/>
    <n v="1846956"/>
    <m/>
    <s v="#NV"/>
    <s v="Type B"/>
  </r>
  <r>
    <n v="6.2016999999999998"/>
    <x v="9"/>
    <s v="United Kingdom"/>
    <n v="73949"/>
    <s v="Leicester"/>
    <n v="8"/>
    <s v="Household"/>
    <n v="1066.8330000000001"/>
    <n v="0"/>
    <x v="5095"/>
    <n v="468669"/>
    <m/>
    <s v="#NV"/>
    <s v="Type B"/>
  </r>
  <r>
    <n v="6.2016999999999998"/>
    <x v="9"/>
    <s v="United Kingdom"/>
    <n v="73949"/>
    <s v="Leicester"/>
    <n v="9"/>
    <s v="Hardware"/>
    <n v="1054.2449999999999"/>
    <n v="0"/>
    <x v="5096"/>
    <n v="492687"/>
    <m/>
    <s v="#NV"/>
    <s v="Type B"/>
  </r>
  <r>
    <n v="6.2016999999999998"/>
    <x v="9"/>
    <s v="United Kingdom"/>
    <n v="73949"/>
    <s v="Leicester"/>
    <n v="14"/>
    <s v="Non Food"/>
    <n v="6709.4040000000005"/>
    <n v="0"/>
    <x v="5097"/>
    <n v="2891049"/>
    <m/>
    <s v="#NV"/>
    <s v="Type B"/>
  </r>
  <r>
    <n v="6.2016999999999998"/>
    <x v="9"/>
    <s v="United Kingdom"/>
    <n v="73949"/>
    <s v="Leicester"/>
    <n v="15"/>
    <s v="Admin"/>
    <n v="3659.9609999999998"/>
    <n v="0"/>
    <x v="66"/>
    <n v="0"/>
    <m/>
    <s v="#NV"/>
    <s v="Type B"/>
  </r>
  <r>
    <n v="6.2016999999999998"/>
    <x v="9"/>
    <s v="United Kingdom"/>
    <n v="73949"/>
    <s v="Leicester"/>
    <n v="12"/>
    <s v="Checkout"/>
    <n v="9255.3269999999993"/>
    <n v="0"/>
    <x v="5098"/>
    <n v="19633107"/>
    <m/>
    <s v="#NV"/>
    <s v="Type B"/>
  </r>
  <r>
    <n v="6.2016999999999998"/>
    <x v="9"/>
    <s v="United Kingdom"/>
    <n v="73949"/>
    <s v="Leicester"/>
    <n v="16"/>
    <s v="Customer Services"/>
    <n v="2980.2089999999998"/>
    <n v="0"/>
    <x v="66"/>
    <n v="0"/>
    <m/>
    <s v="#NV"/>
    <s v="Type B"/>
  </r>
  <r>
    <n v="6.2016999999999998"/>
    <x v="9"/>
    <s v="United Kingdom"/>
    <n v="73949"/>
    <s v="Leicester"/>
    <n v="11"/>
    <s v="Delivery"/>
    <n v="3077.7660000000001"/>
    <n v="0"/>
    <x v="5099"/>
    <n v="1303026"/>
    <m/>
    <s v="#NV"/>
    <s v="Type B"/>
  </r>
  <r>
    <n v="6.2016999999999998"/>
    <x v="9"/>
    <s v="United Kingdom"/>
    <n v="73949"/>
    <s v="Leicester"/>
    <n v="17"/>
    <s v="others"/>
    <n v="1985.7570000000001"/>
    <n v="0"/>
    <x v="66"/>
    <n v="0"/>
    <m/>
    <s v="#NV"/>
    <s v="Type B"/>
  </r>
  <r>
    <n v="6.2016999999999998"/>
    <x v="9"/>
    <s v="United Kingdom"/>
    <n v="73949"/>
    <s v="Leicester"/>
    <n v="18"/>
    <s v="all"/>
    <n v="44294.025000000001"/>
    <n v="0"/>
    <x v="5098"/>
    <n v="20116986"/>
    <m/>
    <s v="#NV"/>
    <s v="Type B"/>
  </r>
  <r>
    <n v="6.2016999999999998"/>
    <x v="9"/>
    <s v="United Kingdom"/>
    <n v="18808"/>
    <s v="London (II)"/>
    <n v="1"/>
    <s v="Dry"/>
    <n v="2328.7800000000002"/>
    <n v="0"/>
    <x v="5100"/>
    <n v="1669611"/>
    <m/>
    <s v="#NV"/>
    <s v="Type B"/>
  </r>
  <r>
    <n v="6.2016999999999998"/>
    <x v="9"/>
    <s v="United Kingdom"/>
    <n v="18808"/>
    <s v="London (II)"/>
    <n v="2"/>
    <s v="Frozen"/>
    <n v="2294.163"/>
    <n v="0"/>
    <x v="5101"/>
    <n v="547182"/>
    <m/>
    <s v="#NV"/>
    <s v="Type B"/>
  </r>
  <r>
    <n v="6.2016999999999998"/>
    <x v="9"/>
    <s v="United Kingdom"/>
    <n v="18808"/>
    <s v="London (II)"/>
    <n v="3"/>
    <s v="other"/>
    <n v="47.204999999999998"/>
    <n v="0"/>
    <x v="5102"/>
    <n v="756192"/>
    <m/>
    <s v="#NV"/>
    <s v="Type B"/>
  </r>
  <r>
    <n v="6.2016999999999998"/>
    <x v="9"/>
    <s v="United Kingdom"/>
    <n v="18808"/>
    <s v="London (II)"/>
    <n v="4"/>
    <s v="Fish"/>
    <n v="1831.5540000000001"/>
    <n v="0"/>
    <x v="5103"/>
    <n v="861432"/>
    <m/>
    <s v="#NV"/>
    <s v="Type B"/>
  </r>
  <r>
    <n v="6.2016999999999998"/>
    <x v="9"/>
    <s v="United Kingdom"/>
    <n v="18808"/>
    <s v="London (II)"/>
    <n v="5"/>
    <s v="Fruits &amp; Vegetables"/>
    <n v="1715.115"/>
    <n v="0"/>
    <x v="5104"/>
    <n v="392034"/>
    <m/>
    <s v="#NV"/>
    <s v="Type B"/>
  </r>
  <r>
    <n v="6.2016999999999998"/>
    <x v="9"/>
    <s v="United Kingdom"/>
    <n v="18808"/>
    <s v="London (II)"/>
    <n v="6"/>
    <s v="Meat"/>
    <n v="6734.58"/>
    <n v="0"/>
    <x v="5105"/>
    <n v="6118461"/>
    <m/>
    <s v="#NV"/>
    <s v="Type B"/>
  </r>
  <r>
    <n v="6.2016999999999998"/>
    <x v="9"/>
    <s v="United Kingdom"/>
    <n v="18808"/>
    <s v="London (II)"/>
    <n v="13"/>
    <s v="Food"/>
    <n v="14951.397000000001"/>
    <n v="0"/>
    <x v="5106"/>
    <n v="1070814"/>
    <m/>
    <s v="#NV"/>
    <s v="Type B"/>
  </r>
  <r>
    <n v="6.2016999999999998"/>
    <x v="9"/>
    <s v="United Kingdom"/>
    <n v="18808"/>
    <s v="London (II)"/>
    <n v="7"/>
    <s v="Clothing"/>
    <n v="4065.924"/>
    <n v="0"/>
    <x v="5107"/>
    <n v="1405827"/>
    <m/>
    <s v="#NV"/>
    <s v="Type B"/>
  </r>
  <r>
    <n v="6.2016999999999998"/>
    <x v="9"/>
    <s v="United Kingdom"/>
    <n v="18808"/>
    <s v="London (II)"/>
    <n v="8"/>
    <s v="Household"/>
    <n v="1013.3339999999999"/>
    <n v="0"/>
    <x v="5108"/>
    <n v="510093"/>
    <m/>
    <s v="#NV"/>
    <s v="Type B"/>
  </r>
  <r>
    <n v="6.2016999999999998"/>
    <x v="9"/>
    <s v="United Kingdom"/>
    <n v="18808"/>
    <s v="London (II)"/>
    <n v="9"/>
    <s v="Hardware"/>
    <n v="1872.4649999999999"/>
    <n v="0"/>
    <x v="5109"/>
    <n v="414507"/>
    <m/>
    <s v="#NV"/>
    <s v="Type B"/>
  </r>
  <r>
    <n v="6.2016999999999998"/>
    <x v="9"/>
    <s v="United Kingdom"/>
    <n v="18808"/>
    <s v="London (II)"/>
    <n v="14"/>
    <s v="Non Food"/>
    <n v="6951.723"/>
    <n v="0"/>
    <x v="5110"/>
    <n v="2480256"/>
    <m/>
    <s v="#NV"/>
    <s v="Type B"/>
  </r>
  <r>
    <n v="6.2016999999999998"/>
    <x v="9"/>
    <s v="United Kingdom"/>
    <n v="18808"/>
    <s v="London (II)"/>
    <n v="15"/>
    <s v="Admin"/>
    <n v="4062.777"/>
    <n v="0"/>
    <x v="80"/>
    <n v="0"/>
    <m/>
    <s v="#NV"/>
    <s v="Type B"/>
  </r>
  <r>
    <n v="6.2016999999999998"/>
    <x v="9"/>
    <s v="United Kingdom"/>
    <n v="18808"/>
    <s v="London (II)"/>
    <n v="12"/>
    <s v="Checkout"/>
    <n v="5840.8320000000003"/>
    <n v="0"/>
    <x v="5111"/>
    <n v="13475502"/>
    <m/>
    <s v="#NV"/>
    <s v="Type B"/>
  </r>
  <r>
    <n v="6.2016999999999998"/>
    <x v="9"/>
    <s v="United Kingdom"/>
    <n v="18808"/>
    <s v="London (II)"/>
    <n v="16"/>
    <s v="Customer Services"/>
    <n v="2602.569"/>
    <n v="0"/>
    <x v="80"/>
    <n v="0"/>
    <m/>
    <s v="#NV"/>
    <s v="Type B"/>
  </r>
  <r>
    <n v="6.2016999999999998"/>
    <x v="9"/>
    <s v="United Kingdom"/>
    <n v="18808"/>
    <s v="London (II)"/>
    <n v="11"/>
    <s v="Delivery"/>
    <n v="4622.9430000000002"/>
    <n v="0"/>
    <x v="5112"/>
    <n v="1951617"/>
    <m/>
    <s v="#NV"/>
    <s v="Type B"/>
  </r>
  <r>
    <n v="6.2016999999999998"/>
    <x v="9"/>
    <s v="United Kingdom"/>
    <n v="18808"/>
    <s v="London (II)"/>
    <n v="17"/>
    <s v="others"/>
    <n v="1671.057"/>
    <n v="0"/>
    <x v="80"/>
    <n v="0"/>
    <m/>
    <s v="#NV"/>
    <s v="Type B"/>
  </r>
  <r>
    <n v="6.2016999999999998"/>
    <x v="9"/>
    <s v="United Kingdom"/>
    <n v="18808"/>
    <s v="London (II)"/>
    <n v="18"/>
    <s v="all"/>
    <n v="40703.298000000003"/>
    <n v="0"/>
    <x v="5111"/>
    <n v="15452103"/>
    <m/>
    <s v="#NV"/>
    <s v="Type B"/>
  </r>
  <r>
    <n v="6.2016999999999998"/>
    <x v="9"/>
    <s v="Poland"/>
    <n v="71991"/>
    <s v="Warsaw (I)"/>
    <n v="1"/>
    <s v="Dry"/>
    <n v="1463.355"/>
    <n v="0"/>
    <x v="5113"/>
    <n v="1406709"/>
    <m/>
    <s v="#NV"/>
    <s v="Type A"/>
  </r>
  <r>
    <n v="6.2016999999999998"/>
    <x v="9"/>
    <s v="Poland"/>
    <n v="71991"/>
    <s v="Warsaw (I)"/>
    <n v="2"/>
    <s v="Frozen"/>
    <n v="1604.97"/>
    <n v="0"/>
    <x v="5114"/>
    <n v="337695"/>
    <m/>
    <s v="#NV"/>
    <s v="Type A"/>
  </r>
  <r>
    <n v="6.2016999999999998"/>
    <x v="9"/>
    <s v="Poland"/>
    <n v="71991"/>
    <s v="Warsaw (I)"/>
    <n v="3"/>
    <s v="other"/>
    <n v="47.204999999999998"/>
    <n v="0"/>
    <x v="5115"/>
    <n v="546369"/>
    <m/>
    <s v="#NV"/>
    <s v="Type A"/>
  </r>
  <r>
    <n v="6.2016999999999998"/>
    <x v="9"/>
    <s v="Poland"/>
    <n v="71991"/>
    <s v="Warsaw (I)"/>
    <n v="4"/>
    <s v="Fish"/>
    <n v="1542.03"/>
    <n v="0"/>
    <x v="5116"/>
    <n v="511221"/>
    <m/>
    <s v="#NV"/>
    <s v="Type A"/>
  </r>
  <r>
    <n v="6.2016999999999998"/>
    <x v="9"/>
    <s v="Poland"/>
    <n v="71991"/>
    <s v="Warsaw (I)"/>
    <n v="5"/>
    <s v="Fruits &amp; Vegetables"/>
    <n v="1979.463"/>
    <n v="0"/>
    <x v="5117"/>
    <n v="318453"/>
    <m/>
    <s v="#NV"/>
    <s v="Type A"/>
  </r>
  <r>
    <n v="6.2016999999999998"/>
    <x v="9"/>
    <s v="Poland"/>
    <n v="71991"/>
    <s v="Warsaw (I)"/>
    <n v="6"/>
    <s v="Meat"/>
    <n v="5230.3140000000003"/>
    <n v="0"/>
    <x v="5118"/>
    <n v="3080886"/>
    <m/>
    <s v="#NV"/>
    <s v="Type A"/>
  </r>
  <r>
    <n v="6.2016999999999998"/>
    <x v="9"/>
    <s v="Poland"/>
    <n v="71991"/>
    <s v="Warsaw (I)"/>
    <n v="13"/>
    <s v="Food"/>
    <n v="11867.337"/>
    <n v="0"/>
    <x v="5119"/>
    <n v="72198"/>
    <m/>
    <s v="#NV"/>
    <s v="Type A"/>
  </r>
  <r>
    <n v="6.2016999999999998"/>
    <x v="9"/>
    <s v="Poland"/>
    <n v="71991"/>
    <s v="Warsaw (I)"/>
    <n v="7"/>
    <s v="Clothing"/>
    <n v="3508.9050000000002"/>
    <n v="0"/>
    <x v="5120"/>
    <n v="1293312"/>
    <m/>
    <s v="#NV"/>
    <s v="Type A"/>
  </r>
  <r>
    <n v="6.2016999999999998"/>
    <x v="9"/>
    <s v="Poland"/>
    <n v="71991"/>
    <s v="Warsaw (I)"/>
    <n v="8"/>
    <s v="Household"/>
    <n v="1570.3530000000001"/>
    <n v="0"/>
    <x v="5121"/>
    <n v="422166"/>
    <m/>
    <s v="#NV"/>
    <s v="Type A"/>
  </r>
  <r>
    <n v="6.2016999999999998"/>
    <x v="9"/>
    <s v="Poland"/>
    <n v="71991"/>
    <s v="Warsaw (I)"/>
    <n v="9"/>
    <s v="Hardware"/>
    <n v="1180.125"/>
    <n v="0"/>
    <x v="5122"/>
    <n v="423219"/>
    <m/>
    <s v="#NV"/>
    <s v="Type A"/>
  </r>
  <r>
    <n v="6.2016999999999998"/>
    <x v="9"/>
    <s v="Poland"/>
    <n v="71991"/>
    <s v="Warsaw (I)"/>
    <n v="14"/>
    <s v="Non Food"/>
    <n v="6259.3829999999998"/>
    <n v="0"/>
    <x v="5123"/>
    <n v="2197311"/>
    <m/>
    <s v="#NV"/>
    <s v="Type A"/>
  </r>
  <r>
    <n v="6.2016999999999998"/>
    <x v="9"/>
    <s v="Poland"/>
    <n v="71991"/>
    <s v="Warsaw (I)"/>
    <n v="15"/>
    <s v="Admin"/>
    <n v="3197.3519999999999"/>
    <n v="0"/>
    <x v="94"/>
    <n v="0"/>
    <m/>
    <s v="#NV"/>
    <s v="Type A"/>
  </r>
  <r>
    <n v="6.2016999999999998"/>
    <x v="9"/>
    <s v="Poland"/>
    <n v="71991"/>
    <s v="Warsaw (I)"/>
    <n v="12"/>
    <s v="Checkout"/>
    <n v="3502.6109999999999"/>
    <n v="0"/>
    <x v="5124"/>
    <n v="8067621"/>
    <m/>
    <s v="#NV"/>
    <s v="Type A"/>
  </r>
  <r>
    <n v="6.2016999999999998"/>
    <x v="9"/>
    <s v="Poland"/>
    <n v="71991"/>
    <s v="Warsaw (I)"/>
    <n v="16"/>
    <s v="Customer Services"/>
    <n v="2300.4569999999999"/>
    <n v="0"/>
    <x v="94"/>
    <n v="0"/>
    <m/>
    <s v="#NV"/>
    <s v="Type A"/>
  </r>
  <r>
    <n v="6.2016999999999998"/>
    <x v="9"/>
    <s v="Poland"/>
    <n v="71991"/>
    <s v="Warsaw (I)"/>
    <n v="11"/>
    <s v="Delivery"/>
    <n v="5869.1549999999997"/>
    <n v="0"/>
    <x v="5125"/>
    <n v="2466474"/>
    <m/>
    <s v="#NV"/>
    <s v="Type A"/>
  </r>
  <r>
    <n v="6.2016999999999998"/>
    <x v="9"/>
    <s v="Poland"/>
    <n v="71991"/>
    <s v="Warsaw (I)"/>
    <n v="17"/>
    <s v="others"/>
    <n v="1696.2329999999999"/>
    <n v="0"/>
    <x v="94"/>
    <n v="0"/>
    <m/>
    <s v="#NV"/>
    <s v="Type A"/>
  </r>
  <r>
    <n v="6.2016999999999998"/>
    <x v="9"/>
    <s v="Poland"/>
    <n v="71991"/>
    <s v="Warsaw (I)"/>
    <n v="18"/>
    <s v="all"/>
    <n v="34692.527999999998"/>
    <n v="0"/>
    <x v="5124"/>
    <n v="10503876"/>
    <m/>
    <s v="#NV"/>
    <s v="Type A"/>
  </r>
  <r>
    <n v="6.2016999999999998"/>
    <x v="9"/>
    <s v="Poland"/>
    <n v="86208"/>
    <s v="Warsaw (II)"/>
    <n v="1"/>
    <s v="Dry"/>
    <n v="1475.943"/>
    <n v="0"/>
    <x v="5126"/>
    <n v="1141185"/>
    <m/>
    <s v="#NV"/>
    <s v="Type B"/>
  </r>
  <r>
    <n v="6.2016999999999998"/>
    <x v="9"/>
    <s v="Poland"/>
    <n v="86208"/>
    <s v="Warsaw (II)"/>
    <n v="2"/>
    <s v="Frozen"/>
    <n v="1466.502"/>
    <n v="0"/>
    <x v="5127"/>
    <n v="407304"/>
    <m/>
    <s v="#NV"/>
    <s v="Type B"/>
  </r>
  <r>
    <n v="6.2016999999999998"/>
    <x v="9"/>
    <s v="Poland"/>
    <n v="86208"/>
    <s v="Warsaw (II)"/>
    <n v="3"/>
    <s v="other"/>
    <n v="47.204999999999998"/>
    <n v="0"/>
    <x v="5128"/>
    <n v="482025"/>
    <m/>
    <s v="#NV"/>
    <s v="Type B"/>
  </r>
  <r>
    <n v="6.2016999999999998"/>
    <x v="9"/>
    <s v="Poland"/>
    <n v="86208"/>
    <s v="Warsaw (II)"/>
    <n v="4"/>
    <s v="Fish"/>
    <n v="944.1"/>
    <n v="0"/>
    <x v="5129"/>
    <n v="483480"/>
    <m/>
    <s v="#NV"/>
    <s v="Type B"/>
  </r>
  <r>
    <n v="6.2016999999999998"/>
    <x v="9"/>
    <s v="Poland"/>
    <n v="86208"/>
    <s v="Warsaw (II)"/>
    <n v="5"/>
    <s v="Fruits &amp; Vegetables"/>
    <n v="959.83500000000004"/>
    <n v="0"/>
    <x v="5130"/>
    <n v="315072"/>
    <m/>
    <s v="#NV"/>
    <s v="Type B"/>
  </r>
  <r>
    <n v="6.2016999999999998"/>
    <x v="9"/>
    <s v="Poland"/>
    <n v="86208"/>
    <s v="Warsaw (II)"/>
    <n v="6"/>
    <s v="Meat"/>
    <n v="6102.0330000000004"/>
    <n v="0"/>
    <x v="5131"/>
    <n v="330831"/>
    <m/>
    <s v="#NV"/>
    <s v="Type B"/>
  </r>
  <r>
    <n v="6.2016999999999998"/>
    <x v="9"/>
    <s v="Poland"/>
    <n v="86208"/>
    <s v="Warsaw (II)"/>
    <n v="13"/>
    <s v="Food"/>
    <n v="10995.618"/>
    <n v="0"/>
    <x v="5132"/>
    <n v="6210552"/>
    <m/>
    <s v="#NV"/>
    <s v="Type B"/>
  </r>
  <r>
    <n v="6.2016999999999998"/>
    <x v="9"/>
    <s v="Poland"/>
    <n v="86208"/>
    <s v="Warsaw (II)"/>
    <n v="7"/>
    <s v="Clothing"/>
    <n v="3093.5010000000002"/>
    <n v="0"/>
    <x v="5133"/>
    <n v="1282653"/>
    <m/>
    <s v="#NV"/>
    <s v="Type B"/>
  </r>
  <r>
    <n v="6.2016999999999998"/>
    <x v="9"/>
    <s v="Poland"/>
    <n v="86208"/>
    <s v="Warsaw (II)"/>
    <n v="8"/>
    <s v="Household"/>
    <n v="796.19100000000003"/>
    <n v="0"/>
    <x v="5134"/>
    <n v="421680"/>
    <m/>
    <s v="#NV"/>
    <s v="Type B"/>
  </r>
  <r>
    <n v="6.2016999999999998"/>
    <x v="9"/>
    <s v="Poland"/>
    <n v="86208"/>
    <s v="Warsaw (II)"/>
    <n v="9"/>
    <s v="Hardware"/>
    <n v="1136.067"/>
    <n v="0"/>
    <x v="5135"/>
    <n v="317415"/>
    <m/>
    <s v="#NV"/>
    <s v="Type B"/>
  </r>
  <r>
    <n v="6.2016999999999998"/>
    <x v="9"/>
    <s v="Poland"/>
    <n v="86208"/>
    <s v="Warsaw (II)"/>
    <n v="14"/>
    <s v="Non Food"/>
    <n v="5025.759"/>
    <n v="0"/>
    <x v="5136"/>
    <n v="2104446"/>
    <m/>
    <s v="#NV"/>
    <s v="Type B"/>
  </r>
  <r>
    <n v="6.2016999999999998"/>
    <x v="9"/>
    <s v="Poland"/>
    <n v="86208"/>
    <s v="Warsaw (II)"/>
    <n v="15"/>
    <s v="Admin"/>
    <n v="1818.9659999999999"/>
    <n v="0"/>
    <x v="108"/>
    <n v="0"/>
    <m/>
    <s v="#NV"/>
    <s v="Type B"/>
  </r>
  <r>
    <n v="6.2016999999999998"/>
    <x v="9"/>
    <s v="Poland"/>
    <n v="86208"/>
    <s v="Warsaw (II)"/>
    <n v="12"/>
    <s v="Checkout"/>
    <n v="5201.991"/>
    <n v="0"/>
    <x v="5137"/>
    <n v="8710947"/>
    <m/>
    <s v="#NV"/>
    <s v="Type B"/>
  </r>
  <r>
    <n v="6.2016999999999998"/>
    <x v="9"/>
    <s v="Poland"/>
    <n v="86208"/>
    <s v="Warsaw (II)"/>
    <n v="16"/>
    <s v="Customer Services"/>
    <n v="2382.279"/>
    <n v="0"/>
    <x v="108"/>
    <n v="0"/>
    <m/>
    <s v="#NV"/>
    <s v="Type B"/>
  </r>
  <r>
    <n v="6.2016999999999998"/>
    <x v="9"/>
    <s v="Poland"/>
    <n v="86208"/>
    <s v="Warsaw (II)"/>
    <n v="11"/>
    <s v="Delivery"/>
    <n v="1183.2719999999999"/>
    <n v="0"/>
    <x v="5138"/>
    <n v="589284"/>
    <m/>
    <s v="#NV"/>
    <s v="Type B"/>
  </r>
  <r>
    <n v="6.2016999999999998"/>
    <x v="9"/>
    <s v="Poland"/>
    <n v="86208"/>
    <s v="Warsaw (II)"/>
    <n v="17"/>
    <s v="others"/>
    <n v="31.47"/>
    <n v="0"/>
    <x v="108"/>
    <n v="0"/>
    <m/>
    <s v="#NV"/>
    <s v="Type B"/>
  </r>
  <r>
    <n v="6.2016999999999998"/>
    <x v="9"/>
    <s v="Poland"/>
    <n v="86208"/>
    <s v="Warsaw (II)"/>
    <n v="18"/>
    <s v="all"/>
    <n v="26639.355"/>
    <n v="0"/>
    <x v="5137"/>
    <n v="9143916"/>
    <m/>
    <s v="#NV"/>
    <s v="Type B"/>
  </r>
  <r>
    <n v="6.2016999999999998"/>
    <x v="9"/>
    <s v="Poland"/>
    <n v="23623"/>
    <s v="Poznan"/>
    <n v="1"/>
    <s v="Dry"/>
    <n v="2816.5650000000001"/>
    <n v="0"/>
    <x v="5139"/>
    <n v="1684704"/>
    <m/>
    <s v="#NV"/>
    <s v="Type A"/>
  </r>
  <r>
    <n v="6.2016999999999998"/>
    <x v="9"/>
    <s v="Poland"/>
    <n v="23623"/>
    <s v="Poznan"/>
    <n v="2"/>
    <s v="Frozen"/>
    <n v="1321.74"/>
    <n v="0"/>
    <x v="5140"/>
    <n v="486273"/>
    <m/>
    <s v="#NV"/>
    <s v="Type A"/>
  </r>
  <r>
    <n v="6.2016999999999998"/>
    <x v="9"/>
    <s v="Poland"/>
    <n v="23623"/>
    <s v="Poznan"/>
    <n v="3"/>
    <s v="other"/>
    <n v="47.204999999999998"/>
    <n v="0"/>
    <x v="5141"/>
    <n v="768765"/>
    <m/>
    <s v="#NV"/>
    <s v="Type A"/>
  </r>
  <r>
    <n v="6.2016999999999998"/>
    <x v="9"/>
    <s v="Poland"/>
    <n v="23623"/>
    <s v="Poznan"/>
    <n v="4"/>
    <s v="Fish"/>
    <n v="1302.8579999999999"/>
    <n v="0"/>
    <x v="5142"/>
    <n v="542451"/>
    <m/>
    <s v="#NV"/>
    <s v="Type A"/>
  </r>
  <r>
    <n v="6.2016999999999998"/>
    <x v="9"/>
    <s v="Poland"/>
    <n v="23623"/>
    <s v="Poznan"/>
    <n v="5"/>
    <s v="Fruits &amp; Vegetables"/>
    <n v="1535.7360000000001"/>
    <n v="0"/>
    <x v="5143"/>
    <n v="532272"/>
    <m/>
    <s v="#NV"/>
    <s v="Type A"/>
  </r>
  <r>
    <n v="6.2016999999999998"/>
    <x v="9"/>
    <s v="Poland"/>
    <n v="23623"/>
    <s v="Poznan"/>
    <n v="6"/>
    <s v="Meat"/>
    <n v="6548.9070000000002"/>
    <n v="0"/>
    <x v="5144"/>
    <n v="8470986"/>
    <m/>
    <s v="#NV"/>
    <s v="Type A"/>
  </r>
  <r>
    <n v="6.2016999999999998"/>
    <x v="9"/>
    <s v="Poland"/>
    <n v="23623"/>
    <s v="Poznan"/>
    <n v="13"/>
    <s v="Food"/>
    <n v="13573.011"/>
    <n v="0"/>
    <x v="5145"/>
    <n v="13780416"/>
    <m/>
    <s v="#NV"/>
    <s v="Type A"/>
  </r>
  <r>
    <n v="6.2016999999999998"/>
    <x v="9"/>
    <s v="Poland"/>
    <n v="23623"/>
    <s v="Poznan"/>
    <n v="7"/>
    <s v="Clothing"/>
    <n v="2643.48"/>
    <n v="0"/>
    <x v="5146"/>
    <n v="1364001"/>
    <m/>
    <s v="#NV"/>
    <s v="Type A"/>
  </r>
  <r>
    <n v="6.2016999999999998"/>
    <x v="9"/>
    <s v="Poland"/>
    <n v="23623"/>
    <s v="Poznan"/>
    <n v="8"/>
    <s v="Household"/>
    <n v="1274.5350000000001"/>
    <n v="0"/>
    <x v="5147"/>
    <n v="427641"/>
    <m/>
    <s v="#NV"/>
    <s v="Type A"/>
  </r>
  <r>
    <n v="6.2016999999999998"/>
    <x v="9"/>
    <s v="Poland"/>
    <n v="23623"/>
    <s v="Poznan"/>
    <n v="9"/>
    <s v="Hardware"/>
    <n v="833.95500000000004"/>
    <n v="0"/>
    <x v="5148"/>
    <n v="338499"/>
    <m/>
    <s v="#NV"/>
    <s v="Type A"/>
  </r>
  <r>
    <n v="6.2016999999999998"/>
    <x v="9"/>
    <s v="Poland"/>
    <n v="23623"/>
    <s v="Poznan"/>
    <n v="14"/>
    <s v="Non Food"/>
    <n v="4751.97"/>
    <n v="0"/>
    <x v="5149"/>
    <n v="2116194"/>
    <m/>
    <s v="#NV"/>
    <s v="Type A"/>
  </r>
  <r>
    <n v="6.2016999999999998"/>
    <x v="9"/>
    <s v="Poland"/>
    <n v="23623"/>
    <s v="Poznan"/>
    <n v="15"/>
    <s v="Admin"/>
    <n v="3134.4119999999998"/>
    <n v="0"/>
    <x v="122"/>
    <n v="0"/>
    <m/>
    <s v="#NV"/>
    <s v="Type A"/>
  </r>
  <r>
    <n v="6.2016999999999998"/>
    <x v="9"/>
    <s v="Poland"/>
    <n v="23623"/>
    <s v="Poznan"/>
    <n v="12"/>
    <s v="Checkout"/>
    <n v="5286.96"/>
    <n v="0"/>
    <x v="5150"/>
    <n v="15787254"/>
    <m/>
    <s v="#NV"/>
    <s v="Type A"/>
  </r>
  <r>
    <n v="6.2016999999999998"/>
    <x v="9"/>
    <s v="Poland"/>
    <n v="23623"/>
    <s v="Poznan"/>
    <n v="16"/>
    <s v="Customer Services"/>
    <n v="1592.3820000000001"/>
    <n v="0"/>
    <x v="122"/>
    <n v="0"/>
    <m/>
    <s v="#NV"/>
    <s v="Type A"/>
  </r>
  <r>
    <n v="6.2016999999999998"/>
    <x v="9"/>
    <s v="Poland"/>
    <n v="23623"/>
    <s v="Poznan"/>
    <n v="11"/>
    <s v="Delivery"/>
    <n v="226.584"/>
    <n v="0"/>
    <x v="11"/>
    <n v="0"/>
    <m/>
    <s v="#NV"/>
    <s v="Type A"/>
  </r>
  <r>
    <n v="6.2016999999999998"/>
    <x v="9"/>
    <s v="Poland"/>
    <n v="23623"/>
    <s v="Poznan"/>
    <n v="17"/>
    <s v="others"/>
    <n v="1444.473"/>
    <n v="0"/>
    <x v="122"/>
    <n v="0"/>
    <m/>
    <s v="#NV"/>
    <s v="Type A"/>
  </r>
  <r>
    <n v="6.2016999999999998"/>
    <x v="9"/>
    <s v="Poland"/>
    <n v="23623"/>
    <s v="Poznan"/>
    <n v="18"/>
    <s v="all"/>
    <n v="30009.792000000001"/>
    <n v="0"/>
    <x v="5150"/>
    <n v="15450891"/>
    <m/>
    <s v="#NV"/>
    <s v="Type A"/>
  </r>
  <r>
    <n v="6.2016999999999998"/>
    <x v="9"/>
    <s v="Poland"/>
    <n v="19769"/>
    <s v="Krakow"/>
    <n v="1"/>
    <s v="Dry"/>
    <n v="2297.31"/>
    <n v="0"/>
    <x v="5151"/>
    <n v="1783251"/>
    <m/>
    <s v="#NV"/>
    <s v="Type A"/>
  </r>
  <r>
    <n v="6.2016999999999998"/>
    <x v="9"/>
    <s v="Poland"/>
    <n v="19769"/>
    <s v="Krakow"/>
    <n v="2"/>
    <s v="Frozen"/>
    <n v="1488.5309999999999"/>
    <n v="0"/>
    <x v="5152"/>
    <n v="519702"/>
    <m/>
    <s v="#NV"/>
    <s v="Type A"/>
  </r>
  <r>
    <n v="6.2016999999999998"/>
    <x v="9"/>
    <s v="Poland"/>
    <n v="19769"/>
    <s v="Krakow"/>
    <n v="3"/>
    <s v="other"/>
    <n v="47.204999999999998"/>
    <n v="0"/>
    <x v="5153"/>
    <n v="703413"/>
    <m/>
    <s v="#NV"/>
    <s v="Type A"/>
  </r>
  <r>
    <n v="6.2016999999999998"/>
    <x v="9"/>
    <s v="Poland"/>
    <n v="19769"/>
    <s v="Krakow"/>
    <n v="4"/>
    <s v="Fish"/>
    <n v="1022.775"/>
    <n v="0"/>
    <x v="5154"/>
    <n v="674262"/>
    <m/>
    <s v="#NV"/>
    <s v="Type A"/>
  </r>
  <r>
    <n v="6.2016999999999998"/>
    <x v="9"/>
    <s v="Poland"/>
    <n v="19769"/>
    <s v="Krakow"/>
    <n v="5"/>
    <s v="Fruits &amp; Vegetables"/>
    <n v="2193.4589999999998"/>
    <n v="0"/>
    <x v="5155"/>
    <n v="572157"/>
    <m/>
    <s v="#NV"/>
    <s v="Type A"/>
  </r>
  <r>
    <n v="6.2016999999999998"/>
    <x v="9"/>
    <s v="Poland"/>
    <n v="19769"/>
    <s v="Krakow"/>
    <n v="6"/>
    <s v="Meat"/>
    <n v="6073.71"/>
    <n v="0"/>
    <x v="5156"/>
    <n v="10205961"/>
    <m/>
    <s v="#NV"/>
    <s v="Type A"/>
  </r>
  <r>
    <n v="6.2016999999999998"/>
    <x v="9"/>
    <s v="Poland"/>
    <n v="19769"/>
    <s v="Krakow"/>
    <n v="13"/>
    <s v="Food"/>
    <n v="13122.99"/>
    <n v="0"/>
    <x v="5157"/>
    <n v="13661217"/>
    <m/>
    <s v="#NV"/>
    <s v="Type A"/>
  </r>
  <r>
    <n v="6.2016999999999998"/>
    <x v="9"/>
    <s v="Poland"/>
    <n v="19769"/>
    <s v="Krakow"/>
    <n v="7"/>
    <s v="Clothing"/>
    <n v="3776.4"/>
    <n v="0"/>
    <x v="5158"/>
    <n v="1573530"/>
    <m/>
    <s v="#NV"/>
    <s v="Type A"/>
  </r>
  <r>
    <n v="6.2016999999999998"/>
    <x v="9"/>
    <s v="Poland"/>
    <n v="19769"/>
    <s v="Krakow"/>
    <n v="8"/>
    <s v="Household"/>
    <n v="1082.568"/>
    <n v="0"/>
    <x v="5159"/>
    <n v="501942"/>
    <m/>
    <s v="#NV"/>
    <s v="Type A"/>
  </r>
  <r>
    <n v="6.2016999999999998"/>
    <x v="9"/>
    <s v="Poland"/>
    <n v="19769"/>
    <s v="Krakow"/>
    <n v="9"/>
    <s v="Hardware"/>
    <n v="1693.086"/>
    <n v="0"/>
    <x v="5160"/>
    <n v="384174"/>
    <m/>
    <s v="#NV"/>
    <s v="Type A"/>
  </r>
  <r>
    <n v="6.2016999999999998"/>
    <x v="9"/>
    <s v="Poland"/>
    <n v="19769"/>
    <s v="Krakow"/>
    <n v="14"/>
    <s v="Non Food"/>
    <n v="6552.0540000000001"/>
    <n v="0"/>
    <x v="5161"/>
    <n v="2346495"/>
    <m/>
    <s v="#NV"/>
    <s v="Type A"/>
  </r>
  <r>
    <n v="6.2016999999999998"/>
    <x v="9"/>
    <s v="Poland"/>
    <n v="19769"/>
    <s v="Krakow"/>
    <n v="15"/>
    <s v="Admin"/>
    <n v="3798.4290000000001"/>
    <n v="0"/>
    <x v="135"/>
    <n v="0"/>
    <m/>
    <s v="#NV"/>
    <s v="Type A"/>
  </r>
  <r>
    <n v="6.2016999999999998"/>
    <x v="9"/>
    <s v="Poland"/>
    <n v="19769"/>
    <s v="Krakow"/>
    <n v="12"/>
    <s v="Checkout"/>
    <n v="6253.0889999999999"/>
    <n v="0"/>
    <x v="5162"/>
    <n v="16429380"/>
    <m/>
    <s v="#NV"/>
    <s v="Type A"/>
  </r>
  <r>
    <n v="6.2016999999999998"/>
    <x v="9"/>
    <s v="Poland"/>
    <n v="19769"/>
    <s v="Krakow"/>
    <n v="16"/>
    <s v="Customer Services"/>
    <n v="2794.5360000000001"/>
    <n v="0"/>
    <x v="135"/>
    <n v="0"/>
    <m/>
    <s v="#NV"/>
    <s v="Type A"/>
  </r>
  <r>
    <n v="6.2016999999999998"/>
    <x v="9"/>
    <s v="Poland"/>
    <n v="19769"/>
    <s v="Krakow"/>
    <n v="11"/>
    <s v="Delivery"/>
    <n v="2914.1219999999998"/>
    <n v="0"/>
    <x v="5163"/>
    <n v="1283370"/>
    <m/>
    <s v="#NV"/>
    <s v="Type A"/>
  </r>
  <r>
    <n v="6.2016999999999998"/>
    <x v="9"/>
    <s v="Poland"/>
    <n v="19769"/>
    <s v="Krakow"/>
    <n v="17"/>
    <s v="others"/>
    <n v="1431.885"/>
    <n v="0"/>
    <x v="135"/>
    <n v="0"/>
    <m/>
    <s v="#NV"/>
    <s v="Type A"/>
  </r>
  <r>
    <n v="6.2016999999999998"/>
    <x v="9"/>
    <s v="Poland"/>
    <n v="19769"/>
    <s v="Krakow"/>
    <n v="18"/>
    <s v="all"/>
    <n v="36867.105000000003"/>
    <n v="0"/>
    <x v="5162"/>
    <n v="18174468"/>
    <m/>
    <s v="#NV"/>
    <s v="Type A"/>
  </r>
  <r>
    <n v="6.2016999999999998"/>
    <x v="9"/>
    <s v="The Netherlands"/>
    <n v="15552"/>
    <s v="Amsterdam"/>
    <n v="1"/>
    <s v="Dry"/>
    <n v="2335.0740000000001"/>
    <n v="0"/>
    <x v="5164"/>
    <n v="1497969"/>
    <m/>
    <s v="#NV"/>
    <s v="Type A"/>
  </r>
  <r>
    <n v="6.2016999999999998"/>
    <x v="9"/>
    <s v="The Netherlands"/>
    <n v="15552"/>
    <s v="Amsterdam"/>
    <n v="2"/>
    <s v="Frozen"/>
    <n v="1390.9739999999999"/>
    <n v="0"/>
    <x v="5165"/>
    <n v="372327"/>
    <m/>
    <s v="#NV"/>
    <s v="Type A"/>
  </r>
  <r>
    <n v="6.2016999999999998"/>
    <x v="9"/>
    <s v="The Netherlands"/>
    <n v="15552"/>
    <s v="Amsterdam"/>
    <n v="3"/>
    <s v="other"/>
    <n v="47.204999999999998"/>
    <n v="0"/>
    <x v="5166"/>
    <n v="523416"/>
    <m/>
    <s v="#NV"/>
    <s v="Type A"/>
  </r>
  <r>
    <n v="6.2016999999999998"/>
    <x v="9"/>
    <s v="The Netherlands"/>
    <n v="15552"/>
    <s v="Amsterdam"/>
    <n v="4"/>
    <s v="Fish"/>
    <n v="1346.9159999999999"/>
    <n v="0"/>
    <x v="5167"/>
    <n v="437139"/>
    <m/>
    <s v="#NV"/>
    <s v="Type A"/>
  </r>
  <r>
    <n v="6.2016999999999998"/>
    <x v="9"/>
    <s v="The Netherlands"/>
    <n v="15552"/>
    <s v="Amsterdam"/>
    <n v="5"/>
    <s v="Fruits &amp; Vegetables"/>
    <n v="1727.703"/>
    <n v="0"/>
    <x v="5168"/>
    <n v="542541"/>
    <m/>
    <s v="#NV"/>
    <s v="Type A"/>
  </r>
  <r>
    <n v="6.2016999999999998"/>
    <x v="9"/>
    <s v="The Netherlands"/>
    <n v="15552"/>
    <s v="Amsterdam"/>
    <n v="6"/>
    <s v="Meat"/>
    <n v="7363.98"/>
    <n v="0"/>
    <x v="5169"/>
    <n v="11809815"/>
    <m/>
    <s v="#NV"/>
    <s v="Type A"/>
  </r>
  <r>
    <n v="6.2016999999999998"/>
    <x v="9"/>
    <s v="The Netherlands"/>
    <n v="15552"/>
    <s v="Amsterdam"/>
    <n v="13"/>
    <s v="Food"/>
    <n v="14211.852000000001"/>
    <n v="0"/>
    <x v="5170"/>
    <n v="14132328"/>
    <m/>
    <s v="#NV"/>
    <s v="Type A"/>
  </r>
  <r>
    <n v="6.2016999999999998"/>
    <x v="9"/>
    <s v="The Netherlands"/>
    <n v="15552"/>
    <s v="Amsterdam"/>
    <n v="7"/>
    <s v="Clothing"/>
    <n v="2095.902"/>
    <n v="0"/>
    <x v="5171"/>
    <n v="1278183"/>
    <m/>
    <s v="#NV"/>
    <s v="Type A"/>
  </r>
  <r>
    <n v="6.2016999999999998"/>
    <x v="9"/>
    <s v="The Netherlands"/>
    <n v="15552"/>
    <s v="Amsterdam"/>
    <n v="8"/>
    <s v="Household"/>
    <n v="947.24699999999996"/>
    <n v="0"/>
    <x v="5172"/>
    <n v="30312"/>
    <m/>
    <s v="#NV"/>
    <s v="Type A"/>
  </r>
  <r>
    <n v="6.2016999999999998"/>
    <x v="9"/>
    <s v="The Netherlands"/>
    <n v="15552"/>
    <s v="Amsterdam"/>
    <n v="9"/>
    <s v="Hardware"/>
    <n v="1762.32"/>
    <n v="0"/>
    <x v="5173"/>
    <n v="273912"/>
    <m/>
    <s v="#NV"/>
    <s v="Type A"/>
  </r>
  <r>
    <n v="6.2016999999999998"/>
    <x v="9"/>
    <s v="The Netherlands"/>
    <n v="15552"/>
    <s v="Amsterdam"/>
    <n v="14"/>
    <s v="Non Food"/>
    <n v="4805.4690000000001"/>
    <n v="0"/>
    <x v="5174"/>
    <n v="1790538"/>
    <m/>
    <s v="#NV"/>
    <s v="Type A"/>
  </r>
  <r>
    <n v="6.2016999999999998"/>
    <x v="9"/>
    <s v="The Netherlands"/>
    <n v="15552"/>
    <s v="Amsterdam"/>
    <n v="15"/>
    <s v="Admin"/>
    <n v="3766.9589999999998"/>
    <n v="0"/>
    <x v="149"/>
    <n v="0"/>
    <m/>
    <s v="#NV"/>
    <s v="Type A"/>
  </r>
  <r>
    <n v="6.2016999999999998"/>
    <x v="9"/>
    <s v="The Netherlands"/>
    <n v="15552"/>
    <s v="Amsterdam"/>
    <n v="12"/>
    <s v="Checkout"/>
    <n v="4245.3029999999999"/>
    <n v="0"/>
    <x v="5175"/>
    <n v="17148504"/>
    <m/>
    <s v="#NV"/>
    <s v="Type A"/>
  </r>
  <r>
    <n v="6.2016999999999998"/>
    <x v="9"/>
    <s v="The Netherlands"/>
    <n v="15552"/>
    <s v="Amsterdam"/>
    <n v="16"/>
    <s v="Customer Services"/>
    <n v="2379.1320000000001"/>
    <n v="0"/>
    <x v="149"/>
    <n v="0"/>
    <m/>
    <s v="#NV"/>
    <s v="Type A"/>
  </r>
  <r>
    <n v="6.2016999999999998"/>
    <x v="9"/>
    <s v="The Netherlands"/>
    <n v="15552"/>
    <s v="Amsterdam"/>
    <n v="11"/>
    <s v="Delivery"/>
    <n v="0"/>
    <n v="0"/>
    <x v="5176"/>
    <n v="7407"/>
    <m/>
    <s v="#NV"/>
    <s v="Type A"/>
  </r>
  <r>
    <n v="6.2016999999999998"/>
    <x v="9"/>
    <s v="The Netherlands"/>
    <n v="15552"/>
    <s v="Amsterdam"/>
    <n v="17"/>
    <s v="others"/>
    <n v="31.47"/>
    <n v="0"/>
    <x v="149"/>
    <n v="0"/>
    <m/>
    <s v="#NV"/>
    <s v="Type A"/>
  </r>
  <r>
    <n v="6.2016999999999998"/>
    <x v="9"/>
    <s v="The Netherlands"/>
    <n v="15552"/>
    <s v="Amsterdam"/>
    <n v="18"/>
    <s v="all"/>
    <n v="29440.185000000001"/>
    <n v="0"/>
    <x v="5175"/>
    <n v="17599383"/>
    <m/>
    <s v="#NV"/>
    <s v="Type A"/>
  </r>
  <r>
    <n v="6.2016999999999998"/>
    <x v="9"/>
    <s v="The Netherlands"/>
    <n v="95434"/>
    <s v="Den Haag"/>
    <n v="1"/>
    <s v="Dry"/>
    <n v="2580.54"/>
    <n v="0"/>
    <x v="5177"/>
    <n v="2298420"/>
    <m/>
    <s v="#NV"/>
    <s v="Type B"/>
  </r>
  <r>
    <n v="6.2016999999999998"/>
    <x v="9"/>
    <s v="The Netherlands"/>
    <n v="95434"/>
    <s v="Den Haag"/>
    <n v="2"/>
    <s v="Frozen"/>
    <n v="2036.1089999999999"/>
    <n v="0"/>
    <x v="5178"/>
    <n v="409419"/>
    <m/>
    <s v="#NV"/>
    <s v="Type B"/>
  </r>
  <r>
    <n v="6.2016999999999998"/>
    <x v="9"/>
    <s v="The Netherlands"/>
    <n v="95434"/>
    <s v="Den Haag"/>
    <n v="3"/>
    <s v="other"/>
    <n v="47.204999999999998"/>
    <n v="0"/>
    <x v="5179"/>
    <n v="913728"/>
    <m/>
    <s v="#NV"/>
    <s v="Type B"/>
  </r>
  <r>
    <n v="6.2016999999999998"/>
    <x v="9"/>
    <s v="The Netherlands"/>
    <n v="95434"/>
    <s v="Den Haag"/>
    <n v="4"/>
    <s v="Fish"/>
    <n v="994.452"/>
    <n v="0"/>
    <x v="5180"/>
    <n v="762420"/>
    <m/>
    <s v="#NV"/>
    <s v="Type B"/>
  </r>
  <r>
    <n v="6.2016999999999998"/>
    <x v="9"/>
    <s v="The Netherlands"/>
    <n v="95434"/>
    <s v="Den Haag"/>
    <n v="5"/>
    <s v="Fruits &amp; Vegetables"/>
    <n v="1595.529"/>
    <n v="0"/>
    <x v="5181"/>
    <n v="533961"/>
    <m/>
    <s v="#NV"/>
    <s v="Type B"/>
  </r>
  <r>
    <n v="6.2016999999999998"/>
    <x v="9"/>
    <s v="The Netherlands"/>
    <n v="95434"/>
    <s v="Den Haag"/>
    <n v="6"/>
    <s v="Meat"/>
    <n v="6542.6130000000003"/>
    <n v="0"/>
    <x v="5182"/>
    <n v="9484917"/>
    <m/>
    <s v="#NV"/>
    <s v="Type B"/>
  </r>
  <r>
    <n v="6.2016999999999998"/>
    <x v="9"/>
    <s v="The Netherlands"/>
    <n v="95434"/>
    <s v="Den Haag"/>
    <n v="13"/>
    <s v="Food"/>
    <n v="13796.448"/>
    <n v="0"/>
    <x v="5183"/>
    <n v="14491191"/>
    <m/>
    <s v="#NV"/>
    <s v="Type B"/>
  </r>
  <r>
    <n v="6.2016999999999998"/>
    <x v="9"/>
    <s v="The Netherlands"/>
    <n v="95434"/>
    <s v="Den Haag"/>
    <n v="7"/>
    <s v="Clothing"/>
    <n v="4065.924"/>
    <n v="0"/>
    <x v="5184"/>
    <n v="1948989"/>
    <m/>
    <s v="#NV"/>
    <s v="Type B"/>
  </r>
  <r>
    <n v="6.2016999999999998"/>
    <x v="9"/>
    <s v="The Netherlands"/>
    <n v="95434"/>
    <s v="Den Haag"/>
    <n v="8"/>
    <s v="Household"/>
    <n v="1677.3510000000001"/>
    <n v="0"/>
    <x v="5185"/>
    <n v="547839"/>
    <m/>
    <s v="#NV"/>
    <s v="Type B"/>
  </r>
  <r>
    <n v="6.2016999999999998"/>
    <x v="9"/>
    <s v="The Netherlands"/>
    <n v="95434"/>
    <s v="Den Haag"/>
    <n v="9"/>
    <s v="Hardware"/>
    <n v="1850.4359999999999"/>
    <n v="0"/>
    <x v="5186"/>
    <n v="545844"/>
    <m/>
    <s v="#NV"/>
    <s v="Type B"/>
  </r>
  <r>
    <n v="6.2016999999999998"/>
    <x v="9"/>
    <s v="The Netherlands"/>
    <n v="95434"/>
    <s v="Den Haag"/>
    <n v="14"/>
    <s v="Non Food"/>
    <n v="7593.7110000000002"/>
    <n v="0"/>
    <x v="5187"/>
    <n v="3236187"/>
    <m/>
    <s v="#NV"/>
    <s v="Type B"/>
  </r>
  <r>
    <n v="6.2016999999999998"/>
    <x v="9"/>
    <s v="The Netherlands"/>
    <n v="95434"/>
    <s v="Den Haag"/>
    <n v="15"/>
    <s v="Admin"/>
    <n v="4059.63"/>
    <n v="0"/>
    <x v="163"/>
    <n v="0"/>
    <m/>
    <s v="#NV"/>
    <s v="Type B"/>
  </r>
  <r>
    <n v="6.2016999999999998"/>
    <x v="9"/>
    <s v="The Netherlands"/>
    <n v="95434"/>
    <s v="Den Haag"/>
    <n v="12"/>
    <s v="Checkout"/>
    <n v="5995.0349999999999"/>
    <n v="0"/>
    <x v="5188"/>
    <n v="18391737"/>
    <m/>
    <s v="#NV"/>
    <s v="Type B"/>
  </r>
  <r>
    <n v="6.2016999999999998"/>
    <x v="9"/>
    <s v="The Netherlands"/>
    <n v="95434"/>
    <s v="Den Haag"/>
    <n v="16"/>
    <s v="Customer Services"/>
    <n v="4346.0069999999996"/>
    <n v="0"/>
    <x v="163"/>
    <n v="0"/>
    <m/>
    <s v="#NV"/>
    <s v="Type B"/>
  </r>
  <r>
    <n v="6.2016999999999998"/>
    <x v="9"/>
    <s v="The Netherlands"/>
    <n v="95434"/>
    <s v="Den Haag"/>
    <n v="11"/>
    <s v="Delivery"/>
    <n v="2681.2440000000001"/>
    <n v="0"/>
    <x v="5189"/>
    <n v="1873566"/>
    <m/>
    <s v="#NV"/>
    <s v="Type B"/>
  </r>
  <r>
    <n v="6.2016999999999998"/>
    <x v="9"/>
    <s v="The Netherlands"/>
    <n v="95434"/>
    <s v="Den Haag"/>
    <n v="17"/>
    <s v="others"/>
    <n v="1564.059"/>
    <n v="0"/>
    <x v="163"/>
    <n v="0"/>
    <m/>
    <s v="#NV"/>
    <s v="Type B"/>
  </r>
  <r>
    <n v="6.2016999999999998"/>
    <x v="9"/>
    <s v="The Netherlands"/>
    <n v="95434"/>
    <s v="Den Haag"/>
    <n v="18"/>
    <s v="all"/>
    <n v="40036.133999999998"/>
    <n v="0"/>
    <x v="5188"/>
    <n v="20025480"/>
    <m/>
    <s v="#NV"/>
    <s v="Type B"/>
  </r>
  <r>
    <n v="6.2016999999999998"/>
    <x v="9"/>
    <s v="The Netherlands"/>
    <n v="93033"/>
    <s v="Rotterdam"/>
    <n v="1"/>
    <s v="Dry"/>
    <n v="2750.4780000000001"/>
    <n v="0"/>
    <x v="5190"/>
    <n v="1652886"/>
    <m/>
    <s v="#NV"/>
    <s v="Type A"/>
  </r>
  <r>
    <n v="6.2016999999999998"/>
    <x v="9"/>
    <s v="The Netherlands"/>
    <n v="93033"/>
    <s v="Rotterdam"/>
    <n v="2"/>
    <s v="Frozen"/>
    <n v="1057.3920000000001"/>
    <n v="0"/>
    <x v="5191"/>
    <n v="421953"/>
    <m/>
    <s v="#NV"/>
    <s v="Type A"/>
  </r>
  <r>
    <n v="6.2016999999999998"/>
    <x v="9"/>
    <s v="The Netherlands"/>
    <n v="93033"/>
    <s v="Rotterdam"/>
    <n v="3"/>
    <s v="other"/>
    <n v="47.204999999999998"/>
    <n v="0"/>
    <x v="5192"/>
    <n v="515061"/>
    <m/>
    <s v="#NV"/>
    <s v="Type A"/>
  </r>
  <r>
    <n v="6.2016999999999998"/>
    <x v="9"/>
    <s v="The Netherlands"/>
    <n v="93033"/>
    <s v="Rotterdam"/>
    <n v="4"/>
    <s v="Fish"/>
    <n v="1047.951"/>
    <n v="0"/>
    <x v="1348"/>
    <n v="490308"/>
    <m/>
    <s v="#NV"/>
    <s v="Type A"/>
  </r>
  <r>
    <n v="6.2016999999999998"/>
    <x v="9"/>
    <s v="The Netherlands"/>
    <n v="93033"/>
    <s v="Rotterdam"/>
    <n v="5"/>
    <s v="Fruits &amp; Vegetables"/>
    <n v="1362.6510000000001"/>
    <n v="0"/>
    <x v="5193"/>
    <n v="407028"/>
    <m/>
    <s v="#NV"/>
    <s v="Type A"/>
  </r>
  <r>
    <n v="6.2016999999999998"/>
    <x v="9"/>
    <s v="The Netherlands"/>
    <n v="93033"/>
    <s v="Rotterdam"/>
    <n v="6"/>
    <s v="Meat"/>
    <n v="7631.4750000000004"/>
    <n v="0"/>
    <x v="5194"/>
    <n v="9470991"/>
    <m/>
    <s v="#NV"/>
    <s v="Type A"/>
  </r>
  <r>
    <n v="6.2016999999999998"/>
    <x v="9"/>
    <s v="The Netherlands"/>
    <n v="93033"/>
    <s v="Rotterdam"/>
    <n v="13"/>
    <s v="Food"/>
    <n v="13897.152"/>
    <n v="0"/>
    <x v="5195"/>
    <n v="1197750"/>
    <m/>
    <s v="#NV"/>
    <s v="Type A"/>
  </r>
  <r>
    <n v="6.2016999999999998"/>
    <x v="9"/>
    <s v="The Netherlands"/>
    <n v="93033"/>
    <s v="Rotterdam"/>
    <n v="7"/>
    <s v="Clothing"/>
    <n v="3505.7579999999998"/>
    <n v="0"/>
    <x v="5196"/>
    <n v="1426677"/>
    <m/>
    <s v="#NV"/>
    <s v="Type A"/>
  </r>
  <r>
    <n v="6.2016999999999998"/>
    <x v="9"/>
    <s v="The Netherlands"/>
    <n v="93033"/>
    <s v="Rotterdam"/>
    <n v="8"/>
    <s v="Household"/>
    <n v="1375.239"/>
    <n v="0"/>
    <x v="5197"/>
    <n v="416580"/>
    <m/>
    <s v="#NV"/>
    <s v="Type A"/>
  </r>
  <r>
    <n v="6.2016999999999998"/>
    <x v="9"/>
    <s v="The Netherlands"/>
    <n v="93033"/>
    <s v="Rotterdam"/>
    <n v="9"/>
    <s v="Hardware"/>
    <n v="953.54100000000005"/>
    <n v="0"/>
    <x v="5198"/>
    <n v="358977"/>
    <m/>
    <s v="#NV"/>
    <s v="Type A"/>
  </r>
  <r>
    <n v="6.2016999999999998"/>
    <x v="9"/>
    <s v="The Netherlands"/>
    <n v="93033"/>
    <s v="Rotterdam"/>
    <n v="14"/>
    <s v="Non Food"/>
    <n v="5834.5379999999996"/>
    <n v="0"/>
    <x v="5199"/>
    <n v="2317446"/>
    <m/>
    <s v="#NV"/>
    <s v="Type A"/>
  </r>
  <r>
    <n v="6.2016999999999998"/>
    <x v="9"/>
    <s v="The Netherlands"/>
    <n v="93033"/>
    <s v="Rotterdam"/>
    <n v="15"/>
    <s v="Admin"/>
    <n v="3565.5509999999999"/>
    <n v="0"/>
    <x v="177"/>
    <n v="0"/>
    <m/>
    <s v="#NV"/>
    <s v="Type A"/>
  </r>
  <r>
    <n v="6.2016999999999998"/>
    <x v="9"/>
    <s v="The Netherlands"/>
    <n v="93033"/>
    <s v="Rotterdam"/>
    <n v="12"/>
    <s v="Checkout"/>
    <n v="5799.9210000000003"/>
    <n v="0"/>
    <x v="5200"/>
    <n v="14563017"/>
    <m/>
    <s v="#NV"/>
    <s v="Type A"/>
  </r>
  <r>
    <n v="6.2016999999999998"/>
    <x v="9"/>
    <s v="The Netherlands"/>
    <n v="93033"/>
    <s v="Rotterdam"/>
    <n v="16"/>
    <s v="Customer Services"/>
    <n v="2215.4879999999998"/>
    <n v="0"/>
    <x v="177"/>
    <n v="0"/>
    <m/>
    <s v="#NV"/>
    <s v="Type A"/>
  </r>
  <r>
    <n v="6.2016999999999998"/>
    <x v="9"/>
    <s v="The Netherlands"/>
    <n v="93033"/>
    <s v="Rotterdam"/>
    <n v="11"/>
    <s v="Delivery"/>
    <n v="1702.527"/>
    <n v="0"/>
    <x v="5201"/>
    <n v="1181169"/>
    <m/>
    <s v="#NV"/>
    <s v="Type A"/>
  </r>
  <r>
    <n v="6.2016999999999998"/>
    <x v="9"/>
    <s v="The Netherlands"/>
    <n v="93033"/>
    <s v="Rotterdam"/>
    <n v="17"/>
    <s v="others"/>
    <n v="31.47"/>
    <n v="0"/>
    <x v="177"/>
    <n v="0"/>
    <m/>
    <s v="#NV"/>
    <s v="Type A"/>
  </r>
  <r>
    <n v="6.2016999999999998"/>
    <x v="9"/>
    <s v="The Netherlands"/>
    <n v="93033"/>
    <s v="Rotterdam"/>
    <n v="18"/>
    <s v="all"/>
    <n v="33046.646999999997"/>
    <n v="0"/>
    <x v="5200"/>
    <n v="15488514"/>
    <m/>
    <s v="#NV"/>
    <s v="Type A"/>
  </r>
  <r>
    <n v="6.2016999999999998"/>
    <x v="9"/>
    <s v="The Netherlands"/>
    <n v="85321"/>
    <s v="Groningen"/>
    <n v="1"/>
    <s v="Dry"/>
    <n v="1730.85"/>
    <n v="0"/>
    <x v="5202"/>
    <n v="1274784"/>
    <m/>
    <s v="#NV"/>
    <s v="Type A"/>
  </r>
  <r>
    <n v="6.2016999999999998"/>
    <x v="9"/>
    <s v="The Netherlands"/>
    <n v="85321"/>
    <s v="Groningen"/>
    <n v="2"/>
    <s v="Frozen"/>
    <n v="1375.239"/>
    <n v="0"/>
    <x v="5203"/>
    <n v="314640"/>
    <m/>
    <s v="#NV"/>
    <s v="Type A"/>
  </r>
  <r>
    <n v="6.2016999999999998"/>
    <x v="9"/>
    <s v="The Netherlands"/>
    <n v="85321"/>
    <s v="Groningen"/>
    <n v="3"/>
    <s v="other"/>
    <n v="47.204999999999998"/>
    <n v="0"/>
    <x v="5204"/>
    <n v="494376"/>
    <m/>
    <s v="#NV"/>
    <s v="Type A"/>
  </r>
  <r>
    <n v="6.2016999999999998"/>
    <x v="9"/>
    <s v="The Netherlands"/>
    <n v="85321"/>
    <s v="Groningen"/>
    <n v="4"/>
    <s v="Fish"/>
    <n v="490.93200000000002"/>
    <n v="0"/>
    <x v="5205"/>
    <n v="413997"/>
    <m/>
    <s v="#NV"/>
    <s v="Type A"/>
  </r>
  <r>
    <n v="6.2016999999999998"/>
    <x v="9"/>
    <s v="The Netherlands"/>
    <n v="85321"/>
    <s v="Groningen"/>
    <n v="5"/>
    <s v="Fruits &amp; Vegetables"/>
    <n v="2133.6660000000002"/>
    <n v="0"/>
    <x v="5206"/>
    <n v="325665"/>
    <m/>
    <s v="#NV"/>
    <s v="Type A"/>
  </r>
  <r>
    <n v="6.2016999999999998"/>
    <x v="9"/>
    <s v="The Netherlands"/>
    <n v="85321"/>
    <s v="Groningen"/>
    <n v="6"/>
    <s v="Meat"/>
    <n v="4541.1210000000001"/>
    <n v="0"/>
    <x v="5207"/>
    <n v="8409951"/>
    <m/>
    <s v="#NV"/>
    <s v="Type A"/>
  </r>
  <r>
    <n v="6.2016999999999998"/>
    <x v="9"/>
    <s v="The Netherlands"/>
    <n v="85321"/>
    <s v="Groningen"/>
    <n v="13"/>
    <s v="Food"/>
    <n v="10319.013000000001"/>
    <n v="0"/>
    <x v="5208"/>
    <n v="11697657"/>
    <m/>
    <s v="#NV"/>
    <s v="Type A"/>
  </r>
  <r>
    <n v="6.2016999999999998"/>
    <x v="9"/>
    <s v="The Netherlands"/>
    <n v="85321"/>
    <s v="Groningen"/>
    <n v="7"/>
    <s v="Clothing"/>
    <n v="3480.5819999999999"/>
    <n v="0"/>
    <x v="5209"/>
    <n v="1458297"/>
    <m/>
    <s v="#NV"/>
    <s v="Type A"/>
  </r>
  <r>
    <n v="6.2016999999999998"/>
    <x v="9"/>
    <s v="The Netherlands"/>
    <n v="85321"/>
    <s v="Groningen"/>
    <n v="8"/>
    <s v="Household"/>
    <n v="1513.7070000000001"/>
    <n v="0"/>
    <x v="5210"/>
    <n v="399012"/>
    <m/>
    <s v="#NV"/>
    <s v="Type A"/>
  </r>
  <r>
    <n v="6.2016999999999998"/>
    <x v="9"/>
    <s v="The Netherlands"/>
    <n v="85321"/>
    <s v="Groningen"/>
    <n v="9"/>
    <s v="Hardware"/>
    <n v="1944.846"/>
    <n v="0"/>
    <x v="5211"/>
    <n v="433059"/>
    <m/>
    <s v="#NV"/>
    <s v="Type A"/>
  </r>
  <r>
    <n v="6.2016999999999998"/>
    <x v="9"/>
    <s v="The Netherlands"/>
    <n v="85321"/>
    <s v="Groningen"/>
    <n v="14"/>
    <s v="Non Food"/>
    <n v="6939.1350000000002"/>
    <n v="0"/>
    <x v="5212"/>
    <n v="2112615"/>
    <m/>
    <s v="#NV"/>
    <s v="Type A"/>
  </r>
  <r>
    <n v="6.2016999999999998"/>
    <x v="9"/>
    <s v="The Netherlands"/>
    <n v="85321"/>
    <s v="Groningen"/>
    <n v="15"/>
    <s v="Admin"/>
    <n v="2394.8670000000002"/>
    <n v="0"/>
    <x v="191"/>
    <n v="0"/>
    <m/>
    <s v="#NV"/>
    <s v="Type A"/>
  </r>
  <r>
    <n v="6.2016999999999998"/>
    <x v="9"/>
    <s v="The Netherlands"/>
    <n v="85321"/>
    <s v="Groningen"/>
    <n v="12"/>
    <s v="Checkout"/>
    <n v="5935.2420000000002"/>
    <n v="0"/>
    <x v="5213"/>
    <n v="13672461"/>
    <m/>
    <s v="#NV"/>
    <s v="Type A"/>
  </r>
  <r>
    <n v="6.2016999999999998"/>
    <x v="9"/>
    <s v="The Netherlands"/>
    <n v="85321"/>
    <s v="Groningen"/>
    <n v="16"/>
    <s v="Customer Services"/>
    <n v="1438.1790000000001"/>
    <n v="0"/>
    <x v="191"/>
    <n v="0"/>
    <m/>
    <s v="#NV"/>
    <s v="Type A"/>
  </r>
  <r>
    <n v="6.2016999999999998"/>
    <x v="9"/>
    <s v="The Netherlands"/>
    <n v="85321"/>
    <s v="Groningen"/>
    <n v="11"/>
    <s v="Delivery"/>
    <n v="0"/>
    <n v="0"/>
    <x v="11"/>
    <n v="0"/>
    <m/>
    <s v="#NV"/>
    <s v="Type A"/>
  </r>
  <r>
    <n v="6.2016999999999998"/>
    <x v="9"/>
    <s v="The Netherlands"/>
    <n v="85321"/>
    <s v="Groningen"/>
    <n v="17"/>
    <s v="others"/>
    <n v="31.47"/>
    <n v="0"/>
    <x v="191"/>
    <n v="0"/>
    <m/>
    <s v="#NV"/>
    <s v="Type A"/>
  </r>
  <r>
    <n v="6.2016999999999998"/>
    <x v="9"/>
    <s v="The Netherlands"/>
    <n v="85321"/>
    <s v="Groningen"/>
    <n v="18"/>
    <s v="all"/>
    <n v="27057.905999999999"/>
    <n v="0"/>
    <x v="5213"/>
    <n v="13071306"/>
    <m/>
    <s v="#NV"/>
    <s v="Type A"/>
  </r>
  <r>
    <n v="6.2016999999999998"/>
    <x v="9"/>
    <s v="Czech Republic"/>
    <n v="38560"/>
    <s v="Prague (I)"/>
    <n v="1"/>
    <s v="Dry"/>
    <n v="1749.732"/>
    <n v="0"/>
    <x v="5214"/>
    <n v="1717758"/>
    <m/>
    <s v="#NV"/>
    <s v="Type A"/>
  </r>
  <r>
    <n v="6.2016999999999998"/>
    <x v="9"/>
    <s v="Czech Republic"/>
    <n v="38560"/>
    <s v="Prague (I)"/>
    <n v="2"/>
    <s v="Frozen"/>
    <n v="1334.328"/>
    <n v="0"/>
    <x v="5215"/>
    <n v="495333"/>
    <m/>
    <s v="#NV"/>
    <s v="Type A"/>
  </r>
  <r>
    <n v="6.2016999999999998"/>
    <x v="9"/>
    <s v="Czech Republic"/>
    <n v="38560"/>
    <s v="Prague (I)"/>
    <n v="3"/>
    <s v="other"/>
    <n v="47.204999999999998"/>
    <n v="0"/>
    <x v="5216"/>
    <n v="582210"/>
    <m/>
    <s v="#NV"/>
    <s v="Type A"/>
  </r>
  <r>
    <n v="6.2016999999999998"/>
    <x v="9"/>
    <s v="Czech Republic"/>
    <n v="38560"/>
    <s v="Prague (I)"/>
    <n v="4"/>
    <s v="Fish"/>
    <n v="777.30899999999997"/>
    <n v="0"/>
    <x v="5217"/>
    <n v="528930"/>
    <m/>
    <s v="#NV"/>
    <s v="Type A"/>
  </r>
  <r>
    <n v="6.2016999999999998"/>
    <x v="9"/>
    <s v="Czech Republic"/>
    <n v="38560"/>
    <s v="Prague (I)"/>
    <n v="5"/>
    <s v="Fruits &amp; Vegetables"/>
    <n v="2501.8649999999998"/>
    <n v="0"/>
    <x v="5218"/>
    <n v="542985"/>
    <m/>
    <s v="#NV"/>
    <s v="Type A"/>
  </r>
  <r>
    <n v="6.2016999999999998"/>
    <x v="9"/>
    <s v="Czech Republic"/>
    <n v="38560"/>
    <s v="Prague (I)"/>
    <n v="6"/>
    <s v="Meat"/>
    <n v="6501.7020000000002"/>
    <n v="0"/>
    <x v="5219"/>
    <n v="11216289"/>
    <m/>
    <s v="#NV"/>
    <s v="Type A"/>
  </r>
  <r>
    <n v="6.2016999999999998"/>
    <x v="9"/>
    <s v="Czech Republic"/>
    <n v="38560"/>
    <s v="Prague (I)"/>
    <n v="13"/>
    <s v="Food"/>
    <n v="12912.141"/>
    <n v="0"/>
    <x v="5220"/>
    <n v="14654979"/>
    <m/>
    <s v="#NV"/>
    <s v="Type A"/>
  </r>
  <r>
    <n v="6.2016999999999998"/>
    <x v="9"/>
    <s v="Czech Republic"/>
    <n v="38560"/>
    <s v="Prague (I)"/>
    <n v="7"/>
    <s v="Clothing"/>
    <n v="3301.203"/>
    <n v="0"/>
    <x v="5221"/>
    <n v="1381038"/>
    <m/>
    <s v="#NV"/>
    <s v="Type A"/>
  </r>
  <r>
    <n v="6.2016999999999998"/>
    <x v="9"/>
    <s v="Czech Republic"/>
    <n v="38560"/>
    <s v="Prague (I)"/>
    <n v="8"/>
    <s v="Household"/>
    <n v="881.16"/>
    <n v="0"/>
    <x v="5222"/>
    <n v="459675"/>
    <m/>
    <s v="#NV"/>
    <s v="Type A"/>
  </r>
  <r>
    <n v="6.2016999999999998"/>
    <x v="9"/>
    <s v="Czech Republic"/>
    <n v="38560"/>
    <s v="Prague (I)"/>
    <n v="9"/>
    <s v="Hardware"/>
    <n v="2130.5189999999998"/>
    <n v="0"/>
    <x v="5223"/>
    <n v="352254"/>
    <m/>
    <s v="#NV"/>
    <s v="Type A"/>
  </r>
  <r>
    <n v="6.2016999999999998"/>
    <x v="9"/>
    <s v="Czech Republic"/>
    <n v="38560"/>
    <s v="Prague (I)"/>
    <n v="14"/>
    <s v="Non Food"/>
    <n v="6312.8819999999996"/>
    <n v="0"/>
    <x v="5224"/>
    <n v="1987011"/>
    <m/>
    <s v="#NV"/>
    <s v="Type A"/>
  </r>
  <r>
    <n v="6.2016999999999998"/>
    <x v="9"/>
    <s v="Czech Republic"/>
    <n v="38560"/>
    <s v="Prague (I)"/>
    <n v="15"/>
    <s v="Admin"/>
    <n v="3134.4119999999998"/>
    <n v="0"/>
    <x v="205"/>
    <n v="0"/>
    <m/>
    <s v="#NV"/>
    <s v="Type A"/>
  </r>
  <r>
    <n v="6.2016999999999998"/>
    <x v="9"/>
    <s v="Czech Republic"/>
    <n v="38560"/>
    <s v="Prague (I)"/>
    <n v="12"/>
    <s v="Checkout"/>
    <n v="4830.6450000000004"/>
    <n v="0"/>
    <x v="5225"/>
    <n v="17462208"/>
    <m/>
    <s v="#NV"/>
    <s v="Type A"/>
  </r>
  <r>
    <n v="6.2016999999999998"/>
    <x v="9"/>
    <s v="Czech Republic"/>
    <n v="38560"/>
    <s v="Prague (I)"/>
    <n v="16"/>
    <s v="Customer Services"/>
    <n v="2058.1379999999999"/>
    <n v="0"/>
    <x v="205"/>
    <n v="0"/>
    <m/>
    <s v="#NV"/>
    <s v="Type A"/>
  </r>
  <r>
    <n v="6.2016999999999998"/>
    <x v="9"/>
    <s v="Czech Republic"/>
    <n v="38560"/>
    <s v="Prague (I)"/>
    <n v="11"/>
    <s v="Delivery"/>
    <n v="1787.4960000000001"/>
    <n v="0"/>
    <x v="5226"/>
    <n v="849900"/>
    <m/>
    <s v="#NV"/>
    <s v="Type A"/>
  </r>
  <r>
    <n v="6.2016999999999998"/>
    <x v="9"/>
    <s v="Czech Republic"/>
    <n v="38560"/>
    <s v="Prague (I)"/>
    <n v="17"/>
    <s v="others"/>
    <n v="31.47"/>
    <n v="0"/>
    <x v="205"/>
    <n v="0"/>
    <m/>
    <s v="#NV"/>
    <s v="Type A"/>
  </r>
  <r>
    <n v="6.2016999999999998"/>
    <x v="9"/>
    <s v="Czech Republic"/>
    <n v="38560"/>
    <s v="Prague (I)"/>
    <n v="18"/>
    <s v="all"/>
    <n v="31067.184000000001"/>
    <n v="0"/>
    <x v="5225"/>
    <n v="19204407"/>
    <m/>
    <s v="#NV"/>
    <s v="Type A"/>
  </r>
  <r>
    <n v="6.2016999999999998"/>
    <x v="9"/>
    <s v="Czech Republic"/>
    <n v="20891"/>
    <s v="Brno"/>
    <n v="1"/>
    <s v="Dry"/>
    <n v="1897.6410000000001"/>
    <n v="0"/>
    <x v="5227"/>
    <n v="1436271"/>
    <m/>
    <s v="#NV"/>
    <s v="Type A"/>
  </r>
  <r>
    <n v="6.2016999999999998"/>
    <x v="9"/>
    <s v="Czech Republic"/>
    <n v="20891"/>
    <s v="Brno"/>
    <n v="2"/>
    <s v="Frozen"/>
    <n v="1340.6220000000001"/>
    <n v="0"/>
    <x v="5228"/>
    <n v="395205"/>
    <m/>
    <s v="#NV"/>
    <s v="Type A"/>
  </r>
  <r>
    <n v="6.2016999999999998"/>
    <x v="9"/>
    <s v="Czech Republic"/>
    <n v="20891"/>
    <s v="Brno"/>
    <n v="3"/>
    <s v="other"/>
    <n v="47.204999999999998"/>
    <n v="0"/>
    <x v="5229"/>
    <n v="644130"/>
    <m/>
    <s v="#NV"/>
    <s v="Type A"/>
  </r>
  <r>
    <n v="6.2016999999999998"/>
    <x v="9"/>
    <s v="Czech Republic"/>
    <n v="20891"/>
    <s v="Brno"/>
    <n v="4"/>
    <s v="Fish"/>
    <n v="881.16"/>
    <n v="0"/>
    <x v="5230"/>
    <n v="462207"/>
    <m/>
    <s v="#NV"/>
    <s v="Type A"/>
  </r>
  <r>
    <n v="6.2016999999999998"/>
    <x v="9"/>
    <s v="Czech Republic"/>
    <n v="20891"/>
    <s v="Brno"/>
    <n v="5"/>
    <s v="Fruits &amp; Vegetables"/>
    <n v="1885.0530000000001"/>
    <n v="0"/>
    <x v="5231"/>
    <n v="434568"/>
    <m/>
    <s v="#NV"/>
    <s v="Type A"/>
  </r>
  <r>
    <n v="6.2016999999999998"/>
    <x v="9"/>
    <s v="Czech Republic"/>
    <n v="20891"/>
    <s v="Brno"/>
    <n v="6"/>
    <s v="Meat"/>
    <n v="4493.9160000000002"/>
    <n v="0"/>
    <x v="5232"/>
    <n v="10499274"/>
    <m/>
    <s v="#NV"/>
    <s v="Type A"/>
  </r>
  <r>
    <n v="6.2016999999999998"/>
    <x v="9"/>
    <s v="Czech Republic"/>
    <n v="20891"/>
    <s v="Brno"/>
    <n v="13"/>
    <s v="Food"/>
    <n v="10545.597"/>
    <n v="0"/>
    <x v="5233"/>
    <n v="14275548"/>
    <m/>
    <s v="#NV"/>
    <s v="Type A"/>
  </r>
  <r>
    <n v="6.2016999999999998"/>
    <x v="9"/>
    <s v="Czech Republic"/>
    <n v="20891"/>
    <s v="Brno"/>
    <n v="7"/>
    <s v="Clothing"/>
    <n v="3735.489"/>
    <n v="0"/>
    <x v="5234"/>
    <n v="1398279"/>
    <m/>
    <s v="#NV"/>
    <s v="Type A"/>
  </r>
  <r>
    <n v="6.2016999999999998"/>
    <x v="9"/>
    <s v="Czech Republic"/>
    <n v="20891"/>
    <s v="Brno"/>
    <n v="8"/>
    <s v="Household"/>
    <n v="962.98199999999997"/>
    <n v="0"/>
    <x v="5235"/>
    <n v="385983"/>
    <m/>
    <s v="#NV"/>
    <s v="Type A"/>
  </r>
  <r>
    <n v="6.2016999999999998"/>
    <x v="9"/>
    <s v="Czech Republic"/>
    <n v="20891"/>
    <s v="Brno"/>
    <n v="9"/>
    <s v="Hardware"/>
    <n v="1283.9760000000001"/>
    <n v="0"/>
    <x v="5236"/>
    <n v="337107"/>
    <m/>
    <s v="#NV"/>
    <s v="Type A"/>
  </r>
  <r>
    <n v="6.2016999999999998"/>
    <x v="9"/>
    <s v="Czech Republic"/>
    <n v="20891"/>
    <s v="Brno"/>
    <n v="14"/>
    <s v="Non Food"/>
    <n v="5982.4470000000001"/>
    <n v="0"/>
    <x v="5237"/>
    <n v="1959255"/>
    <m/>
    <s v="#NV"/>
    <s v="Type A"/>
  </r>
  <r>
    <n v="6.2016999999999998"/>
    <x v="9"/>
    <s v="Czech Republic"/>
    <n v="20891"/>
    <s v="Brno"/>
    <n v="15"/>
    <s v="Admin"/>
    <n v="3014.826"/>
    <n v="0"/>
    <x v="219"/>
    <n v="0"/>
    <m/>
    <s v="#NV"/>
    <s v="Type A"/>
  </r>
  <r>
    <n v="6.2016999999999998"/>
    <x v="9"/>
    <s v="Czech Republic"/>
    <n v="20891"/>
    <s v="Brno"/>
    <n v="12"/>
    <s v="Checkout"/>
    <n v="5063.5230000000001"/>
    <n v="0"/>
    <x v="5238"/>
    <n v="16639413"/>
    <m/>
    <s v="#NV"/>
    <s v="Type A"/>
  </r>
  <r>
    <n v="6.2016999999999998"/>
    <x v="9"/>
    <s v="Czech Republic"/>
    <n v="20891"/>
    <s v="Brno"/>
    <n v="16"/>
    <s v="Customer Services"/>
    <n v="2363.3969999999999"/>
    <n v="0"/>
    <x v="219"/>
    <n v="0"/>
    <m/>
    <s v="#NV"/>
    <s v="Type A"/>
  </r>
  <r>
    <n v="6.2016999999999998"/>
    <x v="9"/>
    <s v="Czech Republic"/>
    <n v="20891"/>
    <s v="Brno"/>
    <n v="11"/>
    <s v="Delivery"/>
    <n v="0"/>
    <n v="0"/>
    <x v="5239"/>
    <n v="264201"/>
    <m/>
    <s v="#NV"/>
    <s v="Type A"/>
  </r>
  <r>
    <n v="6.2016999999999998"/>
    <x v="9"/>
    <s v="Czech Republic"/>
    <n v="20891"/>
    <s v="Brno"/>
    <n v="17"/>
    <s v="others"/>
    <n v="31.47"/>
    <n v="120"/>
    <x v="219"/>
    <n v="0"/>
    <m/>
    <s v="#NV"/>
    <s v="Type A"/>
  </r>
  <r>
    <n v="6.2016999999999998"/>
    <x v="9"/>
    <s v="Czech Republic"/>
    <n v="20891"/>
    <s v="Brno"/>
    <n v="18"/>
    <s v="all"/>
    <n v="27001.26"/>
    <n v="120"/>
    <x v="5238"/>
    <n v="16146699"/>
    <m/>
    <s v="#NV"/>
    <s v="Type A"/>
  </r>
  <r>
    <n v="6.2016999999999998"/>
    <x v="9"/>
    <s v="Czech Republic"/>
    <n v="45583"/>
    <s v="Ostrava"/>
    <n v="1"/>
    <s v="Dry"/>
    <n v="1611.2639999999999"/>
    <n v="0"/>
    <x v="5240"/>
    <n v="1306416"/>
    <m/>
    <s v="#NV"/>
    <s v="Type A"/>
  </r>
  <r>
    <n v="6.2016999999999998"/>
    <x v="9"/>
    <s v="Czech Republic"/>
    <n v="45583"/>
    <s v="Ostrava"/>
    <n v="2"/>
    <s v="Frozen"/>
    <n v="2231.223"/>
    <n v="0"/>
    <x v="5241"/>
    <n v="624462"/>
    <m/>
    <s v="#NV"/>
    <s v="Type A"/>
  </r>
  <r>
    <n v="6.2016999999999998"/>
    <x v="9"/>
    <s v="Czech Republic"/>
    <n v="45583"/>
    <s v="Ostrava"/>
    <n v="3"/>
    <s v="other"/>
    <n v="47.204999999999998"/>
    <n v="0"/>
    <x v="5242"/>
    <n v="711123"/>
    <m/>
    <s v="#NV"/>
    <s v="Type A"/>
  </r>
  <r>
    <n v="6.2016999999999998"/>
    <x v="9"/>
    <s v="Czech Republic"/>
    <n v="45583"/>
    <s v="Ostrava"/>
    <n v="4"/>
    <s v="Fish"/>
    <n v="1016.481"/>
    <n v="0"/>
    <x v="5243"/>
    <n v="726396"/>
    <m/>
    <s v="#NV"/>
    <s v="Type A"/>
  </r>
  <r>
    <n v="6.2016999999999998"/>
    <x v="9"/>
    <s v="Czech Republic"/>
    <n v="45583"/>
    <s v="Ostrava"/>
    <n v="5"/>
    <s v="Fruits &amp; Vegetables"/>
    <n v="1995.1980000000001"/>
    <n v="0"/>
    <x v="5244"/>
    <n v="365166"/>
    <m/>
    <s v="#NV"/>
    <s v="Type A"/>
  </r>
  <r>
    <n v="6.2016999999999998"/>
    <x v="9"/>
    <s v="Czech Republic"/>
    <n v="45583"/>
    <s v="Ostrava"/>
    <n v="6"/>
    <s v="Meat"/>
    <n v="5957.2709999999997"/>
    <n v="0"/>
    <x v="5245"/>
    <n v="3544002"/>
    <m/>
    <s v="#NV"/>
    <s v="Type A"/>
  </r>
  <r>
    <n v="6.2016999999999998"/>
    <x v="9"/>
    <s v="Czech Republic"/>
    <n v="45583"/>
    <s v="Ostrava"/>
    <n v="13"/>
    <s v="Food"/>
    <n v="12858.642"/>
    <n v="0"/>
    <x v="5246"/>
    <n v="7404396"/>
    <m/>
    <s v="#NV"/>
    <s v="Type A"/>
  </r>
  <r>
    <n v="6.2016999999999998"/>
    <x v="9"/>
    <s v="Czech Republic"/>
    <n v="45583"/>
    <s v="Ostrava"/>
    <n v="7"/>
    <s v="Clothing"/>
    <n v="6445.0559999999996"/>
    <n v="0"/>
    <x v="5247"/>
    <n v="1424073"/>
    <m/>
    <s v="#NV"/>
    <s v="Type A"/>
  </r>
  <r>
    <n v="6.2016999999999998"/>
    <x v="9"/>
    <s v="Czech Republic"/>
    <n v="45583"/>
    <s v="Ostrava"/>
    <n v="8"/>
    <s v="Household"/>
    <n v="62.94"/>
    <n v="0"/>
    <x v="5248"/>
    <n v="363999"/>
    <m/>
    <s v="#NV"/>
    <s v="Type A"/>
  </r>
  <r>
    <n v="6.2016999999999998"/>
    <x v="9"/>
    <s v="Czech Republic"/>
    <n v="45583"/>
    <s v="Ostrava"/>
    <n v="9"/>
    <s v="Hardware"/>
    <n v="78.674999999999997"/>
    <n v="0"/>
    <x v="5249"/>
    <n v="357405"/>
    <m/>
    <s v="#NV"/>
    <s v="Type A"/>
  </r>
  <r>
    <n v="6.2016999999999998"/>
    <x v="9"/>
    <s v="Czech Republic"/>
    <n v="45583"/>
    <s v="Ostrava"/>
    <n v="14"/>
    <s v="Non Food"/>
    <n v="6586.6710000000003"/>
    <n v="0"/>
    <x v="5250"/>
    <n v="2172123"/>
    <m/>
    <s v="#NV"/>
    <s v="Type A"/>
  </r>
  <r>
    <n v="6.2016999999999998"/>
    <x v="9"/>
    <s v="Czech Republic"/>
    <n v="45583"/>
    <s v="Ostrava"/>
    <n v="15"/>
    <s v="Admin"/>
    <n v="2161.989"/>
    <n v="0"/>
    <x v="232"/>
    <n v="0"/>
    <m/>
    <s v="#NV"/>
    <s v="Type A"/>
  </r>
  <r>
    <n v="6.2016999999999998"/>
    <x v="9"/>
    <s v="Czech Republic"/>
    <n v="45583"/>
    <s v="Ostrava"/>
    <n v="12"/>
    <s v="Checkout"/>
    <n v="4264.1850000000004"/>
    <n v="0"/>
    <x v="5251"/>
    <n v="9267111"/>
    <m/>
    <s v="#NV"/>
    <s v="Type A"/>
  </r>
  <r>
    <n v="6.2016999999999998"/>
    <x v="9"/>
    <s v="Czech Republic"/>
    <n v="45583"/>
    <s v="Ostrava"/>
    <n v="16"/>
    <s v="Customer Services"/>
    <n v="2010.933"/>
    <n v="0"/>
    <x v="232"/>
    <n v="0"/>
    <m/>
    <s v="#NV"/>
    <s v="Type A"/>
  </r>
  <r>
    <n v="6.2016999999999998"/>
    <x v="9"/>
    <s v="Czech Republic"/>
    <n v="45583"/>
    <s v="Ostrava"/>
    <n v="11"/>
    <s v="Delivery"/>
    <n v="4547.415"/>
    <n v="0"/>
    <x v="5252"/>
    <n v="1862253"/>
    <m/>
    <s v="#NV"/>
    <s v="Type A"/>
  </r>
  <r>
    <n v="6.2016999999999998"/>
    <x v="9"/>
    <s v="Czech Republic"/>
    <n v="45583"/>
    <s v="Ostrava"/>
    <n v="17"/>
    <s v="others"/>
    <n v="31.47"/>
    <n v="0"/>
    <x v="232"/>
    <n v="0"/>
    <m/>
    <s v="#NV"/>
    <s v="Type A"/>
  </r>
  <r>
    <n v="6.2016999999999998"/>
    <x v="9"/>
    <s v="Czech Republic"/>
    <n v="45583"/>
    <s v="Ostrava"/>
    <n v="18"/>
    <s v="all"/>
    <n v="32461.305"/>
    <n v="0"/>
    <x v="5251"/>
    <n v="11734143"/>
    <m/>
    <s v="#NV"/>
    <s v="Type A"/>
  </r>
  <r>
    <n v="6.2016999999999998"/>
    <x v="9"/>
    <s v="Czech Republic"/>
    <n v="85696"/>
    <s v="Prague (II)"/>
    <n v="1"/>
    <s v="Dry"/>
    <n v="2961.3270000000002"/>
    <n v="0"/>
    <x v="5253"/>
    <n v="1416441"/>
    <m/>
    <s v="#NV"/>
    <s v="Type B"/>
  </r>
  <r>
    <n v="6.2016999999999998"/>
    <x v="9"/>
    <s v="Czech Republic"/>
    <n v="85696"/>
    <s v="Prague (II)"/>
    <n v="2"/>
    <s v="Frozen"/>
    <n v="1689.9390000000001"/>
    <n v="0"/>
    <x v="5254"/>
    <n v="684645"/>
    <m/>
    <s v="#NV"/>
    <s v="Type B"/>
  </r>
  <r>
    <n v="6.2016999999999998"/>
    <x v="9"/>
    <s v="Czech Republic"/>
    <n v="85696"/>
    <s v="Prague (II)"/>
    <n v="3"/>
    <s v="other"/>
    <n v="47.204999999999998"/>
    <n v="0"/>
    <x v="5255"/>
    <n v="686952"/>
    <m/>
    <s v="#NV"/>
    <s v="Type B"/>
  </r>
  <r>
    <n v="6.2016999999999998"/>
    <x v="9"/>
    <s v="Czech Republic"/>
    <n v="85696"/>
    <s v="Prague (II)"/>
    <n v="4"/>
    <s v="Fish"/>
    <n v="1230.4770000000001"/>
    <n v="0"/>
    <x v="5256"/>
    <n v="681042"/>
    <m/>
    <s v="#NV"/>
    <s v="Type B"/>
  </r>
  <r>
    <n v="6.2016999999999998"/>
    <x v="9"/>
    <s v="Czech Republic"/>
    <n v="85696"/>
    <s v="Prague (II)"/>
    <n v="5"/>
    <s v="Fruits &amp; Vegetables"/>
    <n v="2328.7800000000002"/>
    <n v="0"/>
    <x v="5257"/>
    <n v="369669"/>
    <m/>
    <s v="#NV"/>
    <s v="Type B"/>
  </r>
  <r>
    <n v="6.2016999999999998"/>
    <x v="9"/>
    <s v="Czech Republic"/>
    <n v="85696"/>
    <s v="Prague (II)"/>
    <n v="6"/>
    <s v="Meat"/>
    <n v="8175.9059999999999"/>
    <n v="0"/>
    <x v="5258"/>
    <n v="4407585"/>
    <m/>
    <s v="#NV"/>
    <s v="Type B"/>
  </r>
  <r>
    <n v="6.2016999999999998"/>
    <x v="9"/>
    <s v="Czech Republic"/>
    <n v="85696"/>
    <s v="Prague (II)"/>
    <n v="13"/>
    <s v="Food"/>
    <n v="16433.633999999998"/>
    <n v="0"/>
    <x v="5259"/>
    <n v="805077"/>
    <m/>
    <s v="#NV"/>
    <s v="Type B"/>
  </r>
  <r>
    <n v="6.2016999999999998"/>
    <x v="9"/>
    <s v="Czech Republic"/>
    <n v="85696"/>
    <s v="Prague (II)"/>
    <n v="7"/>
    <s v="Clothing"/>
    <n v="4547.415"/>
    <n v="0"/>
    <x v="5260"/>
    <n v="1703727"/>
    <m/>
    <s v="#NV"/>
    <s v="Type B"/>
  </r>
  <r>
    <n v="6.2016999999999998"/>
    <x v="9"/>
    <s v="Czech Republic"/>
    <n v="85696"/>
    <s v="Prague (II)"/>
    <n v="8"/>
    <s v="Household"/>
    <n v="682.899"/>
    <n v="0"/>
    <x v="5261"/>
    <n v="484191"/>
    <m/>
    <s v="#NV"/>
    <s v="Type B"/>
  </r>
  <r>
    <n v="6.2016999999999998"/>
    <x v="9"/>
    <s v="Czech Republic"/>
    <n v="85696"/>
    <s v="Prague (II)"/>
    <n v="9"/>
    <s v="Hardware"/>
    <n v="1362.6510000000001"/>
    <n v="92"/>
    <x v="5262"/>
    <n v="446949"/>
    <m/>
    <s v="#NV"/>
    <s v="Type B"/>
  </r>
  <r>
    <n v="6.2016999999999998"/>
    <x v="9"/>
    <s v="Czech Republic"/>
    <n v="85696"/>
    <s v="Prague (II)"/>
    <n v="14"/>
    <s v="Non Food"/>
    <n v="6592.9650000000001"/>
    <n v="92"/>
    <x v="5263"/>
    <n v="282099"/>
    <m/>
    <s v="#NV"/>
    <s v="Type B"/>
  </r>
  <r>
    <n v="6.2016999999999998"/>
    <x v="9"/>
    <s v="Czech Republic"/>
    <n v="85696"/>
    <s v="Prague (II)"/>
    <n v="15"/>
    <s v="Admin"/>
    <n v="3600.1680000000001"/>
    <n v="0"/>
    <x v="246"/>
    <n v="0"/>
    <m/>
    <s v="#NV"/>
    <s v="Type B"/>
  </r>
  <r>
    <n v="6.2016999999999998"/>
    <x v="9"/>
    <s v="Czech Republic"/>
    <n v="85696"/>
    <s v="Prague (II)"/>
    <n v="12"/>
    <s v="Checkout"/>
    <n v="5806.2150000000001"/>
    <n v="0"/>
    <x v="5264"/>
    <n v="11380980"/>
    <m/>
    <s v="#NV"/>
    <s v="Type B"/>
  </r>
  <r>
    <n v="6.2016999999999998"/>
    <x v="9"/>
    <s v="Czech Republic"/>
    <n v="85696"/>
    <s v="Prague (II)"/>
    <n v="16"/>
    <s v="Customer Services"/>
    <n v="1790.643"/>
    <n v="0"/>
    <x v="246"/>
    <n v="0"/>
    <m/>
    <s v="#NV"/>
    <s v="Type B"/>
  </r>
  <r>
    <n v="6.2016999999999998"/>
    <x v="9"/>
    <s v="Czech Republic"/>
    <n v="85696"/>
    <s v="Prague (II)"/>
    <n v="11"/>
    <s v="Delivery"/>
    <n v="3521.4929999999999"/>
    <n v="0"/>
    <x v="5265"/>
    <n v="1543356"/>
    <m/>
    <s v="#NV"/>
    <s v="Type B"/>
  </r>
  <r>
    <n v="6.2016999999999998"/>
    <x v="9"/>
    <s v="Czech Republic"/>
    <n v="85696"/>
    <s v="Prague (II)"/>
    <n v="17"/>
    <s v="others"/>
    <n v="2014.08"/>
    <n v="0"/>
    <x v="246"/>
    <n v="0"/>
    <m/>
    <s v="#NV"/>
    <s v="Type B"/>
  </r>
  <r>
    <n v="6.2016999999999998"/>
    <x v="9"/>
    <s v="Czech Republic"/>
    <n v="85696"/>
    <s v="Prague (II)"/>
    <n v="18"/>
    <s v="all"/>
    <n v="39759.197999999997"/>
    <n v="92"/>
    <x v="5264"/>
    <n v="13174677"/>
    <m/>
    <s v="#NV"/>
    <s v="Type B"/>
  </r>
  <r>
    <n v="6.2016999999999998"/>
    <x v="9"/>
    <s v="Denmark"/>
    <n v="32949"/>
    <s v="Copenhagen (I)"/>
    <n v="1"/>
    <s v="Dry"/>
    <n v="2139.96"/>
    <n v="0"/>
    <x v="5266"/>
    <n v="1325781"/>
    <m/>
    <s v="#NV"/>
    <s v="Type A"/>
  </r>
  <r>
    <n v="6.2016999999999998"/>
    <x v="9"/>
    <s v="Denmark"/>
    <n v="32949"/>
    <s v="Copenhagen (I)"/>
    <n v="2"/>
    <s v="Frozen"/>
    <n v="1686.7919999999999"/>
    <n v="0"/>
    <x v="5267"/>
    <n v="264828"/>
    <m/>
    <s v="#NV"/>
    <s v="Type A"/>
  </r>
  <r>
    <n v="6.2016999999999998"/>
    <x v="9"/>
    <s v="Denmark"/>
    <n v="32949"/>
    <s v="Copenhagen (I)"/>
    <n v="3"/>
    <s v="other"/>
    <n v="47.204999999999998"/>
    <n v="0"/>
    <x v="5268"/>
    <n v="553194"/>
    <m/>
    <s v="#NV"/>
    <s v="Type A"/>
  </r>
  <r>
    <n v="6.2016999999999998"/>
    <x v="9"/>
    <s v="Denmark"/>
    <n v="32949"/>
    <s v="Copenhagen (I)"/>
    <n v="4"/>
    <s v="Fish"/>
    <n v="708.07500000000005"/>
    <n v="0"/>
    <x v="5269"/>
    <n v="522390"/>
    <m/>
    <s v="#NV"/>
    <s v="Type A"/>
  </r>
  <r>
    <n v="6.2016999999999998"/>
    <x v="9"/>
    <s v="Denmark"/>
    <n v="32949"/>
    <s v="Copenhagen (I)"/>
    <n v="5"/>
    <s v="Fruits &amp; Vegetables"/>
    <n v="1164.3900000000001"/>
    <n v="0"/>
    <x v="5270"/>
    <n v="279237"/>
    <m/>
    <s v="#NV"/>
    <s v="Type A"/>
  </r>
  <r>
    <n v="6.2016999999999998"/>
    <x v="9"/>
    <s v="Denmark"/>
    <n v="32949"/>
    <s v="Copenhagen (I)"/>
    <n v="6"/>
    <s v="Meat"/>
    <n v="6290.8530000000001"/>
    <n v="0"/>
    <x v="5271"/>
    <n v="2993892"/>
    <m/>
    <s v="#NV"/>
    <s v="Type A"/>
  </r>
  <r>
    <n v="6.2016999999999998"/>
    <x v="9"/>
    <s v="Denmark"/>
    <n v="32949"/>
    <s v="Copenhagen (I)"/>
    <n v="13"/>
    <s v="Food"/>
    <n v="12037.275"/>
    <n v="0"/>
    <x v="5272"/>
    <n v="5831679"/>
    <m/>
    <s v="#NV"/>
    <s v="Type A"/>
  </r>
  <r>
    <n v="6.2016999999999998"/>
    <x v="9"/>
    <s v="Denmark"/>
    <n v="32949"/>
    <s v="Copenhagen (I)"/>
    <n v="7"/>
    <s v="Clothing"/>
    <n v="2807.1239999999998"/>
    <n v="0"/>
    <x v="5273"/>
    <n v="1206387"/>
    <m/>
    <s v="#NV"/>
    <s v="Type A"/>
  </r>
  <r>
    <n v="6.2016999999999998"/>
    <x v="9"/>
    <s v="Denmark"/>
    <n v="32949"/>
    <s v="Copenhagen (I)"/>
    <n v="8"/>
    <s v="Household"/>
    <n v="2180.8710000000001"/>
    <n v="0"/>
    <x v="5274"/>
    <n v="403266"/>
    <m/>
    <s v="#NV"/>
    <s v="Type A"/>
  </r>
  <r>
    <n v="6.2016999999999998"/>
    <x v="9"/>
    <s v="Denmark"/>
    <n v="32949"/>
    <s v="Copenhagen (I)"/>
    <n v="9"/>
    <s v="Hardware"/>
    <n v="928.36500000000001"/>
    <n v="0"/>
    <x v="5275"/>
    <n v="291990"/>
    <m/>
    <s v="#NV"/>
    <s v="Type A"/>
  </r>
  <r>
    <n v="6.2016999999999998"/>
    <x v="9"/>
    <s v="Denmark"/>
    <n v="32949"/>
    <s v="Copenhagen (I)"/>
    <n v="14"/>
    <s v="Non Food"/>
    <n v="5916.36"/>
    <n v="0"/>
    <x v="5276"/>
    <n v="1965804"/>
    <m/>
    <s v="#NV"/>
    <s v="Type A"/>
  </r>
  <r>
    <n v="6.2016999999999998"/>
    <x v="9"/>
    <s v="Denmark"/>
    <n v="32949"/>
    <s v="Copenhagen (I)"/>
    <n v="15"/>
    <s v="Admin"/>
    <n v="3175.3229999999999"/>
    <n v="0"/>
    <x v="260"/>
    <n v="0"/>
    <m/>
    <s v="#NV"/>
    <s v="Type A"/>
  </r>
  <r>
    <n v="6.2016999999999998"/>
    <x v="9"/>
    <s v="Denmark"/>
    <n v="32949"/>
    <s v="Copenhagen (I)"/>
    <n v="12"/>
    <s v="Checkout"/>
    <n v="4994.2889999999998"/>
    <n v="0"/>
    <x v="5277"/>
    <n v="8012109"/>
    <m/>
    <s v="#NV"/>
    <s v="Type A"/>
  </r>
  <r>
    <n v="6.2016999999999998"/>
    <x v="9"/>
    <s v="Denmark"/>
    <n v="32949"/>
    <s v="Copenhagen (I)"/>
    <n v="16"/>
    <s v="Customer Services"/>
    <n v="1397.268"/>
    <n v="0"/>
    <x v="260"/>
    <n v="0"/>
    <m/>
    <s v="#NV"/>
    <s v="Type A"/>
  </r>
  <r>
    <n v="6.2016999999999998"/>
    <x v="9"/>
    <s v="Denmark"/>
    <n v="32949"/>
    <s v="Copenhagen (I)"/>
    <n v="11"/>
    <s v="Delivery"/>
    <n v="3354.7020000000002"/>
    <n v="0"/>
    <x v="3312"/>
    <n v="1438716"/>
    <m/>
    <s v="#NV"/>
    <s v="Type A"/>
  </r>
  <r>
    <n v="6.2016999999999998"/>
    <x v="9"/>
    <s v="Denmark"/>
    <n v="32949"/>
    <s v="Copenhagen (I)"/>
    <n v="17"/>
    <s v="others"/>
    <n v="31.47"/>
    <n v="0"/>
    <x v="260"/>
    <n v="0"/>
    <m/>
    <s v="#NV"/>
    <s v="Type A"/>
  </r>
  <r>
    <n v="6.2016999999999998"/>
    <x v="9"/>
    <s v="Denmark"/>
    <n v="32949"/>
    <s v="Copenhagen (I)"/>
    <n v="18"/>
    <s v="all"/>
    <n v="30906.687000000002"/>
    <n v="0"/>
    <x v="5277"/>
    <n v="9292026"/>
    <m/>
    <s v="#NV"/>
    <s v="Type A"/>
  </r>
  <r>
    <n v="6.2016999999999998"/>
    <x v="9"/>
    <s v="Denmark"/>
    <n v="96857"/>
    <s v="Copenhagen (II)"/>
    <n v="1"/>
    <s v="Dry"/>
    <n v="3052.59"/>
    <n v="0"/>
    <x v="5278"/>
    <n v="1401831"/>
    <m/>
    <s v="#NV"/>
    <s v="Type A"/>
  </r>
  <r>
    <n v="6.2016999999999998"/>
    <x v="9"/>
    <s v="Denmark"/>
    <n v="96857"/>
    <s v="Copenhagen (II)"/>
    <n v="2"/>
    <s v="Frozen"/>
    <n v="1756.0260000000001"/>
    <n v="0"/>
    <x v="5279"/>
    <n v="524178"/>
    <m/>
    <s v="#NV"/>
    <s v="Type A"/>
  </r>
  <r>
    <n v="6.2016999999999998"/>
    <x v="9"/>
    <s v="Denmark"/>
    <n v="96857"/>
    <s v="Copenhagen (II)"/>
    <n v="3"/>
    <s v="other"/>
    <n v="47.204999999999998"/>
    <n v="0"/>
    <x v="5280"/>
    <n v="678777"/>
    <m/>
    <s v="#NV"/>
    <s v="Type A"/>
  </r>
  <r>
    <n v="6.2016999999999998"/>
    <x v="9"/>
    <s v="Denmark"/>
    <n v="96857"/>
    <s v="Copenhagen (II)"/>
    <n v="4"/>
    <s v="Fish"/>
    <n v="811.92600000000004"/>
    <n v="0"/>
    <x v="5281"/>
    <n v="67800"/>
    <m/>
    <s v="#NV"/>
    <s v="Type A"/>
  </r>
  <r>
    <n v="6.2016999999999998"/>
    <x v="9"/>
    <s v="Denmark"/>
    <n v="96857"/>
    <s v="Copenhagen (II)"/>
    <n v="5"/>
    <s v="Fruits &amp; Vegetables"/>
    <n v="1847.289"/>
    <n v="0"/>
    <x v="5282"/>
    <n v="372636"/>
    <m/>
    <s v="#NV"/>
    <s v="Type A"/>
  </r>
  <r>
    <n v="6.2016999999999998"/>
    <x v="9"/>
    <s v="Denmark"/>
    <n v="96857"/>
    <s v="Copenhagen (II)"/>
    <n v="6"/>
    <s v="Meat"/>
    <n v="7876.9409999999998"/>
    <n v="0"/>
    <x v="5283"/>
    <n v="3743796"/>
    <m/>
    <s v="#NV"/>
    <s v="Type A"/>
  </r>
  <r>
    <n v="6.2016999999999998"/>
    <x v="9"/>
    <s v="Denmark"/>
    <n v="96857"/>
    <s v="Copenhagen (II)"/>
    <n v="13"/>
    <s v="Food"/>
    <n v="15391.977000000001"/>
    <n v="0"/>
    <x v="5284"/>
    <n v="7132689"/>
    <m/>
    <s v="#NV"/>
    <s v="Type A"/>
  </r>
  <r>
    <n v="6.2016999999999998"/>
    <x v="9"/>
    <s v="Denmark"/>
    <n v="96857"/>
    <s v="Copenhagen (II)"/>
    <n v="7"/>
    <s v="Clothing"/>
    <n v="4484.4750000000004"/>
    <n v="0"/>
    <x v="5285"/>
    <n v="1391763"/>
    <m/>
    <s v="#NV"/>
    <s v="Type A"/>
  </r>
  <r>
    <n v="6.2016999999999998"/>
    <x v="9"/>
    <s v="Denmark"/>
    <n v="96857"/>
    <s v="Copenhagen (II)"/>
    <n v="8"/>
    <s v="Household"/>
    <n v="1601.8230000000001"/>
    <n v="0"/>
    <x v="5286"/>
    <n v="336912"/>
    <m/>
    <s v="#NV"/>
    <s v="Type A"/>
  </r>
  <r>
    <n v="6.2016999999999998"/>
    <x v="9"/>
    <s v="Denmark"/>
    <n v="96857"/>
    <s v="Copenhagen (II)"/>
    <n v="9"/>
    <s v="Hardware"/>
    <n v="1778.0550000000001"/>
    <n v="0"/>
    <x v="5287"/>
    <n v="239709"/>
    <m/>
    <s v="#NV"/>
    <s v="Type A"/>
  </r>
  <r>
    <n v="6.2016999999999998"/>
    <x v="9"/>
    <s v="Denmark"/>
    <n v="96857"/>
    <s v="Copenhagen (II)"/>
    <n v="14"/>
    <s v="Non Food"/>
    <n v="7864.3530000000001"/>
    <n v="0"/>
    <x v="2597"/>
    <n v="2036469"/>
    <m/>
    <s v="#NV"/>
    <s v="Type A"/>
  </r>
  <r>
    <n v="6.2016999999999998"/>
    <x v="9"/>
    <s v="Denmark"/>
    <n v="96857"/>
    <s v="Copenhagen (II)"/>
    <n v="15"/>
    <s v="Admin"/>
    <n v="2719.0079999999998"/>
    <n v="0"/>
    <x v="274"/>
    <n v="0"/>
    <m/>
    <s v="#NV"/>
    <s v="Type A"/>
  </r>
  <r>
    <n v="6.2016999999999998"/>
    <x v="9"/>
    <s v="Denmark"/>
    <n v="96857"/>
    <s v="Copenhagen (II)"/>
    <n v="12"/>
    <s v="Checkout"/>
    <n v="6316.0290000000005"/>
    <n v="0"/>
    <x v="5288"/>
    <n v="9489582"/>
    <m/>
    <s v="#NV"/>
    <s v="Type A"/>
  </r>
  <r>
    <n v="6.2016999999999998"/>
    <x v="9"/>
    <s v="Denmark"/>
    <n v="96857"/>
    <s v="Copenhagen (II)"/>
    <n v="16"/>
    <s v="Customer Services"/>
    <n v="1582.941"/>
    <n v="0"/>
    <x v="274"/>
    <n v="0"/>
    <m/>
    <s v="#NV"/>
    <s v="Type A"/>
  </r>
  <r>
    <n v="6.2016999999999998"/>
    <x v="9"/>
    <s v="Denmark"/>
    <n v="96857"/>
    <s v="Copenhagen (II)"/>
    <n v="11"/>
    <s v="Delivery"/>
    <n v="3971.5140000000001"/>
    <n v="0"/>
    <x v="5289"/>
    <n v="1809573"/>
    <m/>
    <s v="#NV"/>
    <s v="Type A"/>
  </r>
  <r>
    <n v="6.2016999999999998"/>
    <x v="9"/>
    <s v="Denmark"/>
    <n v="96857"/>
    <s v="Copenhagen (II)"/>
    <n v="17"/>
    <s v="others"/>
    <n v="31.47"/>
    <n v="138"/>
    <x v="274"/>
    <n v="0"/>
    <m/>
    <s v="#NV"/>
    <s v="Type A"/>
  </r>
  <r>
    <n v="6.2016999999999998"/>
    <x v="9"/>
    <s v="Denmark"/>
    <n v="96857"/>
    <s v="Copenhagen (II)"/>
    <n v="18"/>
    <s v="all"/>
    <n v="37877.292000000001"/>
    <n v="138"/>
    <x v="5288"/>
    <n v="11648904"/>
    <m/>
    <s v="#NV"/>
    <s v="Type A"/>
  </r>
  <r>
    <n v="6.2016999999999998"/>
    <x v="9"/>
    <s v="Denmark"/>
    <n v="87703"/>
    <s v="Aalborg (I)"/>
    <n v="1"/>
    <s v="Dry"/>
    <n v="1963.7280000000001"/>
    <n v="0"/>
    <x v="5290"/>
    <n v="1264659"/>
    <m/>
    <s v="#NV"/>
    <s v="Type A"/>
  </r>
  <r>
    <n v="6.2016999999999998"/>
    <x v="9"/>
    <s v="Denmark"/>
    <n v="87703"/>
    <s v="Aalborg (I)"/>
    <n v="2"/>
    <s v="Frozen"/>
    <n v="1708.8209999999999"/>
    <n v="0"/>
    <x v="5291"/>
    <n v="431907"/>
    <m/>
    <s v="#NV"/>
    <s v="Type A"/>
  </r>
  <r>
    <n v="6.2016999999999998"/>
    <x v="9"/>
    <s v="Denmark"/>
    <n v="87703"/>
    <s v="Aalborg (I)"/>
    <n v="3"/>
    <s v="other"/>
    <n v="47.204999999999998"/>
    <n v="0"/>
    <x v="5292"/>
    <n v="673953"/>
    <m/>
    <s v="#NV"/>
    <s v="Type A"/>
  </r>
  <r>
    <n v="6.2016999999999998"/>
    <x v="9"/>
    <s v="Denmark"/>
    <n v="87703"/>
    <s v="Aalborg (I)"/>
    <n v="4"/>
    <s v="Fish"/>
    <n v="1516.854"/>
    <n v="0"/>
    <x v="5293"/>
    <n v="806685"/>
    <m/>
    <s v="#NV"/>
    <s v="Type A"/>
  </r>
  <r>
    <n v="6.2016999999999998"/>
    <x v="9"/>
    <s v="Denmark"/>
    <n v="87703"/>
    <s v="Aalborg (I)"/>
    <n v="5"/>
    <s v="Fruits &amp; Vegetables"/>
    <n v="1718.2619999999999"/>
    <n v="0"/>
    <x v="5294"/>
    <n v="343473"/>
    <m/>
    <s v="#NV"/>
    <s v="Type A"/>
  </r>
  <r>
    <n v="6.2016999999999998"/>
    <x v="9"/>
    <s v="Denmark"/>
    <n v="87703"/>
    <s v="Aalborg (I)"/>
    <n v="6"/>
    <s v="Meat"/>
    <n v="6876.1949999999997"/>
    <n v="0"/>
    <x v="5295"/>
    <n v="3237879"/>
    <m/>
    <s v="#NV"/>
    <s v="Type A"/>
  </r>
  <r>
    <n v="6.2016999999999998"/>
    <x v="9"/>
    <s v="Denmark"/>
    <n v="87703"/>
    <s v="Aalborg (I)"/>
    <n v="13"/>
    <s v="Food"/>
    <n v="13831.065000000001"/>
    <n v="0"/>
    <x v="5296"/>
    <n v="6666768"/>
    <m/>
    <s v="#NV"/>
    <s v="Type A"/>
  </r>
  <r>
    <n v="6.2016999999999998"/>
    <x v="9"/>
    <s v="Denmark"/>
    <n v="87703"/>
    <s v="Aalborg (I)"/>
    <n v="7"/>
    <s v="Clothing"/>
    <n v="2300.4569999999999"/>
    <n v="0"/>
    <x v="5297"/>
    <n v="1359285"/>
    <m/>
    <s v="#NV"/>
    <s v="Type A"/>
  </r>
  <r>
    <n v="6.2016999999999998"/>
    <x v="9"/>
    <s v="Denmark"/>
    <n v="87703"/>
    <s v="Aalborg (I)"/>
    <n v="8"/>
    <s v="Household"/>
    <n v="1768.614"/>
    <n v="0"/>
    <x v="5298"/>
    <n v="492813"/>
    <m/>
    <s v="#NV"/>
    <s v="Type A"/>
  </r>
  <r>
    <n v="6.2016999999999998"/>
    <x v="9"/>
    <s v="Denmark"/>
    <n v="87703"/>
    <s v="Aalborg (I)"/>
    <n v="9"/>
    <s v="Hardware"/>
    <n v="925.21799999999996"/>
    <n v="0"/>
    <x v="5299"/>
    <n v="374652"/>
    <m/>
    <s v="#NV"/>
    <s v="Type A"/>
  </r>
  <r>
    <n v="6.2016999999999998"/>
    <x v="9"/>
    <s v="Denmark"/>
    <n v="87703"/>
    <s v="Aalborg (I)"/>
    <n v="14"/>
    <s v="Non Food"/>
    <n v="4994.2889999999998"/>
    <n v="0"/>
    <x v="5300"/>
    <n v="2192391"/>
    <m/>
    <s v="#NV"/>
    <s v="Type A"/>
  </r>
  <r>
    <n v="6.2016999999999998"/>
    <x v="9"/>
    <s v="Denmark"/>
    <n v="87703"/>
    <s v="Aalborg (I)"/>
    <n v="15"/>
    <s v="Admin"/>
    <n v="3150.1469999999999"/>
    <n v="0"/>
    <x v="288"/>
    <n v="0"/>
    <m/>
    <s v="#NV"/>
    <s v="Type A"/>
  </r>
  <r>
    <n v="6.2016999999999998"/>
    <x v="9"/>
    <s v="Denmark"/>
    <n v="87703"/>
    <s v="Aalborg (I)"/>
    <n v="12"/>
    <s v="Checkout"/>
    <n v="6246.7950000000001"/>
    <n v="0"/>
    <x v="5301"/>
    <n v="9315084"/>
    <m/>
    <s v="#NV"/>
    <s v="Type A"/>
  </r>
  <r>
    <n v="6.2016999999999998"/>
    <x v="9"/>
    <s v="Denmark"/>
    <n v="87703"/>
    <s v="Aalborg (I)"/>
    <n v="16"/>
    <s v="Customer Services"/>
    <n v="2800.83"/>
    <n v="0"/>
    <x v="288"/>
    <n v="0"/>
    <m/>
    <s v="#NV"/>
    <s v="Type A"/>
  </r>
  <r>
    <n v="6.2016999999999998"/>
    <x v="9"/>
    <s v="Denmark"/>
    <n v="87703"/>
    <s v="Aalborg (I)"/>
    <n v="11"/>
    <s v="Delivery"/>
    <n v="8150.73"/>
    <n v="0"/>
    <x v="5302"/>
    <n v="2564007"/>
    <m/>
    <s v="#NV"/>
    <s v="Type A"/>
  </r>
  <r>
    <n v="6.2016999999999998"/>
    <x v="9"/>
    <s v="Denmark"/>
    <n v="87703"/>
    <s v="Aalborg (I)"/>
    <n v="17"/>
    <s v="others"/>
    <n v="31.47"/>
    <n v="0"/>
    <x v="288"/>
    <n v="0"/>
    <m/>
    <s v="#NV"/>
    <s v="Type A"/>
  </r>
  <r>
    <n v="6.2016999999999998"/>
    <x v="9"/>
    <s v="Denmark"/>
    <n v="87703"/>
    <s v="Aalborg (I)"/>
    <n v="18"/>
    <s v="all"/>
    <n v="39205.326000000001"/>
    <n v="0"/>
    <x v="5301"/>
    <n v="11981169"/>
    <m/>
    <s v="#NV"/>
    <s v="Type A"/>
  </r>
  <r>
    <n v="6.2016999999999998"/>
    <x v="9"/>
    <s v="Denmark"/>
    <n v="19000"/>
    <s v="Aalborg (II)"/>
    <n v="1"/>
    <s v="Dry"/>
    <n v="3471.1410000000001"/>
    <n v="0"/>
    <x v="5303"/>
    <n v="2104629"/>
    <m/>
    <s v="#NV"/>
    <s v="Type A"/>
  </r>
  <r>
    <n v="6.2016999999999998"/>
    <x v="9"/>
    <s v="Denmark"/>
    <n v="19000"/>
    <s v="Aalborg (II)"/>
    <n v="2"/>
    <s v="Frozen"/>
    <n v="2656.0680000000002"/>
    <n v="0"/>
    <x v="5304"/>
    <n v="768927"/>
    <m/>
    <s v="#NV"/>
    <s v="Type A"/>
  </r>
  <r>
    <n v="6.2016999999999998"/>
    <x v="9"/>
    <s v="Denmark"/>
    <n v="19000"/>
    <s v="Aalborg (II)"/>
    <n v="3"/>
    <s v="other"/>
    <n v="47.204999999999998"/>
    <n v="0"/>
    <x v="5305"/>
    <n v="1101729"/>
    <m/>
    <s v="#NV"/>
    <s v="Type A"/>
  </r>
  <r>
    <n v="6.2016999999999998"/>
    <x v="9"/>
    <s v="Denmark"/>
    <n v="19000"/>
    <s v="Aalborg (II)"/>
    <n v="4"/>
    <s v="Fish"/>
    <n v="1277.682"/>
    <n v="0"/>
    <x v="5306"/>
    <n v="908997"/>
    <m/>
    <s v="#NV"/>
    <s v="Type A"/>
  </r>
  <r>
    <n v="6.2016999999999998"/>
    <x v="9"/>
    <s v="Denmark"/>
    <n v="19000"/>
    <s v="Aalborg (II)"/>
    <n v="5"/>
    <s v="Fruits &amp; Vegetables"/>
    <n v="2190.3119999999999"/>
    <n v="0"/>
    <x v="5307"/>
    <n v="722658"/>
    <m/>
    <s v="#NV"/>
    <s v="Type A"/>
  </r>
  <r>
    <n v="6.2016999999999998"/>
    <x v="9"/>
    <s v="Denmark"/>
    <n v="19000"/>
    <s v="Aalborg (II)"/>
    <n v="6"/>
    <s v="Meat"/>
    <n v="8352.1380000000008"/>
    <n v="0"/>
    <x v="5308"/>
    <n v="10845720"/>
    <m/>
    <s v="#NV"/>
    <s v="Type A"/>
  </r>
  <r>
    <n v="6.2016999999999998"/>
    <x v="9"/>
    <s v="Denmark"/>
    <n v="19000"/>
    <s v="Aalborg (II)"/>
    <n v="13"/>
    <s v="Food"/>
    <n v="17994.545999999998"/>
    <n v="0"/>
    <x v="5309"/>
    <n v="100599"/>
    <m/>
    <s v="#NV"/>
    <s v="Type A"/>
  </r>
  <r>
    <n v="6.2016999999999998"/>
    <x v="9"/>
    <s v="Denmark"/>
    <n v="19000"/>
    <s v="Aalborg (II)"/>
    <n v="7"/>
    <s v="Clothing"/>
    <n v="3534.0810000000001"/>
    <n v="0"/>
    <x v="5310"/>
    <n v="1503153"/>
    <m/>
    <s v="#NV"/>
    <s v="Type A"/>
  </r>
  <r>
    <n v="6.2016999999999998"/>
    <x v="9"/>
    <s v="Denmark"/>
    <n v="19000"/>
    <s v="Aalborg (II)"/>
    <n v="8"/>
    <s v="Household"/>
    <n v="1601.8230000000001"/>
    <n v="0"/>
    <x v="5311"/>
    <n v="396306"/>
    <m/>
    <s v="#NV"/>
    <s v="Type A"/>
  </r>
  <r>
    <n v="6.2016999999999998"/>
    <x v="9"/>
    <s v="Denmark"/>
    <n v="19000"/>
    <s v="Aalborg (II)"/>
    <n v="9"/>
    <s v="Hardware"/>
    <n v="1158.096"/>
    <n v="0"/>
    <x v="5312"/>
    <n v="289146"/>
    <m/>
    <s v="#NV"/>
    <s v="Type A"/>
  </r>
  <r>
    <n v="6.2016999999999998"/>
    <x v="9"/>
    <s v="Denmark"/>
    <n v="19000"/>
    <s v="Aalborg (II)"/>
    <n v="14"/>
    <s v="Non Food"/>
    <n v="6294"/>
    <n v="0"/>
    <x v="5313"/>
    <n v="2286321"/>
    <m/>
    <s v="#NV"/>
    <s v="Type A"/>
  </r>
  <r>
    <n v="6.2016999999999998"/>
    <x v="9"/>
    <s v="Denmark"/>
    <n v="19000"/>
    <s v="Aalborg (II)"/>
    <n v="15"/>
    <s v="Admin"/>
    <n v="4726.7939999999999"/>
    <n v="0"/>
    <x v="151"/>
    <n v="0"/>
    <m/>
    <s v="#NV"/>
    <s v="Type A"/>
  </r>
  <r>
    <n v="6.2016999999999998"/>
    <x v="9"/>
    <s v="Denmark"/>
    <n v="19000"/>
    <s v="Aalborg (II)"/>
    <n v="12"/>
    <s v="Checkout"/>
    <n v="7747.9139999999998"/>
    <n v="0"/>
    <x v="5314"/>
    <n v="17368683"/>
    <m/>
    <s v="#NV"/>
    <s v="Type A"/>
  </r>
  <r>
    <n v="6.2016999999999998"/>
    <x v="9"/>
    <s v="Denmark"/>
    <n v="19000"/>
    <s v="Aalborg (II)"/>
    <n v="16"/>
    <s v="Customer Services"/>
    <n v="4188.6570000000002"/>
    <n v="0"/>
    <x v="151"/>
    <n v="0"/>
    <m/>
    <s v="#NV"/>
    <s v="Type A"/>
  </r>
  <r>
    <n v="6.2016999999999998"/>
    <x v="9"/>
    <s v="Denmark"/>
    <n v="19000"/>
    <s v="Aalborg (II)"/>
    <n v="11"/>
    <s v="Delivery"/>
    <n v="0"/>
    <n v="0"/>
    <x v="5315"/>
    <n v="846"/>
    <m/>
    <s v="#NV"/>
    <s v="Type A"/>
  </r>
  <r>
    <n v="6.2016999999999998"/>
    <x v="9"/>
    <s v="Denmark"/>
    <n v="19000"/>
    <s v="Aalborg (II)"/>
    <n v="17"/>
    <s v="others"/>
    <n v="1041.6569999999999"/>
    <n v="142"/>
    <x v="151"/>
    <n v="0"/>
    <m/>
    <s v="#NV"/>
    <s v="Type A"/>
  </r>
  <r>
    <n v="6.2016999999999998"/>
    <x v="9"/>
    <s v="Denmark"/>
    <n v="19000"/>
    <s v="Aalborg (II)"/>
    <n v="18"/>
    <s v="all"/>
    <n v="41993.567999999999"/>
    <n v="142"/>
    <x v="5314"/>
    <n v="18556815"/>
    <m/>
    <s v="#NV"/>
    <s v="Type A"/>
  </r>
  <r>
    <n v="6.2016999999999998"/>
    <x v="9"/>
    <s v="Spain"/>
    <n v="88994"/>
    <s v="Madrid (I)"/>
    <n v="1"/>
    <s v="Dry"/>
    <n v="3206.7930000000001"/>
    <n v="0"/>
    <x v="5316"/>
    <n v="2189658"/>
    <m/>
    <s v="#NV"/>
    <s v="Type A"/>
  </r>
  <r>
    <n v="6.2016999999999998"/>
    <x v="9"/>
    <s v="Spain"/>
    <n v="88994"/>
    <s v="Madrid (I)"/>
    <n v="2"/>
    <s v="Frozen"/>
    <n v="1809.5250000000001"/>
    <n v="0"/>
    <x v="5317"/>
    <n v="810852"/>
    <m/>
    <s v="#NV"/>
    <s v="Type A"/>
  </r>
  <r>
    <n v="6.2016999999999998"/>
    <x v="9"/>
    <s v="Spain"/>
    <n v="88994"/>
    <s v="Madrid (I)"/>
    <n v="3"/>
    <s v="other"/>
    <n v="47.204999999999998"/>
    <n v="0"/>
    <x v="5318"/>
    <n v="1076319"/>
    <m/>
    <s v="#NV"/>
    <s v="Type A"/>
  </r>
  <r>
    <n v="6.2016999999999998"/>
    <x v="9"/>
    <s v="Spain"/>
    <n v="88994"/>
    <s v="Madrid (I)"/>
    <n v="4"/>
    <s v="Fish"/>
    <n v="2032.962"/>
    <n v="0"/>
    <x v="5319"/>
    <n v="905022"/>
    <m/>
    <s v="#NV"/>
    <s v="Type A"/>
  </r>
  <r>
    <n v="6.2016999999999998"/>
    <x v="9"/>
    <s v="Spain"/>
    <n v="88994"/>
    <s v="Madrid (I)"/>
    <n v="5"/>
    <s v="Fruits &amp; Vegetables"/>
    <n v="1623.8520000000001"/>
    <n v="0"/>
    <x v="5320"/>
    <n v="506976"/>
    <m/>
    <s v="#NV"/>
    <s v="Type A"/>
  </r>
  <r>
    <n v="6.2016999999999998"/>
    <x v="9"/>
    <s v="Spain"/>
    <n v="88994"/>
    <s v="Madrid (I)"/>
    <n v="6"/>
    <s v="Meat"/>
    <n v="8651.1029999999992"/>
    <n v="0"/>
    <x v="5321"/>
    <n v="6156333"/>
    <m/>
    <s v="#NV"/>
    <s v="Type A"/>
  </r>
  <r>
    <n v="6.2016999999999998"/>
    <x v="9"/>
    <s v="Spain"/>
    <n v="88994"/>
    <s v="Madrid (I)"/>
    <n v="13"/>
    <s v="Food"/>
    <n v="17371.439999999999"/>
    <n v="0"/>
    <x v="5322"/>
    <n v="11800698"/>
    <m/>
    <s v="#NV"/>
    <s v="Type A"/>
  </r>
  <r>
    <n v="6.2016999999999998"/>
    <x v="9"/>
    <s v="Spain"/>
    <n v="88994"/>
    <s v="Madrid (I)"/>
    <n v="7"/>
    <s v="Clothing"/>
    <n v="4622.9430000000002"/>
    <n v="0"/>
    <x v="5323"/>
    <n v="1586718"/>
    <m/>
    <s v="#NV"/>
    <s v="Type A"/>
  </r>
  <r>
    <n v="6.2016999999999998"/>
    <x v="9"/>
    <s v="Spain"/>
    <n v="88994"/>
    <s v="Madrid (I)"/>
    <n v="8"/>
    <s v="Household"/>
    <n v="409.11"/>
    <n v="0"/>
    <x v="744"/>
    <n v="530796"/>
    <m/>
    <s v="#NV"/>
    <s v="Type A"/>
  </r>
  <r>
    <n v="6.2016999999999998"/>
    <x v="9"/>
    <s v="Spain"/>
    <n v="88994"/>
    <s v="Madrid (I)"/>
    <n v="9"/>
    <s v="Hardware"/>
    <n v="2347.6619999999998"/>
    <n v="0"/>
    <x v="5324"/>
    <n v="513996"/>
    <m/>
    <s v="#NV"/>
    <s v="Type A"/>
  </r>
  <r>
    <n v="6.2016999999999998"/>
    <x v="9"/>
    <s v="Spain"/>
    <n v="88994"/>
    <s v="Madrid (I)"/>
    <n v="14"/>
    <s v="Non Food"/>
    <n v="7379.7150000000001"/>
    <n v="0"/>
    <x v="5325"/>
    <n v="2665464"/>
    <m/>
    <s v="#NV"/>
    <s v="Type A"/>
  </r>
  <r>
    <n v="6.2016999999999998"/>
    <x v="9"/>
    <s v="Spain"/>
    <n v="88994"/>
    <s v="Madrid (I)"/>
    <n v="15"/>
    <s v="Admin"/>
    <n v="3247.7040000000002"/>
    <n v="0"/>
    <x v="315"/>
    <n v="0"/>
    <m/>
    <s v="#NV"/>
    <s v="Type A"/>
  </r>
  <r>
    <n v="6.2016999999999998"/>
    <x v="9"/>
    <s v="Spain"/>
    <n v="88994"/>
    <s v="Madrid (I)"/>
    <n v="12"/>
    <s v="Checkout"/>
    <n v="6183.8549999999996"/>
    <n v="0"/>
    <x v="5326"/>
    <n v="14339529"/>
    <m/>
    <s v="#NV"/>
    <s v="Type A"/>
  </r>
  <r>
    <n v="6.2016999999999998"/>
    <x v="9"/>
    <s v="Spain"/>
    <n v="88994"/>
    <s v="Madrid (I)"/>
    <n v="16"/>
    <s v="Customer Services"/>
    <n v="1812.672"/>
    <n v="0"/>
    <x v="315"/>
    <n v="0"/>
    <m/>
    <s v="#NV"/>
    <s v="Type A"/>
  </r>
  <r>
    <n v="6.2016999999999998"/>
    <x v="9"/>
    <s v="Spain"/>
    <n v="88994"/>
    <s v="Madrid (I)"/>
    <n v="11"/>
    <s v="Delivery"/>
    <n v="37.764000000000003"/>
    <n v="0"/>
    <x v="11"/>
    <n v="0"/>
    <m/>
    <s v="#NV"/>
    <s v="Type A"/>
  </r>
  <r>
    <n v="6.2016999999999998"/>
    <x v="9"/>
    <s v="Spain"/>
    <n v="88994"/>
    <s v="Madrid (I)"/>
    <n v="17"/>
    <s v="others"/>
    <n v="1450.7670000000001"/>
    <n v="0"/>
    <x v="315"/>
    <n v="0"/>
    <m/>
    <s v="#NV"/>
    <s v="Type A"/>
  </r>
  <r>
    <n v="6.2016999999999998"/>
    <x v="9"/>
    <s v="Spain"/>
    <n v="88994"/>
    <s v="Madrid (I)"/>
    <n v="18"/>
    <s v="all"/>
    <n v="37483.917000000001"/>
    <n v="0"/>
    <x v="5326"/>
    <n v="14880936"/>
    <m/>
    <s v="#NV"/>
    <s v="Type A"/>
  </r>
  <r>
    <n v="6.2016999999999998"/>
    <x v="9"/>
    <s v="Spain"/>
    <n v="20166"/>
    <s v="Madrid (II)"/>
    <n v="1"/>
    <s v="Dry"/>
    <n v="2942.4450000000002"/>
    <n v="0"/>
    <x v="5327"/>
    <n v="1829277"/>
    <m/>
    <s v="#NV"/>
    <s v="Type A"/>
  </r>
  <r>
    <n v="6.2016999999999998"/>
    <x v="9"/>
    <s v="Spain"/>
    <n v="20166"/>
    <s v="Madrid (II)"/>
    <n v="2"/>
    <s v="Frozen"/>
    <n v="2303.6039999999998"/>
    <n v="0"/>
    <x v="5328"/>
    <n v="500073"/>
    <m/>
    <s v="#NV"/>
    <s v="Type A"/>
  </r>
  <r>
    <n v="6.2016999999999998"/>
    <x v="9"/>
    <s v="Spain"/>
    <n v="20166"/>
    <s v="Madrid (II)"/>
    <n v="3"/>
    <s v="other"/>
    <n v="47.204999999999998"/>
    <n v="0"/>
    <x v="5329"/>
    <n v="780705"/>
    <m/>
    <s v="#NV"/>
    <s v="Type A"/>
  </r>
  <r>
    <n v="6.2016999999999998"/>
    <x v="9"/>
    <s v="Spain"/>
    <n v="20166"/>
    <s v="Madrid (II)"/>
    <n v="4"/>
    <s v="Fish"/>
    <n v="2457.8069999999998"/>
    <n v="0"/>
    <x v="5330"/>
    <n v="756597"/>
    <m/>
    <s v="#NV"/>
    <s v="Type A"/>
  </r>
  <r>
    <n v="6.2016999999999998"/>
    <x v="9"/>
    <s v="Spain"/>
    <n v="20166"/>
    <s v="Madrid (II)"/>
    <n v="5"/>
    <s v="Fruits &amp; Vegetables"/>
    <n v="2114.7840000000001"/>
    <n v="0"/>
    <x v="5331"/>
    <n v="546789"/>
    <m/>
    <s v="#NV"/>
    <s v="Type A"/>
  </r>
  <r>
    <n v="6.2016999999999998"/>
    <x v="9"/>
    <s v="Spain"/>
    <n v="20166"/>
    <s v="Madrid (II)"/>
    <n v="6"/>
    <s v="Meat"/>
    <n v="7222.3649999999998"/>
    <n v="0"/>
    <x v="5332"/>
    <n v="9298026"/>
    <m/>
    <s v="#NV"/>
    <s v="Type A"/>
  </r>
  <r>
    <n v="6.2016999999999998"/>
    <x v="9"/>
    <s v="Spain"/>
    <n v="20166"/>
    <s v="Madrid (II)"/>
    <n v="13"/>
    <s v="Food"/>
    <n v="17088.21"/>
    <n v="0"/>
    <x v="5333"/>
    <n v="14411871"/>
    <m/>
    <s v="#NV"/>
    <s v="Type A"/>
  </r>
  <r>
    <n v="6.2016999999999998"/>
    <x v="9"/>
    <s v="Spain"/>
    <n v="20166"/>
    <s v="Madrid (II)"/>
    <n v="7"/>
    <s v="Clothing"/>
    <n v="7442.6549999999997"/>
    <n v="0"/>
    <x v="5334"/>
    <n v="1591470"/>
    <m/>
    <s v="#NV"/>
    <s v="Type A"/>
  </r>
  <r>
    <n v="6.2016999999999998"/>
    <x v="9"/>
    <s v="Spain"/>
    <n v="20166"/>
    <s v="Madrid (II)"/>
    <n v="8"/>
    <s v="Household"/>
    <n v="62.94"/>
    <n v="0"/>
    <x v="5335"/>
    <n v="492552"/>
    <m/>
    <s v="#NV"/>
    <s v="Type A"/>
  </r>
  <r>
    <n v="6.2016999999999998"/>
    <x v="9"/>
    <s v="Spain"/>
    <n v="20166"/>
    <s v="Madrid (II)"/>
    <n v="9"/>
    <s v="Hardware"/>
    <n v="1774.9079999999999"/>
    <n v="0"/>
    <x v="5336"/>
    <n v="522939"/>
    <m/>
    <s v="#NV"/>
    <s v="Type A"/>
  </r>
  <r>
    <n v="6.2016999999999998"/>
    <x v="9"/>
    <s v="Spain"/>
    <n v="20166"/>
    <s v="Madrid (II)"/>
    <n v="14"/>
    <s v="Non Food"/>
    <n v="9280.5030000000006"/>
    <n v="0"/>
    <x v="5337"/>
    <n v="2867829"/>
    <m/>
    <s v="#NV"/>
    <s v="Type A"/>
  </r>
  <r>
    <n v="6.2016999999999998"/>
    <x v="9"/>
    <s v="Spain"/>
    <n v="20166"/>
    <s v="Madrid (II)"/>
    <n v="15"/>
    <s v="Admin"/>
    <n v="3675.6959999999999"/>
    <n v="0"/>
    <x v="328"/>
    <n v="0"/>
    <m/>
    <s v="#NV"/>
    <s v="Type A"/>
  </r>
  <r>
    <n v="6.2016999999999998"/>
    <x v="9"/>
    <s v="Spain"/>
    <n v="20166"/>
    <s v="Madrid (II)"/>
    <n v="12"/>
    <s v="Checkout"/>
    <n v="7590.5640000000003"/>
    <n v="0"/>
    <x v="5338"/>
    <n v="16388226"/>
    <m/>
    <s v="#NV"/>
    <s v="Type A"/>
  </r>
  <r>
    <n v="6.2016999999999998"/>
    <x v="9"/>
    <s v="Spain"/>
    <n v="20166"/>
    <s v="Madrid (II)"/>
    <n v="16"/>
    <s v="Customer Services"/>
    <n v="3288.6149999999998"/>
    <n v="0"/>
    <x v="328"/>
    <n v="0"/>
    <m/>
    <s v="#NV"/>
    <s v="Type A"/>
  </r>
  <r>
    <n v="6.2016999999999998"/>
    <x v="9"/>
    <s v="Spain"/>
    <n v="20166"/>
    <s v="Madrid (II)"/>
    <n v="11"/>
    <s v="Delivery"/>
    <n v="3197.3519999999999"/>
    <n v="0"/>
    <x v="5339"/>
    <n v="1585251"/>
    <m/>
    <s v="#NV"/>
    <s v="Type A"/>
  </r>
  <r>
    <n v="6.2016999999999998"/>
    <x v="9"/>
    <s v="Spain"/>
    <n v="20166"/>
    <s v="Madrid (II)"/>
    <n v="17"/>
    <s v="others"/>
    <n v="1970.0219999999999"/>
    <n v="0"/>
    <x v="328"/>
    <n v="0"/>
    <m/>
    <s v="#NV"/>
    <s v="Type A"/>
  </r>
  <r>
    <n v="6.2016999999999998"/>
    <x v="9"/>
    <s v="Spain"/>
    <n v="20166"/>
    <s v="Madrid (II)"/>
    <n v="18"/>
    <s v="all"/>
    <n v="46090.962"/>
    <n v="0"/>
    <x v="5338"/>
    <n v="18071751"/>
    <m/>
    <s v="#NV"/>
    <s v="Type A"/>
  </r>
  <r>
    <n v="6.2016999999999998"/>
    <x v="9"/>
    <s v="Spain"/>
    <n v="16927"/>
    <s v="Barcelona (I)"/>
    <n v="1"/>
    <s v="Dry"/>
    <n v="3332.6729999999998"/>
    <n v="0"/>
    <x v="5340"/>
    <n v="1827336"/>
    <m/>
    <s v="#NV"/>
    <s v="Type A"/>
  </r>
  <r>
    <n v="6.2016999999999998"/>
    <x v="9"/>
    <s v="Spain"/>
    <n v="16927"/>
    <s v="Barcelona (I)"/>
    <n v="2"/>
    <s v="Frozen"/>
    <n v="1680.498"/>
    <n v="0"/>
    <x v="5341"/>
    <n v="524793"/>
    <m/>
    <s v="#NV"/>
    <s v="Type A"/>
  </r>
  <r>
    <n v="6.2016999999999998"/>
    <x v="9"/>
    <s v="Spain"/>
    <n v="16927"/>
    <s v="Barcelona (I)"/>
    <n v="3"/>
    <s v="other"/>
    <n v="47.204999999999998"/>
    <n v="0"/>
    <x v="5342"/>
    <n v="798117"/>
    <m/>
    <s v="#NV"/>
    <s v="Type A"/>
  </r>
  <r>
    <n v="6.2016999999999998"/>
    <x v="9"/>
    <s v="Spain"/>
    <n v="16927"/>
    <s v="Barcelona (I)"/>
    <n v="4"/>
    <s v="Fish"/>
    <n v="2054.991"/>
    <n v="0"/>
    <x v="5343"/>
    <n v="866439"/>
    <m/>
    <s v="#NV"/>
    <s v="Type A"/>
  </r>
  <r>
    <n v="6.2016999999999998"/>
    <x v="9"/>
    <s v="Spain"/>
    <n v="16927"/>
    <s v="Barcelona (I)"/>
    <n v="5"/>
    <s v="Fruits &amp; Vegetables"/>
    <n v="2007.7860000000001"/>
    <n v="0"/>
    <x v="5344"/>
    <n v="523692"/>
    <m/>
    <s v="#NV"/>
    <s v="Type A"/>
  </r>
  <r>
    <n v="6.2016999999999998"/>
    <x v="9"/>
    <s v="Spain"/>
    <n v="16927"/>
    <s v="Barcelona (I)"/>
    <n v="6"/>
    <s v="Meat"/>
    <n v="8367.8729999999996"/>
    <n v="0"/>
    <x v="5345"/>
    <n v="6813732"/>
    <m/>
    <s v="#NV"/>
    <s v="Type A"/>
  </r>
  <r>
    <n v="6.2016999999999998"/>
    <x v="9"/>
    <s v="Spain"/>
    <n v="16927"/>
    <s v="Barcelona (I)"/>
    <n v="13"/>
    <s v="Food"/>
    <n v="17491.026000000002"/>
    <n v="0"/>
    <x v="5346"/>
    <n v="11941185"/>
    <m/>
    <s v="#NV"/>
    <s v="Type A"/>
  </r>
  <r>
    <n v="6.2016999999999998"/>
    <x v="9"/>
    <s v="Spain"/>
    <n v="16927"/>
    <s v="Barcelona (I)"/>
    <n v="7"/>
    <s v="Clothing"/>
    <n v="5060.3760000000002"/>
    <n v="0"/>
    <x v="5347"/>
    <n v="1568328"/>
    <m/>
    <s v="#NV"/>
    <s v="Type A"/>
  </r>
  <r>
    <n v="6.2016999999999998"/>
    <x v="9"/>
    <s v="Spain"/>
    <n v="16927"/>
    <s v="Barcelona (I)"/>
    <n v="8"/>
    <s v="Household"/>
    <n v="1693.086"/>
    <n v="0"/>
    <x v="5348"/>
    <n v="528828"/>
    <m/>
    <s v="#NV"/>
    <s v="Type A"/>
  </r>
  <r>
    <n v="6.2016999999999998"/>
    <x v="9"/>
    <s v="Spain"/>
    <n v="16927"/>
    <s v="Barcelona (I)"/>
    <n v="9"/>
    <s v="Hardware"/>
    <n v="1406.7090000000001"/>
    <n v="0"/>
    <x v="5349"/>
    <n v="437091"/>
    <m/>
    <s v="#NV"/>
    <s v="Type A"/>
  </r>
  <r>
    <n v="6.2016999999999998"/>
    <x v="9"/>
    <s v="Spain"/>
    <n v="16927"/>
    <s v="Barcelona (I)"/>
    <n v="14"/>
    <s v="Non Food"/>
    <n v="8160.1710000000003"/>
    <n v="0"/>
    <x v="5350"/>
    <n v="2644407"/>
    <m/>
    <s v="#NV"/>
    <s v="Type A"/>
  </r>
  <r>
    <n v="6.2016999999999998"/>
    <x v="9"/>
    <s v="Spain"/>
    <n v="16927"/>
    <s v="Barcelona (I)"/>
    <n v="15"/>
    <s v="Admin"/>
    <n v="2977.0619999999999"/>
    <n v="0"/>
    <x v="26"/>
    <n v="0"/>
    <m/>
    <s v="#NV"/>
    <s v="Type A"/>
  </r>
  <r>
    <n v="6.2016999999999998"/>
    <x v="9"/>
    <s v="Spain"/>
    <n v="16927"/>
    <s v="Barcelona (I)"/>
    <n v="12"/>
    <s v="Checkout"/>
    <n v="6391.5569999999998"/>
    <n v="0"/>
    <x v="5351"/>
    <n v="14408874"/>
    <m/>
    <s v="#NV"/>
    <s v="Type A"/>
  </r>
  <r>
    <n v="6.2016999999999998"/>
    <x v="9"/>
    <s v="Spain"/>
    <n v="16927"/>
    <s v="Barcelona (I)"/>
    <n v="16"/>
    <s v="Customer Services"/>
    <n v="2363.3969999999999"/>
    <n v="52"/>
    <x v="26"/>
    <n v="0"/>
    <m/>
    <s v="#NV"/>
    <s v="Type A"/>
  </r>
  <r>
    <n v="6.2016999999999998"/>
    <x v="9"/>
    <s v="Spain"/>
    <n v="16927"/>
    <s v="Barcelona (I)"/>
    <n v="11"/>
    <s v="Delivery"/>
    <n v="805.63199999999995"/>
    <n v="0"/>
    <x v="11"/>
    <n v="0"/>
    <m/>
    <s v="#NV"/>
    <s v="Type A"/>
  </r>
  <r>
    <n v="6.2016999999999998"/>
    <x v="9"/>
    <s v="Spain"/>
    <n v="16927"/>
    <s v="Barcelona (I)"/>
    <n v="17"/>
    <s v="others"/>
    <n v="31.47"/>
    <n v="0"/>
    <x v="26"/>
    <n v="0"/>
    <m/>
    <s v="#NV"/>
    <s v="Type A"/>
  </r>
  <r>
    <n v="6.2016999999999998"/>
    <x v="9"/>
    <s v="Spain"/>
    <n v="16927"/>
    <s v="Barcelona (I)"/>
    <n v="18"/>
    <s v="all"/>
    <n v="38220.315000000002"/>
    <n v="52"/>
    <x v="5351"/>
    <n v="14702193"/>
    <m/>
    <s v="#NV"/>
    <s v="Type A"/>
  </r>
  <r>
    <n v="6.2016999999999998"/>
    <x v="9"/>
    <s v="Spain"/>
    <n v="96493"/>
    <s v="Barcelona (II)"/>
    <n v="1"/>
    <s v="Dry"/>
    <n v="3345.261"/>
    <n v="0"/>
    <x v="5352"/>
    <n v="3598032"/>
    <m/>
    <s v="#NV"/>
    <s v="Type A"/>
  </r>
  <r>
    <n v="6.2016999999999998"/>
    <x v="9"/>
    <s v="Spain"/>
    <n v="96493"/>
    <s v="Barcelona (II)"/>
    <n v="2"/>
    <s v="Frozen"/>
    <n v="1721.4090000000001"/>
    <n v="0"/>
    <x v="5353"/>
    <n v="868257"/>
    <m/>
    <s v="#NV"/>
    <s v="Type A"/>
  </r>
  <r>
    <n v="6.2016999999999998"/>
    <x v="9"/>
    <s v="Spain"/>
    <n v="96493"/>
    <s v="Barcelona (II)"/>
    <n v="3"/>
    <s v="other"/>
    <n v="47.204999999999998"/>
    <n v="0"/>
    <x v="5354"/>
    <n v="1410627"/>
    <m/>
    <s v="#NV"/>
    <s v="Type A"/>
  </r>
  <r>
    <n v="6.2016999999999998"/>
    <x v="9"/>
    <s v="Spain"/>
    <n v="96493"/>
    <s v="Barcelona (II)"/>
    <n v="4"/>
    <s v="Fish"/>
    <n v="3115.53"/>
    <n v="0"/>
    <x v="5355"/>
    <n v="1290393"/>
    <m/>
    <s v="#NV"/>
    <s v="Type A"/>
  </r>
  <r>
    <n v="6.2016999999999998"/>
    <x v="9"/>
    <s v="Spain"/>
    <n v="96493"/>
    <s v="Barcelona (II)"/>
    <n v="5"/>
    <s v="Fruits &amp; Vegetables"/>
    <n v="4707.9120000000003"/>
    <n v="0"/>
    <x v="5356"/>
    <n v="745194"/>
    <m/>
    <s v="#NV"/>
    <s v="Type A"/>
  </r>
  <r>
    <n v="6.2016999999999998"/>
    <x v="9"/>
    <s v="Spain"/>
    <n v="96493"/>
    <s v="Barcelona (II)"/>
    <n v="6"/>
    <s v="Meat"/>
    <n v="11206.467000000001"/>
    <n v="0"/>
    <x v="5357"/>
    <n v="7235874"/>
    <m/>
    <s v="#NV"/>
    <s v="Type A"/>
  </r>
  <r>
    <n v="6.2016999999999998"/>
    <x v="9"/>
    <s v="Spain"/>
    <n v="96493"/>
    <s v="Barcelona (II)"/>
    <n v="13"/>
    <s v="Food"/>
    <n v="24143.784"/>
    <n v="0"/>
    <x v="5358"/>
    <n v="14885418"/>
    <m/>
    <s v="#NV"/>
    <s v="Type A"/>
  </r>
  <r>
    <n v="6.2016999999999998"/>
    <x v="9"/>
    <s v="Spain"/>
    <n v="96493"/>
    <s v="Barcelona (II)"/>
    <n v="7"/>
    <s v="Clothing"/>
    <n v="5286.96"/>
    <n v="0"/>
    <x v="5359"/>
    <n v="2544081"/>
    <m/>
    <s v="#NV"/>
    <s v="Type A"/>
  </r>
  <r>
    <n v="6.2016999999999998"/>
    <x v="9"/>
    <s v="Spain"/>
    <n v="96493"/>
    <s v="Barcelona (II)"/>
    <n v="8"/>
    <s v="Household"/>
    <n v="1630.146"/>
    <n v="0"/>
    <x v="5360"/>
    <n v="656121"/>
    <m/>
    <s v="#NV"/>
    <s v="Type A"/>
  </r>
  <r>
    <n v="6.2016999999999998"/>
    <x v="9"/>
    <s v="Spain"/>
    <n v="96493"/>
    <s v="Barcelona (II)"/>
    <n v="9"/>
    <s v="Hardware"/>
    <n v="2986.5030000000002"/>
    <n v="0"/>
    <x v="5361"/>
    <n v="741246"/>
    <m/>
    <s v="#NV"/>
    <s v="Type A"/>
  </r>
  <r>
    <n v="6.2016999999999998"/>
    <x v="9"/>
    <s v="Spain"/>
    <n v="96493"/>
    <s v="Barcelona (II)"/>
    <n v="14"/>
    <s v="Non Food"/>
    <n v="9903.6090000000004"/>
    <n v="0"/>
    <x v="5362"/>
    <n v="3731670"/>
    <m/>
    <s v="#NV"/>
    <s v="Type A"/>
  </r>
  <r>
    <n v="6.2016999999999998"/>
    <x v="9"/>
    <s v="Spain"/>
    <n v="96493"/>
    <s v="Barcelona (II)"/>
    <n v="15"/>
    <s v="Admin"/>
    <n v="5557.6019999999999"/>
    <n v="0"/>
    <x v="354"/>
    <n v="0"/>
    <m/>
    <s v="#NV"/>
    <s v="Type A"/>
  </r>
  <r>
    <n v="6.2016999999999998"/>
    <x v="9"/>
    <s v="Spain"/>
    <n v="96493"/>
    <s v="Barcelona (II)"/>
    <n v="12"/>
    <s v="Checkout"/>
    <n v="8468.5769999999993"/>
    <n v="0"/>
    <x v="5363"/>
    <n v="19395468"/>
    <m/>
    <s v="#NV"/>
    <s v="Type A"/>
  </r>
  <r>
    <n v="6.2016999999999998"/>
    <x v="9"/>
    <s v="Spain"/>
    <n v="96493"/>
    <s v="Barcelona (II)"/>
    <n v="16"/>
    <s v="Customer Services"/>
    <n v="3826.752"/>
    <n v="0"/>
    <x v="354"/>
    <n v="0"/>
    <m/>
    <s v="#NV"/>
    <s v="Type A"/>
  </r>
  <r>
    <n v="6.2016999999999998"/>
    <x v="9"/>
    <s v="Spain"/>
    <n v="96493"/>
    <s v="Barcelona (II)"/>
    <n v="11"/>
    <s v="Delivery"/>
    <n v="3543.5219999999999"/>
    <n v="0"/>
    <x v="5364"/>
    <n v="1214094"/>
    <m/>
    <s v="#NV"/>
    <s v="Type A"/>
  </r>
  <r>
    <n v="6.2016999999999998"/>
    <x v="9"/>
    <s v="Spain"/>
    <n v="96493"/>
    <s v="Barcelona (II)"/>
    <n v="17"/>
    <s v="others"/>
    <n v="2750.4780000000001"/>
    <n v="0"/>
    <x v="354"/>
    <n v="0"/>
    <m/>
    <s v="#NV"/>
    <s v="Type A"/>
  </r>
  <r>
    <n v="6.2016999999999998"/>
    <x v="9"/>
    <s v="Spain"/>
    <n v="96493"/>
    <s v="Barcelona (II)"/>
    <n v="18"/>
    <s v="all"/>
    <n v="58194.324000000001"/>
    <n v="0"/>
    <x v="5363"/>
    <n v="19875876"/>
    <m/>
    <s v="#NV"/>
    <s v="Type A"/>
  </r>
  <r>
    <n v="6.2016999999999998"/>
    <x v="9"/>
    <s v="Spain"/>
    <n v="88750"/>
    <s v="Bilbao"/>
    <n v="1"/>
    <s v="Dry"/>
    <n v="4109.982"/>
    <n v="0"/>
    <x v="5365"/>
    <n v="3678219"/>
    <m/>
    <s v="#NV"/>
    <s v="Type A"/>
  </r>
  <r>
    <n v="6.2016999999999998"/>
    <x v="9"/>
    <s v="Spain"/>
    <n v="88750"/>
    <s v="Bilbao"/>
    <n v="2"/>
    <s v="Frozen"/>
    <n v="2448.366"/>
    <n v="0"/>
    <x v="5366"/>
    <n v="86004"/>
    <m/>
    <s v="#NV"/>
    <s v="Type A"/>
  </r>
  <r>
    <n v="6.2016999999999998"/>
    <x v="9"/>
    <s v="Spain"/>
    <n v="88750"/>
    <s v="Bilbao"/>
    <n v="3"/>
    <s v="other"/>
    <n v="47.204999999999998"/>
    <n v="0"/>
    <x v="5367"/>
    <n v="2105139"/>
    <m/>
    <s v="#NV"/>
    <s v="Type A"/>
  </r>
  <r>
    <n v="6.2016999999999998"/>
    <x v="9"/>
    <s v="Spain"/>
    <n v="88750"/>
    <s v="Bilbao"/>
    <n v="4"/>
    <s v="Fish"/>
    <n v="1784.3489999999999"/>
    <n v="0"/>
    <x v="5368"/>
    <n v="1156917"/>
    <m/>
    <s v="#NV"/>
    <s v="Type A"/>
  </r>
  <r>
    <n v="6.2016999999999998"/>
    <x v="9"/>
    <s v="Spain"/>
    <n v="88750"/>
    <s v="Bilbao"/>
    <n v="5"/>
    <s v="Fruits &amp; Vegetables"/>
    <n v="4626.09"/>
    <n v="0"/>
    <x v="5369"/>
    <n v="998982"/>
    <m/>
    <s v="#NV"/>
    <s v="Type A"/>
  </r>
  <r>
    <n v="6.2016999999999998"/>
    <x v="9"/>
    <s v="Spain"/>
    <n v="88750"/>
    <s v="Bilbao"/>
    <n v="6"/>
    <s v="Meat"/>
    <n v="8663.6910000000007"/>
    <n v="0"/>
    <x v="5370"/>
    <n v="743031"/>
    <m/>
    <s v="#NV"/>
    <s v="Type A"/>
  </r>
  <r>
    <n v="6.2016999999999998"/>
    <x v="9"/>
    <s v="Spain"/>
    <n v="88750"/>
    <s v="Bilbao"/>
    <n v="13"/>
    <s v="Food"/>
    <n v="21679.683000000001"/>
    <n v="0"/>
    <x v="5371"/>
    <n v="16138362"/>
    <m/>
    <s v="#NV"/>
    <s v="Type A"/>
  </r>
  <r>
    <n v="6.2016999999999998"/>
    <x v="9"/>
    <s v="Spain"/>
    <n v="88750"/>
    <s v="Bilbao"/>
    <n v="7"/>
    <s v="Clothing"/>
    <n v="6976.8990000000003"/>
    <n v="0"/>
    <x v="5372"/>
    <n v="2180505"/>
    <m/>
    <s v="#NV"/>
    <s v="Type A"/>
  </r>
  <r>
    <n v="6.2016999999999998"/>
    <x v="9"/>
    <s v="Spain"/>
    <n v="88750"/>
    <s v="Bilbao"/>
    <n v="8"/>
    <s v="Household"/>
    <n v="2800.83"/>
    <n v="0"/>
    <x v="5373"/>
    <n v="526962"/>
    <m/>
    <s v="#NV"/>
    <s v="Type A"/>
  </r>
  <r>
    <n v="6.2016999999999998"/>
    <x v="9"/>
    <s v="Spain"/>
    <n v="88750"/>
    <s v="Bilbao"/>
    <n v="9"/>
    <s v="Hardware"/>
    <n v="2712.7139999999999"/>
    <n v="0"/>
    <x v="5374"/>
    <n v="8595"/>
    <m/>
    <s v="#NV"/>
    <s v="Type A"/>
  </r>
  <r>
    <n v="6.2016999999999998"/>
    <x v="9"/>
    <s v="Spain"/>
    <n v="88750"/>
    <s v="Bilbao"/>
    <n v="14"/>
    <s v="Non Food"/>
    <n v="12490.442999999999"/>
    <n v="0"/>
    <x v="5375"/>
    <n v="3494727"/>
    <m/>
    <s v="#NV"/>
    <s v="Type A"/>
  </r>
  <r>
    <n v="6.2016999999999998"/>
    <x v="9"/>
    <s v="Spain"/>
    <n v="88750"/>
    <s v="Bilbao"/>
    <n v="15"/>
    <s v="Admin"/>
    <n v="4912.4669999999996"/>
    <n v="0"/>
    <x v="368"/>
    <n v="0"/>
    <m/>
    <s v="#NV"/>
    <s v="Type A"/>
  </r>
  <r>
    <n v="6.2016999999999998"/>
    <x v="9"/>
    <s v="Spain"/>
    <n v="88750"/>
    <s v="Bilbao"/>
    <n v="12"/>
    <s v="Checkout"/>
    <n v="7181.4539999999997"/>
    <n v="0"/>
    <x v="5376"/>
    <n v="18987102"/>
    <m/>
    <s v="#NV"/>
    <s v="Type A"/>
  </r>
  <r>
    <n v="6.2016999999999998"/>
    <x v="9"/>
    <s v="Spain"/>
    <n v="88750"/>
    <s v="Bilbao"/>
    <n v="16"/>
    <s v="Customer Services"/>
    <n v="3814.1640000000002"/>
    <n v="0"/>
    <x v="368"/>
    <n v="0"/>
    <m/>
    <s v="#NV"/>
    <s v="Type A"/>
  </r>
  <r>
    <n v="6.2016999999999998"/>
    <x v="9"/>
    <s v="Spain"/>
    <n v="88750"/>
    <s v="Bilbao"/>
    <n v="11"/>
    <s v="Delivery"/>
    <n v="0"/>
    <n v="0"/>
    <x v="11"/>
    <n v="0"/>
    <m/>
    <s v="#NV"/>
    <s v="Type A"/>
  </r>
  <r>
    <n v="6.2016999999999998"/>
    <x v="9"/>
    <s v="Spain"/>
    <n v="88750"/>
    <s v="Bilbao"/>
    <n v="17"/>
    <s v="others"/>
    <n v="2561.6579999999999"/>
    <n v="356"/>
    <x v="368"/>
    <n v="0"/>
    <m/>
    <s v="#NV"/>
    <s v="Type A"/>
  </r>
  <r>
    <n v="6.2016999999999998"/>
    <x v="9"/>
    <s v="Spain"/>
    <n v="88750"/>
    <s v="Bilbao"/>
    <n v="18"/>
    <s v="all"/>
    <n v="52639.868999999999"/>
    <n v="356"/>
    <x v="5376"/>
    <n v="19277355"/>
    <m/>
    <s v="#NV"/>
    <s v="Type A"/>
  </r>
  <r>
    <n v="6.2016999999999998"/>
    <x v="9"/>
    <s v="Italy"/>
    <n v="78450"/>
    <s v="Rome (I)"/>
    <n v="1"/>
    <s v="Dry"/>
    <n v="3159.5880000000002"/>
    <n v="0"/>
    <x v="5377"/>
    <n v="1965252"/>
    <m/>
    <s v="#NV"/>
    <s v="Type B"/>
  </r>
  <r>
    <n v="6.2016999999999998"/>
    <x v="9"/>
    <s v="Italy"/>
    <n v="78450"/>
    <s v="Rome (I)"/>
    <n v="2"/>
    <s v="Frozen"/>
    <n v="1576.6469999999999"/>
    <n v="0"/>
    <x v="5378"/>
    <n v="523920"/>
    <m/>
    <s v="#NV"/>
    <s v="Type B"/>
  </r>
  <r>
    <n v="6.2016999999999998"/>
    <x v="9"/>
    <s v="Italy"/>
    <n v="78450"/>
    <s v="Rome (I)"/>
    <n v="3"/>
    <s v="other"/>
    <n v="47.204999999999998"/>
    <n v="0"/>
    <x v="5379"/>
    <n v="840168"/>
    <m/>
    <s v="#NV"/>
    <s v="Type B"/>
  </r>
  <r>
    <n v="6.2016999999999998"/>
    <x v="9"/>
    <s v="Italy"/>
    <n v="78450"/>
    <s v="Rome (I)"/>
    <n v="4"/>
    <s v="Fish"/>
    <n v="1340.6220000000001"/>
    <n v="0"/>
    <x v="5380"/>
    <n v="820434"/>
    <m/>
    <s v="#NV"/>
    <s v="Type B"/>
  </r>
  <r>
    <n v="6.2016999999999998"/>
    <x v="9"/>
    <s v="Italy"/>
    <n v="78450"/>
    <s v="Rome (I)"/>
    <n v="5"/>
    <s v="Fruits &amp; Vegetables"/>
    <n v="2722.1550000000002"/>
    <n v="0"/>
    <x v="5381"/>
    <n v="507717"/>
    <m/>
    <s v="#NV"/>
    <s v="Type B"/>
  </r>
  <r>
    <n v="6.2016999999999998"/>
    <x v="9"/>
    <s v="Italy"/>
    <n v="78450"/>
    <s v="Rome (I)"/>
    <n v="6"/>
    <s v="Meat"/>
    <n v="5985.5940000000001"/>
    <n v="0"/>
    <x v="5382"/>
    <n v="5905068"/>
    <m/>
    <s v="#NV"/>
    <s v="Type B"/>
  </r>
  <r>
    <n v="6.2016999999999998"/>
    <x v="9"/>
    <s v="Italy"/>
    <n v="78450"/>
    <s v="Rome (I)"/>
    <n v="13"/>
    <s v="Food"/>
    <n v="14831.811"/>
    <n v="0"/>
    <x v="5383"/>
    <n v="9938256"/>
    <m/>
    <s v="#NV"/>
    <s v="Type B"/>
  </r>
  <r>
    <n v="6.2016999999999998"/>
    <x v="9"/>
    <s v="Italy"/>
    <n v="78450"/>
    <s v="Rome (I)"/>
    <n v="7"/>
    <s v="Clothing"/>
    <n v="5346.7529999999997"/>
    <n v="0"/>
    <x v="5384"/>
    <n v="1908396"/>
    <m/>
    <s v="#NV"/>
    <s v="Type B"/>
  </r>
  <r>
    <n v="6.2016999999999998"/>
    <x v="9"/>
    <s v="Italy"/>
    <n v="78450"/>
    <s v="Rome (I)"/>
    <n v="8"/>
    <s v="Household"/>
    <n v="1774.9079999999999"/>
    <n v="0"/>
    <x v="3679"/>
    <n v="562683"/>
    <m/>
    <s v="#NV"/>
    <s v="Type B"/>
  </r>
  <r>
    <n v="6.2016999999999998"/>
    <x v="9"/>
    <s v="Italy"/>
    <n v="78450"/>
    <s v="Rome (I)"/>
    <n v="9"/>
    <s v="Hardware"/>
    <n v="2473.5419999999999"/>
    <n v="0"/>
    <x v="5385"/>
    <n v="483753"/>
    <m/>
    <s v="#NV"/>
    <s v="Type B"/>
  </r>
  <r>
    <n v="6.2016999999999998"/>
    <x v="9"/>
    <s v="Italy"/>
    <n v="78450"/>
    <s v="Rome (I)"/>
    <n v="14"/>
    <s v="Non Food"/>
    <n v="9595.2029999999995"/>
    <n v="0"/>
    <x v="5386"/>
    <n v="3222432"/>
    <m/>
    <s v="#NV"/>
    <s v="Type B"/>
  </r>
  <r>
    <n v="6.2016999999999998"/>
    <x v="9"/>
    <s v="Italy"/>
    <n v="78450"/>
    <s v="Rome (I)"/>
    <n v="15"/>
    <s v="Admin"/>
    <n v="3307.4969999999998"/>
    <n v="0"/>
    <x v="381"/>
    <n v="0"/>
    <m/>
    <s v="#NV"/>
    <s v="Type B"/>
  </r>
  <r>
    <n v="6.2016999999999998"/>
    <x v="9"/>
    <s v="Italy"/>
    <n v="78450"/>
    <s v="Rome (I)"/>
    <n v="12"/>
    <s v="Checkout"/>
    <n v="5482.0739999999996"/>
    <n v="0"/>
    <x v="5387"/>
    <n v="13675695"/>
    <m/>
    <s v="#NV"/>
    <s v="Type B"/>
  </r>
  <r>
    <n v="6.2016999999999998"/>
    <x v="9"/>
    <s v="Italy"/>
    <n v="78450"/>
    <s v="Rome (I)"/>
    <n v="16"/>
    <s v="Customer Services"/>
    <n v="2316.192"/>
    <n v="0"/>
    <x v="381"/>
    <n v="0"/>
    <m/>
    <s v="#NV"/>
    <s v="Type B"/>
  </r>
  <r>
    <n v="6.2016999999999998"/>
    <x v="9"/>
    <s v="Italy"/>
    <n v="78450"/>
    <s v="Rome (I)"/>
    <n v="11"/>
    <s v="Delivery"/>
    <n v="2766.2130000000002"/>
    <n v="0"/>
    <x v="5388"/>
    <n v="1522962"/>
    <m/>
    <s v="#NV"/>
    <s v="Type B"/>
  </r>
  <r>
    <n v="6.2016999999999998"/>
    <x v="9"/>
    <s v="Italy"/>
    <n v="78450"/>
    <s v="Rome (I)"/>
    <n v="17"/>
    <s v="others"/>
    <n v="1919.67"/>
    <n v="0"/>
    <x v="381"/>
    <n v="0"/>
    <m/>
    <s v="#NV"/>
    <s v="Type B"/>
  </r>
  <r>
    <n v="6.2016999999999998"/>
    <x v="9"/>
    <s v="Italy"/>
    <n v="78450"/>
    <s v="Rome (I)"/>
    <n v="18"/>
    <s v="all"/>
    <n v="40218.660000000003"/>
    <n v="0"/>
    <x v="5387"/>
    <n v="14367066"/>
    <m/>
    <s v="#NV"/>
    <s v="Type B"/>
  </r>
  <r>
    <n v="6.2016999999999998"/>
    <x v="9"/>
    <s v="Italy"/>
    <n v="94153"/>
    <s v="Rome (II)"/>
    <n v="1"/>
    <s v="Dry"/>
    <n v="3080.913"/>
    <n v="0"/>
    <x v="5389"/>
    <n v="2748510"/>
    <m/>
    <s v="#NV"/>
    <s v="Type B"/>
  </r>
  <r>
    <n v="6.2016999999999998"/>
    <x v="9"/>
    <s v="Italy"/>
    <n v="94153"/>
    <s v="Rome (II)"/>
    <n v="2"/>
    <s v="Frozen"/>
    <n v="1970.0219999999999"/>
    <n v="0"/>
    <x v="5390"/>
    <n v="767811"/>
    <m/>
    <s v="#NV"/>
    <s v="Type B"/>
  </r>
  <r>
    <n v="6.2016999999999998"/>
    <x v="9"/>
    <s v="Italy"/>
    <n v="94153"/>
    <s v="Rome (II)"/>
    <n v="3"/>
    <s v="other"/>
    <n v="47.204999999999998"/>
    <n v="0"/>
    <x v="5391"/>
    <n v="1291530"/>
    <m/>
    <s v="#NV"/>
    <s v="Type B"/>
  </r>
  <r>
    <n v="6.2016999999999998"/>
    <x v="9"/>
    <s v="Italy"/>
    <n v="94153"/>
    <s v="Rome (II)"/>
    <n v="4"/>
    <s v="Fish"/>
    <n v="1951.14"/>
    <n v="0"/>
    <x v="5392"/>
    <n v="1207224"/>
    <m/>
    <s v="#NV"/>
    <s v="Type B"/>
  </r>
  <r>
    <n v="6.2016999999999998"/>
    <x v="9"/>
    <s v="Italy"/>
    <n v="94153"/>
    <s v="Rome (II)"/>
    <n v="5"/>
    <s v="Fruits &amp; Vegetables"/>
    <n v="3046.2959999999998"/>
    <n v="0"/>
    <x v="5393"/>
    <n v="802590"/>
    <m/>
    <s v="#NV"/>
    <s v="Type B"/>
  </r>
  <r>
    <n v="6.2016999999999998"/>
    <x v="9"/>
    <s v="Italy"/>
    <n v="94153"/>
    <s v="Rome (II)"/>
    <n v="6"/>
    <s v="Meat"/>
    <n v="10866.591"/>
    <n v="0"/>
    <x v="5394"/>
    <n v="7276122"/>
    <m/>
    <s v="#NV"/>
    <s v="Type B"/>
  </r>
  <r>
    <n v="6.2016999999999998"/>
    <x v="9"/>
    <s v="Italy"/>
    <n v="94153"/>
    <s v="Rome (II)"/>
    <n v="13"/>
    <s v="Food"/>
    <n v="20962.167000000001"/>
    <n v="0"/>
    <x v="5395"/>
    <n v="15218229"/>
    <m/>
    <s v="#NV"/>
    <s v="Type B"/>
  </r>
  <r>
    <n v="6.2016999999999998"/>
    <x v="9"/>
    <s v="Italy"/>
    <n v="94153"/>
    <s v="Rome (II)"/>
    <n v="7"/>
    <s v="Clothing"/>
    <n v="5560.7489999999998"/>
    <n v="0"/>
    <x v="5396"/>
    <n v="2501685"/>
    <m/>
    <s v="#NV"/>
    <s v="Type B"/>
  </r>
  <r>
    <n v="6.2016999999999998"/>
    <x v="9"/>
    <s v="Italy"/>
    <n v="94153"/>
    <s v="Rome (II)"/>
    <n v="8"/>
    <s v="Household"/>
    <n v="1853.5830000000001"/>
    <n v="0"/>
    <x v="5397"/>
    <n v="585945"/>
    <m/>
    <s v="#NV"/>
    <s v="Type B"/>
  </r>
  <r>
    <n v="6.2016999999999998"/>
    <x v="9"/>
    <s v="Italy"/>
    <n v="94153"/>
    <s v="Rome (II)"/>
    <n v="9"/>
    <s v="Hardware"/>
    <n v="3030.5610000000001"/>
    <n v="0"/>
    <x v="5398"/>
    <n v="493929"/>
    <m/>
    <s v="#NV"/>
    <s v="Type B"/>
  </r>
  <r>
    <n v="6.2016999999999998"/>
    <x v="9"/>
    <s v="Italy"/>
    <n v="94153"/>
    <s v="Rome (II)"/>
    <n v="14"/>
    <s v="Non Food"/>
    <n v="10444.893"/>
    <n v="0"/>
    <x v="5399"/>
    <n v="3774312"/>
    <m/>
    <s v="#NV"/>
    <s v="Type B"/>
  </r>
  <r>
    <n v="6.2016999999999998"/>
    <x v="9"/>
    <s v="Italy"/>
    <n v="94153"/>
    <s v="Rome (II)"/>
    <n v="15"/>
    <s v="Admin"/>
    <n v="4877.8500000000004"/>
    <n v="0"/>
    <x v="395"/>
    <n v="0"/>
    <m/>
    <s v="#NV"/>
    <s v="Type B"/>
  </r>
  <r>
    <n v="6.2016999999999998"/>
    <x v="9"/>
    <s v="Italy"/>
    <n v="94153"/>
    <s v="Rome (II)"/>
    <n v="12"/>
    <s v="Checkout"/>
    <n v="8402.49"/>
    <n v="0"/>
    <x v="5400"/>
    <n v="17958099"/>
    <m/>
    <s v="#NV"/>
    <s v="Type B"/>
  </r>
  <r>
    <n v="6.2016999999999998"/>
    <x v="9"/>
    <s v="Italy"/>
    <n v="94153"/>
    <s v="Rome (II)"/>
    <n v="16"/>
    <s v="Customer Services"/>
    <n v="4056.4830000000002"/>
    <n v="0"/>
    <x v="395"/>
    <n v="0"/>
    <m/>
    <s v="#NV"/>
    <s v="Type B"/>
  </r>
  <r>
    <n v="6.2016999999999998"/>
    <x v="9"/>
    <s v="Italy"/>
    <n v="94153"/>
    <s v="Rome (II)"/>
    <n v="11"/>
    <s v="Delivery"/>
    <n v="4207.5389999999998"/>
    <n v="0"/>
    <x v="5401"/>
    <n v="1909440"/>
    <m/>
    <s v="#NV"/>
    <s v="Type B"/>
  </r>
  <r>
    <n v="6.2016999999999998"/>
    <x v="9"/>
    <s v="Italy"/>
    <n v="94153"/>
    <s v="Rome (II)"/>
    <n v="17"/>
    <s v="others"/>
    <n v="2149.4009999999998"/>
    <n v="0"/>
    <x v="395"/>
    <n v="0"/>
    <m/>
    <s v="#NV"/>
    <s v="Type B"/>
  </r>
  <r>
    <n v="6.2016999999999998"/>
    <x v="9"/>
    <s v="Italy"/>
    <n v="94153"/>
    <s v="Rome (II)"/>
    <n v="18"/>
    <s v="all"/>
    <n v="55100.822999999997"/>
    <n v="0"/>
    <x v="5400"/>
    <n v="20186502"/>
    <m/>
    <s v="#NV"/>
    <s v="Type B"/>
  </r>
  <r>
    <n v="6.2016999999999998"/>
    <x v="9"/>
    <s v="Italy"/>
    <n v="64983"/>
    <s v="Milano"/>
    <n v="1"/>
    <s v="Dry"/>
    <n v="2826.0059999999999"/>
    <n v="0"/>
    <x v="5402"/>
    <n v="2718537"/>
    <m/>
    <s v="#NV"/>
    <s v="Type C"/>
  </r>
  <r>
    <n v="6.2016999999999998"/>
    <x v="9"/>
    <s v="Italy"/>
    <n v="64983"/>
    <s v="Milano"/>
    <n v="2"/>
    <s v="Frozen"/>
    <n v="2964.4740000000002"/>
    <n v="0"/>
    <x v="5403"/>
    <n v="946530"/>
    <m/>
    <s v="#NV"/>
    <s v="Type C"/>
  </r>
  <r>
    <n v="6.2016999999999998"/>
    <x v="9"/>
    <s v="Italy"/>
    <n v="64983"/>
    <s v="Milano"/>
    <n v="3"/>
    <s v="other"/>
    <n v="47.204999999999998"/>
    <n v="0"/>
    <x v="5404"/>
    <n v="1050441"/>
    <m/>
    <s v="#NV"/>
    <s v="Type C"/>
  </r>
  <r>
    <n v="6.2016999999999998"/>
    <x v="9"/>
    <s v="Italy"/>
    <n v="64983"/>
    <s v="Milano"/>
    <n v="4"/>
    <s v="Fish"/>
    <n v="1963.7280000000001"/>
    <n v="0"/>
    <x v="5405"/>
    <n v="908826"/>
    <m/>
    <s v="#NV"/>
    <s v="Type C"/>
  </r>
  <r>
    <n v="6.2016999999999998"/>
    <x v="9"/>
    <s v="Italy"/>
    <n v="64983"/>
    <s v="Milano"/>
    <n v="5"/>
    <s v="Fruits &amp; Vegetables"/>
    <n v="1815.819"/>
    <n v="0"/>
    <x v="5406"/>
    <n v="583029"/>
    <m/>
    <s v="#NV"/>
    <s v="Type C"/>
  </r>
  <r>
    <n v="6.2016999999999998"/>
    <x v="9"/>
    <s v="Italy"/>
    <n v="64983"/>
    <s v="Milano"/>
    <n v="6"/>
    <s v="Meat"/>
    <n v="9513.3809999999994"/>
    <n v="0"/>
    <x v="5407"/>
    <n v="5658240"/>
    <m/>
    <s v="#NV"/>
    <s v="Type C"/>
  </r>
  <r>
    <n v="6.2016999999999998"/>
    <x v="9"/>
    <s v="Italy"/>
    <n v="64983"/>
    <s v="Milano"/>
    <n v="13"/>
    <s v="Food"/>
    <n v="19130.613000000001"/>
    <n v="0"/>
    <x v="5408"/>
    <n v="11722464"/>
    <m/>
    <s v="#NV"/>
    <s v="Type C"/>
  </r>
  <r>
    <n v="6.2016999999999998"/>
    <x v="9"/>
    <s v="Italy"/>
    <n v="64983"/>
    <s v="Milano"/>
    <n v="7"/>
    <s v="Clothing"/>
    <n v="5655.1589999999997"/>
    <n v="0"/>
    <x v="4100"/>
    <n v="2003091"/>
    <m/>
    <s v="#NV"/>
    <s v="Type C"/>
  </r>
  <r>
    <n v="6.2016999999999998"/>
    <x v="9"/>
    <s v="Italy"/>
    <n v="64983"/>
    <s v="Milano"/>
    <n v="8"/>
    <s v="Household"/>
    <n v="1564.059"/>
    <n v="0"/>
    <x v="5409"/>
    <n v="522438"/>
    <m/>
    <s v="#NV"/>
    <s v="Type C"/>
  </r>
  <r>
    <n v="6.2016999999999998"/>
    <x v="9"/>
    <s v="Italy"/>
    <n v="64983"/>
    <s v="Milano"/>
    <n v="9"/>
    <s v="Hardware"/>
    <n v="2256.3989999999999"/>
    <n v="0"/>
    <x v="5410"/>
    <n v="534045"/>
    <m/>
    <s v="#NV"/>
    <s v="Type C"/>
  </r>
  <r>
    <n v="6.2016999999999998"/>
    <x v="9"/>
    <s v="Italy"/>
    <n v="64983"/>
    <s v="Milano"/>
    <n v="14"/>
    <s v="Non Food"/>
    <n v="9475.6170000000002"/>
    <n v="0"/>
    <x v="5411"/>
    <n v="3007362"/>
    <m/>
    <s v="#NV"/>
    <s v="Type C"/>
  </r>
  <r>
    <n v="6.2016999999999998"/>
    <x v="9"/>
    <s v="Italy"/>
    <n v="64983"/>
    <s v="Milano"/>
    <n v="15"/>
    <s v="Admin"/>
    <n v="3439.6709999999998"/>
    <n v="0"/>
    <x v="409"/>
    <n v="0"/>
    <m/>
    <s v="#NV"/>
    <s v="Type C"/>
  </r>
  <r>
    <n v="6.2016999999999998"/>
    <x v="9"/>
    <s v="Italy"/>
    <n v="64983"/>
    <s v="Milano"/>
    <n v="12"/>
    <s v="Checkout"/>
    <n v="7357.6859999999997"/>
    <n v="96"/>
    <x v="5412"/>
    <n v="14278947"/>
    <m/>
    <s v="#NV"/>
    <s v="Type C"/>
  </r>
  <r>
    <n v="6.2016999999999998"/>
    <x v="9"/>
    <s v="Italy"/>
    <n v="64983"/>
    <s v="Milano"/>
    <n v="16"/>
    <s v="Customer Services"/>
    <n v="3080.913"/>
    <n v="46"/>
    <x v="409"/>
    <n v="0"/>
    <m/>
    <s v="#NV"/>
    <s v="Type C"/>
  </r>
  <r>
    <n v="6.2016999999999998"/>
    <x v="9"/>
    <s v="Italy"/>
    <n v="64983"/>
    <s v="Milano"/>
    <n v="11"/>
    <s v="Delivery"/>
    <n v="4928.2020000000002"/>
    <n v="0"/>
    <x v="5413"/>
    <n v="1539012"/>
    <m/>
    <s v="#NV"/>
    <s v="Type C"/>
  </r>
  <r>
    <n v="6.2016999999999998"/>
    <x v="9"/>
    <s v="Italy"/>
    <n v="64983"/>
    <s v="Milano"/>
    <n v="17"/>
    <s v="others"/>
    <n v="2665.509"/>
    <n v="0"/>
    <x v="409"/>
    <n v="0"/>
    <m/>
    <s v="#NV"/>
    <s v="Type C"/>
  </r>
  <r>
    <n v="6.2016999999999998"/>
    <x v="9"/>
    <s v="Italy"/>
    <n v="64983"/>
    <s v="Milano"/>
    <n v="18"/>
    <s v="all"/>
    <n v="50078.211000000003"/>
    <n v="142"/>
    <x v="5412"/>
    <n v="16779936"/>
    <m/>
    <s v="#NV"/>
    <s v="Type C"/>
  </r>
  <r>
    <n v="6.2016999999999998"/>
    <x v="9"/>
    <s v="Italy"/>
    <n v="77348"/>
    <s v="Bologna"/>
    <n v="1"/>
    <s v="Dry"/>
    <n v="3622.1970000000001"/>
    <n v="0"/>
    <x v="5414"/>
    <n v="2723562"/>
    <m/>
    <s v="#NV"/>
    <s v="Type B"/>
  </r>
  <r>
    <n v="6.2016999999999998"/>
    <x v="9"/>
    <s v="Italy"/>
    <n v="77348"/>
    <s v="Bologna"/>
    <n v="2"/>
    <s v="Frozen"/>
    <n v="2511.306"/>
    <n v="0"/>
    <x v="5415"/>
    <n v="687822"/>
    <m/>
    <s v="#NV"/>
    <s v="Type B"/>
  </r>
  <r>
    <n v="6.2016999999999998"/>
    <x v="9"/>
    <s v="Italy"/>
    <n v="77348"/>
    <s v="Bologna"/>
    <n v="3"/>
    <s v="other"/>
    <n v="47.204999999999998"/>
    <n v="0"/>
    <x v="5416"/>
    <n v="1451778"/>
    <m/>
    <s v="#NV"/>
    <s v="Type B"/>
  </r>
  <r>
    <n v="6.2016999999999998"/>
    <x v="9"/>
    <s v="Italy"/>
    <n v="77348"/>
    <s v="Bologna"/>
    <n v="4"/>
    <s v="Fish"/>
    <n v="1768.614"/>
    <n v="0"/>
    <x v="5417"/>
    <n v="1222200"/>
    <m/>
    <s v="#NV"/>
    <s v="Type B"/>
  </r>
  <r>
    <n v="6.2016999999999998"/>
    <x v="9"/>
    <s v="Italy"/>
    <n v="77348"/>
    <s v="Bologna"/>
    <n v="5"/>
    <s v="Fruits &amp; Vegetables"/>
    <n v="3496.317"/>
    <n v="0"/>
    <x v="5418"/>
    <n v="631341"/>
    <m/>
    <s v="#NV"/>
    <s v="Type B"/>
  </r>
  <r>
    <n v="6.2016999999999998"/>
    <x v="9"/>
    <s v="Italy"/>
    <n v="77348"/>
    <s v="Bologna"/>
    <n v="6"/>
    <s v="Meat"/>
    <n v="10879.179"/>
    <n v="0"/>
    <x v="5419"/>
    <n v="6487041"/>
    <m/>
    <s v="#NV"/>
    <s v="Type B"/>
  </r>
  <r>
    <n v="6.2016999999999998"/>
    <x v="9"/>
    <s v="Italy"/>
    <n v="77348"/>
    <s v="Bologna"/>
    <n v="13"/>
    <s v="Food"/>
    <n v="22324.817999999999"/>
    <n v="0"/>
    <x v="5420"/>
    <n v="12918669"/>
    <m/>
    <s v="#NV"/>
    <s v="Type B"/>
  </r>
  <r>
    <n v="6.2016999999999998"/>
    <x v="9"/>
    <s v="Italy"/>
    <n v="77348"/>
    <s v="Bologna"/>
    <n v="7"/>
    <s v="Clothing"/>
    <n v="5145.3450000000003"/>
    <n v="0"/>
    <x v="5421"/>
    <n v="2472633"/>
    <m/>
    <s v="#NV"/>
    <s v="Type B"/>
  </r>
  <r>
    <n v="6.2016999999999998"/>
    <x v="9"/>
    <s v="Italy"/>
    <n v="77348"/>
    <s v="Bologna"/>
    <n v="8"/>
    <s v="Household"/>
    <n v="2624.598"/>
    <n v="0"/>
    <x v="5422"/>
    <n v="547305"/>
    <m/>
    <s v="#NV"/>
    <s v="Type B"/>
  </r>
  <r>
    <n v="6.2016999999999998"/>
    <x v="9"/>
    <s v="Italy"/>
    <n v="77348"/>
    <s v="Bologna"/>
    <n v="9"/>
    <s v="Hardware"/>
    <n v="3515.1990000000001"/>
    <n v="0"/>
    <x v="5423"/>
    <n v="885537"/>
    <m/>
    <s v="#NV"/>
    <s v="Type B"/>
  </r>
  <r>
    <n v="6.2016999999999998"/>
    <x v="9"/>
    <s v="Italy"/>
    <n v="77348"/>
    <s v="Bologna"/>
    <n v="14"/>
    <s v="Non Food"/>
    <n v="11285.142"/>
    <n v="0"/>
    <x v="5424"/>
    <n v="4100784"/>
    <m/>
    <s v="#NV"/>
    <s v="Type B"/>
  </r>
  <r>
    <n v="6.2016999999999998"/>
    <x v="9"/>
    <s v="Italy"/>
    <n v="77348"/>
    <s v="Bologna"/>
    <n v="15"/>
    <s v="Admin"/>
    <n v="5866.0079999999998"/>
    <n v="0"/>
    <x v="423"/>
    <n v="0"/>
    <m/>
    <s v="#NV"/>
    <s v="Type B"/>
  </r>
  <r>
    <n v="6.2016999999999998"/>
    <x v="9"/>
    <s v="Italy"/>
    <n v="77348"/>
    <s v="Bologna"/>
    <n v="12"/>
    <s v="Checkout"/>
    <n v="8481.1650000000009"/>
    <n v="0"/>
    <x v="5425"/>
    <n v="1004007"/>
    <m/>
    <s v="#NV"/>
    <s v="Type B"/>
  </r>
  <r>
    <n v="6.2016999999999998"/>
    <x v="9"/>
    <s v="Italy"/>
    <n v="77348"/>
    <s v="Bologna"/>
    <n v="16"/>
    <s v="Customer Services"/>
    <n v="4185.51"/>
    <n v="0"/>
    <x v="423"/>
    <n v="0"/>
    <m/>
    <s v="#NV"/>
    <s v="Type B"/>
  </r>
  <r>
    <n v="6.2016999999999998"/>
    <x v="9"/>
    <s v="Italy"/>
    <n v="77348"/>
    <s v="Bologna"/>
    <n v="11"/>
    <s v="Delivery"/>
    <n v="5252.3429999999998"/>
    <n v="0"/>
    <x v="5426"/>
    <n v="229020"/>
    <m/>
    <s v="#NV"/>
    <s v="Type B"/>
  </r>
  <r>
    <n v="6.2016999999999998"/>
    <x v="9"/>
    <s v="Italy"/>
    <n v="77348"/>
    <s v="Bologna"/>
    <n v="17"/>
    <s v="others"/>
    <n v="4002.9839999999999"/>
    <n v="0"/>
    <x v="423"/>
    <n v="0"/>
    <m/>
    <s v="#NV"/>
    <s v="Type B"/>
  </r>
  <r>
    <n v="6.2016999999999998"/>
    <x v="9"/>
    <s v="Italy"/>
    <n v="77348"/>
    <s v="Bologna"/>
    <n v="18"/>
    <s v="all"/>
    <n v="61397.97"/>
    <n v="0"/>
    <x v="5425"/>
    <n v="18212838"/>
    <m/>
    <s v="#NV"/>
    <s v="Type B"/>
  </r>
  <r>
    <n v="6.2016999999999998"/>
    <x v="9"/>
    <s v="Italy"/>
    <n v="78325"/>
    <s v="Napoli"/>
    <n v="1"/>
    <s v="Dry"/>
    <n v="2844.8879999999999"/>
    <n v="0"/>
    <x v="5427"/>
    <n v="2862399"/>
    <m/>
    <s v="#NV"/>
    <s v="Type A"/>
  </r>
  <r>
    <n v="6.2016999999999998"/>
    <x v="9"/>
    <s v="Italy"/>
    <n v="78325"/>
    <s v="Napoli"/>
    <n v="2"/>
    <s v="Frozen"/>
    <n v="2608.8629999999998"/>
    <n v="0"/>
    <x v="5428"/>
    <n v="922809"/>
    <m/>
    <s v="#NV"/>
    <s v="Type A"/>
  </r>
  <r>
    <n v="6.2016999999999998"/>
    <x v="9"/>
    <s v="Italy"/>
    <n v="78325"/>
    <s v="Napoli"/>
    <n v="3"/>
    <s v="other"/>
    <n v="47.204999999999998"/>
    <n v="0"/>
    <x v="5429"/>
    <n v="1101042"/>
    <m/>
    <s v="#NV"/>
    <s v="Type A"/>
  </r>
  <r>
    <n v="6.2016999999999998"/>
    <x v="9"/>
    <s v="Italy"/>
    <n v="78325"/>
    <s v="Napoli"/>
    <n v="4"/>
    <s v="Fish"/>
    <n v="1095.1559999999999"/>
    <n v="0"/>
    <x v="5430"/>
    <n v="1001370"/>
    <m/>
    <s v="#NV"/>
    <s v="Type A"/>
  </r>
  <r>
    <n v="6.2016999999999998"/>
    <x v="9"/>
    <s v="Italy"/>
    <n v="78325"/>
    <s v="Napoli"/>
    <n v="5"/>
    <s v="Fruits &amp; Vegetables"/>
    <n v="3792.1350000000002"/>
    <n v="0"/>
    <x v="5431"/>
    <n v="702378"/>
    <m/>
    <s v="#NV"/>
    <s v="Type A"/>
  </r>
  <r>
    <n v="6.2016999999999998"/>
    <x v="9"/>
    <s v="Italy"/>
    <n v="78325"/>
    <s v="Napoli"/>
    <n v="6"/>
    <s v="Meat"/>
    <n v="7109.0730000000003"/>
    <n v="0"/>
    <x v="5432"/>
    <n v="8338530"/>
    <m/>
    <s v="#NV"/>
    <s v="Type A"/>
  </r>
  <r>
    <n v="6.2016999999999998"/>
    <x v="9"/>
    <s v="Italy"/>
    <n v="78325"/>
    <s v="Napoli"/>
    <n v="13"/>
    <s v="Food"/>
    <n v="17497.32"/>
    <n v="0"/>
    <x v="5433"/>
    <n v="14724294"/>
    <m/>
    <s v="#NV"/>
    <s v="Type A"/>
  </r>
  <r>
    <n v="6.2016999999999998"/>
    <x v="9"/>
    <s v="Italy"/>
    <n v="78325"/>
    <s v="Napoli"/>
    <n v="7"/>
    <s v="Clothing"/>
    <n v="3423.9360000000001"/>
    <n v="0"/>
    <x v="5434"/>
    <n v="1888575"/>
    <m/>
    <s v="#NV"/>
    <s v="Type A"/>
  </r>
  <r>
    <n v="6.2016999999999998"/>
    <x v="9"/>
    <s v="Italy"/>
    <n v="78325"/>
    <s v="Napoli"/>
    <n v="8"/>
    <s v="Household"/>
    <n v="2630.8919999999998"/>
    <n v="0"/>
    <x v="5435"/>
    <n v="535500"/>
    <m/>
    <s v="#NV"/>
    <s v="Type A"/>
  </r>
  <r>
    <n v="6.2016999999999998"/>
    <x v="9"/>
    <s v="Italy"/>
    <n v="78325"/>
    <s v="Napoli"/>
    <n v="9"/>
    <s v="Hardware"/>
    <n v="1614.4110000000001"/>
    <n v="0"/>
    <x v="5436"/>
    <n v="426915"/>
    <m/>
    <s v="#NV"/>
    <s v="Type A"/>
  </r>
  <r>
    <n v="6.2016999999999998"/>
    <x v="9"/>
    <s v="Italy"/>
    <n v="78325"/>
    <s v="Napoli"/>
    <n v="14"/>
    <s v="Non Food"/>
    <n v="7669.2389999999996"/>
    <n v="0"/>
    <x v="5437"/>
    <n v="2956509"/>
    <m/>
    <s v="#NV"/>
    <s v="Type A"/>
  </r>
  <r>
    <n v="6.2016999999999998"/>
    <x v="9"/>
    <s v="Italy"/>
    <n v="78325"/>
    <s v="Napoli"/>
    <n v="15"/>
    <s v="Admin"/>
    <n v="3999.837"/>
    <n v="0"/>
    <x v="437"/>
    <n v="0"/>
    <m/>
    <s v="#NV"/>
    <s v="Type A"/>
  </r>
  <r>
    <n v="6.2016999999999998"/>
    <x v="9"/>
    <s v="Italy"/>
    <n v="78325"/>
    <s v="Napoli"/>
    <n v="12"/>
    <s v="Checkout"/>
    <n v="8289.1980000000003"/>
    <n v="0"/>
    <x v="5438"/>
    <n v="17311653"/>
    <m/>
    <s v="#NV"/>
    <s v="Type A"/>
  </r>
  <r>
    <n v="6.2016999999999998"/>
    <x v="9"/>
    <s v="Italy"/>
    <n v="78325"/>
    <s v="Napoli"/>
    <n v="16"/>
    <s v="Customer Services"/>
    <n v="4597.7669999999998"/>
    <n v="0"/>
    <x v="437"/>
    <n v="0"/>
    <m/>
    <s v="#NV"/>
    <s v="Type A"/>
  </r>
  <r>
    <n v="6.2016999999999998"/>
    <x v="9"/>
    <s v="Italy"/>
    <n v="78325"/>
    <s v="Napoli"/>
    <n v="11"/>
    <s v="Delivery"/>
    <n v="0"/>
    <n v="0"/>
    <x v="11"/>
    <n v="0"/>
    <m/>
    <s v="#NV"/>
    <s v="Type A"/>
  </r>
  <r>
    <n v="6.2016999999999998"/>
    <x v="9"/>
    <s v="Italy"/>
    <n v="78325"/>
    <s v="Napoli"/>
    <n v="17"/>
    <s v="others"/>
    <n v="1564.059"/>
    <n v="0"/>
    <x v="437"/>
    <n v="0"/>
    <m/>
    <s v="#NV"/>
    <s v="Type A"/>
  </r>
  <r>
    <n v="6.2016999999999998"/>
    <x v="9"/>
    <s v="Italy"/>
    <n v="78325"/>
    <s v="Napoli"/>
    <n v="18"/>
    <s v="all"/>
    <n v="43617.42"/>
    <n v="0"/>
    <x v="5438"/>
    <n v="16682754"/>
    <m/>
    <s v="#NV"/>
    <s v="Type A"/>
  </r>
  <r>
    <n v="6.2016999999999998"/>
    <x v="9"/>
    <s v="Germany"/>
    <n v="83160"/>
    <s v="Berlin (I)"/>
    <n v="1"/>
    <s v="Dry"/>
    <n v="2064.4319999999998"/>
    <n v="0"/>
    <x v="5439"/>
    <n v="2814483"/>
    <m/>
    <s v="#NV"/>
    <s v="Type A"/>
  </r>
  <r>
    <n v="6.2016999999999998"/>
    <x v="9"/>
    <s v="Germany"/>
    <n v="83160"/>
    <s v="Berlin (I)"/>
    <n v="2"/>
    <s v="Frozen"/>
    <n v="3102.942"/>
    <n v="0"/>
    <x v="5440"/>
    <n v="1040976"/>
    <m/>
    <s v="#NV"/>
    <s v="Type A"/>
  </r>
  <r>
    <n v="6.2016999999999998"/>
    <x v="9"/>
    <s v="Germany"/>
    <n v="83160"/>
    <s v="Berlin (I)"/>
    <n v="3"/>
    <s v="other"/>
    <n v="47.204999999999998"/>
    <n v="0"/>
    <x v="5441"/>
    <n v="1100643"/>
    <m/>
    <s v="#NV"/>
    <s v="Type A"/>
  </r>
  <r>
    <n v="6.2016999999999998"/>
    <x v="9"/>
    <s v="Germany"/>
    <n v="83160"/>
    <s v="Berlin (I)"/>
    <n v="4"/>
    <s v="Fish"/>
    <n v="2133.6660000000002"/>
    <n v="0"/>
    <x v="5442"/>
    <n v="876375"/>
    <m/>
    <s v="#NV"/>
    <s v="Type A"/>
  </r>
  <r>
    <n v="6.2016999999999998"/>
    <x v="9"/>
    <s v="Germany"/>
    <n v="83160"/>
    <s v="Berlin (I)"/>
    <n v="5"/>
    <s v="Fruits &amp; Vegetables"/>
    <n v="3288.6149999999998"/>
    <n v="0"/>
    <x v="5443"/>
    <n v="805077"/>
    <m/>
    <s v="#NV"/>
    <s v="Type A"/>
  </r>
  <r>
    <n v="6.2016999999999998"/>
    <x v="9"/>
    <s v="Germany"/>
    <n v="83160"/>
    <s v="Berlin (I)"/>
    <n v="6"/>
    <s v="Meat"/>
    <n v="12474.708000000001"/>
    <n v="0"/>
    <x v="5444"/>
    <n v="7104066"/>
    <m/>
    <s v="#NV"/>
    <s v="Type A"/>
  </r>
  <r>
    <n v="6.2016999999999998"/>
    <x v="9"/>
    <s v="Germany"/>
    <n v="83160"/>
    <s v="Berlin (I)"/>
    <n v="13"/>
    <s v="Food"/>
    <n v="23111.567999999999"/>
    <n v="0"/>
    <x v="5445"/>
    <n v="14514990"/>
    <m/>
    <s v="#NV"/>
    <s v="Type A"/>
  </r>
  <r>
    <n v="6.2016999999999998"/>
    <x v="9"/>
    <s v="Germany"/>
    <n v="83160"/>
    <s v="Berlin (I)"/>
    <n v="7"/>
    <s v="Clothing"/>
    <n v="5035.2"/>
    <n v="0"/>
    <x v="5446"/>
    <n v="274560"/>
    <m/>
    <s v="#NV"/>
    <s v="Type A"/>
  </r>
  <r>
    <n v="6.2016999999999998"/>
    <x v="9"/>
    <s v="Germany"/>
    <n v="83160"/>
    <s v="Berlin (I)"/>
    <n v="8"/>
    <s v="Household"/>
    <n v="2835.4470000000001"/>
    <n v="0"/>
    <x v="5447"/>
    <n v="893148"/>
    <m/>
    <s v="#NV"/>
    <s v="Type A"/>
  </r>
  <r>
    <n v="6.2016999999999998"/>
    <x v="9"/>
    <s v="Germany"/>
    <n v="83160"/>
    <s v="Berlin (I)"/>
    <n v="9"/>
    <s v="Hardware"/>
    <n v="1888.2"/>
    <n v="0"/>
    <x v="4461"/>
    <n v="472734"/>
    <m/>
    <s v="#NV"/>
    <s v="Type A"/>
  </r>
  <r>
    <n v="6.2016999999999998"/>
    <x v="9"/>
    <s v="Germany"/>
    <n v="83160"/>
    <s v="Berlin (I)"/>
    <n v="14"/>
    <s v="Non Food"/>
    <n v="9758.8469999999998"/>
    <n v="0"/>
    <x v="5448"/>
    <n v="4044948"/>
    <m/>
    <s v="#NV"/>
    <s v="Type A"/>
  </r>
  <r>
    <n v="6.2016999999999998"/>
    <x v="9"/>
    <s v="Germany"/>
    <n v="83160"/>
    <s v="Berlin (I)"/>
    <n v="15"/>
    <s v="Admin"/>
    <n v="4446.7110000000002"/>
    <n v="0"/>
    <x v="450"/>
    <n v="0"/>
    <m/>
    <s v="#NV"/>
    <s v="Type A"/>
  </r>
  <r>
    <n v="6.2016999999999998"/>
    <x v="9"/>
    <s v="Germany"/>
    <n v="83160"/>
    <s v="Berlin (I)"/>
    <n v="12"/>
    <s v="Checkout"/>
    <n v="5985.5940000000001"/>
    <n v="0"/>
    <x v="5449"/>
    <n v="1839309"/>
    <m/>
    <s v="#NV"/>
    <s v="Type A"/>
  </r>
  <r>
    <n v="6.2016999999999998"/>
    <x v="9"/>
    <s v="Germany"/>
    <n v="83160"/>
    <s v="Berlin (I)"/>
    <n v="16"/>
    <s v="Customer Services"/>
    <n v="3150.1469999999999"/>
    <n v="0"/>
    <x v="450"/>
    <n v="0"/>
    <m/>
    <s v="#NV"/>
    <s v="Type A"/>
  </r>
  <r>
    <n v="6.2016999999999998"/>
    <x v="9"/>
    <s v="Germany"/>
    <n v="83160"/>
    <s v="Berlin (I)"/>
    <n v="11"/>
    <s v="Delivery"/>
    <n v="0"/>
    <n v="0"/>
    <x v="11"/>
    <n v="0"/>
    <m/>
    <s v="#NV"/>
    <s v="Type A"/>
  </r>
  <r>
    <n v="6.2016999999999998"/>
    <x v="9"/>
    <s v="Germany"/>
    <n v="83160"/>
    <s v="Berlin (I)"/>
    <n v="17"/>
    <s v="others"/>
    <n v="1642.7339999999999"/>
    <n v="0"/>
    <x v="450"/>
    <n v="0"/>
    <m/>
    <s v="#NV"/>
    <s v="Type A"/>
  </r>
  <r>
    <n v="6.2016999999999998"/>
    <x v="9"/>
    <s v="Germany"/>
    <n v="83160"/>
    <s v="Berlin (I)"/>
    <n v="18"/>
    <s v="all"/>
    <n v="48095.601000000002"/>
    <n v="0"/>
    <x v="5449"/>
    <n v="16833696"/>
    <m/>
    <s v="#NV"/>
    <s v="Type A"/>
  </r>
  <r>
    <n v="6.2016999999999998"/>
    <x v="9"/>
    <s v="Germany"/>
    <n v="12227"/>
    <s v="Berlin (II)"/>
    <n v="1"/>
    <s v="Dry"/>
    <n v="4644.9719999999998"/>
    <n v="0"/>
    <x v="5450"/>
    <n v="2846820"/>
    <m/>
    <s v="#NV"/>
    <s v="Type A"/>
  </r>
  <r>
    <n v="6.2016999999999998"/>
    <x v="9"/>
    <s v="Germany"/>
    <n v="12227"/>
    <s v="Berlin (II)"/>
    <n v="2"/>
    <s v="Frozen"/>
    <n v="2243.8110000000001"/>
    <n v="0"/>
    <x v="5451"/>
    <n v="1008681"/>
    <m/>
    <s v="#NV"/>
    <s v="Type A"/>
  </r>
  <r>
    <n v="6.2016999999999998"/>
    <x v="9"/>
    <s v="Germany"/>
    <n v="12227"/>
    <s v="Berlin (II)"/>
    <n v="3"/>
    <s v="other"/>
    <n v="47.204999999999998"/>
    <n v="0"/>
    <x v="5452"/>
    <n v="1275114"/>
    <m/>
    <s v="#NV"/>
    <s v="Type A"/>
  </r>
  <r>
    <n v="6.2016999999999998"/>
    <x v="9"/>
    <s v="Germany"/>
    <n v="12227"/>
    <s v="Berlin (II)"/>
    <n v="4"/>
    <s v="Fish"/>
    <n v="1932.258"/>
    <n v="0"/>
    <x v="5453"/>
    <n v="987714"/>
    <m/>
    <s v="#NV"/>
    <s v="Type A"/>
  </r>
  <r>
    <n v="6.2016999999999998"/>
    <x v="9"/>
    <s v="Germany"/>
    <n v="12227"/>
    <s v="Berlin (II)"/>
    <n v="5"/>
    <s v="Fruits &amp; Vegetables"/>
    <n v="3634.7849999999999"/>
    <n v="0"/>
    <x v="5454"/>
    <n v="745968"/>
    <m/>
    <s v="#NV"/>
    <s v="Type A"/>
  </r>
  <r>
    <n v="6.2016999999999998"/>
    <x v="9"/>
    <s v="Germany"/>
    <n v="12227"/>
    <s v="Berlin (II)"/>
    <n v="6"/>
    <s v="Meat"/>
    <n v="9532.2630000000008"/>
    <n v="0"/>
    <x v="5455"/>
    <n v="7845387"/>
    <m/>
    <s v="#NV"/>
    <s v="Type A"/>
  </r>
  <r>
    <n v="6.2016999999999998"/>
    <x v="9"/>
    <s v="Germany"/>
    <n v="12227"/>
    <s v="Berlin (II)"/>
    <n v="13"/>
    <s v="Food"/>
    <n v="22035.294000000002"/>
    <n v="0"/>
    <x v="5456"/>
    <n v="15032700"/>
    <m/>
    <s v="#NV"/>
    <s v="Type A"/>
  </r>
  <r>
    <n v="6.2016999999999998"/>
    <x v="9"/>
    <s v="Germany"/>
    <n v="12227"/>
    <s v="Berlin (II)"/>
    <n v="7"/>
    <s v="Clothing"/>
    <n v="5897.4780000000001"/>
    <n v="0"/>
    <x v="5457"/>
    <n v="2066787"/>
    <m/>
    <s v="#NV"/>
    <s v="Type A"/>
  </r>
  <r>
    <n v="6.2016999999999998"/>
    <x v="9"/>
    <s v="Germany"/>
    <n v="12227"/>
    <s v="Berlin (II)"/>
    <n v="8"/>
    <s v="Household"/>
    <n v="1856.73"/>
    <n v="0"/>
    <x v="5458"/>
    <n v="633348"/>
    <m/>
    <s v="#NV"/>
    <s v="Type A"/>
  </r>
  <r>
    <n v="6.2016999999999998"/>
    <x v="9"/>
    <s v="Germany"/>
    <n v="12227"/>
    <s v="Berlin (II)"/>
    <n v="9"/>
    <s v="Hardware"/>
    <n v="1378.386"/>
    <n v="0"/>
    <x v="5459"/>
    <n v="442638"/>
    <m/>
    <s v="#NV"/>
    <s v="Type A"/>
  </r>
  <r>
    <n v="6.2016999999999998"/>
    <x v="9"/>
    <s v="Germany"/>
    <n v="12227"/>
    <s v="Berlin (II)"/>
    <n v="14"/>
    <s v="Non Food"/>
    <n v="9132.5939999999991"/>
    <n v="0"/>
    <x v="5460"/>
    <n v="3058869"/>
    <m/>
    <s v="#NV"/>
    <s v="Type A"/>
  </r>
  <r>
    <n v="6.2016999999999998"/>
    <x v="9"/>
    <s v="Germany"/>
    <n v="12227"/>
    <s v="Berlin (II)"/>
    <n v="15"/>
    <s v="Admin"/>
    <n v="3128.1179999999999"/>
    <n v="0"/>
    <x v="463"/>
    <n v="0"/>
    <m/>
    <s v="#NV"/>
    <s v="Type A"/>
  </r>
  <r>
    <n v="6.2016999999999998"/>
    <x v="9"/>
    <s v="Germany"/>
    <n v="12227"/>
    <s v="Berlin (II)"/>
    <n v="12"/>
    <s v="Checkout"/>
    <n v="8160.1710000000003"/>
    <n v="0"/>
    <x v="5461"/>
    <n v="17694261"/>
    <m/>
    <s v="#NV"/>
    <s v="Type A"/>
  </r>
  <r>
    <n v="6.2016999999999998"/>
    <x v="9"/>
    <s v="Germany"/>
    <n v="12227"/>
    <s v="Berlin (II)"/>
    <n v="16"/>
    <s v="Customer Services"/>
    <n v="3008.5320000000002"/>
    <n v="0"/>
    <x v="463"/>
    <n v="0"/>
    <m/>
    <s v="#NV"/>
    <s v="Type A"/>
  </r>
  <r>
    <n v="6.2016999999999998"/>
    <x v="9"/>
    <s v="Germany"/>
    <n v="12227"/>
    <s v="Berlin (II)"/>
    <n v="11"/>
    <s v="Delivery"/>
    <n v="0"/>
    <n v="0"/>
    <x v="561"/>
    <n v="96"/>
    <m/>
    <s v="#NV"/>
    <s v="Type A"/>
  </r>
  <r>
    <n v="6.2016999999999998"/>
    <x v="9"/>
    <s v="Germany"/>
    <n v="12227"/>
    <s v="Berlin (II)"/>
    <n v="17"/>
    <s v="others"/>
    <n v="1586.088"/>
    <n v="0"/>
    <x v="463"/>
    <n v="0"/>
    <m/>
    <s v="#NV"/>
    <s v="Type A"/>
  </r>
  <r>
    <n v="6.2016999999999998"/>
    <x v="9"/>
    <s v="Germany"/>
    <n v="12227"/>
    <s v="Berlin (II)"/>
    <n v="18"/>
    <s v="all"/>
    <n v="47050.796999999999"/>
    <n v="0"/>
    <x v="5461"/>
    <n v="18394041"/>
    <m/>
    <s v="#NV"/>
    <s v="Type A"/>
  </r>
  <r>
    <n v="6.2016999999999998"/>
    <x v="9"/>
    <s v="Germany"/>
    <n v="94882"/>
    <s v="Munich"/>
    <n v="1"/>
    <s v="Dry"/>
    <n v="3773.2530000000002"/>
    <n v="0"/>
    <x v="5462"/>
    <n v="2998629"/>
    <m/>
    <s v="#NV"/>
    <s v="Type B"/>
  </r>
  <r>
    <n v="6.2016999999999998"/>
    <x v="9"/>
    <s v="Germany"/>
    <n v="94882"/>
    <s v="Munich"/>
    <n v="2"/>
    <s v="Frozen"/>
    <n v="2061.2849999999999"/>
    <n v="0"/>
    <x v="5463"/>
    <n v="813174"/>
    <m/>
    <s v="#NV"/>
    <s v="Type B"/>
  </r>
  <r>
    <n v="6.2016999999999998"/>
    <x v="9"/>
    <s v="Germany"/>
    <n v="94882"/>
    <s v="Munich"/>
    <n v="3"/>
    <s v="other"/>
    <n v="47.204999999999998"/>
    <n v="0"/>
    <x v="5464"/>
    <n v="109605"/>
    <m/>
    <s v="#NV"/>
    <s v="Type B"/>
  </r>
  <r>
    <n v="6.2016999999999998"/>
    <x v="9"/>
    <s v="Germany"/>
    <n v="94882"/>
    <s v="Munich"/>
    <n v="4"/>
    <s v="Fish"/>
    <n v="1623.8520000000001"/>
    <n v="0"/>
    <x v="5465"/>
    <n v="1119126"/>
    <m/>
    <s v="#NV"/>
    <s v="Type B"/>
  </r>
  <r>
    <n v="6.2016999999999998"/>
    <x v="9"/>
    <s v="Germany"/>
    <n v="94882"/>
    <s v="Munich"/>
    <n v="5"/>
    <s v="Fruits &amp; Vegetables"/>
    <n v="3688.2840000000001"/>
    <n v="0"/>
    <x v="5466"/>
    <n v="667401"/>
    <m/>
    <s v="#NV"/>
    <s v="Type B"/>
  </r>
  <r>
    <n v="6.2016999999999998"/>
    <x v="9"/>
    <s v="Germany"/>
    <n v="94882"/>
    <s v="Munich"/>
    <n v="6"/>
    <s v="Meat"/>
    <n v="10139.634"/>
    <n v="0"/>
    <x v="5467"/>
    <n v="7467306"/>
    <m/>
    <s v="#NV"/>
    <s v="Type B"/>
  </r>
  <r>
    <n v="6.2016999999999998"/>
    <x v="9"/>
    <s v="Germany"/>
    <n v="94882"/>
    <s v="Munich"/>
    <n v="13"/>
    <s v="Food"/>
    <n v="21333.512999999999"/>
    <n v="0"/>
    <x v="5468"/>
    <n v="14489070"/>
    <m/>
    <s v="#NV"/>
    <s v="Type B"/>
  </r>
  <r>
    <n v="6.2016999999999998"/>
    <x v="9"/>
    <s v="Germany"/>
    <n v="94882"/>
    <s v="Munich"/>
    <n v="7"/>
    <s v="Clothing"/>
    <n v="6769.1970000000001"/>
    <n v="0"/>
    <x v="5469"/>
    <n v="2877306"/>
    <m/>
    <s v="#NV"/>
    <s v="Type B"/>
  </r>
  <r>
    <n v="6.2016999999999998"/>
    <x v="9"/>
    <s v="Germany"/>
    <n v="94882"/>
    <s v="Munich"/>
    <n v="8"/>
    <s v="Household"/>
    <n v="3014.826"/>
    <n v="0"/>
    <x v="5470"/>
    <n v="766899"/>
    <m/>
    <s v="#NV"/>
    <s v="Type B"/>
  </r>
  <r>
    <n v="6.2016999999999998"/>
    <x v="9"/>
    <s v="Germany"/>
    <n v="94882"/>
    <s v="Munich"/>
    <n v="9"/>
    <s v="Hardware"/>
    <n v="2341.3679999999999"/>
    <n v="0"/>
    <x v="5471"/>
    <n v="662184"/>
    <m/>
    <s v="#NV"/>
    <s v="Type B"/>
  </r>
  <r>
    <n v="6.2016999999999998"/>
    <x v="9"/>
    <s v="Germany"/>
    <n v="94882"/>
    <s v="Munich"/>
    <n v="14"/>
    <s v="Non Food"/>
    <n v="12125.391"/>
    <n v="0"/>
    <x v="5472"/>
    <n v="4316292"/>
    <m/>
    <s v="#NV"/>
    <s v="Type B"/>
  </r>
  <r>
    <n v="6.2016999999999998"/>
    <x v="9"/>
    <s v="Germany"/>
    <n v="94882"/>
    <s v="Munich"/>
    <n v="15"/>
    <s v="Admin"/>
    <n v="4207.5389999999998"/>
    <n v="0"/>
    <x v="477"/>
    <n v="0"/>
    <m/>
    <s v="#NV"/>
    <s v="Type B"/>
  </r>
  <r>
    <n v="6.2016999999999998"/>
    <x v="9"/>
    <s v="Germany"/>
    <n v="94882"/>
    <s v="Munich"/>
    <n v="12"/>
    <s v="Checkout"/>
    <n v="7914.7049999999999"/>
    <n v="0"/>
    <x v="5473"/>
    <n v="18572556"/>
    <m/>
    <s v="#NV"/>
    <s v="Type B"/>
  </r>
  <r>
    <n v="6.2016999999999998"/>
    <x v="9"/>
    <s v="Germany"/>
    <n v="94882"/>
    <s v="Munich"/>
    <n v="16"/>
    <s v="Customer Services"/>
    <n v="3704.0189999999998"/>
    <n v="0"/>
    <x v="477"/>
    <n v="0"/>
    <m/>
    <s v="#NV"/>
    <s v="Type B"/>
  </r>
  <r>
    <n v="6.2016999999999998"/>
    <x v="9"/>
    <s v="Germany"/>
    <n v="94882"/>
    <s v="Munich"/>
    <n v="11"/>
    <s v="Delivery"/>
    <n v="5157.933"/>
    <n v="0"/>
    <x v="5474"/>
    <n v="2728833"/>
    <m/>
    <s v="#NV"/>
    <s v="Type B"/>
  </r>
  <r>
    <n v="6.2016999999999998"/>
    <x v="9"/>
    <s v="Germany"/>
    <n v="94882"/>
    <s v="Munich"/>
    <n v="17"/>
    <s v="others"/>
    <n v="2042.403"/>
    <n v="0"/>
    <x v="477"/>
    <n v="0"/>
    <m/>
    <s v="#NV"/>
    <s v="Type B"/>
  </r>
  <r>
    <n v="6.2016999999999998"/>
    <x v="9"/>
    <s v="Germany"/>
    <n v="94882"/>
    <s v="Munich"/>
    <n v="18"/>
    <s v="all"/>
    <n v="56485.502999999997"/>
    <n v="0"/>
    <x v="5473"/>
    <n v="20482542"/>
    <m/>
    <s v="#NV"/>
    <s v="Type B"/>
  </r>
  <r>
    <n v="6.2016999999999998"/>
    <x v="9"/>
    <s v="Germany"/>
    <n v="34378"/>
    <s v="Hamburg"/>
    <n v="1"/>
    <s v="Dry"/>
    <n v="3021.12"/>
    <n v="0"/>
    <x v="5475"/>
    <n v="3282945"/>
    <m/>
    <s v="#NV"/>
    <s v="Type A"/>
  </r>
  <r>
    <n v="6.2016999999999998"/>
    <x v="9"/>
    <s v="Germany"/>
    <n v="34378"/>
    <s v="Hamburg"/>
    <n v="2"/>
    <s v="Frozen"/>
    <n v="2737.89"/>
    <n v="0"/>
    <x v="5476"/>
    <n v="947661"/>
    <m/>
    <s v="#NV"/>
    <s v="Type A"/>
  </r>
  <r>
    <n v="6.2016999999999998"/>
    <x v="9"/>
    <s v="Germany"/>
    <n v="34378"/>
    <s v="Hamburg"/>
    <n v="3"/>
    <s v="other"/>
    <n v="47.204999999999998"/>
    <n v="0"/>
    <x v="5477"/>
    <n v="1494597"/>
    <m/>
    <s v="#NV"/>
    <s v="Type A"/>
  </r>
  <r>
    <n v="6.2016999999999998"/>
    <x v="9"/>
    <s v="Germany"/>
    <n v="34378"/>
    <s v="Hamburg"/>
    <n v="4"/>
    <s v="Fish"/>
    <n v="2199.7530000000002"/>
    <n v="0"/>
    <x v="5478"/>
    <n v="1065099"/>
    <m/>
    <s v="#NV"/>
    <s v="Type A"/>
  </r>
  <r>
    <n v="6.2016999999999998"/>
    <x v="9"/>
    <s v="Germany"/>
    <n v="34378"/>
    <s v="Hamburg"/>
    <n v="5"/>
    <s v="Fruits &amp; Vegetables"/>
    <n v="3656.8139999999999"/>
    <n v="0"/>
    <x v="5479"/>
    <n v="861597"/>
    <m/>
    <s v="#NV"/>
    <s v="Type A"/>
  </r>
  <r>
    <n v="6.2016999999999998"/>
    <x v="9"/>
    <s v="Germany"/>
    <n v="34378"/>
    <s v="Hamburg"/>
    <n v="6"/>
    <s v="Meat"/>
    <n v="15618.561"/>
    <n v="0"/>
    <x v="5480"/>
    <n v="8948655"/>
    <m/>
    <s v="#NV"/>
    <s v="Type A"/>
  </r>
  <r>
    <n v="6.2016999999999998"/>
    <x v="9"/>
    <s v="Germany"/>
    <n v="34378"/>
    <s v="Hamburg"/>
    <n v="13"/>
    <s v="Food"/>
    <n v="27281.343000000001"/>
    <n v="0"/>
    <x v="5481"/>
    <n v="17110941"/>
    <m/>
    <s v="#NV"/>
    <s v="Type A"/>
  </r>
  <r>
    <n v="6.2016999999999998"/>
    <x v="9"/>
    <s v="Germany"/>
    <n v="34378"/>
    <s v="Hamburg"/>
    <n v="7"/>
    <s v="Clothing"/>
    <n v="4572.5910000000003"/>
    <n v="0"/>
    <x v="5482"/>
    <n v="2443212"/>
    <m/>
    <s v="#NV"/>
    <s v="Type A"/>
  </r>
  <r>
    <n v="6.2016999999999998"/>
    <x v="9"/>
    <s v="Germany"/>
    <n v="34378"/>
    <s v="Hamburg"/>
    <n v="8"/>
    <s v="Household"/>
    <n v="1302.8579999999999"/>
    <n v="0"/>
    <x v="5483"/>
    <n v="658083"/>
    <m/>
    <s v="#NV"/>
    <s v="Type A"/>
  </r>
  <r>
    <n v="6.2016999999999998"/>
    <x v="9"/>
    <s v="Germany"/>
    <n v="34378"/>
    <s v="Hamburg"/>
    <n v="9"/>
    <s v="Hardware"/>
    <n v="2687.538"/>
    <n v="0"/>
    <x v="5484"/>
    <n v="538065"/>
    <m/>
    <s v="#NV"/>
    <s v="Type A"/>
  </r>
  <r>
    <n v="6.2016999999999998"/>
    <x v="9"/>
    <s v="Germany"/>
    <n v="34378"/>
    <s v="Hamburg"/>
    <n v="14"/>
    <s v="Non Food"/>
    <n v="8562.9869999999992"/>
    <n v="0"/>
    <x v="5485"/>
    <n v="3546204"/>
    <m/>
    <s v="#NV"/>
    <s v="Type A"/>
  </r>
  <r>
    <n v="6.2016999999999998"/>
    <x v="9"/>
    <s v="Germany"/>
    <n v="34378"/>
    <s v="Hamburg"/>
    <n v="15"/>
    <s v="Admin"/>
    <n v="3899.1329999999998"/>
    <n v="0"/>
    <x v="491"/>
    <n v="0"/>
    <m/>
    <s v="#NV"/>
    <s v="Type A"/>
  </r>
  <r>
    <n v="6.2016999999999998"/>
    <x v="9"/>
    <s v="Germany"/>
    <n v="34378"/>
    <s v="Hamburg"/>
    <n v="12"/>
    <s v="Checkout"/>
    <n v="9315.1200000000008"/>
    <n v="0"/>
    <x v="5486"/>
    <n v="20254374"/>
    <m/>
    <s v="#NV"/>
    <s v="Type A"/>
  </r>
  <r>
    <n v="6.2016999999999998"/>
    <x v="9"/>
    <s v="Germany"/>
    <n v="34378"/>
    <s v="Hamburg"/>
    <n v="16"/>
    <s v="Customer Services"/>
    <n v="4163.4809999999998"/>
    <n v="0"/>
    <x v="491"/>
    <n v="0"/>
    <m/>
    <s v="#NV"/>
    <s v="Type A"/>
  </r>
  <r>
    <n v="6.2016999999999998"/>
    <x v="9"/>
    <s v="Germany"/>
    <n v="34378"/>
    <s v="Hamburg"/>
    <n v="11"/>
    <s v="Delivery"/>
    <n v="0"/>
    <n v="0"/>
    <x v="11"/>
    <n v="0"/>
    <m/>
    <s v="#NV"/>
    <s v="Type A"/>
  </r>
  <r>
    <n v="6.2016999999999998"/>
    <x v="9"/>
    <s v="Germany"/>
    <n v="34378"/>
    <s v="Hamburg"/>
    <n v="17"/>
    <s v="others"/>
    <n v="1642.7339999999999"/>
    <n v="0"/>
    <x v="491"/>
    <n v="0"/>
    <m/>
    <s v="#NV"/>
    <s v="Type A"/>
  </r>
  <r>
    <n v="6.2016999999999998"/>
    <x v="9"/>
    <s v="Germany"/>
    <n v="34378"/>
    <s v="Hamburg"/>
    <n v="18"/>
    <s v="all"/>
    <n v="54864.798000000003"/>
    <n v="0"/>
    <x v="5486"/>
    <n v="19404120"/>
    <m/>
    <s v="#NV"/>
    <s v="Type A"/>
  </r>
  <r>
    <n v="6.2016999999999998"/>
    <x v="9"/>
    <s v="Germany"/>
    <n v="42367"/>
    <s v="Frankfurt"/>
    <n v="1"/>
    <s v="Dry"/>
    <n v="2747.3310000000001"/>
    <n v="0"/>
    <x v="5487"/>
    <n v="2599335"/>
    <m/>
    <s v="#NV"/>
    <s v="Type A"/>
  </r>
  <r>
    <n v="6.2016999999999998"/>
    <x v="9"/>
    <s v="Germany"/>
    <n v="42367"/>
    <s v="Frankfurt"/>
    <n v="2"/>
    <s v="Frozen"/>
    <n v="2102.1959999999999"/>
    <n v="0"/>
    <x v="5488"/>
    <n v="80361"/>
    <m/>
    <s v="#NV"/>
    <s v="Type A"/>
  </r>
  <r>
    <n v="6.2016999999999998"/>
    <x v="9"/>
    <s v="Germany"/>
    <n v="42367"/>
    <s v="Frankfurt"/>
    <n v="3"/>
    <s v="other"/>
    <n v="47.204999999999998"/>
    <n v="0"/>
    <x v="5489"/>
    <n v="1053492"/>
    <m/>
    <s v="#NV"/>
    <s v="Type A"/>
  </r>
  <r>
    <n v="6.2016999999999998"/>
    <x v="9"/>
    <s v="Germany"/>
    <n v="42367"/>
    <s v="Frankfurt"/>
    <n v="4"/>
    <s v="Fish"/>
    <n v="1249.3589999999999"/>
    <n v="0"/>
    <x v="5490"/>
    <n v="902472"/>
    <m/>
    <s v="#NV"/>
    <s v="Type A"/>
  </r>
  <r>
    <n v="6.2016999999999998"/>
    <x v="9"/>
    <s v="Germany"/>
    <n v="42367"/>
    <s v="Frankfurt"/>
    <n v="5"/>
    <s v="Fruits &amp; Vegetables"/>
    <n v="3707.1660000000002"/>
    <n v="0"/>
    <x v="5491"/>
    <n v="583578"/>
    <m/>
    <s v="#NV"/>
    <s v="Type A"/>
  </r>
  <r>
    <n v="6.2016999999999998"/>
    <x v="9"/>
    <s v="Germany"/>
    <n v="42367"/>
    <s v="Frankfurt"/>
    <n v="6"/>
    <s v="Meat"/>
    <n v="7971.3509999999997"/>
    <n v="0"/>
    <x v="5492"/>
    <n v="5373195"/>
    <m/>
    <s v="#NV"/>
    <s v="Type A"/>
  </r>
  <r>
    <n v="6.2016999999999998"/>
    <x v="9"/>
    <s v="Germany"/>
    <n v="42367"/>
    <s v="Frankfurt"/>
    <n v="13"/>
    <s v="Food"/>
    <n v="17824.608"/>
    <n v="0"/>
    <x v="5493"/>
    <n v="12086334"/>
    <m/>
    <s v="#NV"/>
    <s v="Type A"/>
  </r>
  <r>
    <n v="6.2016999999999998"/>
    <x v="9"/>
    <s v="Germany"/>
    <n v="42367"/>
    <s v="Frankfurt"/>
    <n v="7"/>
    <s v="Clothing"/>
    <n v="4868.4089999999997"/>
    <n v="0"/>
    <x v="5494"/>
    <n v="2121783"/>
    <m/>
    <s v="#NV"/>
    <s v="Type A"/>
  </r>
  <r>
    <n v="6.2016999999999998"/>
    <x v="9"/>
    <s v="Germany"/>
    <n v="42367"/>
    <s v="Frankfurt"/>
    <n v="8"/>
    <s v="Household"/>
    <n v="1466.502"/>
    <n v="0"/>
    <x v="5495"/>
    <n v="546807"/>
    <m/>
    <s v="#NV"/>
    <s v="Type A"/>
  </r>
  <r>
    <n v="6.2016999999999998"/>
    <x v="9"/>
    <s v="Germany"/>
    <n v="42367"/>
    <s v="Frankfurt"/>
    <n v="9"/>
    <s v="Hardware"/>
    <n v="2413.7489999999998"/>
    <n v="0"/>
    <x v="5496"/>
    <n v="540198"/>
    <m/>
    <s v="#NV"/>
    <s v="Type A"/>
  </r>
  <r>
    <n v="6.2016999999999998"/>
    <x v="9"/>
    <s v="Germany"/>
    <n v="42367"/>
    <s v="Frankfurt"/>
    <n v="14"/>
    <s v="Non Food"/>
    <n v="8748.66"/>
    <n v="0"/>
    <x v="5497"/>
    <n v="3491490"/>
    <m/>
    <s v="#NV"/>
    <s v="Type A"/>
  </r>
  <r>
    <n v="6.2016999999999998"/>
    <x v="9"/>
    <s v="Germany"/>
    <n v="42367"/>
    <s v="Frankfurt"/>
    <n v="15"/>
    <s v="Admin"/>
    <n v="3811.0169999999998"/>
    <n v="0"/>
    <x v="505"/>
    <n v="0"/>
    <m/>
    <s v="#NV"/>
    <s v="Type A"/>
  </r>
  <r>
    <n v="6.2016999999999998"/>
    <x v="9"/>
    <s v="Germany"/>
    <n v="42367"/>
    <s v="Frankfurt"/>
    <n v="12"/>
    <s v="Checkout"/>
    <n v="7467.8310000000001"/>
    <n v="0"/>
    <x v="5498"/>
    <n v="14056815"/>
    <m/>
    <s v="#NV"/>
    <s v="Type A"/>
  </r>
  <r>
    <n v="6.2016999999999998"/>
    <x v="9"/>
    <s v="Germany"/>
    <n v="42367"/>
    <s v="Frankfurt"/>
    <n v="16"/>
    <s v="Customer Services"/>
    <n v="3150.1469999999999"/>
    <n v="0"/>
    <x v="505"/>
    <n v="0"/>
    <m/>
    <s v="#NV"/>
    <s v="Type A"/>
  </r>
  <r>
    <n v="6.2016999999999998"/>
    <x v="9"/>
    <s v="Germany"/>
    <n v="42367"/>
    <s v="Frankfurt"/>
    <n v="11"/>
    <s v="Delivery"/>
    <n v="2999.0909999999999"/>
    <n v="0"/>
    <x v="5499"/>
    <n v="1497297"/>
    <m/>
    <s v="#NV"/>
    <s v="Type A"/>
  </r>
  <r>
    <n v="6.2016999999999998"/>
    <x v="9"/>
    <s v="Germany"/>
    <n v="42367"/>
    <s v="Frankfurt"/>
    <n v="17"/>
    <s v="others"/>
    <n v="2045.55"/>
    <n v="0"/>
    <x v="505"/>
    <n v="0"/>
    <m/>
    <s v="#NV"/>
    <s v="Type A"/>
  </r>
  <r>
    <n v="6.2016999999999998"/>
    <x v="9"/>
    <s v="Germany"/>
    <n v="42367"/>
    <s v="Frankfurt"/>
    <n v="18"/>
    <s v="all"/>
    <n v="46046.904000000002"/>
    <n v="0"/>
    <x v="5498"/>
    <n v="17141805"/>
    <m/>
    <s v="#NV"/>
    <s v="Type A"/>
  </r>
  <r>
    <n v="6.2016999999999998"/>
    <x v="9"/>
    <s v="Germany"/>
    <n v="86089"/>
    <s v="Cologne"/>
    <n v="1"/>
    <s v="Dry"/>
    <n v="2505.0120000000002"/>
    <n v="0"/>
    <x v="5500"/>
    <n v="2624328"/>
    <m/>
    <s v="#NV"/>
    <s v="Type A"/>
  </r>
  <r>
    <n v="6.2016999999999998"/>
    <x v="9"/>
    <s v="Germany"/>
    <n v="86089"/>
    <s v="Cologne"/>
    <n v="2"/>
    <s v="Frozen"/>
    <n v="1790.643"/>
    <n v="0"/>
    <x v="5501"/>
    <n v="784458"/>
    <m/>
    <s v="#NV"/>
    <s v="Type A"/>
  </r>
  <r>
    <n v="6.2016999999999998"/>
    <x v="9"/>
    <s v="Germany"/>
    <n v="86089"/>
    <s v="Cologne"/>
    <n v="3"/>
    <s v="other"/>
    <n v="47.204999999999998"/>
    <n v="0"/>
    <x v="5502"/>
    <n v="1080624"/>
    <m/>
    <s v="#NV"/>
    <s v="Type A"/>
  </r>
  <r>
    <n v="6.2016999999999998"/>
    <x v="9"/>
    <s v="Germany"/>
    <n v="86089"/>
    <s v="Cologne"/>
    <n v="4"/>
    <s v="Fish"/>
    <n v="2413.7489999999998"/>
    <n v="0"/>
    <x v="5503"/>
    <n v="932211"/>
    <m/>
    <s v="#NV"/>
    <s v="Type A"/>
  </r>
  <r>
    <n v="6.2016999999999998"/>
    <x v="9"/>
    <s v="Germany"/>
    <n v="86089"/>
    <s v="Cologne"/>
    <n v="5"/>
    <s v="Fruits &amp; Vegetables"/>
    <n v="3298.056"/>
    <n v="0"/>
    <x v="5504"/>
    <n v="706869"/>
    <m/>
    <s v="#NV"/>
    <s v="Type A"/>
  </r>
  <r>
    <n v="6.2016999999999998"/>
    <x v="9"/>
    <s v="Germany"/>
    <n v="86089"/>
    <s v="Cologne"/>
    <n v="6"/>
    <s v="Meat"/>
    <n v="9746.259"/>
    <n v="0"/>
    <x v="5505"/>
    <n v="7390425"/>
    <m/>
    <s v="#NV"/>
    <s v="Type A"/>
  </r>
  <r>
    <n v="6.2016999999999998"/>
    <x v="9"/>
    <s v="Germany"/>
    <n v="86089"/>
    <s v="Cologne"/>
    <n v="13"/>
    <s v="Food"/>
    <n v="19800.923999999999"/>
    <n v="0"/>
    <x v="5506"/>
    <n v="13082874"/>
    <m/>
    <s v="#NV"/>
    <s v="Type A"/>
  </r>
  <r>
    <n v="6.2016999999999998"/>
    <x v="9"/>
    <s v="Germany"/>
    <n v="86089"/>
    <s v="Cologne"/>
    <n v="7"/>
    <s v="Clothing"/>
    <n v="5271.2250000000004"/>
    <n v="0"/>
    <x v="5507"/>
    <n v="2166270"/>
    <m/>
    <s v="#NV"/>
    <s v="Type A"/>
  </r>
  <r>
    <n v="6.2016999999999998"/>
    <x v="9"/>
    <s v="Germany"/>
    <n v="86089"/>
    <s v="Cologne"/>
    <n v="8"/>
    <s v="Household"/>
    <n v="1409.856"/>
    <n v="0"/>
    <x v="5508"/>
    <n v="625920"/>
    <m/>
    <s v="#NV"/>
    <s v="Type A"/>
  </r>
  <r>
    <n v="6.2016999999999998"/>
    <x v="9"/>
    <s v="Germany"/>
    <n v="86089"/>
    <s v="Cologne"/>
    <n v="9"/>
    <s v="Hardware"/>
    <n v="2564.8049999999998"/>
    <n v="0"/>
    <x v="5509"/>
    <n v="504411"/>
    <m/>
    <s v="#NV"/>
    <s v="Type A"/>
  </r>
  <r>
    <n v="6.2016999999999998"/>
    <x v="9"/>
    <s v="Germany"/>
    <n v="86089"/>
    <s v="Cologne"/>
    <n v="14"/>
    <s v="Non Food"/>
    <n v="9245.8860000000004"/>
    <n v="0"/>
    <x v="5510"/>
    <n v="3291183"/>
    <m/>
    <s v="#NV"/>
    <s v="Type A"/>
  </r>
  <r>
    <n v="6.2016999999999998"/>
    <x v="9"/>
    <s v="Germany"/>
    <n v="86089"/>
    <s v="Cologne"/>
    <n v="15"/>
    <s v="Admin"/>
    <n v="4912.4669999999996"/>
    <n v="0"/>
    <x v="519"/>
    <n v="0"/>
    <m/>
    <s v="#NV"/>
    <s v="Type A"/>
  </r>
  <r>
    <n v="6.2016999999999998"/>
    <x v="9"/>
    <s v="Germany"/>
    <n v="86089"/>
    <s v="Cologne"/>
    <n v="12"/>
    <s v="Checkout"/>
    <n v="6882.4889999999996"/>
    <n v="0"/>
    <x v="5511"/>
    <n v="16274142"/>
    <m/>
    <s v="#NV"/>
    <s v="Type A"/>
  </r>
  <r>
    <n v="6.2016999999999998"/>
    <x v="9"/>
    <s v="Germany"/>
    <n v="86089"/>
    <s v="Cologne"/>
    <n v="16"/>
    <s v="Customer Services"/>
    <n v="2442.0720000000001"/>
    <n v="0"/>
    <x v="519"/>
    <n v="0"/>
    <m/>
    <s v="#NV"/>
    <s v="Type A"/>
  </r>
  <r>
    <n v="6.2016999999999998"/>
    <x v="9"/>
    <s v="Germany"/>
    <n v="86089"/>
    <s v="Cologne"/>
    <n v="11"/>
    <s v="Delivery"/>
    <n v="2706.42"/>
    <n v="0"/>
    <x v="5512"/>
    <n v="1197957"/>
    <m/>
    <s v="#NV"/>
    <s v="Type A"/>
  </r>
  <r>
    <n v="6.2016999999999998"/>
    <x v="9"/>
    <s v="Germany"/>
    <n v="86089"/>
    <s v="Cologne"/>
    <n v="17"/>
    <s v="others"/>
    <n v="1850.4359999999999"/>
    <n v="0"/>
    <x v="519"/>
    <n v="0"/>
    <m/>
    <s v="#NV"/>
    <s v="Type A"/>
  </r>
  <r>
    <n v="6.2016999999999998"/>
    <x v="9"/>
    <s v="Germany"/>
    <n v="86089"/>
    <s v="Cologne"/>
    <n v="18"/>
    <s v="all"/>
    <n v="47840.694000000003"/>
    <n v="0"/>
    <x v="5511"/>
    <n v="18017685"/>
    <m/>
    <s v="#NV"/>
    <s v="Type A"/>
  </r>
  <r>
    <n v="6.2016999999999998"/>
    <x v="9"/>
    <s v="France"/>
    <n v="98422"/>
    <s v="Paris (I)"/>
    <n v="1"/>
    <s v="Dry"/>
    <n v="3046.2959999999998"/>
    <n v="0"/>
    <x v="5513"/>
    <n v="1912671"/>
    <m/>
    <s v="#NV"/>
    <s v="Type B"/>
  </r>
  <r>
    <n v="6.2016999999999998"/>
    <x v="9"/>
    <s v="France"/>
    <n v="98422"/>
    <s v="Paris (I)"/>
    <n v="2"/>
    <s v="Frozen"/>
    <n v="2036.1089999999999"/>
    <n v="0"/>
    <x v="5514"/>
    <n v="721221"/>
    <m/>
    <s v="#NV"/>
    <s v="Type B"/>
  </r>
  <r>
    <n v="6.2016999999999998"/>
    <x v="9"/>
    <s v="France"/>
    <n v="98422"/>
    <s v="Paris (I)"/>
    <n v="3"/>
    <s v="other"/>
    <n v="47.204999999999998"/>
    <n v="0"/>
    <x v="5515"/>
    <n v="726789"/>
    <m/>
    <s v="#NV"/>
    <s v="Type B"/>
  </r>
  <r>
    <n v="6.2016999999999998"/>
    <x v="9"/>
    <s v="France"/>
    <n v="98422"/>
    <s v="Paris (I)"/>
    <n v="4"/>
    <s v="Fish"/>
    <n v="1507.413"/>
    <n v="0"/>
    <x v="5516"/>
    <n v="644271"/>
    <m/>
    <s v="#NV"/>
    <s v="Type B"/>
  </r>
  <r>
    <n v="6.2016999999999998"/>
    <x v="9"/>
    <s v="France"/>
    <n v="98422"/>
    <s v="Paris (I)"/>
    <n v="5"/>
    <s v="Fruits &amp; Vegetables"/>
    <n v="3058.884"/>
    <n v="0"/>
    <x v="5517"/>
    <n v="49047"/>
    <m/>
    <s v="#NV"/>
    <s v="Type B"/>
  </r>
  <r>
    <n v="6.2016999999999998"/>
    <x v="9"/>
    <s v="France"/>
    <n v="98422"/>
    <s v="Paris (I)"/>
    <n v="6"/>
    <s v="Meat"/>
    <n v="7666.0919999999996"/>
    <n v="0"/>
    <x v="5518"/>
    <n v="5309991"/>
    <m/>
    <s v="#NV"/>
    <s v="Type B"/>
  </r>
  <r>
    <n v="6.2016999999999998"/>
    <x v="9"/>
    <s v="France"/>
    <n v="98422"/>
    <s v="Paris (I)"/>
    <n v="13"/>
    <s v="Food"/>
    <n v="17361.999"/>
    <n v="0"/>
    <x v="5519"/>
    <n v="10579248"/>
    <m/>
    <s v="#NV"/>
    <s v="Type B"/>
  </r>
  <r>
    <n v="6.2016999999999998"/>
    <x v="9"/>
    <s v="France"/>
    <n v="98422"/>
    <s v="Paris (I)"/>
    <n v="7"/>
    <s v="Clothing"/>
    <n v="4965.9660000000003"/>
    <n v="0"/>
    <x v="5520"/>
    <n v="1730178"/>
    <m/>
    <s v="#NV"/>
    <s v="Type B"/>
  </r>
  <r>
    <n v="6.2016999999999998"/>
    <x v="9"/>
    <s v="France"/>
    <n v="98422"/>
    <s v="Paris (I)"/>
    <n v="8"/>
    <s v="Household"/>
    <n v="1699.38"/>
    <n v="0"/>
    <x v="5521"/>
    <n v="484359"/>
    <m/>
    <s v="#NV"/>
    <s v="Type B"/>
  </r>
  <r>
    <n v="6.2016999999999998"/>
    <x v="9"/>
    <s v="France"/>
    <n v="98422"/>
    <s v="Paris (I)"/>
    <n v="9"/>
    <s v="Hardware"/>
    <n v="2341.3679999999999"/>
    <n v="0"/>
    <x v="5522"/>
    <n v="512910"/>
    <m/>
    <s v="#NV"/>
    <s v="Type B"/>
  </r>
  <r>
    <n v="6.2016999999999998"/>
    <x v="9"/>
    <s v="France"/>
    <n v="98422"/>
    <s v="Paris (I)"/>
    <n v="14"/>
    <s v="Non Food"/>
    <n v="9006.7139999999999"/>
    <n v="0"/>
    <x v="5523"/>
    <n v="2670339"/>
    <m/>
    <s v="#NV"/>
    <s v="Type B"/>
  </r>
  <r>
    <n v="6.2016999999999998"/>
    <x v="9"/>
    <s v="France"/>
    <n v="98422"/>
    <s v="Paris (I)"/>
    <n v="15"/>
    <s v="Admin"/>
    <n v="3291.7620000000002"/>
    <n v="0"/>
    <x v="533"/>
    <n v="0"/>
    <m/>
    <s v="#NV"/>
    <s v="Type B"/>
  </r>
  <r>
    <n v="6.2016999999999998"/>
    <x v="9"/>
    <s v="France"/>
    <n v="98422"/>
    <s v="Paris (I)"/>
    <n v="12"/>
    <s v="Checkout"/>
    <n v="5551.308"/>
    <n v="0"/>
    <x v="5524"/>
    <n v="13159002"/>
    <m/>
    <s v="#NV"/>
    <s v="Type B"/>
  </r>
  <r>
    <n v="6.2016999999999998"/>
    <x v="9"/>
    <s v="France"/>
    <n v="98422"/>
    <s v="Paris (I)"/>
    <n v="16"/>
    <s v="Customer Services"/>
    <n v="2747.3310000000001"/>
    <n v="0"/>
    <x v="533"/>
    <n v="0"/>
    <m/>
    <s v="#NV"/>
    <s v="Type B"/>
  </r>
  <r>
    <n v="6.2016999999999998"/>
    <x v="9"/>
    <s v="France"/>
    <n v="98422"/>
    <s v="Paris (I)"/>
    <n v="11"/>
    <s v="Delivery"/>
    <n v="3848.7809999999999"/>
    <n v="0"/>
    <x v="5525"/>
    <n v="1428441"/>
    <m/>
    <s v="#NV"/>
    <s v="Type B"/>
  </r>
  <r>
    <n v="6.2016999999999998"/>
    <x v="9"/>
    <s v="France"/>
    <n v="98422"/>
    <s v="Paris (I)"/>
    <n v="17"/>
    <s v="others"/>
    <n v="31.47"/>
    <n v="0"/>
    <x v="533"/>
    <n v="0"/>
    <m/>
    <s v="#NV"/>
    <s v="Type B"/>
  </r>
  <r>
    <n v="6.2016999999999998"/>
    <x v="9"/>
    <s v="France"/>
    <n v="98422"/>
    <s v="Paris (I)"/>
    <n v="18"/>
    <s v="all"/>
    <n v="41839.364999999998"/>
    <n v="0"/>
    <x v="5524"/>
    <n v="13712721"/>
    <m/>
    <s v="#NV"/>
    <s v="Type B"/>
  </r>
  <r>
    <n v="6.2016999999999998"/>
    <x v="9"/>
    <s v="France"/>
    <n v="79785"/>
    <s v="Paris (II)"/>
    <n v="1"/>
    <s v="Dry"/>
    <n v="3219.3809999999999"/>
    <n v="0"/>
    <x v="5526"/>
    <n v="1682385"/>
    <m/>
    <s v="#NV"/>
    <s v="Type A"/>
  </r>
  <r>
    <n v="6.2016999999999998"/>
    <x v="9"/>
    <s v="France"/>
    <n v="79785"/>
    <s v="Paris (II)"/>
    <n v="2"/>
    <s v="Frozen"/>
    <n v="2202.9"/>
    <n v="0"/>
    <x v="5527"/>
    <n v="423321"/>
    <m/>
    <s v="#NV"/>
    <s v="Type A"/>
  </r>
  <r>
    <n v="6.2016999999999998"/>
    <x v="9"/>
    <s v="France"/>
    <n v="79785"/>
    <s v="Paris (II)"/>
    <n v="3"/>
    <s v="other"/>
    <n v="47.204999999999998"/>
    <n v="0"/>
    <x v="5528"/>
    <n v="713190"/>
    <m/>
    <s v="#NV"/>
    <s v="Type A"/>
  </r>
  <r>
    <n v="6.2016999999999998"/>
    <x v="9"/>
    <s v="France"/>
    <n v="79785"/>
    <s v="Paris (II)"/>
    <n v="4"/>
    <s v="Fish"/>
    <n v="1346.9159999999999"/>
    <n v="0"/>
    <x v="5529"/>
    <n v="612003"/>
    <m/>
    <s v="#NV"/>
    <s v="Type A"/>
  </r>
  <r>
    <n v="6.2016999999999998"/>
    <x v="9"/>
    <s v="France"/>
    <n v="79785"/>
    <s v="Paris (II)"/>
    <n v="5"/>
    <s v="Fruits &amp; Vegetables"/>
    <n v="2004.6389999999999"/>
    <n v="0"/>
    <x v="5530"/>
    <n v="464115"/>
    <m/>
    <s v="#NV"/>
    <s v="Type A"/>
  </r>
  <r>
    <n v="6.2016999999999998"/>
    <x v="9"/>
    <s v="France"/>
    <n v="79785"/>
    <s v="Paris (II)"/>
    <n v="6"/>
    <s v="Meat"/>
    <n v="6806.9610000000002"/>
    <n v="0"/>
    <x v="5531"/>
    <n v="1006272"/>
    <m/>
    <s v="#NV"/>
    <s v="Type A"/>
  </r>
  <r>
    <n v="6.2016999999999998"/>
    <x v="9"/>
    <s v="France"/>
    <n v="79785"/>
    <s v="Paris (II)"/>
    <n v="13"/>
    <s v="Food"/>
    <n v="15628.002"/>
    <n v="0"/>
    <x v="5532"/>
    <n v="14709126"/>
    <m/>
    <s v="#NV"/>
    <s v="Type A"/>
  </r>
  <r>
    <n v="6.2016999999999998"/>
    <x v="9"/>
    <s v="France"/>
    <n v="79785"/>
    <s v="Paris (II)"/>
    <n v="7"/>
    <s v="Clothing"/>
    <n v="5620.5420000000004"/>
    <n v="0"/>
    <x v="5533"/>
    <n v="1678335"/>
    <m/>
    <s v="#NV"/>
    <s v="Type A"/>
  </r>
  <r>
    <n v="6.2016999999999998"/>
    <x v="9"/>
    <s v="France"/>
    <n v="79785"/>
    <s v="Paris (II)"/>
    <n v="8"/>
    <s v="Household"/>
    <n v="1381.5329999999999"/>
    <n v="0"/>
    <x v="5534"/>
    <n v="457467"/>
    <m/>
    <s v="#NV"/>
    <s v="Type A"/>
  </r>
  <r>
    <n v="6.2016999999999998"/>
    <x v="9"/>
    <s v="France"/>
    <n v="79785"/>
    <s v="Paris (II)"/>
    <n v="9"/>
    <s v="Hardware"/>
    <n v="1589.2349999999999"/>
    <n v="0"/>
    <x v="5535"/>
    <n v="510435"/>
    <m/>
    <s v="#NV"/>
    <s v="Type A"/>
  </r>
  <r>
    <n v="6.2016999999999998"/>
    <x v="9"/>
    <s v="France"/>
    <n v="79785"/>
    <s v="Paris (II)"/>
    <n v="14"/>
    <s v="Non Food"/>
    <n v="8591.31"/>
    <n v="0"/>
    <x v="5536"/>
    <n v="2658666"/>
    <m/>
    <s v="#NV"/>
    <s v="Type A"/>
  </r>
  <r>
    <n v="6.2016999999999998"/>
    <x v="9"/>
    <s v="France"/>
    <n v="79785"/>
    <s v="Paris (II)"/>
    <n v="15"/>
    <s v="Admin"/>
    <n v="3156.4409999999998"/>
    <n v="0"/>
    <x v="547"/>
    <n v="0"/>
    <m/>
    <s v="#NV"/>
    <s v="Type A"/>
  </r>
  <r>
    <n v="6.2016999999999998"/>
    <x v="9"/>
    <s v="France"/>
    <n v="79785"/>
    <s v="Paris (II)"/>
    <n v="12"/>
    <s v="Checkout"/>
    <n v="6142.9440000000004"/>
    <n v="0"/>
    <x v="5537"/>
    <n v="17905926"/>
    <m/>
    <s v="#NV"/>
    <s v="Type A"/>
  </r>
  <r>
    <n v="6.2016999999999998"/>
    <x v="9"/>
    <s v="France"/>
    <n v="79785"/>
    <s v="Paris (II)"/>
    <n v="16"/>
    <s v="Customer Services"/>
    <n v="2435.7779999999998"/>
    <n v="0"/>
    <x v="547"/>
    <n v="0"/>
    <m/>
    <s v="#NV"/>
    <s v="Type A"/>
  </r>
  <r>
    <n v="6.2016999999999998"/>
    <x v="9"/>
    <s v="France"/>
    <n v="79785"/>
    <s v="Paris (II)"/>
    <n v="11"/>
    <s v="Delivery"/>
    <n v="2218.6350000000002"/>
    <n v="0"/>
    <x v="5538"/>
    <n v="837549"/>
    <m/>
    <s v="#NV"/>
    <s v="Type A"/>
  </r>
  <r>
    <n v="6.2016999999999998"/>
    <x v="9"/>
    <s v="France"/>
    <n v="79785"/>
    <s v="Paris (II)"/>
    <n v="17"/>
    <s v="others"/>
    <n v="1378.386"/>
    <n v="0"/>
    <x v="547"/>
    <n v="0"/>
    <m/>
    <s v="#NV"/>
    <s v="Type A"/>
  </r>
  <r>
    <n v="6.2016999999999998"/>
    <x v="9"/>
    <s v="France"/>
    <n v="79785"/>
    <s v="Paris (II)"/>
    <n v="18"/>
    <s v="all"/>
    <n v="39551.495999999999"/>
    <n v="0"/>
    <x v="5537"/>
    <n v="17558802"/>
    <m/>
    <s v="#NV"/>
    <s v="Type A"/>
  </r>
  <r>
    <n v="6.2016999999999998"/>
    <x v="9"/>
    <s v="France"/>
    <n v="63354"/>
    <s v="Marseille"/>
    <n v="1"/>
    <s v="Dry"/>
    <n v="3811.0169999999998"/>
    <n v="0"/>
    <x v="5539"/>
    <n v="2069595"/>
    <m/>
    <s v="#NV"/>
    <s v="Type A"/>
  </r>
  <r>
    <n v="6.2016999999999998"/>
    <x v="9"/>
    <s v="France"/>
    <n v="63354"/>
    <s v="Marseille"/>
    <n v="2"/>
    <s v="Frozen"/>
    <n v="1570.3530000000001"/>
    <n v="0"/>
    <x v="5540"/>
    <n v="8856"/>
    <m/>
    <s v="#NV"/>
    <s v="Type A"/>
  </r>
  <r>
    <n v="6.2016999999999998"/>
    <x v="9"/>
    <s v="France"/>
    <n v="63354"/>
    <s v="Marseille"/>
    <n v="3"/>
    <s v="other"/>
    <n v="47.204999999999998"/>
    <n v="0"/>
    <x v="5541"/>
    <n v="812211"/>
    <m/>
    <s v="#NV"/>
    <s v="Type A"/>
  </r>
  <r>
    <n v="6.2016999999999998"/>
    <x v="9"/>
    <s v="France"/>
    <n v="63354"/>
    <s v="Marseille"/>
    <n v="4"/>
    <s v="Fish"/>
    <n v="1560.912"/>
    <n v="0"/>
    <x v="5542"/>
    <n v="787413"/>
    <m/>
    <s v="#NV"/>
    <s v="Type A"/>
  </r>
  <r>
    <n v="6.2016999999999998"/>
    <x v="9"/>
    <s v="France"/>
    <n v="63354"/>
    <s v="Marseille"/>
    <n v="5"/>
    <s v="Fruits &amp; Vegetables"/>
    <n v="2898.3870000000002"/>
    <n v="0"/>
    <x v="5543"/>
    <n v="599973"/>
    <m/>
    <s v="#NV"/>
    <s v="Type A"/>
  </r>
  <r>
    <n v="6.2016999999999998"/>
    <x v="9"/>
    <s v="France"/>
    <n v="63354"/>
    <s v="Marseille"/>
    <n v="6"/>
    <s v="Meat"/>
    <n v="9831.2279999999992"/>
    <n v="0"/>
    <x v="5544"/>
    <n v="9664416"/>
    <m/>
    <s v="#NV"/>
    <s v="Type A"/>
  </r>
  <r>
    <n v="6.2016999999999998"/>
    <x v="9"/>
    <s v="France"/>
    <n v="63354"/>
    <s v="Marseille"/>
    <n v="13"/>
    <s v="Food"/>
    <n v="19719.101999999999"/>
    <n v="0"/>
    <x v="5545"/>
    <n v="15094773"/>
    <m/>
    <s v="#NV"/>
    <s v="Type A"/>
  </r>
  <r>
    <n v="6.2016999999999998"/>
    <x v="9"/>
    <s v="France"/>
    <n v="63354"/>
    <s v="Marseille"/>
    <n v="7"/>
    <s v="Clothing"/>
    <n v="5088.6989999999996"/>
    <n v="0"/>
    <x v="5546"/>
    <n v="2476158"/>
    <m/>
    <s v="#NV"/>
    <s v="Type A"/>
  </r>
  <r>
    <n v="6.2016999999999998"/>
    <x v="9"/>
    <s v="France"/>
    <n v="63354"/>
    <s v="Marseille"/>
    <n v="8"/>
    <s v="Household"/>
    <n v="2593.1280000000002"/>
    <n v="0"/>
    <x v="5547"/>
    <n v="543591"/>
    <m/>
    <s v="#NV"/>
    <s v="Type A"/>
  </r>
  <r>
    <n v="6.2016999999999998"/>
    <x v="9"/>
    <s v="France"/>
    <n v="63354"/>
    <s v="Marseille"/>
    <n v="9"/>
    <s v="Hardware"/>
    <n v="2199.7530000000002"/>
    <n v="0"/>
    <x v="5548"/>
    <n v="557082"/>
    <m/>
    <s v="#NV"/>
    <s v="Type A"/>
  </r>
  <r>
    <n v="6.2016999999999998"/>
    <x v="9"/>
    <s v="France"/>
    <n v="63354"/>
    <s v="Marseille"/>
    <n v="14"/>
    <s v="Non Food"/>
    <n v="9881.58"/>
    <n v="0"/>
    <x v="5549"/>
    <n v="3465741"/>
    <m/>
    <s v="#NV"/>
    <s v="Type A"/>
  </r>
  <r>
    <n v="6.2016999999999998"/>
    <x v="9"/>
    <s v="France"/>
    <n v="63354"/>
    <s v="Marseille"/>
    <n v="15"/>
    <s v="Admin"/>
    <n v="5085.5519999999997"/>
    <n v="0"/>
    <x v="561"/>
    <n v="0"/>
    <m/>
    <s v="#NV"/>
    <s v="Type A"/>
  </r>
  <r>
    <n v="6.2016999999999998"/>
    <x v="9"/>
    <s v="France"/>
    <n v="63354"/>
    <s v="Marseille"/>
    <n v="12"/>
    <s v="Checkout"/>
    <n v="8182.2"/>
    <n v="0"/>
    <x v="5550"/>
    <n v="17379684"/>
    <m/>
    <s v="#NV"/>
    <s v="Type A"/>
  </r>
  <r>
    <n v="6.2016999999999998"/>
    <x v="9"/>
    <s v="France"/>
    <n v="63354"/>
    <s v="Marseille"/>
    <n v="16"/>
    <s v="Customer Services"/>
    <n v="4072.2179999999998"/>
    <n v="0"/>
    <x v="561"/>
    <n v="0"/>
    <m/>
    <s v="#NV"/>
    <s v="Type A"/>
  </r>
  <r>
    <n v="6.2016999999999998"/>
    <x v="9"/>
    <s v="France"/>
    <n v="63354"/>
    <s v="Marseille"/>
    <n v="11"/>
    <s v="Delivery"/>
    <n v="4560.0029999999997"/>
    <n v="0"/>
    <x v="5551"/>
    <n v="1790148"/>
    <m/>
    <s v="#NV"/>
    <s v="Type A"/>
  </r>
  <r>
    <n v="6.2016999999999998"/>
    <x v="9"/>
    <s v="France"/>
    <n v="63354"/>
    <s v="Marseille"/>
    <n v="17"/>
    <s v="others"/>
    <n v="799.33799999999997"/>
    <n v="0"/>
    <x v="561"/>
    <n v="0"/>
    <m/>
    <s v="#NV"/>
    <s v="Type A"/>
  </r>
  <r>
    <n v="6.2016999999999998"/>
    <x v="9"/>
    <s v="France"/>
    <n v="63354"/>
    <s v="Marseille"/>
    <n v="18"/>
    <s v="all"/>
    <n v="52299.993000000002"/>
    <n v="0"/>
    <x v="5550"/>
    <n v="20090550"/>
    <m/>
    <s v="#NV"/>
    <s v="Type A"/>
  </r>
  <r>
    <n v="6.2016999999999998"/>
    <x v="9"/>
    <s v="France"/>
    <n v="85124"/>
    <s v="Lyon"/>
    <n v="1"/>
    <s v="Dry"/>
    <n v="3842.4870000000001"/>
    <n v="0"/>
    <x v="5552"/>
    <n v="2679855"/>
    <m/>
    <s v="#NV"/>
    <s v="Type B"/>
  </r>
  <r>
    <n v="6.2016999999999998"/>
    <x v="9"/>
    <s v="France"/>
    <n v="85124"/>
    <s v="Lyon"/>
    <n v="2"/>
    <s v="Frozen"/>
    <n v="2545.9229999999998"/>
    <n v="0"/>
    <x v="5553"/>
    <n v="726486"/>
    <m/>
    <s v="#NV"/>
    <s v="Type B"/>
  </r>
  <r>
    <n v="6.2016999999999998"/>
    <x v="9"/>
    <s v="France"/>
    <n v="85124"/>
    <s v="Lyon"/>
    <n v="3"/>
    <s v="other"/>
    <n v="47.204999999999998"/>
    <n v="0"/>
    <x v="5554"/>
    <n v="1061748"/>
    <m/>
    <s v="#NV"/>
    <s v="Type B"/>
  </r>
  <r>
    <n v="6.2016999999999998"/>
    <x v="9"/>
    <s v="France"/>
    <n v="85124"/>
    <s v="Lyon"/>
    <n v="4"/>
    <s v="Fish"/>
    <n v="959.83500000000004"/>
    <n v="0"/>
    <x v="5555"/>
    <n v="1138590"/>
    <m/>
    <s v="#NV"/>
    <s v="Type B"/>
  </r>
  <r>
    <n v="6.2016999999999998"/>
    <x v="9"/>
    <s v="France"/>
    <n v="85124"/>
    <s v="Lyon"/>
    <n v="5"/>
    <s v="Fruits &amp; Vegetables"/>
    <n v="3216.2339999999999"/>
    <n v="0"/>
    <x v="5556"/>
    <n v="699447"/>
    <m/>
    <s v="#NV"/>
    <s v="Type B"/>
  </r>
  <r>
    <n v="6.2016999999999998"/>
    <x v="9"/>
    <s v="France"/>
    <n v="85124"/>
    <s v="Lyon"/>
    <n v="6"/>
    <s v="Meat"/>
    <n v="9016.1550000000007"/>
    <n v="0"/>
    <x v="5557"/>
    <n v="5476839"/>
    <m/>
    <s v="#NV"/>
    <s v="Type B"/>
  </r>
  <r>
    <n v="6.2016999999999998"/>
    <x v="9"/>
    <s v="France"/>
    <n v="85124"/>
    <s v="Lyon"/>
    <n v="13"/>
    <s v="Food"/>
    <n v="19627.839"/>
    <n v="0"/>
    <x v="5558"/>
    <n v="11703303"/>
    <m/>
    <s v="#NV"/>
    <s v="Type B"/>
  </r>
  <r>
    <n v="6.2016999999999998"/>
    <x v="9"/>
    <s v="France"/>
    <n v="85124"/>
    <s v="Lyon"/>
    <n v="7"/>
    <s v="Clothing"/>
    <n v="4808.616"/>
    <n v="0"/>
    <x v="5559"/>
    <n v="2118396"/>
    <m/>
    <s v="#NV"/>
    <s v="Type B"/>
  </r>
  <r>
    <n v="6.2016999999999998"/>
    <x v="9"/>
    <s v="France"/>
    <n v="85124"/>
    <s v="Lyon"/>
    <n v="8"/>
    <s v="Household"/>
    <n v="1611.2639999999999"/>
    <n v="0"/>
    <x v="5560"/>
    <n v="566997"/>
    <m/>
    <s v="#NV"/>
    <s v="Type B"/>
  </r>
  <r>
    <n v="6.2016999999999998"/>
    <x v="9"/>
    <s v="France"/>
    <n v="85124"/>
    <s v="Lyon"/>
    <n v="9"/>
    <s v="Hardware"/>
    <n v="1929.1110000000001"/>
    <n v="0"/>
    <x v="5561"/>
    <n v="480171"/>
    <m/>
    <s v="#NV"/>
    <s v="Type B"/>
  </r>
  <r>
    <n v="6.2016999999999998"/>
    <x v="9"/>
    <s v="France"/>
    <n v="85124"/>
    <s v="Lyon"/>
    <n v="14"/>
    <s v="Non Food"/>
    <n v="8348.991"/>
    <n v="0"/>
    <x v="5562"/>
    <n v="3280224"/>
    <m/>
    <s v="#NV"/>
    <s v="Type B"/>
  </r>
  <r>
    <n v="6.2016999999999998"/>
    <x v="9"/>
    <s v="France"/>
    <n v="85124"/>
    <s v="Lyon"/>
    <n v="15"/>
    <s v="Admin"/>
    <n v="5393.9579999999996"/>
    <n v="0"/>
    <x v="575"/>
    <n v="0"/>
    <m/>
    <s v="#NV"/>
    <s v="Type B"/>
  </r>
  <r>
    <n v="6.2016999999999998"/>
    <x v="9"/>
    <s v="France"/>
    <n v="85124"/>
    <s v="Lyon"/>
    <n v="12"/>
    <s v="Checkout"/>
    <n v="5950.9769999999999"/>
    <n v="0"/>
    <x v="5563"/>
    <n v="15849576"/>
    <m/>
    <s v="#NV"/>
    <s v="Type B"/>
  </r>
  <r>
    <n v="6.2016999999999998"/>
    <x v="9"/>
    <s v="France"/>
    <n v="85124"/>
    <s v="Lyon"/>
    <n v="16"/>
    <s v="Customer Services"/>
    <n v="3508.9050000000002"/>
    <n v="0"/>
    <x v="575"/>
    <n v="0"/>
    <m/>
    <s v="#NV"/>
    <s v="Type B"/>
  </r>
  <r>
    <n v="6.2016999999999998"/>
    <x v="9"/>
    <s v="France"/>
    <n v="85124"/>
    <s v="Lyon"/>
    <n v="11"/>
    <s v="Delivery"/>
    <n v="5132.7569999999996"/>
    <n v="0"/>
    <x v="5564"/>
    <n v="2373936"/>
    <m/>
    <s v="#NV"/>
    <s v="Type B"/>
  </r>
  <r>
    <n v="6.2016999999999998"/>
    <x v="9"/>
    <s v="France"/>
    <n v="85124"/>
    <s v="Lyon"/>
    <n v="17"/>
    <s v="others"/>
    <n v="2300.4569999999999"/>
    <n v="0"/>
    <x v="575"/>
    <n v="0"/>
    <m/>
    <s v="#NV"/>
    <s v="Type B"/>
  </r>
  <r>
    <n v="6.2016999999999998"/>
    <x v="9"/>
    <s v="France"/>
    <n v="85124"/>
    <s v="Lyon"/>
    <n v="18"/>
    <s v="all"/>
    <n v="50263.883999999998"/>
    <n v="0"/>
    <x v="5563"/>
    <n v="17159028"/>
    <m/>
    <s v="#NV"/>
    <s v="Type B"/>
  </r>
  <r>
    <n v="6.2016999999999998"/>
    <x v="9"/>
    <s v="France"/>
    <n v="73422"/>
    <s v="Bordeaux"/>
    <n v="1"/>
    <s v="Dry"/>
    <n v="3414.4949999999999"/>
    <n v="0"/>
    <x v="5565"/>
    <n v="3156255"/>
    <m/>
    <s v="#NV"/>
    <s v="Type A"/>
  </r>
  <r>
    <n v="6.2016999999999998"/>
    <x v="9"/>
    <s v="France"/>
    <n v="73422"/>
    <s v="Bordeaux"/>
    <n v="2"/>
    <s v="Frozen"/>
    <n v="2467.248"/>
    <n v="0"/>
    <x v="5566"/>
    <n v="872454"/>
    <m/>
    <s v="#NV"/>
    <s v="Type A"/>
  </r>
  <r>
    <n v="6.2016999999999998"/>
    <x v="9"/>
    <s v="France"/>
    <n v="73422"/>
    <s v="Bordeaux"/>
    <n v="3"/>
    <s v="other"/>
    <n v="47.204999999999998"/>
    <n v="0"/>
    <x v="5567"/>
    <n v="1145262"/>
    <m/>
    <s v="#NV"/>
    <s v="Type A"/>
  </r>
  <r>
    <n v="6.2016999999999998"/>
    <x v="9"/>
    <s v="France"/>
    <n v="73422"/>
    <s v="Bordeaux"/>
    <n v="4"/>
    <s v="Fish"/>
    <n v="2102.1959999999999"/>
    <n v="0"/>
    <x v="5568"/>
    <n v="1117716"/>
    <m/>
    <s v="#NV"/>
    <s v="Type A"/>
  </r>
  <r>
    <n v="6.2016999999999998"/>
    <x v="9"/>
    <s v="France"/>
    <n v="73422"/>
    <s v="Bordeaux"/>
    <n v="5"/>
    <s v="Fruits &amp; Vegetables"/>
    <n v="5359.3410000000003"/>
    <n v="0"/>
    <x v="5569"/>
    <n v="761724"/>
    <m/>
    <s v="#NV"/>
    <s v="Type A"/>
  </r>
  <r>
    <n v="6.2016999999999998"/>
    <x v="9"/>
    <s v="France"/>
    <n v="73422"/>
    <s v="Bordeaux"/>
    <n v="6"/>
    <s v="Meat"/>
    <n v="10608.537"/>
    <n v="0"/>
    <x v="5570"/>
    <n v="8583087"/>
    <m/>
    <s v="#NV"/>
    <s v="Type A"/>
  </r>
  <r>
    <n v="6.2016999999999998"/>
    <x v="9"/>
    <s v="France"/>
    <n v="73422"/>
    <s v="Bordeaux"/>
    <n v="13"/>
    <s v="Food"/>
    <n v="23999.022000000001"/>
    <n v="0"/>
    <x v="5571"/>
    <n v="16701192"/>
    <m/>
    <s v="#NV"/>
    <s v="Type A"/>
  </r>
  <r>
    <n v="6.2016999999999998"/>
    <x v="9"/>
    <s v="France"/>
    <n v="73422"/>
    <s v="Bordeaux"/>
    <n v="7"/>
    <s v="Clothing"/>
    <n v="7411.1850000000004"/>
    <n v="0"/>
    <x v="5572"/>
    <n v="2528094"/>
    <m/>
    <s v="#NV"/>
    <s v="Type A"/>
  </r>
  <r>
    <n v="6.2016999999999998"/>
    <x v="9"/>
    <s v="France"/>
    <n v="73422"/>
    <s v="Bordeaux"/>
    <n v="8"/>
    <s v="Household"/>
    <n v="2423.19"/>
    <n v="0"/>
    <x v="5573"/>
    <n v="829872"/>
    <m/>
    <s v="#NV"/>
    <s v="Type A"/>
  </r>
  <r>
    <n v="6.2016999999999998"/>
    <x v="9"/>
    <s v="France"/>
    <n v="73422"/>
    <s v="Bordeaux"/>
    <n v="9"/>
    <s v="Hardware"/>
    <n v="2413.7489999999998"/>
    <n v="0"/>
    <x v="5574"/>
    <n v="792855"/>
    <m/>
    <s v="#NV"/>
    <s v="Type A"/>
  </r>
  <r>
    <n v="6.2016999999999998"/>
    <x v="9"/>
    <s v="France"/>
    <n v="73422"/>
    <s v="Bordeaux"/>
    <n v="14"/>
    <s v="Non Food"/>
    <n v="12248.124"/>
    <n v="0"/>
    <x v="5575"/>
    <n v="4087932"/>
    <m/>
    <s v="#NV"/>
    <s v="Type A"/>
  </r>
  <r>
    <n v="6.2016999999999998"/>
    <x v="9"/>
    <s v="France"/>
    <n v="73422"/>
    <s v="Bordeaux"/>
    <n v="15"/>
    <s v="Admin"/>
    <n v="4119.4229999999998"/>
    <n v="0"/>
    <x v="589"/>
    <n v="0"/>
    <m/>
    <s v="#NV"/>
    <s v="Type A"/>
  </r>
  <r>
    <n v="6.2016999999999998"/>
    <x v="9"/>
    <s v="France"/>
    <n v="73422"/>
    <s v="Bordeaux"/>
    <n v="12"/>
    <s v="Checkout"/>
    <n v="8811.6"/>
    <n v="0"/>
    <x v="5576"/>
    <n v="19775400"/>
    <m/>
    <s v="#NV"/>
    <s v="Type A"/>
  </r>
  <r>
    <n v="6.2016999999999998"/>
    <x v="9"/>
    <s v="France"/>
    <n v="73422"/>
    <s v="Bordeaux"/>
    <n v="16"/>
    <s v="Customer Services"/>
    <n v="3870.81"/>
    <n v="0"/>
    <x v="589"/>
    <n v="0"/>
    <m/>
    <s v="#NV"/>
    <s v="Type A"/>
  </r>
  <r>
    <n v="6.2016999999999998"/>
    <x v="9"/>
    <s v="France"/>
    <n v="73422"/>
    <s v="Bordeaux"/>
    <n v="11"/>
    <s v="Delivery"/>
    <n v="3241.41"/>
    <n v="0"/>
    <x v="5577"/>
    <n v="111045"/>
    <m/>
    <s v="#NV"/>
    <s v="Type A"/>
  </r>
  <r>
    <n v="6.2016999999999998"/>
    <x v="9"/>
    <s v="France"/>
    <n v="73422"/>
    <s v="Bordeaux"/>
    <n v="17"/>
    <s v="others"/>
    <n v="2067.5790000000002"/>
    <n v="0"/>
    <x v="589"/>
    <n v="0"/>
    <m/>
    <s v="#NV"/>
    <s v="Type A"/>
  </r>
  <r>
    <n v="6.2016999999999998"/>
    <x v="9"/>
    <s v="France"/>
    <n v="73422"/>
    <s v="Bordeaux"/>
    <n v="18"/>
    <s v="all"/>
    <n v="58357.968000000001"/>
    <n v="0"/>
    <x v="5576"/>
    <n v="21074751"/>
    <m/>
    <s v="#NV"/>
    <s v="Type A"/>
  </r>
  <r>
    <n v="6.2016999999999998"/>
    <x v="9"/>
    <s v="France"/>
    <n v="91973"/>
    <s v="Nantes"/>
    <n v="1"/>
    <s v="Dry"/>
    <n v="2083.3139999999999"/>
    <n v="280"/>
    <x v="5578"/>
    <n v="1752213"/>
    <m/>
    <s v="#NV"/>
    <s v="Type B"/>
  </r>
  <r>
    <n v="6.2016999999999998"/>
    <x v="9"/>
    <s v="France"/>
    <n v="91973"/>
    <s v="Nantes"/>
    <n v="2"/>
    <s v="Frozen"/>
    <n v="2681.2440000000001"/>
    <n v="0"/>
    <x v="5579"/>
    <n v="627285"/>
    <m/>
    <s v="#NV"/>
    <s v="Type B"/>
  </r>
  <r>
    <n v="6.2016999999999998"/>
    <x v="9"/>
    <s v="France"/>
    <n v="91973"/>
    <s v="Nantes"/>
    <n v="3"/>
    <s v="other"/>
    <n v="47.204999999999998"/>
    <n v="0"/>
    <x v="5580"/>
    <n v="842292"/>
    <m/>
    <s v="#NV"/>
    <s v="Type B"/>
  </r>
  <r>
    <n v="6.2016999999999998"/>
    <x v="9"/>
    <s v="France"/>
    <n v="91973"/>
    <s v="Nantes"/>
    <n v="4"/>
    <s v="Fish"/>
    <n v="1214.742"/>
    <n v="0"/>
    <x v="5581"/>
    <n v="549696"/>
    <m/>
    <s v="#NV"/>
    <s v="Type B"/>
  </r>
  <r>
    <n v="6.2016999999999998"/>
    <x v="9"/>
    <s v="France"/>
    <n v="91973"/>
    <s v="Nantes"/>
    <n v="5"/>
    <s v="Fruits &amp; Vegetables"/>
    <n v="1947.9929999999999"/>
    <n v="0"/>
    <x v="5582"/>
    <n v="482493"/>
    <m/>
    <s v="#NV"/>
    <s v="Type B"/>
  </r>
  <r>
    <n v="6.2016999999999998"/>
    <x v="9"/>
    <s v="France"/>
    <n v="91973"/>
    <s v="Nantes"/>
    <n v="6"/>
    <s v="Meat"/>
    <n v="5161.08"/>
    <n v="0"/>
    <x v="5583"/>
    <n v="4439292"/>
    <m/>
    <s v="#NV"/>
    <s v="Type B"/>
  </r>
  <r>
    <n v="6.2016999999999998"/>
    <x v="9"/>
    <s v="France"/>
    <n v="91973"/>
    <s v="Nantes"/>
    <n v="13"/>
    <s v="Food"/>
    <n v="13135.578"/>
    <n v="280"/>
    <x v="5584"/>
    <n v="8764674"/>
    <m/>
    <s v="#NV"/>
    <s v="Type B"/>
  </r>
  <r>
    <n v="6.2016999999999998"/>
    <x v="9"/>
    <s v="France"/>
    <n v="91973"/>
    <s v="Nantes"/>
    <n v="7"/>
    <s v="Clothing"/>
    <n v="2826.0059999999999"/>
    <n v="0"/>
    <x v="5585"/>
    <n v="1148670"/>
    <m/>
    <s v="#NV"/>
    <s v="Type B"/>
  </r>
  <r>
    <n v="6.2016999999999998"/>
    <x v="9"/>
    <s v="France"/>
    <n v="91973"/>
    <s v="Nantes"/>
    <n v="8"/>
    <s v="Household"/>
    <n v="862.27800000000002"/>
    <n v="0"/>
    <x v="5586"/>
    <n v="308382"/>
    <m/>
    <s v="#NV"/>
    <s v="Type B"/>
  </r>
  <r>
    <n v="6.2016999999999998"/>
    <x v="9"/>
    <s v="France"/>
    <n v="91973"/>
    <s v="Nantes"/>
    <n v="9"/>
    <s v="Hardware"/>
    <n v="1608.117"/>
    <n v="0"/>
    <x v="5587"/>
    <n v="284727"/>
    <m/>
    <s v="#NV"/>
    <s v="Type B"/>
  </r>
  <r>
    <n v="6.2016999999999998"/>
    <x v="9"/>
    <s v="France"/>
    <n v="91973"/>
    <s v="Nantes"/>
    <n v="14"/>
    <s v="Non Food"/>
    <n v="5296.4009999999998"/>
    <n v="0"/>
    <x v="5588"/>
    <n v="1709829"/>
    <m/>
    <s v="#NV"/>
    <s v="Type B"/>
  </r>
  <r>
    <n v="6.2016999999999998"/>
    <x v="9"/>
    <s v="France"/>
    <n v="91973"/>
    <s v="Nantes"/>
    <n v="15"/>
    <s v="Admin"/>
    <n v="3323.232"/>
    <n v="0"/>
    <x v="603"/>
    <n v="0"/>
    <m/>
    <s v="#NV"/>
    <s v="Type B"/>
  </r>
  <r>
    <n v="6.2016999999999998"/>
    <x v="9"/>
    <s v="France"/>
    <n v="91973"/>
    <s v="Nantes"/>
    <n v="12"/>
    <s v="Checkout"/>
    <n v="4056.4830000000002"/>
    <n v="0"/>
    <x v="5589"/>
    <n v="9980274"/>
    <m/>
    <s v="#NV"/>
    <s v="Type B"/>
  </r>
  <r>
    <n v="6.2016999999999998"/>
    <x v="9"/>
    <s v="France"/>
    <n v="91973"/>
    <s v="Nantes"/>
    <n v="16"/>
    <s v="Customer Services"/>
    <n v="2904.681"/>
    <n v="0"/>
    <x v="603"/>
    <n v="0"/>
    <m/>
    <s v="#NV"/>
    <s v="Type B"/>
  </r>
  <r>
    <n v="6.2016999999999998"/>
    <x v="9"/>
    <s v="France"/>
    <n v="91973"/>
    <s v="Nantes"/>
    <n v="11"/>
    <s v="Delivery"/>
    <n v="0"/>
    <n v="0"/>
    <x v="11"/>
    <n v="0"/>
    <m/>
    <s v="#NV"/>
    <s v="Type B"/>
  </r>
  <r>
    <n v="6.2016999999999998"/>
    <x v="9"/>
    <s v="France"/>
    <n v="91973"/>
    <s v="Nantes"/>
    <n v="17"/>
    <s v="others"/>
    <n v="1324.8869999999999"/>
    <n v="0"/>
    <x v="603"/>
    <n v="0"/>
    <m/>
    <s v="#NV"/>
    <s v="Type B"/>
  </r>
  <r>
    <n v="6.2016999999999998"/>
    <x v="9"/>
    <s v="France"/>
    <n v="91973"/>
    <s v="Nantes"/>
    <n v="18"/>
    <s v="all"/>
    <n v="30041.261999999999"/>
    <n v="280"/>
    <x v="5589"/>
    <n v="10251147"/>
    <m/>
    <s v="#NV"/>
    <s v="Type B"/>
  </r>
  <r>
    <n v="6.2016999999999998"/>
    <x v="9"/>
    <s v="Belgium"/>
    <n v="19340"/>
    <s v="Brussels (I)"/>
    <n v="1"/>
    <s v="Dry"/>
    <n v="3247.7040000000002"/>
    <n v="0"/>
    <x v="5590"/>
    <n v="1967772"/>
    <m/>
    <s v="#NV"/>
    <s v="Type A"/>
  </r>
  <r>
    <n v="6.2016999999999998"/>
    <x v="9"/>
    <s v="Belgium"/>
    <n v="19340"/>
    <s v="Brussels (I)"/>
    <n v="2"/>
    <s v="Frozen"/>
    <n v="1737.144"/>
    <n v="0"/>
    <x v="5591"/>
    <n v="483648"/>
    <m/>
    <s v="#NV"/>
    <s v="Type A"/>
  </r>
  <r>
    <n v="6.2016999999999998"/>
    <x v="9"/>
    <s v="Belgium"/>
    <n v="19340"/>
    <s v="Brussels (I)"/>
    <n v="3"/>
    <s v="other"/>
    <n v="47.204999999999998"/>
    <n v="0"/>
    <x v="5592"/>
    <n v="978042"/>
    <m/>
    <s v="#NV"/>
    <s v="Type A"/>
  </r>
  <r>
    <n v="6.2016999999999998"/>
    <x v="9"/>
    <s v="Belgium"/>
    <n v="19340"/>
    <s v="Brussels (I)"/>
    <n v="4"/>
    <s v="Fish"/>
    <n v="1809.5250000000001"/>
    <n v="0"/>
    <x v="5593"/>
    <n v="837594"/>
    <m/>
    <s v="#NV"/>
    <s v="Type A"/>
  </r>
  <r>
    <n v="6.2016999999999998"/>
    <x v="9"/>
    <s v="Belgium"/>
    <n v="19340"/>
    <s v="Brussels (I)"/>
    <n v="5"/>
    <s v="Fruits &amp; Vegetables"/>
    <n v="1743.4380000000001"/>
    <n v="0"/>
    <x v="5594"/>
    <n v="50046"/>
    <m/>
    <s v="#NV"/>
    <s v="Type A"/>
  </r>
  <r>
    <n v="6.2016999999999998"/>
    <x v="9"/>
    <s v="Belgium"/>
    <n v="19340"/>
    <s v="Brussels (I)"/>
    <n v="6"/>
    <s v="Meat"/>
    <n v="8112.9660000000003"/>
    <n v="0"/>
    <x v="5595"/>
    <n v="6862920"/>
    <m/>
    <s v="#NV"/>
    <s v="Type A"/>
  </r>
  <r>
    <n v="6.2016999999999998"/>
    <x v="9"/>
    <s v="Belgium"/>
    <n v="19340"/>
    <s v="Brussels (I)"/>
    <n v="13"/>
    <s v="Food"/>
    <n v="16697.982"/>
    <n v="0"/>
    <x v="5596"/>
    <n v="12156216"/>
    <m/>
    <s v="#NV"/>
    <s v="Type A"/>
  </r>
  <r>
    <n v="6.2016999999999998"/>
    <x v="9"/>
    <s v="Belgium"/>
    <n v="19340"/>
    <s v="Brussels (I)"/>
    <n v="7"/>
    <s v="Clothing"/>
    <n v="4437.2700000000004"/>
    <n v="0"/>
    <x v="5597"/>
    <n v="1714641"/>
    <m/>
    <s v="#NV"/>
    <s v="Type A"/>
  </r>
  <r>
    <n v="6.2016999999999998"/>
    <x v="9"/>
    <s v="Belgium"/>
    <n v="19340"/>
    <s v="Brussels (I)"/>
    <n v="8"/>
    <s v="Household"/>
    <n v="1126.626"/>
    <n v="0"/>
    <x v="5598"/>
    <n v="380499"/>
    <m/>
    <s v="#NV"/>
    <s v="Type A"/>
  </r>
  <r>
    <n v="6.2016999999999998"/>
    <x v="9"/>
    <s v="Belgium"/>
    <n v="19340"/>
    <s v="Brussels (I)"/>
    <n v="9"/>
    <s v="Hardware"/>
    <n v="1299.711"/>
    <n v="0"/>
    <x v="5599"/>
    <n v="310632"/>
    <m/>
    <s v="#NV"/>
    <s v="Type A"/>
  </r>
  <r>
    <n v="6.2016999999999998"/>
    <x v="9"/>
    <s v="Belgium"/>
    <n v="19340"/>
    <s v="Brussels (I)"/>
    <n v="14"/>
    <s v="Non Food"/>
    <n v="6863.607"/>
    <n v="0"/>
    <x v="5600"/>
    <n v="2364510"/>
    <m/>
    <s v="#NV"/>
    <s v="Type A"/>
  </r>
  <r>
    <n v="6.2016999999999998"/>
    <x v="9"/>
    <s v="Belgium"/>
    <n v="19340"/>
    <s v="Brussels (I)"/>
    <n v="15"/>
    <s v="Admin"/>
    <n v="4194.951"/>
    <n v="0"/>
    <x v="617"/>
    <n v="0"/>
    <m/>
    <s v="#NV"/>
    <s v="Type A"/>
  </r>
  <r>
    <n v="6.2016999999999998"/>
    <x v="9"/>
    <s v="Belgium"/>
    <n v="19340"/>
    <s v="Brussels (I)"/>
    <n v="12"/>
    <s v="Checkout"/>
    <n v="5258.6369999999997"/>
    <n v="0"/>
    <x v="5601"/>
    <n v="14070210"/>
    <m/>
    <s v="#NV"/>
    <s v="Type A"/>
  </r>
  <r>
    <n v="6.2016999999999998"/>
    <x v="9"/>
    <s v="Belgium"/>
    <n v="19340"/>
    <s v="Brussels (I)"/>
    <n v="16"/>
    <s v="Customer Services"/>
    <n v="2681.2440000000001"/>
    <n v="0"/>
    <x v="617"/>
    <n v="0"/>
    <m/>
    <s v="#NV"/>
    <s v="Type A"/>
  </r>
  <r>
    <n v="6.2016999999999998"/>
    <x v="9"/>
    <s v="Belgium"/>
    <n v="19340"/>
    <s v="Brussels (I)"/>
    <n v="11"/>
    <s v="Delivery"/>
    <n v="720.66300000000001"/>
    <n v="0"/>
    <x v="11"/>
    <n v="0"/>
    <m/>
    <s v="#NV"/>
    <s v="Type A"/>
  </r>
  <r>
    <n v="6.2016999999999998"/>
    <x v="9"/>
    <s v="Belgium"/>
    <n v="19340"/>
    <s v="Brussels (I)"/>
    <n v="17"/>
    <s v="others"/>
    <n v="31.47"/>
    <n v="0"/>
    <x v="617"/>
    <n v="0"/>
    <m/>
    <s v="#NV"/>
    <s v="Type A"/>
  </r>
  <r>
    <n v="6.2016999999999998"/>
    <x v="9"/>
    <s v="Belgium"/>
    <n v="19340"/>
    <s v="Brussels (I)"/>
    <n v="18"/>
    <s v="all"/>
    <n v="36448.553999999996"/>
    <n v="0"/>
    <x v="5601"/>
    <n v="13646862"/>
    <m/>
    <s v="#NV"/>
    <s v="Type A"/>
  </r>
  <r>
    <n v="6.2016999999999998"/>
    <x v="9"/>
    <s v="Belgium"/>
    <n v="76852"/>
    <s v="Brussels (II)"/>
    <n v="1"/>
    <s v="Dry"/>
    <n v="3521.4929999999999"/>
    <n v="0"/>
    <x v="5602"/>
    <n v="2858994"/>
    <m/>
    <s v="#NV"/>
    <s v="Type A"/>
  </r>
  <r>
    <n v="6.2016999999999998"/>
    <x v="9"/>
    <s v="Belgium"/>
    <n v="76852"/>
    <s v="Brussels (II)"/>
    <n v="2"/>
    <s v="Frozen"/>
    <n v="1724.556"/>
    <n v="0"/>
    <x v="5603"/>
    <n v="681975"/>
    <m/>
    <s v="#NV"/>
    <s v="Type A"/>
  </r>
  <r>
    <n v="6.2016999999999998"/>
    <x v="9"/>
    <s v="Belgium"/>
    <n v="76852"/>
    <s v="Brussels (II)"/>
    <n v="3"/>
    <s v="other"/>
    <n v="47.204999999999998"/>
    <n v="0"/>
    <x v="5604"/>
    <n v="1521711"/>
    <m/>
    <s v="#NV"/>
    <s v="Type A"/>
  </r>
  <r>
    <n v="6.2016999999999998"/>
    <x v="9"/>
    <s v="Belgium"/>
    <n v="76852"/>
    <s v="Brussels (II)"/>
    <n v="4"/>
    <s v="Fish"/>
    <n v="1944.846"/>
    <n v="0"/>
    <x v="1520"/>
    <n v="1321158"/>
    <m/>
    <s v="#NV"/>
    <s v="Type A"/>
  </r>
  <r>
    <n v="6.2016999999999998"/>
    <x v="9"/>
    <s v="Belgium"/>
    <n v="76852"/>
    <s v="Brussels (II)"/>
    <n v="5"/>
    <s v="Fruits &amp; Vegetables"/>
    <n v="3587.58"/>
    <n v="0"/>
    <x v="5605"/>
    <n v="815442"/>
    <m/>
    <s v="#NV"/>
    <s v="Type A"/>
  </r>
  <r>
    <n v="6.2016999999999998"/>
    <x v="9"/>
    <s v="Belgium"/>
    <n v="76852"/>
    <s v="Brussels (II)"/>
    <n v="6"/>
    <s v="Meat"/>
    <n v="11291.436"/>
    <n v="0"/>
    <x v="5606"/>
    <n v="1004055"/>
    <m/>
    <s v="#NV"/>
    <s v="Type A"/>
  </r>
  <r>
    <n v="6.2016999999999998"/>
    <x v="9"/>
    <s v="Belgium"/>
    <n v="76852"/>
    <s v="Brussels (II)"/>
    <n v="13"/>
    <s v="Food"/>
    <n v="22117.116000000002"/>
    <n v="0"/>
    <x v="5607"/>
    <n v="18597912"/>
    <m/>
    <s v="#NV"/>
    <s v="Type A"/>
  </r>
  <r>
    <n v="6.2016999999999998"/>
    <x v="9"/>
    <s v="Belgium"/>
    <n v="76852"/>
    <s v="Brussels (II)"/>
    <n v="7"/>
    <s v="Clothing"/>
    <n v="6592.9650000000001"/>
    <n v="0"/>
    <x v="5608"/>
    <n v="2124081"/>
    <m/>
    <s v="#NV"/>
    <s v="Type A"/>
  </r>
  <r>
    <n v="6.2016999999999998"/>
    <x v="9"/>
    <s v="Belgium"/>
    <n v="76852"/>
    <s v="Brussels (II)"/>
    <n v="8"/>
    <s v="Household"/>
    <n v="1466.502"/>
    <n v="0"/>
    <x v="5609"/>
    <n v="577068"/>
    <m/>
    <s v="#NV"/>
    <s v="Type A"/>
  </r>
  <r>
    <n v="6.2016999999999998"/>
    <x v="9"/>
    <s v="Belgium"/>
    <n v="76852"/>
    <s v="Brussels (II)"/>
    <n v="9"/>
    <s v="Hardware"/>
    <n v="2851.1819999999998"/>
    <n v="0"/>
    <x v="5610"/>
    <n v="555825"/>
    <m/>
    <s v="#NV"/>
    <s v="Type A"/>
  </r>
  <r>
    <n v="6.2016999999999998"/>
    <x v="9"/>
    <s v="Belgium"/>
    <n v="76852"/>
    <s v="Brussels (II)"/>
    <n v="14"/>
    <s v="Non Food"/>
    <n v="10910.648999999999"/>
    <n v="0"/>
    <x v="5611"/>
    <n v="3372987"/>
    <m/>
    <s v="#NV"/>
    <s v="Type A"/>
  </r>
  <r>
    <n v="6.2016999999999998"/>
    <x v="9"/>
    <s v="Belgium"/>
    <n v="76852"/>
    <s v="Brussels (II)"/>
    <n v="15"/>
    <s v="Admin"/>
    <n v="5041.4939999999997"/>
    <n v="0"/>
    <x v="630"/>
    <n v="0"/>
    <m/>
    <s v="#NV"/>
    <s v="Type A"/>
  </r>
  <r>
    <n v="6.2016999999999998"/>
    <x v="9"/>
    <s v="Belgium"/>
    <n v="76852"/>
    <s v="Brussels (II)"/>
    <n v="12"/>
    <s v="Checkout"/>
    <n v="9796.6110000000008"/>
    <n v="0"/>
    <x v="5612"/>
    <n v="20826624"/>
    <m/>
    <s v="#NV"/>
    <s v="Type A"/>
  </r>
  <r>
    <n v="6.2016999999999998"/>
    <x v="9"/>
    <s v="Belgium"/>
    <n v="76852"/>
    <s v="Brussels (II)"/>
    <n v="16"/>
    <s v="Customer Services"/>
    <n v="1778.0550000000001"/>
    <n v="0"/>
    <x v="630"/>
    <n v="0"/>
    <m/>
    <s v="#NV"/>
    <s v="Type A"/>
  </r>
  <r>
    <n v="6.2016999999999998"/>
    <x v="9"/>
    <s v="Belgium"/>
    <n v="76852"/>
    <s v="Brussels (II)"/>
    <n v="11"/>
    <s v="Delivery"/>
    <n v="0"/>
    <n v="0"/>
    <x v="11"/>
    <n v="0"/>
    <m/>
    <s v="#NV"/>
    <s v="Type A"/>
  </r>
  <r>
    <n v="6.2016999999999998"/>
    <x v="9"/>
    <s v="Belgium"/>
    <n v="76852"/>
    <s v="Brussels (II)"/>
    <n v="17"/>
    <s v="others"/>
    <n v="31.47"/>
    <n v="0"/>
    <x v="630"/>
    <n v="0"/>
    <m/>
    <s v="#NV"/>
    <s v="Type A"/>
  </r>
  <r>
    <n v="6.2016999999999998"/>
    <x v="9"/>
    <s v="Belgium"/>
    <n v="76852"/>
    <s v="Brussels (II)"/>
    <n v="18"/>
    <s v="all"/>
    <n v="49675.394999999997"/>
    <n v="0"/>
    <x v="5612"/>
    <n v="22318614"/>
    <m/>
    <s v="#NV"/>
    <s v="Type A"/>
  </r>
  <r>
    <n v="6.2016999999999998"/>
    <x v="9"/>
    <s v="Belgium"/>
    <n v="73762"/>
    <s v="Antwerp"/>
    <n v="1"/>
    <s v="Dry"/>
    <n v="3817.3110000000001"/>
    <n v="0"/>
    <x v="5613"/>
    <n v="4034640"/>
    <m/>
    <s v="#NV"/>
    <s v="Type A"/>
  </r>
  <r>
    <n v="6.2016999999999998"/>
    <x v="9"/>
    <s v="Belgium"/>
    <n v="73762"/>
    <s v="Antwerp"/>
    <n v="2"/>
    <s v="Frozen"/>
    <n v="2398.0140000000001"/>
    <n v="0"/>
    <x v="5614"/>
    <n v="1112340"/>
    <m/>
    <s v="#NV"/>
    <s v="Type A"/>
  </r>
  <r>
    <n v="6.2016999999999998"/>
    <x v="9"/>
    <s v="Belgium"/>
    <n v="73762"/>
    <s v="Antwerp"/>
    <n v="3"/>
    <s v="other"/>
    <n v="47.204999999999998"/>
    <n v="0"/>
    <x v="5615"/>
    <n v="2104545"/>
    <m/>
    <s v="#NV"/>
    <s v="Type A"/>
  </r>
  <r>
    <n v="6.2016999999999998"/>
    <x v="9"/>
    <s v="Belgium"/>
    <n v="73762"/>
    <s v="Antwerp"/>
    <n v="4"/>
    <s v="Fish"/>
    <n v="2756.7719999999999"/>
    <n v="0"/>
    <x v="5616"/>
    <n v="1512399"/>
    <m/>
    <s v="#NV"/>
    <s v="Type A"/>
  </r>
  <r>
    <n v="6.2016999999999998"/>
    <x v="9"/>
    <s v="Belgium"/>
    <n v="73762"/>
    <s v="Antwerp"/>
    <n v="5"/>
    <s v="Fruits &amp; Vegetables"/>
    <n v="4824.3509999999997"/>
    <n v="0"/>
    <x v="5617"/>
    <n v="93099"/>
    <m/>
    <s v="#NV"/>
    <s v="Type A"/>
  </r>
  <r>
    <n v="6.2016999999999998"/>
    <x v="9"/>
    <s v="Belgium"/>
    <n v="73762"/>
    <s v="Antwerp"/>
    <n v="6"/>
    <s v="Meat"/>
    <n v="12125.391"/>
    <n v="0"/>
    <x v="5618"/>
    <n v="9846540"/>
    <m/>
    <s v="#NV"/>
    <s v="Type A"/>
  </r>
  <r>
    <n v="6.2016999999999998"/>
    <x v="9"/>
    <s v="Belgium"/>
    <n v="73762"/>
    <s v="Antwerp"/>
    <n v="13"/>
    <s v="Food"/>
    <n v="25969.044000000002"/>
    <n v="0"/>
    <x v="5619"/>
    <n v="18989409"/>
    <m/>
    <s v="#NV"/>
    <s v="Type A"/>
  </r>
  <r>
    <n v="6.2016999999999998"/>
    <x v="9"/>
    <s v="Belgium"/>
    <n v="73762"/>
    <s v="Antwerp"/>
    <n v="7"/>
    <s v="Clothing"/>
    <n v="6699.9629999999997"/>
    <n v="0"/>
    <x v="5620"/>
    <n v="2425788"/>
    <m/>
    <s v="#NV"/>
    <s v="Type A"/>
  </r>
  <r>
    <n v="6.2016999999999998"/>
    <x v="9"/>
    <s v="Belgium"/>
    <n v="73762"/>
    <s v="Antwerp"/>
    <n v="8"/>
    <s v="Household"/>
    <n v="1752.8789999999999"/>
    <n v="0"/>
    <x v="5621"/>
    <n v="591234"/>
    <m/>
    <s v="#NV"/>
    <s v="Type A"/>
  </r>
  <r>
    <n v="6.2016999999999998"/>
    <x v="9"/>
    <s v="Belgium"/>
    <n v="73762"/>
    <s v="Antwerp"/>
    <n v="9"/>
    <s v="Hardware"/>
    <n v="2612.0100000000002"/>
    <n v="0"/>
    <x v="5622"/>
    <n v="531141"/>
    <m/>
    <s v="#NV"/>
    <s v="Type A"/>
  </r>
  <r>
    <n v="6.2016999999999998"/>
    <x v="9"/>
    <s v="Belgium"/>
    <n v="73762"/>
    <s v="Antwerp"/>
    <n v="14"/>
    <s v="Non Food"/>
    <n v="11064.852000000001"/>
    <n v="0"/>
    <x v="5623"/>
    <n v="3703323"/>
    <m/>
    <s v="#NV"/>
    <s v="Type A"/>
  </r>
  <r>
    <n v="6.2016999999999998"/>
    <x v="9"/>
    <s v="Belgium"/>
    <n v="73762"/>
    <s v="Antwerp"/>
    <n v="15"/>
    <s v="Admin"/>
    <n v="4119.4229999999998"/>
    <n v="0"/>
    <x v="643"/>
    <n v="0"/>
    <m/>
    <s v="#NV"/>
    <s v="Type A"/>
  </r>
  <r>
    <n v="6.2016999999999998"/>
    <x v="9"/>
    <s v="Belgium"/>
    <n v="73762"/>
    <s v="Antwerp"/>
    <n v="12"/>
    <s v="Checkout"/>
    <n v="8544.1049999999996"/>
    <n v="0"/>
    <x v="5624"/>
    <n v="23390265"/>
    <m/>
    <s v="#NV"/>
    <s v="Type A"/>
  </r>
  <r>
    <n v="6.2016999999999998"/>
    <x v="9"/>
    <s v="Belgium"/>
    <n v="73762"/>
    <s v="Antwerp"/>
    <n v="16"/>
    <s v="Customer Services"/>
    <n v="4604.0609999999997"/>
    <n v="0"/>
    <x v="643"/>
    <n v="0"/>
    <m/>
    <s v="#NV"/>
    <s v="Type A"/>
  </r>
  <r>
    <n v="6.2016999999999998"/>
    <x v="9"/>
    <s v="Belgium"/>
    <n v="73762"/>
    <s v="Antwerp"/>
    <n v="11"/>
    <s v="Delivery"/>
    <n v="0"/>
    <n v="0"/>
    <x v="11"/>
    <n v="0"/>
    <m/>
    <s v="#NV"/>
    <s v="Type A"/>
  </r>
  <r>
    <n v="6.2016999999999998"/>
    <x v="9"/>
    <s v="Belgium"/>
    <n v="73762"/>
    <s v="Antwerp"/>
    <n v="17"/>
    <s v="others"/>
    <n v="1765.4670000000001"/>
    <n v="0"/>
    <x v="643"/>
    <n v="0"/>
    <m/>
    <s v="#NV"/>
    <s v="Type A"/>
  </r>
  <r>
    <n v="6.2016999999999998"/>
    <x v="9"/>
    <s v="Belgium"/>
    <n v="73762"/>
    <s v="Antwerp"/>
    <n v="18"/>
    <s v="all"/>
    <n v="56066.951999999997"/>
    <n v="0"/>
    <x v="5624"/>
    <n v="21440082"/>
    <m/>
    <s v="#NV"/>
    <s v="Type A"/>
  </r>
  <r>
    <n v="6.2016999999999998"/>
    <x v="9"/>
    <s v="Sweden"/>
    <n v="81473"/>
    <s v="Stockholm"/>
    <n v="1"/>
    <s v="Dry"/>
    <n v="4692.1769999999997"/>
    <n v="0"/>
    <x v="5625"/>
    <n v="3732021"/>
    <m/>
    <s v="#NV"/>
    <s v="Type A"/>
  </r>
  <r>
    <n v="6.2016999999999998"/>
    <x v="9"/>
    <s v="Sweden"/>
    <n v="81473"/>
    <s v="Stockholm"/>
    <n v="2"/>
    <s v="Frozen"/>
    <n v="3798.4290000000001"/>
    <n v="0"/>
    <x v="5626"/>
    <n v="1372041"/>
    <m/>
    <s v="#NV"/>
    <s v="Type A"/>
  </r>
  <r>
    <n v="6.2016999999999998"/>
    <x v="9"/>
    <s v="Sweden"/>
    <n v="81473"/>
    <s v="Stockholm"/>
    <n v="3"/>
    <s v="other"/>
    <n v="47.204999999999998"/>
    <n v="0"/>
    <x v="5627"/>
    <n v="1658553"/>
    <m/>
    <s v="#NV"/>
    <s v="Type A"/>
  </r>
  <r>
    <n v="6.2016999999999998"/>
    <x v="9"/>
    <s v="Sweden"/>
    <n v="81473"/>
    <s v="Stockholm"/>
    <n v="4"/>
    <s v="Fish"/>
    <n v="3379.8780000000002"/>
    <n v="0"/>
    <x v="5628"/>
    <n v="1712088"/>
    <m/>
    <s v="#NV"/>
    <s v="Type A"/>
  </r>
  <r>
    <n v="6.2016999999999998"/>
    <x v="9"/>
    <s v="Sweden"/>
    <n v="81473"/>
    <s v="Stockholm"/>
    <n v="5"/>
    <s v="Fruits &amp; Vegetables"/>
    <n v="4689.03"/>
    <n v="0"/>
    <x v="5629"/>
    <n v="1084944"/>
    <m/>
    <s v="#NV"/>
    <s v="Type A"/>
  </r>
  <r>
    <n v="6.2016999999999998"/>
    <x v="9"/>
    <s v="Sweden"/>
    <n v="81473"/>
    <s v="Stockholm"/>
    <n v="6"/>
    <s v="Meat"/>
    <n v="13799.594999999999"/>
    <n v="0"/>
    <x v="5630"/>
    <n v="18199194"/>
    <m/>
    <s v="#NV"/>
    <s v="Type A"/>
  </r>
  <r>
    <n v="6.2016999999999998"/>
    <x v="9"/>
    <s v="Sweden"/>
    <n v="81473"/>
    <s v="Stockholm"/>
    <n v="13"/>
    <s v="Food"/>
    <n v="30406.313999999998"/>
    <n v="0"/>
    <x v="5631"/>
    <n v="27248229"/>
    <m/>
    <s v="#NV"/>
    <s v="Type A"/>
  </r>
  <r>
    <n v="6.2016999999999998"/>
    <x v="9"/>
    <s v="Sweden"/>
    <n v="81473"/>
    <s v="Stockholm"/>
    <n v="7"/>
    <s v="Clothing"/>
    <n v="10630.566000000001"/>
    <n v="0"/>
    <x v="5632"/>
    <n v="3355272"/>
    <m/>
    <s v="#NV"/>
    <s v="Type A"/>
  </r>
  <r>
    <n v="6.2016999999999998"/>
    <x v="9"/>
    <s v="Sweden"/>
    <n v="81473"/>
    <s v="Stockholm"/>
    <n v="8"/>
    <s v="Household"/>
    <n v="1460.2080000000001"/>
    <n v="0"/>
    <x v="5633"/>
    <n v="664797"/>
    <m/>
    <s v="#NV"/>
    <s v="Type A"/>
  </r>
  <r>
    <n v="6.2016999999999998"/>
    <x v="9"/>
    <s v="Sweden"/>
    <n v="81473"/>
    <s v="Stockholm"/>
    <n v="9"/>
    <s v="Hardware"/>
    <n v="2360.25"/>
    <n v="0"/>
    <x v="5634"/>
    <n v="8709"/>
    <m/>
    <s v="#NV"/>
    <s v="Type A"/>
  </r>
  <r>
    <n v="6.2016999999999998"/>
    <x v="9"/>
    <s v="Sweden"/>
    <n v="81473"/>
    <s v="Stockholm"/>
    <n v="14"/>
    <s v="Non Food"/>
    <n v="14451.023999999999"/>
    <n v="0"/>
    <x v="5635"/>
    <n v="4349556"/>
    <m/>
    <s v="#NV"/>
    <s v="Type A"/>
  </r>
  <r>
    <n v="6.2016999999999998"/>
    <x v="9"/>
    <s v="Sweden"/>
    <n v="81473"/>
    <s v="Stockholm"/>
    <n v="15"/>
    <s v="Admin"/>
    <n v="6199.59"/>
    <n v="0"/>
    <x v="656"/>
    <n v="0"/>
    <m/>
    <s v="#NV"/>
    <s v="Type A"/>
  </r>
  <r>
    <n v="6.2016999999999998"/>
    <x v="9"/>
    <s v="Sweden"/>
    <n v="81473"/>
    <s v="Stockholm"/>
    <n v="12"/>
    <s v="Checkout"/>
    <n v="13330.691999999999"/>
    <n v="0"/>
    <x v="5636"/>
    <n v="31800963"/>
    <m/>
    <s v="#NV"/>
    <s v="Type A"/>
  </r>
  <r>
    <n v="6.2016999999999998"/>
    <x v="9"/>
    <s v="Sweden"/>
    <n v="81473"/>
    <s v="Stockholm"/>
    <n v="16"/>
    <s v="Customer Services"/>
    <n v="4821.2039999999997"/>
    <n v="0"/>
    <x v="656"/>
    <n v="0"/>
    <m/>
    <s v="#NV"/>
    <s v="Type A"/>
  </r>
  <r>
    <n v="6.2016999999999998"/>
    <x v="9"/>
    <s v="Sweden"/>
    <n v="81473"/>
    <s v="Stockholm"/>
    <n v="11"/>
    <s v="Delivery"/>
    <n v="0"/>
    <n v="0"/>
    <x v="11"/>
    <n v="0"/>
    <m/>
    <s v="#NV"/>
    <s v="Type A"/>
  </r>
  <r>
    <n v="6.2016999999999998"/>
    <x v="9"/>
    <s v="Sweden"/>
    <n v="81473"/>
    <s v="Stockholm"/>
    <n v="17"/>
    <s v="others"/>
    <n v="3354.7020000000002"/>
    <n v="0"/>
    <x v="656"/>
    <n v="0"/>
    <m/>
    <s v="#NV"/>
    <s v="Type A"/>
  </r>
  <r>
    <n v="6.2016999999999998"/>
    <x v="9"/>
    <s v="Sweden"/>
    <n v="81473"/>
    <s v="Stockholm"/>
    <n v="18"/>
    <s v="all"/>
    <n v="72563.525999999998"/>
    <n v="0"/>
    <x v="5636"/>
    <n v="32510352"/>
    <m/>
    <s v="#NV"/>
    <s v="Type A"/>
  </r>
  <r>
    <n v="6.2016999999999998"/>
    <x v="9"/>
    <s v="Sweden"/>
    <n v="90992"/>
    <s v="Malmö"/>
    <n v="1"/>
    <s v="Dry"/>
    <n v="3326.3789999999999"/>
    <n v="0"/>
    <x v="5637"/>
    <n v="2611878"/>
    <m/>
    <s v="#NV"/>
    <s v="Type A"/>
  </r>
  <r>
    <n v="6.2016999999999998"/>
    <x v="9"/>
    <s v="Sweden"/>
    <n v="90992"/>
    <s v="Malmö"/>
    <n v="2"/>
    <s v="Frozen"/>
    <n v="1903.9349999999999"/>
    <n v="0"/>
    <x v="5638"/>
    <n v="719727"/>
    <m/>
    <s v="#NV"/>
    <s v="Type A"/>
  </r>
  <r>
    <n v="6.2016999999999998"/>
    <x v="9"/>
    <s v="Sweden"/>
    <n v="90992"/>
    <s v="Malmö"/>
    <n v="3"/>
    <s v="other"/>
    <n v="47.204999999999998"/>
    <n v="0"/>
    <x v="5639"/>
    <n v="866112"/>
    <m/>
    <s v="#NV"/>
    <s v="Type A"/>
  </r>
  <r>
    <n v="6.2016999999999998"/>
    <x v="9"/>
    <s v="Sweden"/>
    <n v="90992"/>
    <s v="Malmö"/>
    <n v="4"/>
    <s v="Fish"/>
    <n v="1727.703"/>
    <n v="0"/>
    <x v="5640"/>
    <n v="818526"/>
    <m/>
    <s v="#NV"/>
    <s v="Type A"/>
  </r>
  <r>
    <n v="6.2016999999999998"/>
    <x v="9"/>
    <s v="Sweden"/>
    <n v="90992"/>
    <s v="Malmö"/>
    <n v="5"/>
    <s v="Fruits &amp; Vegetables"/>
    <n v="2816.5650000000001"/>
    <n v="0"/>
    <x v="5641"/>
    <n v="672225"/>
    <m/>
    <s v="#NV"/>
    <s v="Type A"/>
  </r>
  <r>
    <n v="6.2016999999999998"/>
    <x v="9"/>
    <s v="Sweden"/>
    <n v="90992"/>
    <s v="Malmö"/>
    <n v="6"/>
    <s v="Meat"/>
    <n v="7562.241"/>
    <n v="0"/>
    <x v="5642"/>
    <n v="9655314"/>
    <m/>
    <s v="#NV"/>
    <s v="Type A"/>
  </r>
  <r>
    <n v="6.2016999999999998"/>
    <x v="9"/>
    <s v="Sweden"/>
    <n v="90992"/>
    <s v="Malmö"/>
    <n v="13"/>
    <s v="Food"/>
    <n v="17384.027999999998"/>
    <n v="0"/>
    <x v="5643"/>
    <n v="1452306"/>
    <m/>
    <s v="#NV"/>
    <s v="Type A"/>
  </r>
  <r>
    <n v="6.2016999999999998"/>
    <x v="9"/>
    <s v="Sweden"/>
    <n v="90992"/>
    <s v="Malmö"/>
    <n v="7"/>
    <s v="Clothing"/>
    <n v="4667.0010000000002"/>
    <n v="0"/>
    <x v="5644"/>
    <n v="1797093"/>
    <m/>
    <s v="#NV"/>
    <s v="Type A"/>
  </r>
  <r>
    <n v="6.2016999999999998"/>
    <x v="9"/>
    <s v="Sweden"/>
    <n v="90992"/>
    <s v="Malmö"/>
    <n v="8"/>
    <s v="Household"/>
    <n v="1866.171"/>
    <n v="0"/>
    <x v="5645"/>
    <n v="545409"/>
    <m/>
    <s v="#NV"/>
    <s v="Type A"/>
  </r>
  <r>
    <n v="6.2016999999999998"/>
    <x v="9"/>
    <s v="Sweden"/>
    <n v="90992"/>
    <s v="Malmö"/>
    <n v="9"/>
    <s v="Hardware"/>
    <n v="969.27599999999995"/>
    <n v="0"/>
    <x v="5646"/>
    <n v="464478"/>
    <m/>
    <s v="#NV"/>
    <s v="Type A"/>
  </r>
  <r>
    <n v="6.2016999999999998"/>
    <x v="9"/>
    <s v="Sweden"/>
    <n v="90992"/>
    <s v="Malmö"/>
    <n v="14"/>
    <s v="Non Food"/>
    <n v="7502.4480000000003"/>
    <n v="0"/>
    <x v="5647"/>
    <n v="2959203"/>
    <m/>
    <s v="#NV"/>
    <s v="Type A"/>
  </r>
  <r>
    <n v="6.2016999999999998"/>
    <x v="9"/>
    <s v="Sweden"/>
    <n v="90992"/>
    <s v="Malmö"/>
    <n v="15"/>
    <s v="Admin"/>
    <n v="3058.884"/>
    <n v="0"/>
    <x v="669"/>
    <n v="0"/>
    <m/>
    <s v="#NV"/>
    <s v="Type A"/>
  </r>
  <r>
    <n v="6.2016999999999998"/>
    <x v="9"/>
    <s v="Sweden"/>
    <n v="90992"/>
    <s v="Malmö"/>
    <n v="12"/>
    <s v="Checkout"/>
    <n v="7870.6469999999999"/>
    <n v="0"/>
    <x v="5648"/>
    <n v="16999956"/>
    <m/>
    <s v="#NV"/>
    <s v="Type A"/>
  </r>
  <r>
    <n v="6.2016999999999998"/>
    <x v="9"/>
    <s v="Sweden"/>
    <n v="90992"/>
    <s v="Malmö"/>
    <n v="16"/>
    <s v="Customer Services"/>
    <n v="2382.279"/>
    <n v="0"/>
    <x v="669"/>
    <n v="0"/>
    <m/>
    <s v="#NV"/>
    <s v="Type A"/>
  </r>
  <r>
    <n v="6.2016999999999998"/>
    <x v="9"/>
    <s v="Sweden"/>
    <n v="90992"/>
    <s v="Malmö"/>
    <n v="11"/>
    <s v="Delivery"/>
    <n v="0"/>
    <n v="0"/>
    <x v="11"/>
    <n v="0"/>
    <m/>
    <s v="#NV"/>
    <s v="Type A"/>
  </r>
  <r>
    <n v="6.2016999999999998"/>
    <x v="9"/>
    <s v="Sweden"/>
    <n v="90992"/>
    <s v="Malmö"/>
    <n v="17"/>
    <s v="others"/>
    <n v="1935.405"/>
    <n v="0"/>
    <x v="669"/>
    <n v="0"/>
    <m/>
    <s v="#NV"/>
    <s v="Type A"/>
  </r>
  <r>
    <n v="6.2016999999999998"/>
    <x v="9"/>
    <s v="Sweden"/>
    <n v="90992"/>
    <s v="Malmö"/>
    <n v="18"/>
    <s v="all"/>
    <n v="40133.690999999999"/>
    <n v="0"/>
    <x v="5648"/>
    <n v="18666582"/>
    <m/>
    <s v="#NV"/>
    <s v="Type A"/>
  </r>
  <r>
    <n v="6.2016999999999998"/>
    <x v="9"/>
    <s v="Sweden"/>
    <n v="29650"/>
    <s v="Gothenburg"/>
    <n v="1"/>
    <s v="Dry"/>
    <n v="1929.1110000000001"/>
    <n v="0"/>
    <x v="2917"/>
    <n v="1815402"/>
    <m/>
    <s v="#NV"/>
    <s v="Type A"/>
  </r>
  <r>
    <n v="6.2016999999999998"/>
    <x v="9"/>
    <s v="Sweden"/>
    <n v="29650"/>
    <s v="Gothenburg"/>
    <n v="2"/>
    <s v="Frozen"/>
    <n v="2457.8069999999998"/>
    <n v="0"/>
    <x v="5649"/>
    <n v="466167"/>
    <m/>
    <s v="#NV"/>
    <s v="Type A"/>
  </r>
  <r>
    <n v="6.2016999999999998"/>
    <x v="9"/>
    <s v="Sweden"/>
    <n v="29650"/>
    <s v="Gothenburg"/>
    <n v="3"/>
    <s v="other"/>
    <n v="47.204999999999998"/>
    <n v="0"/>
    <x v="5650"/>
    <n v="692709"/>
    <m/>
    <s v="#NV"/>
    <s v="Type A"/>
  </r>
  <r>
    <n v="6.2016999999999998"/>
    <x v="9"/>
    <s v="Sweden"/>
    <n v="29650"/>
    <s v="Gothenburg"/>
    <n v="4"/>
    <s v="Fish"/>
    <n v="1689.9390000000001"/>
    <n v="0"/>
    <x v="83"/>
    <n v="632217"/>
    <m/>
    <s v="#NV"/>
    <s v="Type A"/>
  </r>
  <r>
    <n v="6.2016999999999998"/>
    <x v="9"/>
    <s v="Sweden"/>
    <n v="29650"/>
    <s v="Gothenburg"/>
    <n v="5"/>
    <s v="Fruits &amp; Vegetables"/>
    <n v="2567.9520000000002"/>
    <n v="0"/>
    <x v="5651"/>
    <n v="514305"/>
    <m/>
    <s v="#NV"/>
    <s v="Type A"/>
  </r>
  <r>
    <n v="6.2016999999999998"/>
    <x v="9"/>
    <s v="Sweden"/>
    <n v="29650"/>
    <s v="Gothenburg"/>
    <n v="6"/>
    <s v="Meat"/>
    <n v="8210.5229999999992"/>
    <n v="0"/>
    <x v="5652"/>
    <n v="7750254"/>
    <m/>
    <s v="#NV"/>
    <s v="Type A"/>
  </r>
  <r>
    <n v="6.2016999999999998"/>
    <x v="9"/>
    <s v="Sweden"/>
    <n v="29650"/>
    <s v="Gothenburg"/>
    <n v="13"/>
    <s v="Food"/>
    <n v="16902.537"/>
    <n v="0"/>
    <x v="5653"/>
    <n v="12223593"/>
    <m/>
    <s v="#NV"/>
    <s v="Type A"/>
  </r>
  <r>
    <n v="6.2016999999999998"/>
    <x v="9"/>
    <s v="Sweden"/>
    <n v="29650"/>
    <s v="Gothenburg"/>
    <n v="7"/>
    <s v="Clothing"/>
    <n v="3587.58"/>
    <n v="0"/>
    <x v="5654"/>
    <n v="1693797"/>
    <m/>
    <s v="#NV"/>
    <s v="Type A"/>
  </r>
  <r>
    <n v="6.2016999999999998"/>
    <x v="9"/>
    <s v="Sweden"/>
    <n v="29650"/>
    <s v="Gothenburg"/>
    <n v="8"/>
    <s v="Household"/>
    <n v="1312.299"/>
    <n v="0"/>
    <x v="5655"/>
    <n v="575979"/>
    <m/>
    <s v="#NV"/>
    <s v="Type A"/>
  </r>
  <r>
    <n v="6.2016999999999998"/>
    <x v="9"/>
    <s v="Sweden"/>
    <n v="29650"/>
    <s v="Gothenburg"/>
    <n v="9"/>
    <s v="Hardware"/>
    <n v="1598.6759999999999"/>
    <n v="0"/>
    <x v="5656"/>
    <n v="582849"/>
    <m/>
    <s v="#NV"/>
    <s v="Type A"/>
  </r>
  <r>
    <n v="6.2016999999999998"/>
    <x v="9"/>
    <s v="Sweden"/>
    <n v="29650"/>
    <s v="Gothenburg"/>
    <n v="14"/>
    <s v="Non Food"/>
    <n v="6498.5550000000003"/>
    <n v="0"/>
    <x v="5657"/>
    <n v="2855895"/>
    <m/>
    <s v="#NV"/>
    <s v="Type A"/>
  </r>
  <r>
    <n v="6.2016999999999998"/>
    <x v="9"/>
    <s v="Sweden"/>
    <n v="29650"/>
    <s v="Gothenburg"/>
    <n v="15"/>
    <s v="Admin"/>
    <n v="3433.377"/>
    <n v="0"/>
    <x v="682"/>
    <n v="0"/>
    <m/>
    <s v="#NV"/>
    <s v="Type A"/>
  </r>
  <r>
    <n v="6.2016999999999998"/>
    <x v="9"/>
    <s v="Sweden"/>
    <n v="29650"/>
    <s v="Gothenburg"/>
    <n v="12"/>
    <s v="Checkout"/>
    <n v="6322.3230000000003"/>
    <n v="0"/>
    <x v="5658"/>
    <n v="14538825"/>
    <m/>
    <s v="#NV"/>
    <s v="Type A"/>
  </r>
  <r>
    <n v="6.2016999999999998"/>
    <x v="9"/>
    <s v="Sweden"/>
    <n v="29650"/>
    <s v="Gothenburg"/>
    <n v="16"/>
    <s v="Customer Services"/>
    <n v="4270.4790000000003"/>
    <n v="0"/>
    <x v="682"/>
    <n v="0"/>
    <m/>
    <s v="#NV"/>
    <s v="Type A"/>
  </r>
  <r>
    <n v="6.2016999999999998"/>
    <x v="9"/>
    <s v="Sweden"/>
    <n v="29650"/>
    <s v="Gothenburg"/>
    <n v="11"/>
    <s v="Delivery"/>
    <n v="0"/>
    <n v="0"/>
    <x v="11"/>
    <n v="0"/>
    <m/>
    <s v="#NV"/>
    <s v="Type A"/>
  </r>
  <r>
    <n v="6.2016999999999998"/>
    <x v="9"/>
    <s v="Sweden"/>
    <n v="29650"/>
    <s v="Gothenburg"/>
    <n v="17"/>
    <s v="others"/>
    <n v="2224.9290000000001"/>
    <n v="0"/>
    <x v="682"/>
    <n v="0"/>
    <m/>
    <s v="#NV"/>
    <s v="Type A"/>
  </r>
  <r>
    <n v="6.2016999999999998"/>
    <x v="9"/>
    <s v="Sweden"/>
    <n v="29650"/>
    <s v="Gothenburg"/>
    <n v="18"/>
    <s v="all"/>
    <n v="39652.199999999997"/>
    <n v="0"/>
    <x v="5658"/>
    <n v="15056214"/>
    <m/>
    <s v="#NV"/>
    <s v="Type 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A3:L5" firstHeaderRow="1" firstDataRow="2" firstDataCol="1"/>
  <pivotFields count="14">
    <pivotField showAll="0"/>
    <pivotField axis="axisCol" showAll="0">
      <items count="11">
        <item x="0"/>
        <item x="2"/>
        <item x="3"/>
        <item x="4"/>
        <item x="5"/>
        <item x="6"/>
        <item x="7"/>
        <item x="8"/>
        <item x="9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>
      <items count="5660">
        <item x="11"/>
        <item x="24"/>
        <item x="38"/>
        <item x="52"/>
        <item x="66"/>
        <item x="80"/>
        <item x="94"/>
        <item x="108"/>
        <item x="122"/>
        <item x="135"/>
        <item x="149"/>
        <item x="163"/>
        <item x="177"/>
        <item x="191"/>
        <item x="205"/>
        <item x="219"/>
        <item x="232"/>
        <item x="246"/>
        <item x="260"/>
        <item x="274"/>
        <item x="288"/>
        <item x="151"/>
        <item x="315"/>
        <item x="328"/>
        <item x="26"/>
        <item x="354"/>
        <item x="368"/>
        <item x="381"/>
        <item x="395"/>
        <item x="409"/>
        <item x="423"/>
        <item x="437"/>
        <item x="450"/>
        <item x="463"/>
        <item x="477"/>
        <item x="491"/>
        <item x="505"/>
        <item x="519"/>
        <item x="533"/>
        <item x="547"/>
        <item x="561"/>
        <item x="575"/>
        <item x="589"/>
        <item x="603"/>
        <item x="617"/>
        <item x="630"/>
        <item x="643"/>
        <item x="656"/>
        <item x="669"/>
        <item x="682"/>
        <item x="3359"/>
        <item x="5315"/>
        <item x="465"/>
        <item x="4560"/>
        <item x="823"/>
        <item x="5176"/>
        <item x="2838"/>
        <item x="1115"/>
        <item x="493"/>
        <item x="193"/>
        <item x="4867"/>
        <item x="2218"/>
        <item x="1493"/>
        <item x="862"/>
        <item x="2117"/>
        <item x="303"/>
        <item x="1303"/>
        <item x="3942"/>
        <item x="1594"/>
        <item x="40"/>
        <item x="2602"/>
        <item x="965"/>
        <item x="3840"/>
        <item x="4699"/>
        <item x="4083"/>
        <item x="1352"/>
        <item x="3384"/>
        <item x="721"/>
        <item x="3220"/>
        <item x="1979"/>
        <item x="4623"/>
        <item x="4005"/>
        <item x="1872"/>
        <item x="4352"/>
        <item x="5239"/>
        <item x="3110"/>
        <item x="2491"/>
        <item x="3122"/>
        <item x="2495"/>
        <item x="605"/>
        <item x="2661"/>
        <item x="2648"/>
        <item x="2797"/>
        <item x="4557"/>
        <item x="2834"/>
        <item x="3111"/>
        <item x="2492"/>
        <item x="1243"/>
        <item x="1988"/>
        <item x="601"/>
        <item x="4966"/>
        <item x="3729"/>
        <item x="2611"/>
        <item x="2574"/>
        <item x="2176"/>
        <item x="2636"/>
        <item x="3728"/>
        <item x="600"/>
        <item x="2809"/>
        <item x="615"/>
        <item x="1240"/>
        <item x="3420"/>
        <item x="2771"/>
        <item x="4696"/>
        <item x="4977"/>
        <item x="2746"/>
        <item x="2699"/>
        <item x="272"/>
        <item x="2835"/>
        <item x="2076"/>
        <item x="147"/>
        <item x="3319"/>
        <item x="2012"/>
        <item x="2872"/>
        <item x="2759"/>
        <item x="2189"/>
        <item x="2175"/>
        <item x="4054"/>
        <item x="4965"/>
        <item x="3732"/>
        <item x="2215"/>
        <item x="1252"/>
        <item x="4349"/>
        <item x="3742"/>
        <item x="5287"/>
        <item x="2784"/>
        <item x="2504"/>
        <item x="4658"/>
        <item x="5586"/>
        <item x="2252"/>
        <item x="2735"/>
        <item x="4619"/>
        <item x="3123"/>
        <item x="820"/>
        <item x="2598"/>
        <item x="2505"/>
        <item x="4607"/>
        <item x="2025"/>
        <item x="2100"/>
        <item x="3458"/>
        <item x="300"/>
        <item x="3433"/>
        <item x="2150"/>
        <item x="2037"/>
        <item x="2847"/>
        <item x="3380"/>
        <item x="258"/>
        <item x="3939"/>
        <item x="2624"/>
        <item x="2163"/>
        <item x="5598"/>
        <item x="2214"/>
        <item x="2612"/>
        <item x="2810"/>
        <item x="2239"/>
        <item x="2426"/>
        <item x="3394"/>
        <item x="2062"/>
        <item x="4671"/>
        <item x="1951"/>
        <item x="2685"/>
        <item x="936"/>
        <item x="1989"/>
        <item x="5173"/>
        <item x="2126"/>
        <item x="2772"/>
        <item x="5172"/>
        <item x="2674"/>
        <item x="2821"/>
        <item x="2698"/>
        <item x="2202"/>
        <item x="2139"/>
        <item x="2140"/>
        <item x="5248"/>
        <item x="4544"/>
        <item x="923"/>
        <item x="5312"/>
        <item x="2201"/>
        <item x="4556"/>
        <item x="2151"/>
        <item x="2686"/>
        <item x="146"/>
        <item x="5587"/>
        <item x="4976"/>
        <item x="5235"/>
        <item x="3318"/>
        <item x="4620"/>
        <item x="216"/>
        <item x="2859"/>
        <item x="230"/>
        <item x="4531"/>
        <item x="3356"/>
        <item x="4468"/>
        <item x="3230"/>
        <item x="5286"/>
        <item x="5275"/>
        <item x="217"/>
        <item x="5274"/>
        <item x="4080"/>
        <item x="2465"/>
        <item x="4041"/>
        <item x="3306"/>
        <item x="2038"/>
        <item x="91"/>
        <item x="2001"/>
        <item x="4362"/>
        <item x="2050"/>
        <item x="962"/>
        <item x="286"/>
        <item x="3267"/>
        <item x="106"/>
        <item x="807"/>
        <item x="4632"/>
        <item x="3419"/>
        <item x="2339"/>
        <item x="2314"/>
        <item x="50"/>
        <item x="2662"/>
        <item x="885"/>
        <item x="4633"/>
        <item x="4594"/>
        <item x="2113"/>
        <item x="133"/>
        <item x="105"/>
        <item x="5121"/>
        <item x="2934"/>
        <item x="3343"/>
        <item x="3741"/>
        <item x="4518"/>
        <item x="3255"/>
        <item x="2063"/>
        <item x="4582"/>
        <item x="5599"/>
        <item x="3367"/>
        <item x="3926"/>
        <item x="5210"/>
        <item x="4657"/>
        <item x="2439"/>
        <item x="3280"/>
        <item x="614"/>
        <item x="2562"/>
        <item x="3990"/>
        <item x="4493"/>
        <item x="2013"/>
        <item x="5197"/>
        <item x="5108"/>
        <item x="544"/>
        <item x="203"/>
        <item x="1591"/>
        <item x="4670"/>
        <item x="78"/>
        <item x="2586"/>
        <item x="4543"/>
        <item x="3046"/>
        <item x="5082"/>
        <item x="189"/>
        <item x="4505"/>
        <item x="731"/>
        <item x="4445"/>
        <item x="2649"/>
        <item x="5001"/>
        <item x="2760"/>
        <item x="4583"/>
        <item x="4684"/>
        <item x="2127"/>
        <item x="4595"/>
        <item x="2188"/>
        <item x="271"/>
        <item x="3850"/>
        <item x="3293"/>
        <item x="4002"/>
        <item x="229"/>
        <item x="299"/>
        <item x="2822"/>
        <item x="897"/>
        <item x="2276"/>
        <item x="2897"/>
        <item x="4532"/>
        <item x="5311"/>
        <item x="4695"/>
        <item x="4457"/>
        <item x="175"/>
        <item x="2363"/>
        <item x="5222"/>
        <item x="2516"/>
        <item x="2960"/>
        <item x="5298"/>
        <item x="4348"/>
        <item x="1975"/>
        <item x="4494"/>
        <item x="5135"/>
        <item x="4914"/>
        <item x="202"/>
        <item x="3432"/>
        <item x="5147"/>
        <item x="2227"/>
        <item x="3446"/>
        <item x="4519"/>
        <item x="2114"/>
        <item x="2340"/>
        <item x="4569"/>
        <item x="49"/>
        <item x="2529"/>
        <item x="2289"/>
        <item x="1869"/>
        <item x="2026"/>
        <item x="5249"/>
        <item x="5024"/>
        <item x="3281"/>
        <item x="3033"/>
        <item x="3368"/>
        <item x="3305"/>
        <item x="4606"/>
        <item x="5083"/>
        <item x="2747"/>
        <item x="2101"/>
        <item x="3705"/>
        <item x="2575"/>
        <item x="3529"/>
        <item x="872"/>
        <item x="796"/>
        <item x="4001"/>
        <item x="4841"/>
        <item x="3901"/>
        <item x="5236"/>
        <item x="119"/>
        <item x="3704"/>
        <item x="3393"/>
        <item x="5134"/>
        <item x="3205"/>
        <item x="4645"/>
        <item x="4015"/>
        <item x="2675"/>
        <item x="3229"/>
        <item x="174"/>
        <item x="3256"/>
        <item x="4467"/>
        <item x="3445"/>
        <item x="2736"/>
        <item x="5261"/>
        <item x="3217"/>
        <item x="2637"/>
        <item x="2723"/>
        <item x="2051"/>
        <item x="2642"/>
        <item x="783"/>
        <item x="3541"/>
        <item x="2587"/>
        <item x="2018"/>
        <item x="461"/>
        <item x="3134"/>
        <item x="1981"/>
        <item x="2075"/>
        <item x="1952"/>
        <item x="2984"/>
        <item x="1452"/>
        <item x="2413"/>
        <item x="4817"/>
        <item x="1964"/>
        <item x="3330"/>
        <item x="5160"/>
        <item x="3085"/>
        <item x="2909"/>
        <item x="1881"/>
        <item x="2922"/>
        <item x="379"/>
        <item x="2253"/>
        <item x="4901"/>
        <item x="3344"/>
        <item x="2961"/>
        <item x="2106"/>
        <item x="4927"/>
        <item x="3938"/>
        <item x="4769"/>
        <item x="4683"/>
        <item x="2599"/>
        <item x="3678"/>
        <item x="5534"/>
        <item x="3406"/>
        <item x="77"/>
        <item x="63"/>
        <item x="120"/>
        <item x="3492"/>
        <item x="680"/>
        <item x="4506"/>
        <item x="4940"/>
        <item x="4480"/>
        <item x="4432"/>
        <item x="2440"/>
        <item x="3192"/>
        <item x="3469"/>
        <item x="3603"/>
        <item x="188"/>
        <item x="2364"/>
        <item x="257"/>
        <item x="2625"/>
        <item x="2288"/>
        <item x="3978"/>
        <item x="5299"/>
        <item x="5198"/>
        <item x="641"/>
        <item x="3837"/>
        <item x="5373"/>
        <item x="340"/>
        <item x="64"/>
        <item x="92"/>
        <item x="859"/>
        <item x="3084"/>
        <item x="2164"/>
        <item x="3766"/>
        <item x="3579"/>
        <item x="3294"/>
        <item x="5560"/>
        <item x="435"/>
        <item x="3147"/>
        <item x="1553"/>
        <item x="4915"/>
        <item x="5095"/>
        <item x="3665"/>
        <item x="5159"/>
        <item x="3679"/>
        <item x="4433"/>
        <item x="2087"/>
        <item x="3516"/>
        <item x="4361"/>
        <item x="2552"/>
        <item x="4756"/>
        <item x="5203"/>
        <item x="2785"/>
        <item x="4768"/>
        <item x="2563"/>
        <item x="1088"/>
        <item x="378"/>
        <item x="2921"/>
        <item x="2710"/>
        <item x="2228"/>
        <item x="5148"/>
        <item x="2240"/>
        <item x="4816"/>
        <item x="949"/>
        <item x="8"/>
        <item x="3914"/>
        <item x="4481"/>
        <item x="3193"/>
        <item x="4902"/>
        <item x="2790"/>
        <item x="5035"/>
        <item x="3965"/>
        <item x="2884"/>
        <item x="22"/>
        <item x="5267"/>
        <item x="5521"/>
        <item x="243"/>
        <item x="4646"/>
        <item x="4498"/>
        <item x="2848"/>
        <item x="2604"/>
        <item x="3691"/>
        <item x="4651"/>
        <item x="2452"/>
        <item x="2002"/>
        <item x="5459"/>
        <item x="3412"/>
        <item x="2973"/>
        <item x="3407"/>
        <item x="2301"/>
        <item x="4792"/>
        <item x="3578"/>
        <item x="4732"/>
        <item x="285"/>
        <item x="4709"/>
        <item x="3020"/>
        <item x="4941"/>
        <item x="3889"/>
        <item x="250"/>
        <item x="132"/>
        <item x="1565"/>
        <item x="3989"/>
        <item x="4720"/>
        <item x="3268"/>
        <item x="5335"/>
        <item x="5023"/>
        <item x="5435"/>
        <item x="2540"/>
        <item x="694"/>
        <item x="5114"/>
        <item x="2352"/>
        <item x="339"/>
        <item x="3789"/>
        <item x="3260"/>
        <item x="4708"/>
        <item x="1963"/>
        <item x="5046"/>
        <item x="3381"/>
        <item x="3825"/>
        <item x="3876"/>
        <item x="4409"/>
        <item x="3169"/>
        <item x="1313"/>
        <item x="4781"/>
        <item x="4588"/>
        <item x="846"/>
        <item x="3863"/>
        <item x="3802"/>
        <item x="5223"/>
        <item x="3242"/>
        <item x="3059"/>
        <item x="84"/>
        <item x="2860"/>
        <item x="5655"/>
        <item x="313"/>
        <item x="679"/>
        <item x="2873"/>
        <item x="3790"/>
        <item x="3778"/>
        <item x="3060"/>
        <item x="3653"/>
        <item x="706"/>
        <item x="434"/>
        <item x="160"/>
        <item x="1037"/>
        <item x="4876"/>
        <item x="3875"/>
        <item x="5645"/>
        <item x="4079"/>
        <item x="530"/>
        <item x="42"/>
        <item x="4324"/>
        <item x="2910"/>
        <item x="9"/>
        <item x="3528"/>
        <item x="2711"/>
        <item x="244"/>
        <item x="3913"/>
        <item x="5385"/>
        <item x="4385"/>
        <item x="3977"/>
        <item x="4014"/>
        <item x="5122"/>
        <item x="3801"/>
        <item x="4299"/>
        <item x="3180"/>
        <item x="667"/>
        <item x="2995"/>
        <item x="2400"/>
        <item x="3964"/>
        <item x="3493"/>
        <item x="770"/>
        <item x="3888"/>
        <item x="5547"/>
        <item x="3640"/>
        <item x="3666"/>
        <item x="4203"/>
        <item x="2351"/>
        <item x="2401"/>
        <item x="517"/>
        <item x="545"/>
        <item x="3181"/>
        <item x="3216"/>
        <item x="3047"/>
        <item x="3554"/>
        <item x="3814"/>
        <item x="4721"/>
        <item x="5397"/>
        <item x="5185"/>
        <item x="3034"/>
        <item x="4421"/>
        <item x="2088"/>
        <item x="1000"/>
        <item x="3021"/>
        <item x="1276"/>
        <item x="4989"/>
        <item x="5071"/>
        <item x="4067"/>
        <item x="5646"/>
        <item x="5059"/>
        <item x="5211"/>
        <item x="4053"/>
        <item x="448"/>
        <item x="3951"/>
        <item x="5409"/>
        <item x="2972"/>
        <item x="4743"/>
        <item x="2427"/>
        <item x="718"/>
        <item x="2414"/>
        <item x="744"/>
        <item x="2327"/>
        <item x="4165"/>
        <item x="2302"/>
        <item x="365"/>
        <item x="4033"/>
        <item x="4456"/>
        <item x="3881"/>
        <item x="1976"/>
        <item x="723"/>
        <item x="4731"/>
        <item x="3553"/>
        <item x="2528"/>
        <item x="4757"/>
        <item x="2315"/>
        <item x="3692"/>
        <item x="666"/>
        <item x="5262"/>
        <item x="5012"/>
        <item x="757"/>
        <item x="4105"/>
        <item x="558"/>
        <item x="4153"/>
        <item x="3540"/>
        <item x="3243"/>
        <item x="4829"/>
        <item x="5070"/>
        <item x="1112"/>
        <item x="5436"/>
        <item x="628"/>
        <item x="3754"/>
        <item x="3639"/>
        <item x="3765"/>
        <item x="5348"/>
        <item x="161"/>
        <item x="5075"/>
        <item x="5109"/>
        <item x="4889"/>
        <item x="762"/>
        <item x="833"/>
        <item x="5127"/>
        <item x="4226"/>
        <item x="36"/>
        <item x="4028"/>
        <item x="1188"/>
        <item x="326"/>
        <item x="3517"/>
        <item x="5398"/>
        <item x="503"/>
        <item x="3480"/>
        <item x="915"/>
        <item x="3331"/>
        <item x="3591"/>
        <item x="1300"/>
        <item x="3072"/>
        <item x="5609"/>
        <item x="3565"/>
        <item x="2935"/>
        <item x="325"/>
        <item x="910"/>
        <item x="406"/>
        <item x="3504"/>
        <item x="3204"/>
        <item x="627"/>
        <item x="3222"/>
        <item x="4093"/>
        <item x="2453"/>
        <item x="654"/>
        <item x="3158"/>
        <item x="4928"/>
        <item x="3009"/>
        <item x="1362"/>
        <item x="5349"/>
        <item x="4793"/>
        <item x="5000"/>
        <item x="1239"/>
        <item x="4298"/>
        <item x="5561"/>
        <item x="2898"/>
        <item x="2728"/>
        <item x="1439"/>
        <item x="4027"/>
        <item x="5191"/>
        <item x="4570"/>
        <item x="312"/>
        <item x="4425"/>
        <item x="1945"/>
        <item x="2375"/>
        <item x="5058"/>
        <item x="4988"/>
        <item x="2277"/>
        <item x="2132"/>
        <item x="640"/>
        <item x="5096"/>
        <item x="4803"/>
        <item x="3349"/>
        <item x="3628"/>
        <item x="3753"/>
        <item x="5324"/>
        <item x="4888"/>
        <item x="4374"/>
        <item x="1162"/>
        <item x="4040"/>
        <item x="531"/>
        <item x="2389"/>
        <item x="3900"/>
        <item x="4286"/>
        <item x="3135"/>
        <item x="4461"/>
        <item x="5047"/>
        <item x="1149"/>
        <item x="5360"/>
        <item x="572"/>
        <item x="2541"/>
        <item x="4444"/>
        <item x="2432"/>
        <item x="559"/>
        <item x="5228"/>
        <item x="4907"/>
        <item x="2030"/>
        <item x="2093"/>
        <item x="1100"/>
        <item x="3952"/>
        <item x="2691"/>
        <item x="4273"/>
        <item x="2517"/>
        <item x="1515"/>
        <item x="2497"/>
        <item x="3146"/>
        <item x="851"/>
        <item x="3862"/>
        <item x="516"/>
        <item x="5621"/>
        <item x="4261"/>
        <item x="4152"/>
        <item x="502"/>
        <item x="5039"/>
        <item x="3925"/>
        <item x="2466"/>
        <item x="4575"/>
        <item x="1025"/>
        <item x="3008"/>
        <item x="2068"/>
        <item x="5535"/>
        <item x="366"/>
        <item x="181"/>
        <item x="5622"/>
        <item x="5656"/>
        <item x="4612"/>
        <item x="2915"/>
        <item x="975"/>
        <item x="5336"/>
        <item x="5178"/>
        <item x="5422"/>
        <item x="2567"/>
        <item x="4397"/>
        <item x="5495"/>
        <item x="1527"/>
        <item x="393"/>
        <item x="4066"/>
        <item x="3071"/>
        <item x="4214"/>
        <item x="819"/>
        <item x="4864"/>
        <item x="4420"/>
        <item x="4549"/>
        <item x="5165"/>
        <item x="5522"/>
        <item x="3602"/>
        <item x="4511"/>
        <item x="4118"/>
        <item x="489"/>
        <item x="2194"/>
        <item x="2654"/>
        <item x="4141"/>
        <item x="4312"/>
        <item x="2703"/>
        <item x="4676"/>
        <item x="2080"/>
        <item x="607"/>
        <item x="1503"/>
        <item x="5509"/>
        <item x="4177"/>
        <item x="2716"/>
        <item x="3652"/>
        <item x="5508"/>
        <item x="5484"/>
        <item x="1062"/>
        <item x="4202"/>
        <item x="407"/>
        <item x="884"/>
        <item x="3842"/>
        <item x="3813"/>
        <item x="3970"/>
        <item x="5186"/>
        <item x="3052"/>
        <item x="5291"/>
        <item x="2479"/>
        <item x="3849"/>
        <item x="5496"/>
        <item x="1288"/>
        <item x="2752"/>
        <item x="5591"/>
        <item x="1264"/>
        <item x="4285"/>
        <item x="1490"/>
        <item x="1414"/>
        <item x="35"/>
        <item x="2815"/>
        <item x="5410"/>
        <item x="2245"/>
        <item x="537"/>
        <item x="3115"/>
        <item x="3311"/>
        <item x="5548"/>
        <item x="4323"/>
        <item x="987"/>
        <item x="351"/>
        <item x="4408"/>
        <item x="1578"/>
        <item x="2119"/>
        <item x="2947"/>
        <item x="3777"/>
        <item x="167"/>
        <item x="4104"/>
        <item x="4840"/>
        <item x="2478"/>
        <item x="4970"/>
        <item x="2556"/>
        <item x="98"/>
        <item x="3615"/>
        <item x="1251"/>
        <item x="1427"/>
        <item x="5649"/>
        <item x="2232"/>
        <item x="1175"/>
        <item x="5633"/>
        <item x="5527"/>
        <item x="3185"/>
        <item x="3931"/>
        <item x="1201"/>
        <item x="1049"/>
        <item x="4311"/>
        <item x="2739"/>
        <item x="2885"/>
        <item x="278"/>
        <item x="3894"/>
        <item x="5215"/>
        <item x="1325"/>
        <item x="2043"/>
        <item x="3273"/>
        <item x="3505"/>
        <item x="2181"/>
        <item x="5634"/>
        <item x="5028"/>
        <item x="1"/>
        <item x="1337"/>
        <item x="3373"/>
        <item x="21"/>
        <item x="4953"/>
        <item x="2802"/>
        <item x="2388"/>
        <item x="3438"/>
        <item x="5374"/>
        <item x="1477"/>
        <item x="4599"/>
        <item x="4059"/>
        <item x="2996"/>
        <item x="2006"/>
        <item x="3806"/>
        <item x="139"/>
        <item x="4863"/>
        <item x="3717"/>
        <item x="4249"/>
        <item x="5378"/>
        <item x="4562"/>
        <item x="3098"/>
        <item x="4952"/>
        <item x="586"/>
        <item x="838"/>
        <item x="5140"/>
        <item x="2865"/>
        <item x="4373"/>
        <item x="4176"/>
        <item x="2376"/>
        <item x="2143"/>
        <item x="5101"/>
        <item x="871"/>
        <item x="2055"/>
        <item x="4524"/>
        <item x="5470"/>
        <item x="2281"/>
        <item x="392"/>
        <item x="3323"/>
        <item x="2630"/>
        <item x="5610"/>
        <item x="1742"/>
        <item x="332"/>
        <item x="1137"/>
        <item x="573"/>
        <item x="5458"/>
        <item x="587"/>
        <item x="3173"/>
        <item x="475"/>
        <item x="420"/>
        <item x="460"/>
        <item x="4663"/>
        <item x="961"/>
        <item x="4761"/>
        <item x="2264"/>
        <item x="4291"/>
        <item x="686"/>
        <item x="653"/>
        <item x="153"/>
        <item x="3734"/>
        <item x="3336"/>
        <item x="4128"/>
        <item x="2484"/>
        <item x="5483"/>
        <item x="5279"/>
        <item x="209"/>
        <item x="1629"/>
        <item x="1604"/>
        <item x="3533"/>
        <item x="474"/>
        <item x="4852"/>
        <item x="1388"/>
        <item x="941"/>
        <item x="1929"/>
        <item x="5341"/>
        <item x="4713"/>
        <item x="4142"/>
        <item x="1012"/>
        <item x="3957"/>
        <item x="2667"/>
        <item x="3944"/>
        <item x="5152"/>
        <item x="672"/>
        <item x="1718"/>
        <item x="1375"/>
        <item x="3361"/>
        <item x="1180"/>
        <item x="4260"/>
        <item x="775"/>
        <item x="1227"/>
        <item x="3794"/>
        <item x="2679"/>
        <item x="4744"/>
        <item x="70"/>
        <item x="812"/>
        <item x="5328"/>
        <item x="2852"/>
        <item x="4354"/>
        <item x="3671"/>
        <item x="4396"/>
        <item x="264"/>
        <item x="4129"/>
        <item x="5540"/>
        <item x="1666"/>
        <item x="877"/>
        <item x="3627"/>
        <item x="825"/>
        <item x="4804"/>
        <item x="1817"/>
        <item x="112"/>
        <item x="4486"/>
        <item x="3614"/>
        <item x="795"/>
        <item x="5573"/>
        <item x="1187"/>
        <item x="3485"/>
        <item x="3425"/>
        <item x="4189"/>
        <item x="1401"/>
        <item x="4828"/>
        <item x="2171"/>
        <item x="4092"/>
        <item x="5361"/>
        <item x="1214"/>
        <item x="3473"/>
        <item x="195"/>
        <item x="5514"/>
        <item x="3590"/>
        <item x="928"/>
        <item x="2156"/>
        <item x="2948"/>
        <item x="3836"/>
        <item x="782"/>
        <item x="5254"/>
        <item x="4337"/>
        <item x="3103"/>
        <item x="3566"/>
        <item x="4236"/>
        <item x="864"/>
        <item x="2445"/>
        <item x="5415"/>
        <item x="2764"/>
        <item x="896"/>
        <item x="5574"/>
        <item x="1540"/>
        <item x="845"/>
        <item x="4117"/>
        <item x="3521"/>
        <item x="1905"/>
        <item x="1125"/>
        <item x="3065"/>
        <item x="2419"/>
        <item x="832"/>
        <item x="318"/>
        <item x="352"/>
        <item x="2328"/>
        <item x="3982"/>
        <item x="4536"/>
        <item x="4413"/>
        <item x="3109"/>
        <item x="1354"/>
        <item x="1941"/>
        <item x="1036"/>
        <item x="1349"/>
        <item x="1464"/>
        <item x="769"/>
        <item x="3906"/>
        <item x="488"/>
        <item x="3298"/>
        <item x="935"/>
        <item x="5579"/>
        <item x="2793"/>
        <item x="1730"/>
        <item x="3286"/>
        <item x="1305"/>
        <item x="992"/>
        <item x="2902"/>
        <item x="3415"/>
        <item x="4958"/>
        <item x="4638"/>
        <item x="4225"/>
        <item x="909"/>
        <item x="2796"/>
        <item x="1654"/>
        <item x="2657"/>
        <item x="125"/>
        <item x="730"/>
        <item x="1804"/>
        <item x="5471"/>
        <item x="2033"/>
        <item x="5016"/>
        <item x="2320"/>
        <item x="4920"/>
        <item x="4625"/>
        <item x="806"/>
        <item x="4097"/>
        <item x="858"/>
        <item x="447"/>
        <item x="593"/>
        <item x="4046"/>
        <item x="371"/>
        <item x="3248"/>
        <item x="1312"/>
        <item x="4110"/>
        <item x="4146"/>
        <item x="2660"/>
        <item x="2777"/>
        <item x="5241"/>
        <item x="2610"/>
        <item x="3418"/>
        <item x="2545"/>
        <item x="3162"/>
        <item x="979"/>
        <item x="3386"/>
        <item x="236"/>
        <item x="222"/>
        <item x="5553"/>
        <item x="1893"/>
        <item x="4798"/>
        <item x="1767"/>
        <item x="3399"/>
        <item x="2458"/>
        <item x="3918"/>
        <item x="1616"/>
        <item x="1193"/>
        <item x="1984"/>
        <item x="5423"/>
        <item x="2607"/>
        <item x="4248"/>
        <item x="1061"/>
        <item x="4894"/>
        <item x="421"/>
        <item x="756"/>
        <item x="743"/>
        <item x="3039"/>
        <item x="4304"/>
        <item x="1917"/>
        <item x="788"/>
        <item x="922"/>
        <item x="3868"/>
        <item x="2220"/>
        <item x="1830"/>
        <item x="5390"/>
        <item x="4656"/>
        <item x="2940"/>
        <item x="889"/>
        <item x="1779"/>
        <item x="253"/>
        <item x="5447"/>
        <item x="2767"/>
        <item x="3727"/>
        <item x="1067"/>
        <item x="1263"/>
        <item x="1299"/>
        <item x="1174"/>
        <item x="4933"/>
        <item x="2509"/>
        <item x="5501"/>
        <item x="2159"/>
        <item x="2021"/>
        <item x="2645"/>
        <item x="551"/>
        <item x="1232"/>
        <item x="4020"/>
        <item x="3721"/>
        <item x="4336"/>
        <item x="523"/>
        <item x="4007"/>
        <item x="5603"/>
        <item x="2294"/>
        <item x="5304"/>
        <item x="3684"/>
        <item x="1029"/>
        <item x="3559"/>
        <item x="2332"/>
        <item x="2827"/>
        <item x="2207"/>
        <item x="1393"/>
        <item x="4964"/>
        <item x="3276"/>
        <item x="3228"/>
        <item x="4347"/>
        <item x="948"/>
        <item x="413"/>
        <item x="5366"/>
        <item x="5130"/>
        <item x="3897"/>
        <item x="4341"/>
        <item x="4039"/>
        <item x="1692"/>
        <item x="693"/>
        <item x="3225"/>
        <item x="2174"/>
        <item x="5638"/>
        <item x="1087"/>
        <item x="902"/>
        <item x="3658"/>
        <item x="986"/>
        <item x="5463"/>
        <item x="2368"/>
        <item x="5273"/>
        <item x="1024"/>
        <item x="2146"/>
        <item x="101"/>
        <item x="2490"/>
        <item x="2406"/>
        <item x="2840"/>
        <item x="4981"/>
        <item x="4688"/>
        <item x="4401"/>
        <item x="620"/>
        <item x="4190"/>
        <item x="659"/>
        <item x="2393"/>
        <item x="5317"/>
        <item x="4466"/>
        <item x="974"/>
        <item x="5063"/>
        <item x="2269"/>
        <item x="1200"/>
        <item x="2697"/>
        <item x="2471"/>
        <item x="999"/>
        <item x="3263"/>
        <item x="2307"/>
        <item x="1545"/>
        <item x="4278"/>
        <item x="5585"/>
        <item x="2197"/>
        <item x="3451"/>
        <item x="3097"/>
        <item x="5428"/>
        <item x="2817"/>
        <item x="749"/>
        <item x="5270"/>
        <item x="705"/>
        <item x="1482"/>
        <item x="3431"/>
        <item x="4213"/>
        <item x="292"/>
        <item x="45"/>
        <item x="1075"/>
        <item x="1167"/>
        <item x="565"/>
        <item x="4514"/>
        <item x="5566"/>
        <item x="1508"/>
        <item x="4845"/>
        <item x="2805"/>
        <item x="5488"/>
        <item x="225"/>
        <item x="4517"/>
        <item x="2780"/>
        <item x="4881"/>
        <item x="2008"/>
        <item x="2808"/>
        <item x="3127"/>
        <item x="5133"/>
        <item x="2770"/>
        <item x="4501"/>
        <item x="3279"/>
        <item x="4653"/>
        <item x="1874"/>
        <item x="4036"/>
        <item x="1292"/>
        <item x="1868"/>
        <item x="918"/>
        <item x="305"/>
        <item x="4701"/>
        <item x="2184"/>
        <item x="4072"/>
        <item x="3077"/>
        <item x="2570"/>
        <item x="2820"/>
        <item x="1451"/>
        <item x="2074"/>
        <item x="1148"/>
        <item x="1406"/>
        <item x="4555"/>
        <item x="1570"/>
        <item x="2109"/>
        <item x="1048"/>
        <item x="3209"/>
        <item x="5353"/>
        <item x="3887"/>
        <item x="4809"/>
        <item x="87"/>
        <item x="3697"/>
        <item x="4774"/>
        <item x="3782"/>
        <item x="4749"/>
        <item x="3746"/>
        <item x="5120"/>
        <item x="5081"/>
        <item x="3355"/>
        <item x="2071"/>
        <item x="4869"/>
        <item x="4618"/>
        <item x="1444"/>
        <item x="3379"/>
        <item x="2521"/>
        <item x="2988"/>
        <item x="1154"/>
        <item x="599"/>
        <item x="1275"/>
        <item x="5403"/>
        <item x="2734"/>
        <item x="5171"/>
        <item x="2122"/>
        <item x="3090"/>
        <item x="4000"/>
        <item x="495"/>
        <item x="5234"/>
        <item x="3266"/>
        <item x="4504"/>
        <item x="2591"/>
        <item x="3444"/>
        <item x="4449"/>
        <item x="3884"/>
        <item x="509"/>
        <item x="3829"/>
        <item x="1679"/>
        <item x="256"/>
        <item x="4946"/>
        <item x="1987"/>
        <item x="2573"/>
        <item x="1317"/>
        <item x="1880"/>
        <item x="3389"/>
        <item x="1856"/>
        <item x="3317"/>
        <item x="267"/>
        <item x="1017"/>
        <item x="4682"/>
        <item x="3013"/>
        <item x="344"/>
        <item x="4317"/>
        <item x="239"/>
        <item x="5117"/>
        <item x="3026"/>
        <item x="1213"/>
        <item x="48"/>
        <item x="2024"/>
        <item x="2487"/>
        <item x="3848"/>
        <item x="5297"/>
        <item x="3251"/>
        <item x="1256"/>
        <item x="1558"/>
        <item x="2036"/>
        <item x="2890"/>
        <item x="4641"/>
        <item x="4052"/>
        <item x="2758"/>
        <item x="2953"/>
        <item x="778"/>
        <item x="358"/>
        <item x="2927"/>
        <item x="427"/>
        <item x="2722"/>
        <item x="2257"/>
        <item x="3392"/>
        <item x="4085"/>
        <item x="3462"/>
        <item x="2187"/>
        <item x="954"/>
        <item x="3402"/>
        <item x="1519"/>
        <item x="1141"/>
        <item x="1161"/>
        <item x="2135"/>
        <item x="3342"/>
        <item x="2755"/>
        <item x="1206"/>
        <item x="2149"/>
        <item x="4581"/>
        <item x="967"/>
        <item x="4366"/>
        <item x="4182"/>
        <item x="765"/>
        <item x="4786"/>
        <item x="3645"/>
        <item x="467"/>
        <item x="5285"/>
        <item x="4489"/>
        <item x="270"/>
        <item x="4736"/>
        <item x="3441"/>
        <item x="3428"/>
        <item x="3468"/>
        <item x="1843"/>
        <item x="717"/>
        <item x="5209"/>
        <item x="3112"/>
        <item x="579"/>
        <item x="104"/>
        <item x="1080"/>
        <item x="2871"/>
        <item x="1238"/>
        <item x="5221"/>
        <item x="4669"/>
        <item x="2673"/>
        <item x="2138"/>
        <item x="726"/>
        <item x="3352"/>
        <item x="1219"/>
        <item x="1641"/>
        <item x="2500"/>
        <item x="2694"/>
        <item x="3677"/>
        <item x="1287"/>
        <item x="3607"/>
        <item x="2344"/>
        <item x="4631"/>
        <item x="5088"/>
        <item x="3845"/>
        <item x="3188"/>
        <item x="73"/>
        <item x="3364"/>
        <item x="2742"/>
        <item x="3106"/>
        <item x="2731"/>
        <item x="5440"/>
        <item x="4266"/>
        <item x="2798"/>
        <item x="2745"/>
        <item x="5451"/>
        <item x="4530"/>
        <item x="5476"/>
        <item x="3491"/>
        <item x="1621"/>
        <item x="3191"/>
        <item x="1011"/>
        <item x="5196"/>
        <item x="1469"/>
        <item x="2112"/>
        <item x="1456"/>
        <item x="2719"/>
        <item x="3292"/>
        <item x="892"/>
        <item x="5104"/>
        <item x="2858"/>
        <item x="2356"/>
        <item x="3118"/>
        <item x="4297"/>
        <item x="281"/>
        <item x="1994"/>
        <item x="5282"/>
        <item x="5146"/>
        <item x="2617"/>
        <item x="1111"/>
        <item x="2096"/>
        <item x="4329"/>
        <item x="1074"/>
        <item x="3510"/>
        <item x="385"/>
        <item x="4065"/>
        <item x="5294"/>
        <item x="2200"/>
        <item x="710"/>
        <item x="596"/>
        <item x="2846"/>
        <item x="4602"/>
        <item x="3632"/>
        <item x="3871"/>
        <item x="5078"/>
        <item x="90"/>
        <item x="2099"/>
        <item x="4010"/>
        <item x="4730"/>
        <item x="4913"/>
        <item x="5347"/>
        <item x="1117"/>
        <item x="4679"/>
        <item x="3497"/>
        <item x="3571"/>
        <item x="4023"/>
        <item x="5257"/>
        <item x="3976"/>
        <item x="2620"/>
        <item x="3809"/>
        <item x="5614"/>
        <item x="4431"/>
        <item x="2877"/>
        <item x="3937"/>
        <item x="4"/>
        <item x="3988"/>
        <item x="3139"/>
        <item x="3963"/>
        <item x="145"/>
        <item x="4591"/>
        <item x="28"/>
        <item x="3121"/>
        <item x="1476"/>
        <item x="4628"/>
        <item x="2635"/>
        <item x="2833"/>
        <item x="5247"/>
        <item x="1968"/>
        <item x="4719"/>
        <item x="3058"/>
        <item x="2783"/>
        <item x="3405"/>
        <item x="399"/>
        <item x="2226"/>
        <item x="215"/>
        <item x="5206"/>
        <item x="4473"/>
        <item x="5244"/>
        <item x="1997"/>
        <item x="3973"/>
        <item x="453"/>
        <item x="2284"/>
        <item x="3740"/>
        <item x="1426"/>
        <item x="212"/>
        <item x="1495"/>
        <item x="3179"/>
        <item x="1104"/>
        <item x="284"/>
        <item x="4833"/>
        <item x="4062"/>
        <item x="4013"/>
        <item x="4666"/>
        <item x="921"/>
        <item x="944"/>
        <item x="1226"/>
        <item x="3339"/>
        <item x="228"/>
        <item x="867"/>
        <item x="4605"/>
        <item x="1754"/>
        <item x="4857"/>
        <item x="184"/>
        <item x="5218"/>
        <item x="1809"/>
        <item x="2422"/>
        <item x="3724"/>
        <item x="2435"/>
        <item x="3168"/>
        <item x="142"/>
        <item x="2083"/>
        <item x="3855"/>
        <item x="3800"/>
        <item x="4542"/>
        <item x="1502"/>
        <item x="2438"/>
        <item x="2049"/>
        <item x="2613"/>
        <item x="5260"/>
        <item x="905"/>
        <item x="2125"/>
        <item x="2223"/>
        <item x="2977"/>
        <item x="2663"/>
        <item x="3664"/>
        <item x="4428"/>
        <item x="3235"/>
        <item x="187"/>
        <item x="198"/>
        <item x="3674"/>
        <item x="2665"/>
        <item x="1413"/>
        <item x="3730"/>
        <item x="3045"/>
        <item x="3546"/>
        <item x="3042"/>
        <item x="4644"/>
        <item x="1489"/>
        <item x="56"/>
        <item x="3985"/>
        <item x="1933"/>
        <item x="4764"/>
        <item x="4821"/>
        <item x="2381"/>
        <item x="1956"/>
        <item x="2905"/>
        <item x="2493"/>
        <item x="3788"/>
        <item x="4707"/>
        <item x="3479"/>
        <item x="3710"/>
        <item x="3812"/>
        <item x="1526"/>
        <item x="752"/>
        <item x="1400"/>
        <item x="1419"/>
        <item x="5045"/>
        <item x="440"/>
        <item x="1054"/>
        <item x="1950"/>
        <item x="4230"/>
        <item x="3055"/>
        <item x="1431"/>
        <item x="4091"/>
        <item x="2251"/>
        <item x="4993"/>
        <item x="59"/>
        <item x="4492"/>
        <item x="5533"/>
        <item x="3421"/>
        <item x="4578"/>
        <item x="4158"/>
        <item x="1124"/>
        <item x="170"/>
        <item x="1463"/>
        <item x="1539"/>
        <item x="1004"/>
        <item x="1705"/>
        <item x="3304"/>
        <item x="5158"/>
        <item x="3314"/>
        <item x="5334"/>
        <item x="633"/>
        <item x="2235"/>
        <item x="2965"/>
        <item x="4122"/>
        <item x="4049"/>
        <item x="4615"/>
        <item x="4360"/>
        <item x="1583"/>
        <item x="173"/>
        <item x="2046"/>
        <item x="5654"/>
        <item x="3457"/>
        <item x="4967"/>
        <item x="3912"/>
        <item x="931"/>
        <item x="5597"/>
        <item x="4116"/>
        <item x="2670"/>
        <item x="2213"/>
        <item x="3661"/>
        <item x="1590"/>
        <item x="2011"/>
        <item x="2238"/>
        <item x="854"/>
        <item x="1548"/>
        <item x="2503"/>
        <item x="3254"/>
        <item x="3527"/>
        <item x="4195"/>
        <item x="1099"/>
        <item x="3376"/>
        <item x="4961"/>
        <item x="4170"/>
        <item x="3001"/>
        <item x="5323"/>
        <item x="781"/>
        <item x="3063"/>
        <item x="3524"/>
        <item x="2177"/>
        <item x="4253"/>
        <item x="1665"/>
        <item x="5644"/>
        <item x="1532"/>
        <item x="3238"/>
        <item x="4552"/>
        <item x="118"/>
        <item x="1820"/>
        <item x="880"/>
        <item x="4134"/>
        <item x="5582"/>
        <item x="2061"/>
        <item x="3924"/>
        <item x="610"/>
        <item x="5034"/>
        <item x="4378"/>
        <item x="1136"/>
        <item x="1380"/>
        <item x="736"/>
        <item x="1658"/>
        <item x="1608"/>
        <item x="1092"/>
        <item x="4026"/>
        <item x="3083"/>
        <item x="3080"/>
        <item x="1564"/>
        <item x="4344"/>
        <item x="3997"/>
        <item x="883"/>
        <item x="5107"/>
        <item x="768"/>
        <item x="689"/>
        <item x="4419"/>
        <item x="2443"/>
        <item x="2448"/>
        <item x="201"/>
        <item x="543"/>
        <item x="1183"/>
        <item x="3758"/>
        <item x="1822"/>
        <item x="729"/>
        <item x="4659"/>
        <item x="2855"/>
        <item x="4767"/>
        <item x="5381"/>
        <item x="1867"/>
        <item x="2561"/>
        <item x="5022"/>
        <item x="4694"/>
        <item x="1235"/>
        <item x="3329"/>
        <item x="2425"/>
        <item x="1409"/>
        <item x="1268"/>
        <item x="2396"/>
        <item x="5520"/>
        <item x="3960"/>
        <item x="2623"/>
        <item x="1438"/>
        <item x="3465"/>
        <item x="2908"/>
        <item x="2706"/>
        <item x="3682"/>
        <item x="5538"/>
        <item x="4407"/>
        <item x="3326"/>
        <item x="4476"/>
        <item x="298"/>
        <item x="841"/>
        <item x="2700"/>
        <item x="540"/>
        <item x="2811"/>
        <item x="1130"/>
        <item x="2682"/>
        <item x="818"/>
        <item x="1417"/>
        <item x="5042"/>
        <item x="5051"/>
        <item x="3904"/>
        <item x="602"/>
        <item x="3016"/>
        <item x="1796"/>
        <item x="311"/>
        <item x="338"/>
        <item x="481"/>
        <item x="4900"/>
        <item x="5138"/>
        <item x="2551"/>
        <item x="2310"/>
        <item x="1697"/>
        <item x="2162"/>
        <item x="2773"/>
        <item x="3737"/>
        <item x="815"/>
        <item x="2579"/>
        <item x="5193"/>
        <item x="4350"/>
        <item x="3858"/>
        <item x="1552"/>
        <item x="5168"/>
        <item x="2533"/>
        <item x="2650"/>
        <item x="5406"/>
        <item x="3595"/>
        <item x="5588"/>
        <item x="613"/>
        <item x="4103"/>
        <item x="3241"/>
        <item x="1324"/>
        <item x="4558"/>
        <item x="2041"/>
        <item x="76"/>
        <item x="3583"/>
        <item x="4704"/>
        <item x="2843"/>
        <item x="2868"/>
        <item x="5310"/>
        <item x="4218"/>
        <item x="5517"/>
        <item x="5276"/>
        <item x="3620"/>
        <item x="3934"/>
        <item x="3289"/>
        <item x="4241"/>
        <item x="1360"/>
        <item x="844"/>
        <item x="1387"/>
        <item x="1628"/>
        <item x="131"/>
        <item x="4281"/>
        <item x="2930"/>
        <item x="3700"/>
        <item x="308"/>
        <item x="324"/>
        <item x="1990"/>
        <item x="2709"/>
        <item x="1506"/>
        <item x="739"/>
        <item x="1803"/>
        <item x="3909"/>
        <item x="5231"/>
        <item x="526"/>
        <item x="2058"/>
        <item x="1892"/>
        <item x="5091"/>
        <item x="5384"/>
        <item x="3874"/>
        <item x="4284"/>
        <item x="857"/>
        <item x="2338"/>
        <item x="4148"/>
        <item x="3231"/>
        <item x="1885"/>
        <item x="115"/>
        <item x="2461"/>
        <item x="3067"/>
        <item x="3176"/>
        <item x="2210"/>
        <item x="4910"/>
        <item x="4565"/>
        <item x="2730"/>
        <item x="2959"/>
        <item x="3434"/>
        <item x="4897"/>
        <item x="156"/>
        <item x="1861"/>
        <item x="7"/>
        <item x="4522"/>
        <item x="374"/>
        <item x="4621"/>
        <item x="1816"/>
        <item x="3635"/>
        <item x="4527"/>
        <item x="3019"/>
        <item x="870"/>
        <item x="3197"/>
        <item x="3320"/>
        <item x="5174"/>
        <item x="2108"/>
        <item x="3476"/>
        <item x="242"/>
        <item x="549"/>
        <item x="14"/>
        <item x="1247"/>
        <item x="2287"/>
        <item x="4469"/>
        <item x="2933"/>
        <item x="1928"/>
        <item x="5626"/>
        <item x="1170"/>
        <item x="3687"/>
        <item x="2077"/>
        <item x="2248"/>
        <item x="3151"/>
        <item x="4973"/>
        <item x="4357"/>
        <item x="2823"/>
        <item x="2070"/>
        <item x="4078"/>
        <item x="4918"/>
        <item x="3703"/>
        <item x="3454"/>
        <item x="2693"/>
        <item x="2486"/>
        <item x="1396"/>
        <item x="2594"/>
        <item x="2576"/>
        <item x="3797"/>
        <item x="4294"/>
        <item x="4437"/>
        <item x="2830"/>
        <item x="1361"/>
        <item x="2039"/>
        <item x="2718"/>
        <item x="2000"/>
        <item x="4520"/>
        <item x="3818"/>
        <item x="3488"/>
        <item x="2130"/>
        <item x="3577"/>
        <item x="1551"/>
        <item x="5005"/>
        <item x="3105"/>
        <item x="2152"/>
        <item x="1653"/>
        <item x="4479"/>
        <item x="4151"/>
        <item x="3165"/>
        <item x="2737"/>
        <item x="1450"/>
        <item x="2761"/>
        <item x="335"/>
        <item x="1357"/>
        <item x="2597"/>
        <item x="3282"/>
        <item x="86"/>
        <item x="3549"/>
        <item x="3124"/>
        <item x="4815"/>
        <item x="5494"/>
        <item x="2190"/>
        <item x="692"/>
        <item x="4302"/>
        <item x="791"/>
        <item x="4100"/>
        <item x="2792"/>
        <item x="1835"/>
        <item x="1596"/>
        <item x="678"/>
        <item x="3950"/>
        <item x="2836"/>
        <item x="321"/>
        <item x="595"/>
        <item x="934"/>
        <item x="5184"/>
        <item x="5530"/>
        <item x="3861"/>
        <item x="675"/>
        <item x="5559"/>
        <item x="5136"/>
        <item x="183"/>
        <item x="3947"/>
        <item x="3029"/>
        <item x="3284"/>
        <item x="273"/>
        <item x="5237"/>
        <item x="2020"/>
        <item x="110"/>
        <item x="2896"/>
        <item x="1522"/>
        <item x="4791"/>
        <item x="5434"/>
        <item x="828"/>
        <item x="1374"/>
        <item x="259"/>
        <item x="5143"/>
        <item x="1691"/>
        <item x="1186"/>
        <item x="1940"/>
        <item x="5094"/>
        <item x="3638"/>
        <item x="5181"/>
        <item x="814"/>
        <item x="2086"/>
        <item x="5320"/>
        <item x="4568"/>
        <item x="4716"/>
        <item x="4088"/>
        <item x="141"/>
        <item x="1921"/>
        <item x="1577"/>
        <item x="2724"/>
        <item x="4042"/>
        <item x="3382"/>
        <item x="3145"/>
        <item x="128"/>
        <item x="5084"/>
        <item x="5594"/>
        <item x="1032"/>
        <item x="3395"/>
        <item x="3357"/>
        <item x="529"/>
        <item x="51"/>
        <item x="1144"/>
        <item x="1603"/>
        <item x="1615"/>
        <item x="295"/>
        <item x="4923"/>
        <item x="169"/>
        <item x="4672"/>
        <item x="985"/>
        <item x="62"/>
        <item x="2750"/>
        <item x="1412"/>
        <item x="4596"/>
        <item x="107"/>
        <item x="4003"/>
        <item x="2606"/>
        <item x="1250"/>
        <item x="698"/>
        <item x="4872"/>
        <item x="4201"/>
        <item x="2464"/>
        <item x="895"/>
        <item x="947"/>
        <item x="3764"/>
        <item x="1311"/>
        <item x="3070"/>
        <item x="5331"/>
        <item x="2748"/>
        <item x="4634"/>
        <item x="148"/>
        <item x="5507"/>
        <item x="2323"/>
        <item x="4584"/>
        <item x="2371"/>
        <item x="4507"/>
        <item x="1678"/>
        <item x="1717"/>
        <item x="3301"/>
        <item x="3269"/>
        <item x="3447"/>
        <item x="1561"/>
        <item x="2203"/>
        <item x="5491"/>
        <item x="3371"/>
        <item x="2409"/>
        <item x="1829"/>
        <item x="4539"/>
        <item x="554"/>
        <item x="1399"/>
        <item x="2095"/>
        <item x="2676"/>
        <item x="908"/>
        <item x="2920"/>
        <item x="4875"/>
        <item x="665"/>
        <item x="646"/>
        <item x="5123"/>
        <item x="1983"/>
        <item x="1191"/>
        <item x="1308"/>
        <item x="1791"/>
        <item x="4055"/>
        <item x="805"/>
        <item x="3133"/>
        <item x="1280"/>
        <item x="4207"/>
        <item x="2548"/>
        <item x="4685"/>
        <item x="4978"/>
        <item x="879"/>
        <item x="4256"/>
        <item x="2029"/>
        <item x="2874"/>
        <item x="3345"/>
        <item x="3752"/>
        <item x="3272"/>
        <item x="2170"/>
        <item x="982"/>
        <item x="3032"/>
        <item x="2644"/>
        <item x="786"/>
        <item x="4533"/>
        <item x="3921"/>
        <item x="5372"/>
        <item x="3539"/>
        <item x="2653"/>
        <item x="211"/>
        <item x="5300"/>
        <item x="3552"/>
        <item x="2313"/>
        <item x="2399"/>
        <item x="1842"/>
        <item x="2991"/>
        <item x="1778"/>
        <item x="1336"/>
        <item x="5226"/>
        <item x="4691"/>
        <item x="3743"/>
        <item x="1234"/>
        <item x="207"/>
        <item x="1514"/>
        <item x="960"/>
        <item x="1341"/>
        <item x="998"/>
        <item x="402"/>
        <item x="4788"/>
        <item x="1535"/>
        <item x="2102"/>
        <item x="1447"/>
        <item x="5155"/>
        <item x="159"/>
        <item x="3313"/>
        <item x="875"/>
        <item x="2638"/>
        <item x="3785"/>
        <item x="5126"/>
        <item x="2032"/>
        <item x="2134"/>
        <item x="1367"/>
        <item x="3369"/>
        <item x="2115"/>
        <item x="4173"/>
        <item x="218"/>
        <item x="5457"/>
        <item x="377"/>
        <item x="794"/>
        <item x="2569"/>
        <item x="252"/>
        <item x="1241"/>
        <item x="3351"/>
        <item x="2335"/>
        <item x="4939"/>
        <item x="3651"/>
        <item x="1904"/>
        <item x="2983"/>
        <item x="4175"/>
        <item x="4113"/>
        <item x="3601"/>
        <item x="3993"/>
        <item x="4610"/>
        <item x="2687"/>
        <item x="3690"/>
        <item x="1057"/>
        <item x="1646"/>
        <item x="498"/>
        <item x="3940"/>
        <item x="1196"/>
        <item x="4755"/>
        <item x="44"/>
        <item x="1771"/>
        <item x="5546"/>
        <item x="2849"/>
        <item x="2216"/>
        <item x="2275"/>
        <item x="2506"/>
        <item x="5250"/>
        <item x="1383"/>
        <item x="3890"/>
        <item x="853"/>
        <item x="2527"/>
        <item x="4416"/>
        <item x="4455"/>
        <item x="4608"/>
        <item x="4075"/>
        <item x="2656"/>
        <item x="5199"/>
        <item x="5069"/>
        <item x="970"/>
        <item x="2786"/>
        <item x="1320"/>
        <item x="5421"/>
        <item x="2861"/>
        <item x="3723"/>
        <item x="4307"/>
        <item x="93"/>
        <item x="1971"/>
        <item x="5224"/>
        <item x="5212"/>
        <item x="840"/>
        <item x="1209"/>
        <item x="2943"/>
        <item x="5418"/>
        <item x="5344"/>
        <item x="5031"/>
        <item x="231"/>
        <item x="3561"/>
        <item x="1704"/>
        <item x="3902"/>
        <item x="4545"/>
        <item x="3295"/>
        <item x="973"/>
        <item x="2741"/>
        <item x="2128"/>
        <item x="3459"/>
        <item x="662"/>
        <item x="2754"/>
        <item x="1784"/>
        <item x="5307"/>
        <item x="3680"/>
        <item x="1475"/>
        <item x="2014"/>
        <item x="3338"/>
        <item x="995"/>
        <item x="568"/>
        <item x="4590"/>
        <item x="1498"/>
        <item x="2994"/>
        <item x="4140"/>
        <item x="5205"/>
        <item x="3648"/>
        <item x="4259"/>
        <item x="5149"/>
        <item x="512"/>
        <item x="1501"/>
        <item x="4887"/>
        <item x="1602"/>
        <item x="4551"/>
        <item x="5600"/>
        <item x="3503"/>
        <item x="3470"/>
        <item x="4389"/>
        <item x="3224"/>
        <item x="4916"/>
        <item x="3194"/>
        <item x="2052"/>
        <item x="1741"/>
        <item x="4936"/>
        <item x="1633"/>
        <item x="5543"/>
        <item x="3991"/>
        <item x="3515"/>
        <item x="1525"/>
        <item x="3851"/>
        <item x="2254"/>
        <item x="3770"/>
        <item x="1488"/>
        <item x="755"/>
        <item x="1953"/>
        <item x="1298"/>
        <item x="287"/>
        <item x="1640"/>
        <item x="3212"/>
        <item x="2064"/>
        <item x="2524"/>
        <item x="4987"/>
        <item x="3626"/>
        <item x="197"/>
        <item x="764"/>
        <item x="3574"/>
        <item x="1573"/>
        <item x="3494"/>
        <item x="5651"/>
        <item x="1974"/>
        <item x="5359"/>
        <item x="3215"/>
        <item x="1576"/>
        <item x="3307"/>
        <item x="4742"/>
        <item x="2229"/>
        <item x="2441"/>
        <item x="1348"/>
        <item x="5556"/>
        <item x="1746"/>
        <item x="1671"/>
        <item x="4434"/>
        <item x="4372"/>
        <item x="4851"/>
        <item x="3375"/>
        <item x="4310"/>
        <item x="1947"/>
        <item x="5504"/>
        <item x="100"/>
        <item x="2726"/>
        <item x="2451"/>
        <item x="2362"/>
        <item x="5019"/>
        <item x="2121"/>
        <item x="1980"/>
        <item x="3835"/>
        <item x="5620"/>
        <item x="802"/>
        <item x="2019"/>
        <item x="1295"/>
        <item x="1425"/>
        <item x="4697"/>
        <item x="4404"/>
        <item x="2946"/>
        <item x="1485"/>
        <item x="4926"/>
        <item x="3610"/>
        <item x="1173"/>
        <item x="4999"/>
        <item x="190"/>
        <item x="2956"/>
        <item x="1879"/>
        <item x="3262"/>
        <item x="1035"/>
        <item x="2515"/>
        <item x="2241"/>
        <item x="5167"/>
        <item x="3408"/>
        <item x="4452"/>
        <item x="3979"/>
        <item x="2421"/>
        <item x="3414"/>
        <item x="2412"/>
        <item x="2359"/>
        <item x="4269"/>
        <item x="4363"/>
        <item x="2434"/>
        <item x="616"/>
        <item x="2474"/>
        <item x="1710"/>
        <item x="2297"/>
        <item x="5396"/>
        <item x="4884"/>
        <item x="3564"/>
        <item x="2512"/>
        <item x="4322"/>
        <item x="4839"/>
        <item x="4780"/>
        <item x="5581"/>
        <item x="5469"/>
        <item x="176"/>
        <item x="4016"/>
        <item x="2883"/>
        <item x="3175"/>
        <item x="4577"/>
        <item x="301"/>
        <item x="1684"/>
        <item x="1086"/>
        <item x="777"/>
        <item x="3613"/>
        <item x="501"/>
        <item x="3966"/>
        <item x="4647"/>
        <item x="4733"/>
        <item x="2971"/>
        <item x="917"/>
        <item x="2880"/>
        <item x="3048"/>
        <item x="4343"/>
        <item x="1815"/>
        <item x="3130"/>
        <item x="3054"/>
        <item x="3170"/>
        <item x="3061"/>
        <item x="4862"/>
        <item x="1753"/>
        <item x="1864"/>
        <item x="266"/>
        <item x="204"/>
        <item x="433"/>
        <item x="416"/>
        <item x="4722"/>
        <item x="2626"/>
        <item x="1070"/>
        <item x="4300"/>
        <item x="1323"/>
        <item x="2558"/>
        <item x="5482"/>
        <item x="3933"/>
        <item x="5466"/>
        <item x="1386"/>
        <item x="1589"/>
        <item x="1370"/>
        <item x="5116"/>
        <item x="1848"/>
        <item x="4224"/>
        <item x="5161"/>
        <item x="405"/>
        <item x="2260"/>
        <item x="3536"/>
        <item x="3972"/>
        <item x="4272"/>
        <item x="2104"/>
        <item x="3007"/>
        <item x="1538"/>
        <item x="5263"/>
        <item x="2300"/>
        <item x="2387"/>
        <item x="4384"/>
        <item x="121"/>
        <item x="3041"/>
        <item x="1859"/>
        <item x="3187"/>
        <item x="3096"/>
        <item x="5313"/>
        <item x="2603"/>
        <item x="5641"/>
        <item x="3667"/>
        <item x="5230"/>
        <item x="3182"/>
        <item x="3832"/>
        <item x="2165"/>
        <item x="3037"/>
        <item x="97"/>
        <item x="3803"/>
        <item x="3481"/>
        <item x="1157"/>
        <item x="4710"/>
        <item x="3716"/>
        <item x="2183"/>
        <item x="2804"/>
        <item x="571"/>
        <item x="866"/>
        <item x="3530"/>
        <item x="5350"/>
        <item x="2564"/>
        <item x="1897"/>
        <item x="3791"/>
        <item x="5066"/>
        <item x="2428"/>
        <item x="4235"/>
        <item x="3749"/>
        <item x="2105"/>
        <item x="2727"/>
        <item x="4068"/>
        <item x="3959"/>
        <item x="3347"/>
        <item x="3086"/>
        <item x="557"/>
        <item x="5036"/>
        <item x="2045"/>
        <item x="3968"/>
        <item x="5431"/>
        <item x="5446"/>
        <item x="4185"/>
        <item x="2788"/>
        <item x="5356"/>
        <item x="546"/>
        <item x="5202"/>
        <item x="5128"/>
        <item x="2766"/>
        <item x="470"/>
        <item x="2374"/>
        <item x="3363"/>
        <item x="3915"/>
        <item x="2643"/>
        <item x="1855"/>
        <item x="3093"/>
        <item x="3142"/>
        <item x="1627"/>
        <item x="4247"/>
        <item x="4500"/>
        <item x="957"/>
        <item x="725"/>
        <item x="4770"/>
        <item x="5110"/>
        <item x="2681"/>
        <item x="5025"/>
        <item x="1511"/>
        <item x="5608"/>
        <item x="2341"/>
        <item x="831"/>
        <item x="79"/>
        <item x="742"/>
        <item x="5393"/>
        <item x="364"/>
        <item x="4848"/>
        <item x="3927"/>
        <item x="2553"/>
        <item x="5269"/>
        <item x="5572"/>
        <item x="4463"/>
        <item x="5077"/>
        <item x="4586"/>
        <item x="4614"/>
        <item x="515"/>
        <item x="5536"/>
        <item x="2057"/>
        <item x="5129"/>
        <item x="4127"/>
        <item x="3883"/>
        <item x="34"/>
        <item x="430"/>
        <item x="4335"/>
        <item x="5201"/>
        <item x="1437"/>
        <item x="3713"/>
        <item x="3275"/>
        <item x="5048"/>
        <item x="134"/>
        <item x="821"/>
        <item x="2417"/>
        <item x="4960"/>
        <item x="2763"/>
        <item x="5115"/>
        <item x="2669"/>
        <item x="4903"/>
        <item x="1472"/>
        <item x="2911"/>
        <item x="1329"/>
        <item x="5647"/>
        <item x="886"/>
        <item x="4232"/>
        <item x="2272"/>
        <item x="114"/>
        <item x="4812"/>
        <item x="31"/>
        <item x="3"/>
        <item x="2326"/>
        <item x="238"/>
        <item x="4739"/>
        <item x="5337"/>
        <item x="3984"/>
        <item x="2347"/>
        <item x="1083"/>
        <item x="674"/>
        <item x="525"/>
        <item x="341"/>
        <item x="2167"/>
        <item x="2962"/>
        <item x="2600"/>
        <item x="3332"/>
        <item x="4198"/>
        <item x="2801"/>
        <item x="539"/>
        <item x="5657"/>
        <item x="5099"/>
        <item x="2566"/>
        <item x="2350"/>
        <item x="626"/>
        <item x="3221"/>
        <item x="688"/>
        <item x="5217"/>
        <item x="3348"/>
        <item x="3815"/>
        <item x="4601"/>
        <item x="4164"/>
        <item x="5325"/>
        <item x="2158"/>
        <item x="2145"/>
        <item x="3589"/>
        <item x="4777"/>
        <item x="1182"/>
        <item x="1799"/>
        <item x="1982"/>
        <item x="2142"/>
        <item x="3102"/>
        <item x="1120"/>
        <item x="2980"/>
        <item x="2477"/>
        <item x="347"/>
        <item x="3706"/>
        <item x="639"/>
        <item x="3673"/>
        <item x="1927"/>
        <item x="2263"/>
        <item x="2003"/>
        <item x="2290"/>
        <item x="3385"/>
        <item x="1916"/>
        <item x="4827"/>
        <item x="3996"/>
        <item x="4081"/>
        <item x="3114"/>
        <item x="1599"/>
        <item x="456"/>
        <item x="1614"/>
        <item x="3893"/>
        <item x="1944"/>
        <item x="487"/>
        <item x="1729"/>
        <item x="4029"/>
        <item x="2605"/>
        <item x="1422"/>
        <item x="5512"/>
        <item x="3796"/>
        <item x="2712"/>
        <item x="2779"/>
        <item x="5364"/>
        <item x="3656"/>
        <item x="5386"/>
        <item x="2904"/>
        <item x="924"/>
        <item x="3261"/>
        <item x="3244"/>
        <item x="2893"/>
        <item x="5523"/>
        <item x="3844"/>
        <item x="473"/>
        <item x="4035"/>
        <item x="2936"/>
        <item x="314"/>
        <item x="3660"/>
        <item x="4422"/>
        <item x="2655"/>
        <item x="623"/>
        <item x="459"/>
        <item x="3877"/>
        <item x="1262"/>
        <item x="127"/>
        <item x="10"/>
        <item x="3410"/>
        <item x="5529"/>
        <item x="5204"/>
        <item x="3500"/>
        <item x="2814"/>
        <item x="1812"/>
        <item x="4188"/>
        <item x="4161"/>
        <item x="4956"/>
        <item x="1802"/>
        <item x="245"/>
        <item x="4510"/>
        <item x="4212"/>
        <item x="4482"/>
        <item x="391"/>
        <item x="2234"/>
        <item x="1060"/>
        <item x="1373"/>
        <item x="713"/>
        <item x="930"/>
        <item x="3022"/>
        <item x="1147"/>
        <item x="1462"/>
        <item x="2384"/>
        <item x="3580"/>
        <item x="4818"/>
        <item x="1169"/>
        <item x="2283"/>
        <item x="784"/>
        <item x="4410"/>
        <item x="1939"/>
        <item x="224"/>
        <item x="4909"/>
        <item x="3437"/>
        <item x="350"/>
        <item x="1110"/>
        <item x="4369"/>
        <item x="388"/>
        <item x="179"/>
        <item x="4836"/>
        <item x="5290"/>
        <item x="2751"/>
        <item x="5577"/>
        <item x="3117"/>
        <item x="681"/>
        <item x="327"/>
        <item x="2791"/>
        <item x="1307"/>
        <item x="2031"/>
        <item x="2069"/>
        <item x="790"/>
        <item x="3335"/>
        <item x="1212"/>
        <item x="3761"/>
        <item x="1611"/>
        <item x="4587"/>
        <item x="65"/>
        <item x="2193"/>
        <item x="3372"/>
        <item x="2776"/>
        <item x="2196"/>
        <item x="2666"/>
        <item x="5038"/>
        <item x="3643"/>
        <item x="2705"/>
        <item x="2180"/>
        <item x="732"/>
        <item x="4984"/>
        <item x="4094"/>
        <item x="1661"/>
        <item x="2899"/>
        <item x="320"/>
        <item x="1863"/>
        <item x="3246"/>
        <item x="2729"/>
        <item x="4576"/>
        <item x="3598"/>
        <item x="72"/>
        <item x="2690"/>
        <item x="3259"/>
        <item x="2888"/>
        <item x="5605"/>
        <item x="3004"/>
        <item x="1480"/>
        <item x="280"/>
        <item x="5192"/>
        <item x="2107"/>
        <item x="4106"/>
        <item x="904"/>
        <item x="3424"/>
        <item x="4499"/>
        <item x="1160"/>
        <item x="5240"/>
        <item x="2923"/>
        <item x="2155"/>
        <item x="2089"/>
        <item x="4571"/>
        <item x="3586"/>
        <item x="2717"/>
        <item x="2968"/>
        <item x="2467"/>
        <item x="2169"/>
        <item x="2092"/>
        <item x="1586"/>
        <item x="3157"/>
        <item x="1253"/>
        <item x="3300"/>
        <item x="1459"/>
        <item x="873"/>
        <item x="2094"/>
        <item x="1230"/>
        <item x="5562"/>
        <item x="1023"/>
        <item x="585"/>
        <item x="2157"/>
        <item x="2316"/>
        <item x="5437"/>
        <item x="582"/>
        <item x="85"/>
        <item x="2082"/>
        <item x="3427"/>
        <item x="5142"/>
        <item x="3896"/>
        <item x="2826"/>
        <item x="3309"/>
        <item x="3508"/>
        <item x="4794"/>
        <item x="5632"/>
        <item x="2803"/>
        <item x="5097"/>
        <item x="3413"/>
        <item x="771"/>
        <item x="5113"/>
        <item x="1664"/>
        <item x="1734"/>
        <item x="1044"/>
        <item x="4513"/>
        <item x="3035"/>
        <item x="3164"/>
        <item x="2641"/>
        <item x="1259"/>
        <item x="2789"/>
        <item x="609"/>
        <item x="4221"/>
        <item x="4896"/>
        <item x="5190"/>
        <item x="3641"/>
        <item x="3767"/>
        <item x="3401"/>
        <item x="380"/>
        <item x="2816"/>
        <item x="1774"/>
        <item x="2067"/>
        <item x="3423"/>
        <item x="3184"/>
        <item x="2985"/>
        <item x="4287"/>
        <item x="419"/>
        <item x="4949"/>
        <item x="4119"/>
        <item x="3148"/>
        <item x="2182"/>
        <item x="180"/>
        <item x="2483"/>
        <item x="2404"/>
        <item x="3864"/>
        <item x="5227"/>
        <item x="1624"/>
        <item x="2689"/>
        <item x="3310"/>
        <item x="1766"/>
        <item x="4154"/>
        <item x="2800"/>
        <item x="2854"/>
        <item x="3542"/>
        <item x="3223"/>
        <item x="4942"/>
        <item x="1007"/>
        <item x="3953"/>
        <item x="4381"/>
        <item x="1825"/>
        <item x="5516"/>
        <item x="3203"/>
        <item x="1782"/>
        <item x="1446"/>
        <item x="774"/>
        <item x="2431"/>
        <item x="3136"/>
        <item x="1199"/>
        <item x="99"/>
        <item x="5216"/>
        <item x="532"/>
        <item x="4427"/>
        <item x="2740"/>
        <item x="4526"/>
        <item x="3288"/>
        <item x="891"/>
        <item x="3398"/>
        <item x="5278"/>
        <item x="5413"/>
        <item x="1759"/>
        <item x="4332"/>
        <item x="3079"/>
        <item x="83"/>
        <item x="4892"/>
        <item x="5164"/>
        <item x="2267"/>
        <item x="5281"/>
        <item x="668"/>
        <item x="3050"/>
        <item x="847"/>
        <item x="5030"/>
        <item x="2628"/>
        <item x="5569"/>
        <item x="763"/>
        <item x="3623"/>
        <item x="1222"/>
        <item x="5187"/>
        <item x="1936"/>
        <item x="4877"/>
        <item x="4458"/>
        <item x="2499"/>
        <item x="2402"/>
        <item x="3024"/>
        <item x="2496"/>
        <item x="2530"/>
        <item x="2131"/>
        <item x="1107"/>
        <item x="5411"/>
        <item x="2133"/>
        <item x="1962"/>
        <item x="937"/>
        <item x="3882"/>
        <item x="3450"/>
        <item x="1471"/>
        <item x="2864"/>
        <item x="4276"/>
        <item x="3969"/>
        <item x="5011"/>
        <item x="1274"/>
        <item x="2179"/>
        <item x="4512"/>
        <item x="2278"/>
        <item x="3274"/>
        <item x="484"/>
        <item x="592"/>
        <item x="3555"/>
        <item x="4589"/>
        <item x="443"/>
        <item x="860"/>
        <item x="3670"/>
        <item x="1031"/>
        <item x="162"/>
        <item x="3693"/>
        <item x="4758"/>
        <item x="1543"/>
        <item x="4752"/>
        <item x="5057"/>
        <item x="4204"/>
        <item x="2206"/>
        <item x="4611"/>
        <item x="4124"/>
        <item x="5454"/>
        <item x="2365"/>
        <item x="43"/>
        <item x="3350"/>
        <item x="849"/>
        <item x="5154"/>
        <item x="2753"/>
        <item x="4395"/>
        <item x="2632"/>
        <item x="636"/>
        <item x="2585"/>
        <item x="5497"/>
        <item x="801"/>
        <item x="5617"/>
        <item x="5041"/>
        <item x="1484"/>
        <item x="3073"/>
        <item x="963"/>
        <item x="3755"/>
        <item x="221"/>
        <item x="3325"/>
        <item x="4339"/>
        <item x="5074"/>
        <item x="3051"/>
        <item x="383"/>
        <item x="3337"/>
        <item x="3720"/>
        <item x="3604"/>
        <item x="2851"/>
        <item x="2692"/>
        <item x="1794"/>
        <item x="1870"/>
        <item x="1777"/>
        <item x="2447"/>
        <item x="2778"/>
        <item x="1246"/>
        <item x="2715"/>
        <item x="3388"/>
        <item x="251"/>
        <item x="5369"/>
        <item x="3360"/>
        <item x="2555"/>
        <item x="373"/>
        <item x="4665"/>
        <item x="1977"/>
        <item x="4996"/>
        <item x="1165"/>
        <item x="3218"/>
        <item x="3475"/>
        <item x="168"/>
        <item x="1722"/>
        <item x="3285"/>
        <item x="291"/>
        <item x="1073"/>
        <item x="5072"/>
        <item x="5375"/>
        <item x="182"/>
        <item x="5265"/>
        <item x="898"/>
        <item x="3172"/>
        <item x="3654"/>
        <item x="5253"/>
        <item x="2120"/>
        <item x="1047"/>
        <item x="5255"/>
        <item x="5166"/>
        <item x="4424"/>
        <item x="2244"/>
        <item x="4879"/>
        <item x="3484"/>
        <item x="5443"/>
        <item x="5139"/>
        <item x="4293"/>
        <item x="3518"/>
        <item x="446"/>
        <item x="4782"/>
        <item x="4290"/>
        <item x="4484"/>
        <item x="4132"/>
        <item x="3808"/>
        <item x="3411"/>
        <item x="3895"/>
        <item x="361"/>
        <item x="1123"/>
        <item x="808"/>
        <item x="5510"/>
        <item x="5002"/>
        <item x="262"/>
        <item x="3908"/>
        <item x="263"/>
        <item x="4637"/>
        <item x="1644"/>
        <item x="3776"/>
        <item x="716"/>
        <item x="4264"/>
        <item x="2839"/>
        <item x="1434"/>
        <item x="2017"/>
        <item x="981"/>
        <item x="1408"/>
        <item x="1841"/>
        <item x="196"/>
        <item x="1189"/>
        <item x="2415"/>
        <item x="1838"/>
        <item x="1687"/>
        <item x="1903"/>
        <item x="155"/>
        <item x="5163"/>
        <item x="2195"/>
        <item x="5479"/>
        <item x="4929"/>
        <item x="5214"/>
        <item x="5549"/>
        <item x="5460"/>
        <item x="2460"/>
        <item x="4280"/>
        <item x="4031"/>
        <item x="3066"/>
        <item x="606"/>
        <item x="138"/>
        <item x="2518"/>
        <item x="1510"/>
        <item x="797"/>
        <item x="1556"/>
        <item x="1716"/>
        <item x="5590"/>
        <item x="4462"/>
        <item x="913"/>
        <item x="2454"/>
        <item x="4137"/>
        <item x="1807"/>
        <item x="2430"/>
        <item x="1959"/>
        <item x="1891"/>
        <item x="4244"/>
        <item x="4890"/>
        <item x="5076"/>
        <item x="839"/>
        <item x="2547"/>
        <item x="3929"/>
        <item x="2616"/>
        <item x="2765"/>
        <item x="852"/>
        <item x="1395"/>
        <item x="436"/>
        <item x="4824"/>
        <item x="878"/>
        <item x="722"/>
        <item x="4990"/>
        <item x="0"/>
        <item x="3426"/>
        <item x="2247"/>
        <item x="1010"/>
        <item x="724"/>
        <item x="2042"/>
        <item x="1095"/>
        <item x="1133"/>
        <item x="2974"/>
        <item x="41"/>
        <item x="507"/>
        <item x="3312"/>
        <item x="3793"/>
        <item x="3920"/>
        <item x="3040"/>
        <item x="1314"/>
        <item x="1271"/>
        <item x="307"/>
        <item x="4443"/>
        <item x="5268"/>
        <item x="2590"/>
        <item x="2418"/>
        <item x="3805"/>
        <item x="4415"/>
        <item x="4600"/>
        <item x="3669"/>
        <item x="5243"/>
        <item x="827"/>
        <item x="237"/>
        <item x="1924"/>
        <item x="2938"/>
        <item x="5399"/>
        <item x="5526"/>
        <item x="3154"/>
        <item x="4006"/>
        <item x="811"/>
        <item x="1152"/>
        <item x="3866"/>
        <item x="2997"/>
        <item x="5578"/>
        <item x="1040"/>
        <item x="5229"/>
        <item x="2303"/>
        <item x="4842"/>
        <item x="5280"/>
        <item x="695"/>
        <item x="3015"/>
        <item x="1909"/>
        <item x="2775"/>
        <item x="911"/>
        <item x="3053"/>
        <item x="356"/>
        <item x="3956"/>
        <item x="2144"/>
        <item x="4044"/>
        <item x="4178"/>
        <item x="1208"/>
        <item x="3930"/>
        <item x="4550"/>
        <item x="248"/>
        <item x="4022"/>
        <item x="4538"/>
        <item x="3657"/>
        <item x="2318"/>
        <item x="1946"/>
        <item x="3932"/>
        <item x="3362"/>
        <item x="2420"/>
        <item x="235"/>
        <item x="4747"/>
        <item x="2168"/>
        <item x="850"/>
        <item x="2231"/>
        <item x="3506"/>
        <item x="2066"/>
        <item x="2154"/>
        <item x="3400"/>
        <item x="4662"/>
        <item x="1453"/>
        <item x="3824"/>
        <item x="3733"/>
        <item x="1652"/>
        <item x="2925"/>
        <item x="4460"/>
        <item x="1690"/>
        <item x="2582"/>
        <item x="3683"/>
        <item x="2867"/>
        <item x="3461"/>
        <item x="1020"/>
        <item x="5380"/>
        <item x="1442"/>
        <item x="5525"/>
        <item x="140"/>
        <item x="3958"/>
        <item x="5293"/>
        <item x="265"/>
        <item x="5623"/>
        <item x="950"/>
        <item x="5242"/>
        <item x="4574"/>
        <item x="1828"/>
        <item x="1547"/>
        <item x="4325"/>
        <item x="4675"/>
        <item x="4624"/>
        <item x="2886"/>
        <item x="1356"/>
        <item x="504"/>
        <item x="2444"/>
        <item x="5100"/>
        <item x="4639"/>
        <item x="661"/>
        <item x="4048"/>
        <item x="2118"/>
        <item x="4548"/>
        <item x="2395"/>
        <item x="3186"/>
        <item x="2568"/>
        <item x="5256"/>
        <item x="1294"/>
        <item x="2219"/>
        <item x="4547"/>
        <item x="2539"/>
        <item x="591"/>
        <item x="4497"/>
        <item x="20"/>
        <item x="1225"/>
        <item x="685"/>
        <item x="334"/>
        <item x="4523"/>
        <item x="3838"/>
        <item x="2309"/>
        <item x="3234"/>
        <item x="4661"/>
        <item x="5303"/>
        <item x="4640"/>
        <item x="2433"/>
        <item x="2629"/>
        <item x="553"/>
        <item x="3843"/>
        <item x="4375"/>
        <item x="3010"/>
        <item x="5515"/>
        <item x="4906"/>
        <item x="3038"/>
        <item x="1765"/>
        <item x="3440"/>
        <item x="3472"/>
        <item x="4262"/>
        <item x="4745"/>
        <item x="4313"/>
        <item x="943"/>
        <item x="4143"/>
        <item x="1993"/>
        <item x="208"/>
        <item x="1344"/>
        <item x="5180"/>
        <item x="901"/>
        <item x="408"/>
        <item x="3297"/>
        <item x="2593"/>
        <item x="3247"/>
        <item x="2222"/>
        <item x="560"/>
        <item x="5499"/>
        <item x="166"/>
        <item x="3971"/>
        <item x="3994"/>
        <item x="1790"/>
        <item x="813"/>
        <item x="1996"/>
        <item x="3523"/>
        <item x="3557"/>
        <item x="194"/>
        <item x="5266"/>
        <item x="649"/>
        <item x="652"/>
        <item x="4009"/>
        <item x="776"/>
        <item x="2353"/>
        <item x="1787"/>
        <item x="3629"/>
        <item x="916"/>
        <item x="3101"/>
        <item x="2536"/>
        <item x="5528"/>
        <item x="277"/>
        <item x="2829"/>
        <item x="1888"/>
        <item x="4021"/>
        <item x="3784"/>
        <item x="1347"/>
        <item x="4386"/>
        <item x="1038"/>
        <item x="4905"/>
        <item x="518"/>
        <item x="2842"/>
        <item x="4678"/>
        <item x="1467"/>
        <item x="5362"/>
        <item x="2054"/>
        <item x="3699"/>
        <item x="521"/>
        <item x="497"/>
        <item x="367"/>
        <item x="969"/>
        <item x="567"/>
        <item x="1001"/>
        <item x="3708"/>
        <item x="988"/>
        <item x="4627"/>
        <item x="3870"/>
        <item x="68"/>
        <item x="4488"/>
        <item x="1740"/>
        <item x="535"/>
        <item x="4034"/>
        <item x="5377"/>
        <item x="2903"/>
        <item x="2"/>
        <item x="2007"/>
        <item x="2714"/>
        <item x="642"/>
        <item x="4613"/>
        <item x="1143"/>
        <item x="210"/>
        <item x="4715"/>
        <item x="2863"/>
        <item x="2209"/>
        <item x="2390"/>
        <item x="331"/>
        <item x="4865"/>
        <item x="3567"/>
        <item x="3520"/>
        <item x="5424"/>
        <item x="1231"/>
        <item x="1195"/>
        <item x="4071"/>
        <item x="5513"/>
        <item x="3064"/>
        <item x="2652"/>
        <item x="629"/>
        <item x="1695"/>
        <item x="4019"/>
        <item x="1015"/>
        <item x="5340"/>
        <item x="3634"/>
        <item x="3736"/>
        <item x="3208"/>
        <item x="3807"/>
        <item x="837"/>
        <item x="758"/>
        <item x="751"/>
        <item x="58"/>
        <item x="3249"/>
        <item x="3387"/>
        <item x="37"/>
        <item x="1052"/>
        <item x="4969"/>
        <item x="994"/>
        <item x="5330"/>
        <item x="1098"/>
        <item x="671"/>
        <item x="929"/>
        <item x="4853"/>
        <item x="574"/>
        <item x="2949"/>
        <item x="4649"/>
        <item x="2557"/>
        <item x="2485"/>
        <item x="5593"/>
        <item x="4045"/>
        <item x="5485"/>
        <item x="3544"/>
        <item x="4058"/>
        <item x="2929"/>
        <item x="1497"/>
        <item x="2377"/>
        <item x="1301"/>
        <item x="536"/>
        <item x="4763"/>
        <item x="4274"/>
        <item x="2631"/>
        <item x="3946"/>
        <item x="5611"/>
        <item x="4289"/>
        <item x="2305"/>
        <item x="249"/>
        <item x="3334"/>
        <item x="3905"/>
        <item x="3981"/>
        <item x="1378"/>
        <item x="761"/>
        <item x="3659"/>
        <item x="903"/>
        <item x="3983"/>
        <item x="5027"/>
        <item x="3841"/>
        <item x="4227"/>
        <item x="3397"/>
        <item x="2028"/>
        <item x="2917"/>
        <item x="2619"/>
        <item x="5292"/>
        <item x="294"/>
        <item x="1700"/>
        <item x="317"/>
        <item x="3616"/>
        <item x="2901"/>
        <item x="3487"/>
        <item x="5040"/>
        <item x="1179"/>
        <item x="4805"/>
        <item x="3722"/>
        <item x="4652"/>
        <item x="3374"/>
        <item x="3088"/>
        <item x="304"/>
        <item x="1560"/>
        <item x="3880"/>
        <item x="976"/>
        <item x="5141"/>
        <item x="5102"/>
        <item x="1304"/>
        <item x="2913"/>
        <item x="876"/>
        <item x="5018"/>
        <item x="4340"/>
        <item x="1089"/>
        <item x="865"/>
        <item x="2408"/>
        <item x="4664"/>
        <item x="3250"/>
        <item x="5316"/>
        <item x="5151"/>
        <item x="2091"/>
        <item x="5103"/>
        <item x="5087"/>
        <item x="3718"/>
        <item x="4598"/>
        <item x="5640"/>
        <item x="4166"/>
        <item x="2955"/>
        <item x="2265"/>
        <item x="3439"/>
        <item x="834"/>
        <item x="462"/>
        <item x="69"/>
        <item x="5327"/>
        <item x="1516"/>
        <item x="137"/>
        <item x="1319"/>
        <item x="4908"/>
        <item x="2678"/>
        <item x="747"/>
        <item x="4099"/>
        <item x="5580"/>
        <item x="1405"/>
        <item x="1244"/>
        <item x="3995"/>
        <item x="927"/>
        <item x="4109"/>
        <item x="2459"/>
        <item x="4626"/>
        <item x="594"/>
        <item x="4725"/>
        <item x="5472"/>
        <item x="888"/>
        <item x="2588"/>
        <item x="1882"/>
        <item x="4712"/>
        <item x="4047"/>
        <item x="2044"/>
        <item x="687"/>
        <item x="1967"/>
        <item x="4426"/>
        <item x="1677"/>
        <item x="810"/>
        <item x="1176"/>
        <item x="4922"/>
        <item x="2329"/>
        <item x="2480"/>
        <item x="5490"/>
        <item x="4677"/>
        <item x="4392"/>
        <item x="3322"/>
        <item x="3206"/>
        <item x="3672"/>
        <item x="4573"/>
        <item x="1965"/>
        <item x="522"/>
        <item x="5405"/>
        <item x="1970"/>
        <item x="1639"/>
        <item x="5539"/>
        <item x="2271"/>
        <item x="4954"/>
        <item x="1433"/>
        <item x="4564"/>
        <item x="3686"/>
        <item x="3773"/>
        <item x="3592"/>
        <item x="1636"/>
        <item x="111"/>
        <item x="5379"/>
        <item x="4830"/>
        <item x="745"/>
        <item x="3104"/>
        <item x="1554"/>
        <item x="953"/>
        <item x="4895"/>
        <item x="4760"/>
        <item x="2005"/>
        <item x="4957"/>
        <item x="1798"/>
        <item x="4972"/>
        <item x="5448"/>
        <item x="2473"/>
        <item x="2334"/>
        <item x="3695"/>
        <item x="3200"/>
        <item x="2056"/>
        <item x="223"/>
        <item x="4147"/>
        <item x="3028"/>
        <item x="550"/>
        <item x="30"/>
        <item x="442"/>
        <item x="4796"/>
        <item x="5062"/>
        <item x="1752"/>
        <item x="5542"/>
        <item x="3522"/>
        <item x="4130"/>
        <item x="704"/>
        <item x="787"/>
        <item x="401"/>
        <item x="2282"/>
        <item x="394"/>
        <item x="71"/>
        <item x="1415"/>
        <item x="1854"/>
        <item x="2280"/>
        <item x="5189"/>
        <item x="2346"/>
        <item x="1749"/>
        <item x="5008"/>
        <item x="3917"/>
        <item x="3159"/>
        <item x="511"/>
        <item x="3092"/>
        <item x="4650"/>
        <item x="3464"/>
        <item x="1355"/>
        <item x="4700"/>
        <item x="2469"/>
        <item x="1669"/>
        <item x="455"/>
        <item x="1178"/>
        <item x="863"/>
        <item x="2702"/>
        <item x="1363"/>
        <item x="4306"/>
        <item x="490"/>
        <item x="2813"/>
        <item x="2680"/>
        <item x="4303"/>
        <item x="1394"/>
        <item x="3696"/>
        <item x="3237"/>
        <item x="333"/>
        <item x="4250"/>
        <item x="3211"/>
        <item x="5575"/>
        <item x="5179"/>
        <item x="2292"/>
        <item x="940"/>
        <item x="701"/>
        <item x="3535"/>
        <item x="4935"/>
        <item x="956"/>
        <item x="4525"/>
        <item x="1286"/>
        <item x="2892"/>
        <item x="4487"/>
        <item x="5153"/>
        <item x="1421"/>
        <item x="5060"/>
        <item x="2246"/>
        <item x="4279"/>
        <item x="1019"/>
        <item x="1935"/>
        <item x="2668"/>
        <item x="4403"/>
        <item x="1674"/>
        <item x="1876"/>
        <item x="1283"/>
        <item x="1056"/>
        <item x="476"/>
        <item x="3076"/>
        <item x="1119"/>
        <item x="55"/>
        <item x="1156"/>
        <item x="4537"/>
        <item x="1811"/>
        <item x="4871"/>
        <item x="3099"/>
        <item x="4061"/>
        <item x="673"/>
        <item x="1168"/>
        <item x="1065"/>
        <item x="1192"/>
        <item x="1619"/>
        <item x="3299"/>
        <item x="2233"/>
        <item x="397"/>
        <item x="5013"/>
        <item x="3453"/>
        <item x="17"/>
        <item x="5054"/>
        <item x="5329"/>
        <item x="4893"/>
        <item x="2546"/>
        <item x="4032"/>
        <item x="2952"/>
        <item x="1846"/>
        <item x="836"/>
        <item x="5343"/>
        <item x="4096"/>
        <item x="3685"/>
        <item x="3271"/>
        <item x="1566"/>
        <item x="2967"/>
        <item x="1478"/>
        <item x="279"/>
        <item x="5650"/>
        <item x="124"/>
        <item x="1521"/>
        <item x="353"/>
        <item x="5629"/>
        <item x="1504"/>
        <item x="1335"/>
        <item x="4008"/>
        <item x="991"/>
        <item x="2704"/>
        <item x="1518"/>
        <item x="1703"/>
        <item x="5635"/>
        <item x="469"/>
        <item x="2296"/>
        <item x="4919"/>
        <item x="1402"/>
        <item x="1592"/>
        <item x="1082"/>
        <item x="4446"/>
        <item x="4237"/>
        <item x="4959"/>
        <item x="738"/>
        <item x="4356"/>
        <item x="234"/>
        <item x="5555"/>
        <item x="1528"/>
        <item x="1851"/>
        <item x="4485"/>
        <item x="1530"/>
        <item x="4440"/>
        <item x="1900"/>
        <item x="1265"/>
        <item x="1063"/>
        <item x="588"/>
        <item x="2322"/>
        <item x="4353"/>
        <item x="3869"/>
        <item x="4762"/>
        <item x="1233"/>
        <item x="4412"/>
        <item x="1491"/>
        <item x="2446"/>
        <item x="2370"/>
        <item x="712"/>
        <item x="3854"/>
        <item x="1428"/>
        <item x="538"/>
        <item x="5306"/>
        <item x="2853"/>
        <item x="4472"/>
        <item x="3779"/>
        <item x="926"/>
        <item x="3075"/>
        <item x="5541"/>
        <item x="1534"/>
        <item x="4145"/>
        <item x="5401"/>
        <item x="4180"/>
        <item x="411"/>
        <item x="1728"/>
        <item x="3821"/>
        <item x="4342"/>
        <item x="2866"/>
        <item x="1407"/>
        <item x="1682"/>
        <item x="1713"/>
        <item x="3698"/>
        <item x="165"/>
        <item x="2081"/>
        <item x="2457"/>
        <item x="4168"/>
        <item x="4060"/>
        <item x="4690"/>
        <item x="4255"/>
        <item x="4292"/>
        <item x="1181"/>
        <item x="2394"/>
        <item x="4215"/>
        <item x="3573"/>
        <item x="2482"/>
        <item x="27"/>
        <item x="3483"/>
        <item x="3486"/>
        <item x="3078"/>
        <item x="890"/>
        <item x="4784"/>
        <item x="3919"/>
        <item x="4277"/>
        <item x="1660"/>
        <item x="524"/>
        <item x="3163"/>
        <item x="1094"/>
        <item x="429"/>
        <item x="4087"/>
        <item x="581"/>
        <item x="1572"/>
        <item x="1150"/>
        <item x="4112"/>
        <item x="3287"/>
        <item x="1306"/>
        <item x="900"/>
        <item x="4398"/>
        <item x="2990"/>
        <item x="2523"/>
        <item x="1166"/>
        <item x="2942"/>
        <item x="3512"/>
        <item x="3014"/>
        <item x="4535"/>
        <item x="3174"/>
        <item x="5342"/>
        <item x="5090"/>
        <item x="2243"/>
        <item x="1026"/>
        <item x="1873"/>
        <item x="2192"/>
        <item x="2542"/>
        <item x="2979"/>
        <item x="5177"/>
        <item x="4084"/>
        <item x="748"/>
        <item x="5503"/>
        <item x="3161"/>
        <item x="942"/>
        <item x="3795"/>
        <item x="5319"/>
        <item x="5388"/>
        <item x="750"/>
        <item x="4156"/>
        <item x="1382"/>
        <item x="5551"/>
        <item x="3867"/>
        <item x="4191"/>
        <item x="113"/>
        <item x="449"/>
        <item x="3548"/>
        <item x="1445"/>
        <item x="3324"/>
        <item x="2358"/>
        <item x="3474"/>
        <item x="966"/>
        <item x="360"/>
        <item x="552"/>
        <item x="4448"/>
        <item x="4703"/>
        <item x="3826"/>
        <item x="4315"/>
        <item x="914"/>
        <item x="387"/>
        <item x="2926"/>
        <item x="3436"/>
        <item x="799"/>
        <item x="4787"/>
        <item x="3955"/>
        <item x="978"/>
        <item x="422"/>
        <item x="3570"/>
        <item x="5402"/>
        <item x="4057"/>
        <item x="1113"/>
        <item x="23"/>
        <item x="4074"/>
        <item x="4674"/>
        <item x="4475"/>
        <item x="2333"/>
        <item x="5404"/>
        <item x="372"/>
        <item x="4727"/>
        <item x="1106"/>
        <item x="5252"/>
        <item x="3828"/>
        <item x="1163"/>
        <item x="3633"/>
        <item x="1470"/>
        <item x="5029"/>
        <item x="1496"/>
        <item x="3647"/>
        <item x="1353"/>
        <item x="3857"/>
        <item x="4714"/>
        <item x="4921"/>
        <item x="3712"/>
        <item x="1557"/>
        <item x="1541"/>
        <item x="2511"/>
        <item x="789"/>
        <item x="1277"/>
        <item x="2319"/>
        <item x="4726"/>
        <item x="1440"/>
        <item x="3003"/>
        <item x="5289"/>
        <item x="1194"/>
        <item x="1202"/>
        <item x="4018"/>
        <item x="5430"/>
        <item x="1509"/>
        <item x="1582"/>
        <item x="2079"/>
        <item x="1069"/>
        <item x="1326"/>
        <item x="2306"/>
        <item x="622"/>
        <item x="1546"/>
        <item x="1533"/>
        <item x="1762"/>
        <item x="1443"/>
        <item x="4414"/>
        <item x="1043"/>
        <item x="2914"/>
        <item x="2355"/>
        <item x="1221"/>
        <item x="1217"/>
        <item x="1030"/>
        <item x="3907"/>
        <item x="5339"/>
        <item x="1483"/>
        <item x="1481"/>
        <item x="4636"/>
        <item x="415"/>
        <item x="5017"/>
        <item x="1215"/>
        <item x="1579"/>
        <item x="5489"/>
        <item x="5368"/>
        <item x="3116"/>
        <item x="96"/>
        <item x="2508"/>
        <item x="1568"/>
        <item x="3781"/>
        <item x="655"/>
        <item x="1389"/>
        <item x="3126"/>
        <item x="4319"/>
        <item x="5392"/>
        <item x="126"/>
        <item x="4509"/>
        <item x="1605"/>
        <item x="1708"/>
        <item x="5639"/>
        <item x="1737"/>
        <item x="483"/>
        <item x="3783"/>
        <item x="3129"/>
        <item x="4931"/>
        <item x="1818"/>
        <item x="4563"/>
        <item x="2841"/>
        <item x="635"/>
        <item x="3560"/>
        <item x="993"/>
        <item x="1316"/>
        <item x="5065"/>
        <item x="1392"/>
        <item x="370"/>
        <item x="3027"/>
        <item x="2383"/>
        <item x="2999"/>
        <item x="1559"/>
        <item x="1630"/>
        <item x="1458"/>
        <item x="5125"/>
        <item x="5427"/>
        <item x="1649"/>
        <item x="5442"/>
        <item x="800"/>
        <item x="2405"/>
        <item x="660"/>
        <item x="2407"/>
        <item x="1207"/>
        <item x="5453"/>
        <item x="1915"/>
        <item x="3644"/>
        <item x="709"/>
        <item x="2369"/>
        <item x="1050"/>
        <item x="4098"/>
        <item x="719"/>
        <item x="4870"/>
        <item x="4883"/>
        <item x="1404"/>
        <item x="4305"/>
        <item x="2544"/>
        <item x="2578"/>
        <item x="2472"/>
        <item x="3141"/>
        <item x="2976"/>
        <item x="1860"/>
        <item x="1028"/>
        <item x="1531"/>
        <item x="3545"/>
        <item x="3532"/>
        <item x="4136"/>
        <item x="4451"/>
        <item x="319"/>
        <item x="1610"/>
        <item x="2293"/>
        <item x="2964"/>
        <item x="3597"/>
        <item x="3569"/>
        <item x="3892"/>
        <item x="5414"/>
        <item x="4776"/>
        <item x="1465"/>
        <item x="5554"/>
        <item x="4561"/>
        <item x="2379"/>
        <item x="5502"/>
        <item x="496"/>
        <item x="3609"/>
        <item x="5465"/>
        <item x="3463"/>
        <item x="1623"/>
        <item x="2954"/>
        <item x="608"/>
        <item x="4751"/>
        <item x="4934"/>
        <item x="1507"/>
        <item x="4172"/>
        <item x="2951"/>
        <item x="5318"/>
        <item x="3622"/>
        <item x="4772"/>
        <item x="2618"/>
        <item x="4724"/>
        <item x="1569"/>
        <item x="3558"/>
        <item x="4944"/>
        <item x="154"/>
        <item x="276"/>
        <item x="980"/>
        <item x="4268"/>
        <item x="2498"/>
        <item x="5552"/>
        <item x="1930"/>
        <item x="2221"/>
        <item x="1332"/>
        <item x="306"/>
        <item x="3709"/>
        <item x="1318"/>
        <item x="2939"/>
        <item x="4811"/>
        <item x="4209"/>
        <item x="735"/>
        <item x="658"/>
        <item x="2208"/>
        <item x="5478"/>
        <item x="1667"/>
        <item x="2343"/>
        <item x="3089"/>
        <item x="3735"/>
        <item x="5417"/>
        <item x="330"/>
        <item x="5500"/>
        <item x="2989"/>
        <item x="5305"/>
        <item x="3572"/>
        <item x="3831"/>
        <item x="2828"/>
        <item x="3025"/>
        <item x="2470"/>
        <item x="773"/>
        <item x="4823"/>
        <item x="4231"/>
        <item x="3585"/>
        <item x="1837"/>
        <item x="4932"/>
        <item x="3945"/>
        <item x="3943"/>
        <item x="1805"/>
        <item x="5637"/>
        <item x="4808"/>
        <item x="4402"/>
        <item x="5429"/>
        <item x="1757"/>
        <item x="5602"/>
        <item x="1923"/>
        <item x="3646"/>
        <item x="1955"/>
        <item x="2331"/>
        <item x="1013"/>
        <item x="1258"/>
        <item x="3196"/>
        <item x="2308"/>
        <item x="939"/>
        <item x="4160"/>
        <item x="3745"/>
        <item x="1142"/>
        <item x="2259"/>
        <item x="4785"/>
        <item x="3594"/>
        <item x="3452"/>
        <item x="1544"/>
        <item x="5564"/>
        <item x="4948"/>
        <item x="1376"/>
        <item x="1381"/>
        <item x="4331"/>
        <item x="1132"/>
        <item x="1725"/>
        <item x="4859"/>
        <item x="3582"/>
        <item x="990"/>
        <item x="3547"/>
        <item x="5592"/>
        <item x="1520"/>
        <item x="5389"/>
        <item x="2928"/>
        <item x="4254"/>
        <item x="1862"/>
        <item x="1270"/>
        <item x="4243"/>
        <item x="1942"/>
        <item x="1824"/>
        <item x="4111"/>
        <item x="4197"/>
        <item x="5568"/>
        <item x="4086"/>
        <item x="5355"/>
        <item x="4820"/>
        <item x="1617"/>
        <item x="4980"/>
        <item x="1126"/>
        <item x="1053"/>
        <item x="152"/>
        <item x="3618"/>
        <item x="4847"/>
        <item x="1205"/>
        <item x="3236"/>
        <item x="5015"/>
        <item x="1078"/>
        <item x="4702"/>
        <item x="4318"/>
        <item x="5426"/>
        <item x="1773"/>
        <item x="1995"/>
        <item x="1076"/>
        <item x="1607"/>
        <item x="1585"/>
        <item x="1468"/>
        <item x="1571"/>
        <item x="707"/>
        <item x="4880"/>
        <item x="826"/>
        <item x="5439"/>
        <item x="4797"/>
        <item x="1079"/>
        <item x="2879"/>
        <item x="1992"/>
        <item x="4368"/>
        <item x="5050"/>
        <item x="1379"/>
        <item x="1620"/>
        <item x="1369"/>
        <item x="452"/>
        <item x="1138"/>
        <item x="1418"/>
        <item x="1291"/>
        <item x="1808"/>
        <item x="4807"/>
        <item x="3711"/>
        <item x="1228"/>
        <item x="1006"/>
        <item x="4835"/>
        <item x="4800"/>
        <item x="4355"/>
        <item x="2615"/>
        <item x="566"/>
        <item x="4108"/>
        <item x="1494"/>
        <item x="510"/>
        <item x="1293"/>
        <item x="619"/>
        <item x="3748"/>
        <item x="398"/>
        <item x="3000"/>
        <item x="439"/>
        <item x="426"/>
        <item x="4327"/>
        <item x="4169"/>
        <item x="1366"/>
        <item x="4220"/>
        <item x="564"/>
        <item x="346"/>
        <item x="479"/>
        <item x="4194"/>
        <item x="3012"/>
        <item x="5464"/>
        <item x="955"/>
        <item x="2456"/>
        <item x="4971"/>
        <item x="1101"/>
        <item x="5352"/>
        <item x="1932"/>
        <item x="3760"/>
        <item x="968"/>
        <item x="5450"/>
        <item x="1821"/>
        <item x="563"/>
        <item x="5112"/>
        <item x="1155"/>
        <item x="5086"/>
        <item x="2876"/>
        <item x="5089"/>
        <item x="2889"/>
        <item x="2916"/>
        <item x="4474"/>
        <item x="425"/>
        <item x="4689"/>
        <item x="4193"/>
        <item x="1081"/>
        <item x="5567"/>
        <item x="3150"/>
        <item x="1797"/>
        <item x="2825"/>
        <item x="293"/>
        <item x="1091"/>
        <item x="4171"/>
        <item x="1894"/>
        <item x="4400"/>
        <item x="3631"/>
        <item x="1786"/>
        <item x="1055"/>
        <item x="2987"/>
        <item x="1659"/>
        <item x="1850"/>
        <item x="1598"/>
        <item x="2532"/>
        <item x="1719"/>
        <item x="2380"/>
        <item x="824"/>
        <item x="5391"/>
        <item x="2392"/>
        <item x="468"/>
        <item x="1810"/>
        <item x="1245"/>
        <item x="1128"/>
        <item x="4217"/>
        <item x="4365"/>
        <item x="1289"/>
        <item x="4995"/>
        <item x="384"/>
        <item x="3091"/>
        <item x="4184"/>
        <item x="4947"/>
        <item x="1648"/>
        <item x="1255"/>
        <item x="2016"/>
        <item x="4810"/>
        <item x="5474"/>
        <item x="4471"/>
        <item x="580"/>
        <item x="428"/>
        <item x="1655"/>
        <item x="1430"/>
        <item x="3233"/>
        <item x="1780"/>
        <item x="1103"/>
        <item x="1912"/>
        <item x="1906"/>
        <item x="4773"/>
        <item x="2295"/>
        <item x="4832"/>
        <item x="1969"/>
        <item x="3769"/>
        <item x="3258"/>
        <item x="4181"/>
        <item x="400"/>
        <item x="4316"/>
        <item x="2520"/>
        <item x="5565"/>
        <item x="577"/>
        <item x="2357"/>
        <item x="4983"/>
        <item x="4380"/>
        <item x="1795"/>
        <item x="57"/>
        <item x="3608"/>
        <item x="4882"/>
        <item x="1420"/>
        <item x="4846"/>
        <item x="1340"/>
        <item x="2205"/>
        <item x="1118"/>
        <item x="2256"/>
        <item x="5441"/>
        <item x="3499"/>
        <item x="1595"/>
        <item x="13"/>
        <item x="3534"/>
        <item x="5064"/>
        <item x="2592"/>
        <item x="5616"/>
        <item x="2268"/>
        <item x="4436"/>
        <item x="2367"/>
        <item x="5487"/>
        <item x="480"/>
        <item x="1432"/>
        <item x="508"/>
        <item x="4073"/>
        <item x="4157"/>
        <item x="1693"/>
        <item x="2978"/>
        <item x="4738"/>
        <item x="3817"/>
        <item x="3138"/>
        <item x="1153"/>
        <item x="5452"/>
        <item x="1831"/>
        <item x="3509"/>
        <item x="1792"/>
        <item x="2321"/>
        <item x="3496"/>
        <item x="1042"/>
        <item x="3757"/>
        <item x="3606"/>
        <item x="1220"/>
        <item x="2345"/>
        <item x="1343"/>
        <item x="4196"/>
        <item x="3856"/>
        <item x="1712"/>
        <item x="1686"/>
        <item x="412"/>
        <item x="4206"/>
        <item x="1844"/>
        <item x="3449"/>
        <item x="1743"/>
        <item x="2608"/>
        <item x="2640"/>
        <item x="4388"/>
        <item x="1823"/>
        <item x="4496"/>
        <item x="1657"/>
        <item x="3210"/>
        <item x="4330"/>
        <item x="1218"/>
        <item x="1140"/>
        <item x="737"/>
        <item x="5613"/>
        <item x="1066"/>
        <item x="5475"/>
        <item x="4945"/>
        <item x="645"/>
        <item x="1833"/>
        <item x="1887"/>
        <item x="5004"/>
        <item x="1875"/>
        <item x="4267"/>
        <item x="2034"/>
        <item x="1350"/>
        <item x="4775"/>
        <item x="5625"/>
        <item x="4328"/>
        <item x="1041"/>
        <item x="697"/>
        <item x="1836"/>
        <item x="4265"/>
        <item x="3619"/>
        <item x="4868"/>
        <item x="5365"/>
        <item x="5462"/>
        <item x="4822"/>
        <item x="2966"/>
        <item x="4239"/>
        <item x="1748"/>
        <item x="5302"/>
        <item x="1934"/>
        <item x="1204"/>
        <item x="4450"/>
        <item x="494"/>
        <item x="4856"/>
        <item x="578"/>
        <item x="648"/>
        <item x="4240"/>
        <item x="1597"/>
        <item x="1365"/>
        <item x="3153"/>
        <item x="1899"/>
        <item x="1129"/>
        <item x="1609"/>
        <item x="1338"/>
        <item x="82"/>
        <item x="1068"/>
        <item x="5354"/>
        <item x="1622"/>
        <item x="3584"/>
        <item x="386"/>
        <item x="4748"/>
        <item x="1457"/>
        <item x="2258"/>
        <item x="441"/>
        <item x="3830"/>
        <item x="4855"/>
        <item x="1680"/>
        <item x="1772"/>
        <item x="2535"/>
        <item x="290"/>
        <item x="2658"/>
        <item x="3128"/>
        <item x="1455"/>
        <item x="4123"/>
        <item x="2510"/>
        <item x="4844"/>
        <item x="2581"/>
        <item x="2794"/>
        <item x="2172"/>
        <item x="3002"/>
        <item x="1922"/>
        <item x="3879"/>
        <item x="4735"/>
        <item x="1093"/>
        <item x="1699"/>
        <item x="5477"/>
        <item x="4070"/>
        <item x="4252"/>
        <item x="4687"/>
        <item x="2941"/>
        <item x="5604"/>
        <item x="1673"/>
        <item x="343"/>
        <item x="466"/>
        <item x="632"/>
        <item x="1736"/>
        <item x="1785"/>
        <item x="3140"/>
        <item x="1282"/>
        <item x="1768"/>
        <item x="1105"/>
        <item x="29"/>
        <item x="4121"/>
        <item x="1642"/>
        <item x="2878"/>
        <item x="711"/>
        <item x="3853"/>
        <item x="1003"/>
        <item x="1267"/>
        <item x="4159"/>
        <item x="3621"/>
        <item x="5416"/>
        <item x="2382"/>
        <item x="3596"/>
        <item x="4219"/>
        <item x="3416"/>
        <item x="1747"/>
        <item x="1279"/>
        <item x="4992"/>
        <item x="4834"/>
        <item x="3747"/>
        <item x="16"/>
        <item x="2522"/>
        <item x="5131"/>
        <item x="3759"/>
        <item x="4229"/>
        <item x="54"/>
        <item x="1724"/>
        <item x="4377"/>
        <item x="88"/>
        <item x="1711"/>
        <item x="2022"/>
        <item x="2646"/>
        <item x="357"/>
        <item x="1257"/>
        <item x="1857"/>
        <item x="1584"/>
        <item x="1958"/>
        <item x="1761"/>
        <item x="454"/>
        <item x="1116"/>
        <item x="4515"/>
        <item x="1834"/>
        <item x="1755"/>
        <item x="1985"/>
        <item x="5007"/>
        <item x="1709"/>
        <item x="1581"/>
        <item x="1731"/>
        <item x="1770"/>
        <item x="1706"/>
        <item x="4799"/>
        <item x="4982"/>
        <item x="482"/>
        <item x="4858"/>
        <item x="1368"/>
        <item x="4208"/>
        <item x="1391"/>
        <item x="1016"/>
        <item x="4133"/>
        <item x="1884"/>
        <item x="3277"/>
        <item x="102"/>
        <item x="4242"/>
        <item x="1328"/>
        <item x="734"/>
        <item x="4464"/>
        <item x="1005"/>
        <item x="4994"/>
        <item x="3226"/>
        <item x="3772"/>
        <item x="952"/>
        <item x="621"/>
        <item x="4367"/>
        <item x="414"/>
        <item x="1920"/>
        <item x="3264"/>
        <item x="3498"/>
        <item x="5271"/>
        <item x="700"/>
        <item x="5615"/>
        <item x="1849"/>
        <item x="1685"/>
        <item x="4391"/>
        <item x="3199"/>
        <item x="1635"/>
        <item x="1783"/>
        <item x="2198"/>
        <item x="2806"/>
        <item x="3152"/>
        <item x="2818"/>
        <item x="4737"/>
        <item x="1683"/>
        <item x="5628"/>
        <item x="254"/>
        <item x="4183"/>
        <item x="5627"/>
        <item x="46"/>
        <item x="1918"/>
        <item x="1696"/>
        <item x="3898"/>
        <item x="1131"/>
        <item x="1342"/>
        <item x="4379"/>
        <item x="5118"/>
        <item x="2768"/>
        <item x="345"/>
        <item x="1957"/>
        <item x="2534"/>
        <item x="2580"/>
        <item x="2160"/>
        <item x="3429"/>
        <item x="4502"/>
        <item x="1733"/>
        <item x="634"/>
        <item x="5053"/>
        <item x="1670"/>
        <item x="2147"/>
        <item x="1745"/>
        <item x="1269"/>
        <item x="760"/>
        <item x="5052"/>
        <item x="4654"/>
        <item x="647"/>
        <item x="1721"/>
        <item x="2185"/>
        <item x="5295"/>
        <item x="15"/>
        <item x="5079"/>
        <item x="5245"/>
        <item x="2488"/>
        <item x="3442"/>
        <item x="1698"/>
        <item x="3885"/>
        <item x="3846"/>
        <item x="4439"/>
        <item x="5006"/>
        <item x="3771"/>
        <item x="1847"/>
        <item x="5283"/>
        <item x="4667"/>
        <item x="2009"/>
        <item x="4037"/>
        <item x="4390"/>
        <item x="2781"/>
        <item x="5583"/>
        <item x="1886"/>
        <item x="699"/>
        <item x="1735"/>
        <item x="1898"/>
        <item x="1758"/>
        <item x="779"/>
        <item x="1672"/>
        <item x="3820"/>
        <item x="1331"/>
        <item x="3107"/>
        <item x="2423"/>
        <item x="268"/>
        <item x="1896"/>
        <item x="1911"/>
        <item x="1281"/>
        <item x="4680"/>
        <item x="2270"/>
        <item x="5258"/>
        <item x="1632"/>
        <item x="3403"/>
        <item x="3198"/>
        <item x="2891"/>
        <item x="1760"/>
        <item x="3725"/>
        <item x="3043"/>
        <item x="4438"/>
        <item x="1908"/>
        <item x="3662"/>
        <item x="2110"/>
        <item x="282"/>
        <item x="240"/>
        <item x="4642"/>
        <item x="4629"/>
        <item x="1634"/>
        <item x="3819"/>
        <item x="1645"/>
        <item x="597"/>
        <item x="2633"/>
        <item x="3390"/>
        <item x="2462"/>
        <item x="1723"/>
        <item x="4962"/>
        <item x="3252"/>
        <item x="2732"/>
        <item x="5105"/>
        <item x="1330"/>
        <item x="3511"/>
        <item x="5518"/>
        <item x="2097"/>
        <item x="2285"/>
        <item x="4750"/>
        <item x="1018"/>
        <item x="3525"/>
        <item x="919"/>
        <item x="74"/>
        <item x="4345"/>
        <item x="727"/>
        <item x="5367"/>
        <item x="3701"/>
        <item x="226"/>
        <item x="4135"/>
        <item x="2397"/>
        <item x="359"/>
        <item x="5207"/>
        <item x="2436"/>
        <item x="2047"/>
        <item x="4011"/>
        <item x="4063"/>
        <item x="4490"/>
        <item x="4898"/>
        <item x="2224"/>
        <item x="4024"/>
        <item x="4050"/>
        <item x="2571"/>
        <item x="3353"/>
        <item x="527"/>
        <item x="2072"/>
        <item x="2720"/>
        <item x="2906"/>
        <item x="2844"/>
        <item x="5382"/>
        <item x="766"/>
        <item x="3315"/>
        <item x="1998"/>
        <item x="3872"/>
        <item x="1948"/>
        <item x="2559"/>
        <item x="4579"/>
        <item x="4282"/>
        <item x="2501"/>
        <item x="3798"/>
        <item x="2671"/>
        <item x="2869"/>
        <item x="5492"/>
        <item x="3365"/>
        <item x="375"/>
        <item x="3081"/>
        <item x="2311"/>
        <item x="906"/>
        <item x="1910"/>
        <item x="3340"/>
        <item x="611"/>
        <item x="1647"/>
        <item x="2123"/>
        <item x="5194"/>
        <item x="2549"/>
        <item x="4765"/>
        <item x="5595"/>
        <item x="2059"/>
        <item x="4937"/>
        <item x="4592"/>
        <item x="2621"/>
        <item x="5321"/>
        <item x="1410"/>
        <item x="1236"/>
        <item x="3119"/>
        <item x="2136"/>
        <item x="3636"/>
        <item x="3974"/>
        <item x="2695"/>
        <item x="3290"/>
        <item x="185"/>
        <item x="2336"/>
        <item x="1358"/>
        <item x="309"/>
        <item x="3017"/>
        <item x="171"/>
        <item x="2683"/>
        <item x="4705"/>
        <item x="932"/>
        <item x="4149"/>
        <item x="3327"/>
        <item x="4911"/>
        <item x="2743"/>
        <item x="5"/>
        <item x="3675"/>
        <item x="5144"/>
        <item x="4616"/>
        <item x="3738"/>
        <item x="3177"/>
        <item x="1171"/>
        <item x="1549"/>
        <item x="116"/>
        <item x="3302"/>
        <item x="143"/>
        <item x="4873"/>
        <item x="676"/>
        <item x="3466"/>
        <item x="2931"/>
        <item x="3550"/>
        <item x="3166"/>
        <item x="5032"/>
        <item x="893"/>
        <item x="3786"/>
        <item x="5407"/>
        <item x="3189"/>
        <item x="4528"/>
        <item x="4540"/>
        <item x="2856"/>
        <item x="5169"/>
        <item x="129"/>
        <item x="3961"/>
        <item x="2249"/>
        <item x="60"/>
        <item x="945"/>
        <item x="5219"/>
        <item x="2035"/>
        <item x="2609"/>
        <item x="5043"/>
        <item x="3377"/>
        <item x="855"/>
        <item x="2410"/>
        <item x="569"/>
        <item x="3030"/>
        <item x="4429"/>
        <item x="2756"/>
        <item x="4789"/>
        <item x="2236"/>
        <item x="3239"/>
        <item x="4477"/>
        <item x="2211"/>
        <item x="5092"/>
        <item x="5557"/>
        <item x="1033"/>
        <item x="3056"/>
        <item x="2273"/>
        <item x="3649"/>
        <item x="2659"/>
        <item x="4553"/>
        <item x="1562"/>
        <item x="1397"/>
        <item x="4974"/>
        <item x="213"/>
        <item x="3477"/>
        <item x="5156"/>
        <item x="2918"/>
        <item x="499"/>
        <item x="2894"/>
        <item x="5652"/>
        <item x="4320"/>
        <item x="2372"/>
        <item x="2084"/>
        <item x="1865"/>
        <item x="5232"/>
        <item x="5345"/>
        <item x="541"/>
        <item x="3810"/>
        <item x="5020"/>
        <item x="663"/>
        <item x="3489"/>
        <item x="1986"/>
        <item x="2795"/>
        <item x="336"/>
        <item x="5642"/>
        <item x="3910"/>
        <item x="5505"/>
        <item x="1523"/>
        <item x="3935"/>
        <item x="5132"/>
        <item x="2298"/>
        <item x="4603"/>
        <item x="4295"/>
        <item x="199"/>
        <item x="2992"/>
        <item x="5394"/>
        <item x="5182"/>
        <item x="2614"/>
        <item x="2449"/>
        <item x="2023"/>
        <item x="1210"/>
        <item x="4358"/>
        <item x="3859"/>
        <item x="753"/>
        <item x="2647"/>
        <item x="4924"/>
        <item x="5531"/>
        <item x="513"/>
        <item x="3998"/>
        <item x="4885"/>
        <item x="4257"/>
        <item x="2173"/>
        <item x="3986"/>
        <item x="2957"/>
        <item x="842"/>
        <item x="4566"/>
        <item x="3455"/>
        <item x="2040"/>
        <item x="4405"/>
        <item x="3922"/>
        <item x="2664"/>
        <item x="1248"/>
        <item x="3537"/>
        <item x="868"/>
        <item x="3948"/>
        <item x="1309"/>
        <item x="4728"/>
        <item x="4417"/>
        <item x="4849"/>
        <item x="89"/>
        <item x="2360"/>
        <item x="5455"/>
        <item x="3714"/>
        <item x="5308"/>
        <item x="881"/>
        <item x="3513"/>
        <item x="5332"/>
        <item x="3417"/>
        <item x="5544"/>
        <item x="5432"/>
        <item x="3278"/>
        <item x="792"/>
        <item x="403"/>
        <item x="2831"/>
        <item x="5467"/>
        <item x="816"/>
        <item x="4174"/>
        <item x="103"/>
        <item x="4717"/>
        <item x="2799"/>
        <item x="3227"/>
        <item x="4089"/>
        <item x="4753"/>
        <item x="3575"/>
        <item x="4692"/>
        <item x="3265"/>
        <item x="2475"/>
        <item x="3688"/>
        <item x="5370"/>
        <item x="1145"/>
        <item x="1991"/>
        <item x="3068"/>
        <item x="2525"/>
        <item x="157"/>
        <item x="1536"/>
        <item x="1574"/>
        <item x="803"/>
        <item x="1184"/>
        <item x="3562"/>
        <item x="1486"/>
        <item x="3611"/>
        <item x="2324"/>
        <item x="2385"/>
        <item x="2807"/>
        <item x="4813"/>
        <item x="5137"/>
        <item x="5419"/>
        <item x="322"/>
        <item x="4516"/>
        <item x="2651"/>
        <item x="2707"/>
        <item x="5119"/>
        <item x="2178"/>
        <item x="296"/>
        <item x="2027"/>
        <item x="1800"/>
        <item x="1384"/>
        <item x="5357"/>
        <item x="4801"/>
        <item x="47"/>
        <item x="829"/>
        <item x="2944"/>
        <item x="3599"/>
        <item x="2881"/>
        <item x="3422"/>
        <item x="2261"/>
        <item x="4778"/>
        <item x="2769"/>
        <item x="4114"/>
        <item x="471"/>
        <item x="255"/>
        <item x="2199"/>
        <item x="3762"/>
        <item x="5480"/>
        <item x="1296"/>
        <item x="4465"/>
        <item x="2161"/>
        <item x="3501"/>
        <item x="1084"/>
        <item x="1512"/>
        <item x="2981"/>
        <item x="1877"/>
        <item x="2513"/>
        <item x="3899"/>
        <item x="389"/>
        <item x="3283"/>
        <item x="555"/>
        <item x="3232"/>
        <item x="1662"/>
        <item x="4076"/>
        <item x="5272"/>
        <item x="2186"/>
        <item x="4101"/>
        <item x="95"/>
        <item x="5444"/>
        <item x="4503"/>
        <item x="109"/>
        <item x="431"/>
        <item x="2111"/>
        <item x="2819"/>
        <item x="2148"/>
        <item x="3143"/>
        <item x="3270"/>
        <item x="4270"/>
        <item x="4985"/>
        <item x="690"/>
        <item x="2812"/>
        <item x="362"/>
        <item x="2489"/>
        <item x="4950"/>
        <item x="3131"/>
        <item x="624"/>
        <item x="4199"/>
        <item x="583"/>
        <item x="4308"/>
        <item x="740"/>
        <item x="3430"/>
        <item x="4521"/>
        <item x="5080"/>
        <item x="1058"/>
        <item x="3005"/>
        <item x="1423"/>
        <item x="1021"/>
        <item x="5124"/>
        <item x="2733"/>
        <item x="4837"/>
        <item x="5570"/>
        <item x="971"/>
        <item x="4997"/>
        <item x="2782"/>
        <item x="4860"/>
        <item x="4138"/>
        <item x="3886"/>
        <item x="348"/>
        <item x="2774"/>
        <item x="3108"/>
        <item x="53"/>
        <item x="4740"/>
        <item x="5606"/>
        <item x="417"/>
        <item x="780"/>
        <item x="261"/>
        <item x="4470"/>
        <item x="457"/>
        <item x="5618"/>
        <item x="1321"/>
        <item x="3094"/>
        <item x="5277"/>
        <item x="2204"/>
        <item x="1448"/>
        <item x="3624"/>
        <item x="269"/>
        <item x="4370"/>
        <item x="2191"/>
        <item x="4233"/>
        <item x="5284"/>
        <item x="4655"/>
        <item x="5296"/>
        <item x="2098"/>
        <item x="4162"/>
        <item x="5208"/>
        <item x="2824"/>
        <item x="5246"/>
        <item x="3903"/>
        <item x="2494"/>
        <item x="2153"/>
        <item x="4508"/>
        <item x="3847"/>
        <item x="2424"/>
        <item x="1972"/>
        <item x="1473"/>
        <item x="2348"/>
        <item x="2116"/>
        <item x="2166"/>
        <item x="3443"/>
        <item x="1371"/>
        <item x="3750"/>
        <item x="5584"/>
        <item x="2073"/>
        <item x="637"/>
        <item x="2969"/>
        <item x="3726"/>
        <item x="3435"/>
        <item x="3404"/>
        <item x="1045"/>
        <item x="3113"/>
        <item x="3213"/>
        <item x="1158"/>
        <item x="4038"/>
        <item x="996"/>
        <item x="5085"/>
        <item x="3354"/>
        <item x="485"/>
        <item x="2738"/>
        <item x="598"/>
        <item x="3044"/>
        <item x="2010"/>
        <item x="241"/>
        <item x="5259"/>
        <item x="4668"/>
        <item x="2572"/>
        <item x="2721"/>
        <item x="1499"/>
        <item x="3587"/>
        <item x="2787"/>
        <item x="4333"/>
        <item x="3891"/>
        <item x="2595"/>
        <item x="1839"/>
        <item x="728"/>
        <item x="3391"/>
        <item x="4660"/>
        <item x="1600"/>
        <item x="4245"/>
        <item x="2437"/>
        <item x="958"/>
        <item x="1949"/>
        <item x="275"/>
        <item x="5288"/>
        <item x="444"/>
        <item x="4643"/>
        <item x="3663"/>
        <item x="4681"/>
        <item x="5301"/>
        <item x="1197"/>
        <item x="2103"/>
        <item x="1775"/>
        <item x="3731"/>
        <item x="3316"/>
        <item x="2634"/>
        <item x="5251"/>
        <item x="5213"/>
        <item x="767"/>
        <item x="4593"/>
        <item x="5589"/>
        <item x="283"/>
        <item x="2696"/>
        <item x="3448"/>
        <item x="3852"/>
        <item x="785"/>
        <item x="2078"/>
        <item x="1813"/>
        <item x="3341"/>
        <item x="2137"/>
        <item x="4580"/>
        <item x="5195"/>
        <item x="1460"/>
        <item x="983"/>
        <item x="604"/>
        <item x="2429"/>
        <item x="227"/>
        <item x="4043"/>
        <item x="1625"/>
        <item x="186"/>
        <item x="920"/>
        <item x="3358"/>
        <item x="4186"/>
        <item x="1071"/>
        <item x="4125"/>
        <item x="4222"/>
        <item x="2048"/>
        <item x="2577"/>
        <item x="5519"/>
        <item x="3409"/>
        <item x="1260"/>
        <item x="4825"/>
        <item x="2124"/>
        <item x="2725"/>
        <item x="4630"/>
        <item x="4673"/>
        <item x="5067"/>
        <item x="3366"/>
        <item x="2015"/>
        <item x="1108"/>
        <item x="2744"/>
        <item x="3253"/>
        <item x="5106"/>
        <item x="3049"/>
        <item x="4963"/>
        <item x="2286"/>
        <item x="2560"/>
        <item x="75"/>
        <item x="5264"/>
        <item x="4382"/>
        <item x="3396"/>
        <item x="1121"/>
        <item x="3975"/>
        <item x="172"/>
        <item x="247"/>
        <item x="2907"/>
        <item x="2672"/>
        <item x="2583"/>
        <item x="4346"/>
        <item x="4453"/>
        <item x="3321"/>
        <item x="2757"/>
        <item x="2701"/>
        <item x="1937"/>
        <item x="1688"/>
        <item x="4686"/>
        <item x="1954"/>
        <item x="2442"/>
        <item x="3526"/>
        <item x="4025"/>
        <item x="144"/>
        <item x="2639"/>
        <item x="4597"/>
        <item x="2463"/>
        <item x="4648"/>
        <item x="1788"/>
        <item x="3668"/>
        <item x="3190"/>
        <item x="2141"/>
        <item x="733"/>
        <item x="3346"/>
        <item x="4617"/>
        <item x="4585"/>
        <item x="5170"/>
        <item x="289"/>
        <item x="4012"/>
        <item x="1435"/>
        <item x="1960"/>
        <item x="6"/>
        <item x="1650"/>
        <item x="4051"/>
        <item x="5200"/>
        <item x="5220"/>
        <item x="3120"/>
        <item x="5383"/>
        <item x="233"/>
        <item x="907"/>
        <item x="1587"/>
        <item x="1223"/>
        <item x="1134"/>
        <item x="4968"/>
        <item x="856"/>
        <item x="32"/>
        <item x="2060"/>
        <item x="4899"/>
        <item x="3676"/>
        <item x="528"/>
        <item x="4635"/>
        <item x="3378"/>
        <item x="2502"/>
        <item x="192"/>
        <item x="1272"/>
        <item x="3799"/>
        <item x="2053"/>
        <item x="1925"/>
        <item x="1237"/>
        <item x="4491"/>
        <item x="2129"/>
        <item x="772"/>
        <item x="3370"/>
        <item x="2749"/>
        <item x="1714"/>
        <item x="3057"/>
        <item x="2870"/>
        <item x="1826"/>
        <item x="3155"/>
        <item x="3962"/>
        <item x="925"/>
        <item x="4064"/>
        <item x="1889"/>
        <item x="4912"/>
        <item x="4351"/>
        <item x="933"/>
        <item x="4554"/>
        <item x="3257"/>
        <item x="1008"/>
        <item x="5524"/>
        <item x="5145"/>
        <item x="3178"/>
        <item x="5055"/>
        <item x="2537"/>
        <item x="5233"/>
        <item x="3702"/>
        <item x="2684"/>
        <item x="612"/>
        <item x="214"/>
        <item x="2565"/>
        <item x="5111"/>
        <item x="2762"/>
        <item x="2225"/>
        <item x="2677"/>
        <item x="5044"/>
        <item x="3291"/>
        <item x="3833"/>
        <item x="2845"/>
        <item x="81"/>
        <item x="3980"/>
        <item x="178"/>
        <item x="2291"/>
        <item x="3201"/>
        <item x="4430"/>
        <item x="150"/>
        <item x="4622"/>
        <item x="1612"/>
        <item x="5175"/>
        <item x="2912"/>
        <item x="3082"/>
        <item x="1750"/>
        <item x="200"/>
        <item x="4283"/>
        <item x="2857"/>
        <item x="4210"/>
        <item x="3531"/>
        <item x="4766"/>
        <item x="2237"/>
        <item x="3873"/>
        <item x="3195"/>
        <item x="677"/>
        <item x="3936"/>
        <item x="4056"/>
        <item x="3125"/>
        <item x="1411"/>
        <item x="4529"/>
        <item x="4030"/>
        <item x="3303"/>
        <item x="3328"/>
        <item x="4017"/>
        <item x="1675"/>
        <item x="2250"/>
        <item x="5009"/>
        <item x="5225"/>
        <item x="3383"/>
        <item x="4604"/>
        <item x="714"/>
        <item x="117"/>
        <item x="3811"/>
        <item x="1701"/>
        <item x="1999"/>
        <item x="3681"/>
        <item x="843"/>
        <item x="18"/>
        <item x="2507"/>
        <item x="2468"/>
        <item x="2065"/>
        <item x="3774"/>
        <item x="5630"/>
        <item x="894"/>
        <item x="1242"/>
        <item x="4559"/>
        <item x="2875"/>
        <item x="5596"/>
        <item x="12"/>
        <item x="2622"/>
        <item x="2398"/>
        <item x="4495"/>
        <item x="376"/>
        <item x="3804"/>
        <item x="817"/>
        <item x="4904"/>
        <item x="5387"/>
        <item x="882"/>
        <item x="5238"/>
        <item x="3062"/>
        <item x="542"/>
        <item x="1172"/>
        <item x="5532"/>
        <item x="4917"/>
        <item x="1359"/>
        <item x="2550"/>
        <item x="4441"/>
        <item x="3967"/>
        <item x="2688"/>
        <item x="5150"/>
        <item x="220"/>
        <item x="5033"/>
        <item x="3999"/>
        <item x="4069"/>
        <item x="861"/>
        <item x="534"/>
        <item x="3739"/>
        <item x="3296"/>
        <item x="3987"/>
        <item x="310"/>
        <item x="2850"/>
        <item x="2230"/>
        <item x="618"/>
        <item x="3183"/>
        <item x="946"/>
        <item x="912"/>
        <item x="3167"/>
        <item x="3478"/>
        <item x="5157"/>
        <item x="4435"/>
        <item x="130"/>
        <item x="5049"/>
        <item x="3707"/>
        <item x="3822"/>
        <item x="1901"/>
        <item x="869"/>
        <item x="1738"/>
        <item x="5653"/>
        <item x="2312"/>
        <item x="4296"/>
        <item x="4541"/>
        <item x="938"/>
        <item x="2862"/>
        <item x="2450"/>
        <item x="4150"/>
        <item x="3941"/>
        <item x="2085"/>
        <item x="4534"/>
        <item x="2212"/>
        <item x="337"/>
        <item x="2337"/>
        <item x="2242"/>
        <item x="3490"/>
        <item x="206"/>
        <item x="3087"/>
        <item x="650"/>
        <item x="3467"/>
        <item x="5322"/>
        <item x="1096"/>
        <item x="4771"/>
        <item x="4393"/>
        <item x="4609"/>
        <item x="2255"/>
        <item x="3308"/>
        <item x="1852"/>
        <item x="3878"/>
        <item x="3018"/>
        <item x="3911"/>
        <item x="123"/>
        <item x="683"/>
        <item x="3333"/>
        <item x="4288"/>
        <item x="5601"/>
        <item x="1550"/>
        <item x="1398"/>
        <item x="3816"/>
        <item x="5408"/>
        <item x="2627"/>
        <item x="2004"/>
        <item x="1310"/>
        <item x="4004"/>
        <item x="4706"/>
        <item x="1185"/>
        <item x="5346"/>
        <item x="3744"/>
        <item x="5183"/>
        <item x="3637"/>
        <item x="822"/>
        <item x="887"/>
        <item x="4938"/>
        <item x="1034"/>
        <item x="548"/>
        <item x="3787"/>
        <item x="848"/>
        <item x="5537"/>
        <item x="3992"/>
        <item x="5493"/>
        <item x="2554"/>
        <item x="3240"/>
        <item x="2932"/>
        <item x="5037"/>
        <item x="1763"/>
        <item x="899"/>
        <item x="4975"/>
        <item x="382"/>
        <item x="2403"/>
        <item x="3069"/>
        <item x="2708"/>
        <item x="3923"/>
        <item x="793"/>
        <item x="3171"/>
        <item x="5333"/>
        <item x="5162"/>
        <item x="316"/>
        <item x="3482"/>
        <item x="4546"/>
        <item x="2411"/>
        <item x="754"/>
        <item x="1416"/>
        <item x="2832"/>
        <item x="61"/>
        <item x="136"/>
        <item x="4301"/>
        <item x="691"/>
        <item x="2217"/>
        <item x="3689"/>
        <item x="1563"/>
        <item x="5658"/>
        <item x="3495"/>
        <item x="4925"/>
        <item x="4718"/>
        <item x="3471"/>
        <item x="3456"/>
        <item x="4418"/>
        <item x="3031"/>
        <item x="874"/>
        <item x="2342"/>
        <item x="1249"/>
        <item x="323"/>
        <item x="342"/>
        <item x="5093"/>
        <item x="2317"/>
        <item x="5545"/>
        <item x="2919"/>
        <item x="1177"/>
        <item x="5326"/>
        <item x="2090"/>
        <item x="702"/>
        <item x="4155"/>
        <item x="951"/>
        <item x="664"/>
        <item x="1364"/>
        <item x="3916"/>
        <item x="4729"/>
        <item x="2455"/>
        <item x="5558"/>
        <item x="1345"/>
        <item x="3551"/>
        <item x="4478"/>
        <item x="5021"/>
        <item x="4567"/>
        <item x="3023"/>
        <item x="1866"/>
        <item x="1524"/>
        <item x="4359"/>
        <item x="5309"/>
        <item x="570"/>
        <item x="2958"/>
        <item x="4711"/>
        <item x="4979"/>
        <item x="5351"/>
        <item x="4874"/>
        <item x="5643"/>
        <item x="3792"/>
        <item x="1726"/>
        <item x="1211"/>
        <item x="804"/>
        <item x="2837"/>
        <item x="5412"/>
        <item x="3650"/>
        <item x="1637"/>
        <item x="1487"/>
        <item x="3949"/>
        <item x="3245"/>
        <item x="3642"/>
        <item x="2937"/>
        <item x="5188"/>
        <item x="4943"/>
        <item x="3928"/>
        <item x="297"/>
        <item x="4790"/>
        <item x="1315"/>
        <item x="556"/>
        <item x="1190"/>
        <item x="158"/>
        <item x="5506"/>
        <item x="2713"/>
        <item x="5338"/>
        <item x="2373"/>
        <item x="4693"/>
        <item x="500"/>
        <item x="5498"/>
        <item x="1284"/>
        <item x="3460"/>
        <item x="1555"/>
        <item x="4723"/>
        <item x="3074"/>
        <item x="67"/>
        <item x="1039"/>
        <item x="1403"/>
        <item x="798"/>
        <item x="2299"/>
        <item x="4102"/>
        <item x="4090"/>
        <item x="2416"/>
        <item x="4423"/>
        <item x="3860"/>
        <item x="3694"/>
        <item x="2476"/>
        <item x="2993"/>
        <item x="329"/>
        <item x="3036"/>
        <item x="1254"/>
        <item x="4734"/>
        <item x="696"/>
        <item x="3576"/>
        <item x="5098"/>
        <item x="4930"/>
        <item x="3538"/>
        <item x="759"/>
        <item x="2924"/>
        <item x="4406"/>
        <item x="4115"/>
        <item x="1537"/>
        <item x="5026"/>
        <item x="4364"/>
        <item x="1513"/>
        <item x="4321"/>
        <item x="670"/>
        <item x="5433"/>
        <item x="5314"/>
        <item x="5550"/>
        <item x="4483"/>
        <item x="5563"/>
        <item x="2963"/>
        <item x="4572"/>
        <item x="514"/>
        <item x="3556"/>
        <item x="5648"/>
        <item x="4309"/>
        <item x="5395"/>
        <item x="830"/>
        <item x="2325"/>
        <item x="2361"/>
        <item x="1567"/>
        <item x="1871"/>
        <item x="1449"/>
        <item x="1575"/>
        <item x="302"/>
        <item x="1146"/>
        <item x="4878"/>
        <item x="4698"/>
        <item x="404"/>
        <item x="3715"/>
        <item x="4886"/>
        <item x="809"/>
        <item x="3954"/>
        <item x="3655"/>
        <item x="4077"/>
        <item x="4795"/>
        <item x="576"/>
        <item x="1297"/>
        <item x="1333"/>
        <item x="164"/>
        <item x="4258"/>
        <item x="5511"/>
        <item x="1529"/>
        <item x="1878"/>
        <item x="972"/>
        <item x="997"/>
        <item x="562"/>
        <item x="1385"/>
        <item x="506"/>
        <item x="4107"/>
        <item x="4095"/>
        <item x="3563"/>
        <item x="3865"/>
        <item x="2378"/>
        <item x="1322"/>
        <item x="3581"/>
        <item x="1492"/>
        <item x="4411"/>
        <item x="2304"/>
        <item x="5468"/>
        <item x="4814"/>
        <item x="3543"/>
        <item x="1474"/>
        <item x="1216"/>
        <item x="4120"/>
        <item x="1085"/>
        <item x="2998"/>
        <item x="5438"/>
        <item x="5456"/>
        <item x="2596"/>
        <item x="1198"/>
        <item x="1801"/>
        <item x="1973"/>
        <item x="2945"/>
        <item x="5420"/>
        <item x="2982"/>
        <item x="2514"/>
        <item x="4326"/>
        <item x="2481"/>
        <item x="3612"/>
        <item x="1059"/>
        <item x="2366"/>
        <item x="432"/>
        <item x="741"/>
        <item x="2526"/>
        <item x="2274"/>
        <item x="4850"/>
        <item x="5400"/>
        <item x="1517"/>
        <item x="3214"/>
        <item x="984"/>
        <item x="520"/>
        <item x="4082"/>
        <item x="4314"/>
        <item x="1454"/>
        <item x="2895"/>
        <item x="3095"/>
        <item x="1500"/>
        <item x="3132"/>
        <item x="4891"/>
        <item x="835"/>
        <item x="472"/>
        <item x="2330"/>
        <item x="410"/>
        <item x="1542"/>
        <item x="1424"/>
        <item x="4779"/>
        <item x="5358"/>
        <item x="5445"/>
        <item x="959"/>
        <item x="1663"/>
        <item x="3719"/>
        <item x="2386"/>
        <item x="390"/>
        <item x="4263"/>
        <item x="1302"/>
        <item x="1151"/>
        <item x="2262"/>
        <item x="2349"/>
        <item x="1913"/>
        <item x="4179"/>
        <item x="4819"/>
        <item x="4802"/>
        <item x="3600"/>
        <item x="1580"/>
        <item x="2601"/>
        <item x="1002"/>
        <item x="2882"/>
        <item x="977"/>
        <item x="1883"/>
        <item x="584"/>
        <item x="3568"/>
        <item x="4200"/>
        <item x="4271"/>
        <item x="1159"/>
        <item x="5571"/>
        <item x="1978"/>
        <item x="5461"/>
        <item x="2986"/>
        <item x="4951"/>
        <item x="3006"/>
        <item x="3144"/>
        <item x="625"/>
        <item x="2970"/>
        <item x="5473"/>
        <item x="2519"/>
        <item x="458"/>
        <item x="1090"/>
        <item x="2531"/>
        <item x="2950"/>
        <item x="2279"/>
        <item x="5425"/>
        <item x="1390"/>
        <item x="5481"/>
        <item x="438"/>
        <item x="5607"/>
        <item x="2900"/>
        <item x="1479"/>
        <item x="3219"/>
        <item x="1327"/>
        <item x="5068"/>
        <item x="3617"/>
        <item x="3137"/>
        <item x="4986"/>
        <item x="4854"/>
        <item x="3763"/>
        <item x="989"/>
        <item x="746"/>
        <item x="1203"/>
        <item x="418"/>
        <item x="1814"/>
        <item x="1064"/>
        <item x="4783"/>
        <item x="964"/>
        <item x="3514"/>
        <item x="4838"/>
        <item x="3751"/>
        <item x="3502"/>
        <item x="1046"/>
        <item x="3100"/>
        <item x="5363"/>
        <item x="1806"/>
        <item x="1505"/>
        <item x="478"/>
        <item x="445"/>
        <item x="2391"/>
        <item x="3605"/>
        <item x="4234"/>
        <item x="5449"/>
        <item x="2354"/>
        <item x="4163"/>
        <item x="3588"/>
        <item x="1429"/>
        <item x="4205"/>
        <item x="2887"/>
        <item x="2266"/>
        <item x="4371"/>
        <item x="396"/>
        <item x="4454"/>
        <item x="4806"/>
        <item x="4861"/>
        <item x="3625"/>
        <item x="3149"/>
        <item x="5371"/>
        <item x="1372"/>
        <item x="4754"/>
        <item x="4275"/>
        <item x="2975"/>
        <item x="4334"/>
        <item x="1072"/>
        <item x="3011"/>
        <item x="590"/>
        <item x="33"/>
        <item x="1626"/>
        <item x="1668"/>
        <item x="631"/>
        <item x="486"/>
        <item x="4955"/>
        <item x="5073"/>
        <item x="5576"/>
        <item x="349"/>
        <item x="3768"/>
        <item x="464"/>
        <item x="5486"/>
        <item x="1938"/>
        <item x="4826"/>
        <item x="5612"/>
        <item x="5619"/>
        <item x="1164"/>
        <item x="4991"/>
        <item x="4741"/>
        <item x="1601"/>
        <item x="4998"/>
        <item x="1436"/>
        <item x="1122"/>
        <item x="3756"/>
        <item x="1109"/>
        <item x="3519"/>
        <item x="1461"/>
        <item x="4843"/>
        <item x="1261"/>
        <item x="3507"/>
        <item x="638"/>
        <item x="3834"/>
        <item x="1840"/>
        <item x="4223"/>
        <item x="4459"/>
        <item x="1224"/>
        <item x="424"/>
        <item x="4246"/>
        <item x="4187"/>
        <item x="1588"/>
        <item x="363"/>
        <item x="4376"/>
        <item x="5376"/>
        <item x="4167"/>
        <item x="1819"/>
        <item x="4759"/>
        <item x="1022"/>
        <item x="3593"/>
        <item x="3630"/>
        <item x="4866"/>
        <item x="4238"/>
        <item x="1776"/>
        <item x="715"/>
        <item x="451"/>
        <item x="1827"/>
        <item x="1051"/>
        <item x="1613"/>
        <item x="39"/>
        <item x="5003"/>
        <item x="4338"/>
        <item x="5624"/>
        <item x="492"/>
        <item x="4746"/>
        <item x="4139"/>
        <item x="355"/>
        <item x="4831"/>
        <item x="1377"/>
        <item x="1631"/>
        <item x="2584"/>
        <item x="3839"/>
        <item x="1077"/>
        <item x="644"/>
        <item x="1606"/>
        <item x="1441"/>
        <item x="1114"/>
        <item x="4228"/>
        <item x="1266"/>
        <item x="4383"/>
        <item x="4126"/>
        <item x="1943"/>
        <item x="1135"/>
        <item x="369"/>
        <item x="1466"/>
        <item x="1926"/>
        <item x="1961"/>
        <item x="1009"/>
        <item x="4251"/>
        <item x="1127"/>
        <item x="4211"/>
        <item x="1097"/>
        <item x="1593"/>
        <item x="1789"/>
        <item x="4192"/>
        <item x="3156"/>
        <item x="1027"/>
        <item x="1273"/>
        <item x="4144"/>
        <item x="1229"/>
        <item x="2538"/>
        <item x="720"/>
        <item x="1689"/>
        <item x="1845"/>
        <item x="2589"/>
        <item x="1781"/>
        <item x="1618"/>
        <item x="1715"/>
        <item x="4387"/>
        <item x="1832"/>
        <item x="4131"/>
        <item x="1966"/>
        <item x="1890"/>
        <item x="5056"/>
        <item x="3202"/>
        <item x="3160"/>
        <item x="4216"/>
        <item x="19"/>
        <item x="1751"/>
        <item x="1931"/>
        <item x="1139"/>
        <item x="1014"/>
        <item x="1278"/>
        <item x="5010"/>
        <item x="5631"/>
        <item x="3775"/>
        <item x="651"/>
        <item x="2543"/>
        <item x="1102"/>
        <item x="1702"/>
        <item x="1793"/>
        <item x="1346"/>
        <item x="1694"/>
        <item x="5061"/>
        <item x="1676"/>
        <item x="1853"/>
        <item x="3207"/>
        <item x="4394"/>
        <item x="1720"/>
        <item x="4442"/>
        <item x="25"/>
        <item x="5014"/>
        <item x="1895"/>
        <item x="5636"/>
        <item x="3780"/>
        <item x="3823"/>
        <item x="657"/>
        <item x="1902"/>
        <item x="1651"/>
        <item x="703"/>
        <item x="1739"/>
        <item x="1756"/>
        <item x="4399"/>
        <item x="4447"/>
        <item x="1285"/>
        <item x="1351"/>
        <item x="1707"/>
        <item x="1764"/>
        <item x="3827"/>
        <item x="1681"/>
        <item x="1858"/>
        <item x="708"/>
        <item x="1907"/>
        <item x="1656"/>
        <item x="1638"/>
        <item x="1744"/>
        <item x="1727"/>
        <item x="1290"/>
        <item x="1334"/>
        <item x="1769"/>
        <item x="1643"/>
        <item x="1732"/>
        <item x="1339"/>
        <item x="1914"/>
        <item x="1919"/>
        <item x="684"/>
        <item t="default"/>
      </items>
    </pivotField>
    <pivotField showAll="0"/>
    <pivotField showAll="0"/>
    <pivotField showAll="0"/>
    <pivotField showAll="0"/>
  </pivotFields>
  <rowItems count="1">
    <i/>
  </rowItems>
  <colFields count="1">
    <field x="1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Count of Sales units" fld="9" subtotal="count" baseField="0" baseItem="0"/>
  </dataFields>
  <chartFormats count="30"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1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1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1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1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2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" format="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2" format="2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2" format="2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2" format="2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2" format="2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2" format="2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5"/>
  <sheetViews>
    <sheetView workbookViewId="0">
      <selection activeCell="R19" sqref="R19"/>
    </sheetView>
  </sheetViews>
  <sheetFormatPr defaultRowHeight="15" x14ac:dyDescent="0.25"/>
  <cols>
    <col min="1" max="1" width="18.7109375" bestFit="1" customWidth="1"/>
    <col min="2" max="2" width="16.28515625" bestFit="1" customWidth="1"/>
    <col min="3" max="10" width="4" customWidth="1"/>
    <col min="11" max="11" width="7.28515625" customWidth="1"/>
    <col min="12" max="12" width="11.28515625" bestFit="1" customWidth="1"/>
  </cols>
  <sheetData>
    <row r="3" spans="1:12" x14ac:dyDescent="0.25">
      <c r="B3" s="3" t="s">
        <v>114</v>
      </c>
    </row>
    <row r="4" spans="1:12" x14ac:dyDescent="0.25"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>
        <v>8</v>
      </c>
      <c r="J4">
        <v>9</v>
      </c>
      <c r="K4" t="s">
        <v>112</v>
      </c>
      <c r="L4" t="s">
        <v>113</v>
      </c>
    </row>
    <row r="5" spans="1:12" x14ac:dyDescent="0.25">
      <c r="A5" t="s">
        <v>115</v>
      </c>
      <c r="B5" s="4">
        <v>850</v>
      </c>
      <c r="C5" s="4">
        <v>850</v>
      </c>
      <c r="D5" s="4">
        <v>850</v>
      </c>
      <c r="E5" s="4">
        <v>850</v>
      </c>
      <c r="F5" s="4">
        <v>850</v>
      </c>
      <c r="G5" s="4">
        <v>850</v>
      </c>
      <c r="H5" s="4">
        <v>850</v>
      </c>
      <c r="I5" s="4">
        <v>850</v>
      </c>
      <c r="J5" s="4">
        <v>850</v>
      </c>
      <c r="K5" s="4"/>
      <c r="L5" s="4">
        <v>7650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672"/>
  <sheetViews>
    <sheetView tabSelected="1" workbookViewId="0">
      <selection sqref="A1:N7659"/>
    </sheetView>
  </sheetViews>
  <sheetFormatPr defaultRowHeight="15" x14ac:dyDescent="0.25"/>
  <cols>
    <col min="3" max="3" width="30.28515625" bestFit="1" customWidth="1"/>
    <col min="4" max="4" width="11" bestFit="1" customWidth="1"/>
    <col min="5" max="5" width="19.28515625" bestFit="1" customWidth="1"/>
    <col min="6" max="6" width="12" bestFit="1" customWidth="1"/>
    <col min="10" max="10" width="11" bestFit="1" customWidth="1"/>
    <col min="11" max="11" width="12" bestFit="1" customWidth="1"/>
    <col min="15" max="15" width="16.14062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>
        <v>10.201599999999999</v>
      </c>
      <c r="B2">
        <v>1</v>
      </c>
      <c r="C2" t="s">
        <v>14</v>
      </c>
      <c r="D2">
        <v>88253</v>
      </c>
      <c r="E2" t="s">
        <v>15</v>
      </c>
      <c r="F2">
        <v>1</v>
      </c>
      <c r="G2" t="s">
        <v>16</v>
      </c>
      <c r="H2">
        <v>3184.7640000000001</v>
      </c>
      <c r="I2">
        <v>0</v>
      </c>
      <c r="J2">
        <v>398560</v>
      </c>
      <c r="K2">
        <v>1226244</v>
      </c>
      <c r="M2">
        <v>953.04</v>
      </c>
      <c r="N2" t="s">
        <v>17</v>
      </c>
    </row>
    <row r="3" spans="1:14" x14ac:dyDescent="0.25">
      <c r="A3">
        <v>10.201599999999999</v>
      </c>
      <c r="B3">
        <v>1</v>
      </c>
      <c r="C3" t="s">
        <v>14</v>
      </c>
      <c r="D3">
        <v>88253</v>
      </c>
      <c r="E3" t="s">
        <v>15</v>
      </c>
      <c r="F3">
        <v>2</v>
      </c>
      <c r="G3" t="s">
        <v>18</v>
      </c>
      <c r="H3">
        <v>1582.941</v>
      </c>
      <c r="I3">
        <v>0</v>
      </c>
      <c r="J3">
        <v>82725</v>
      </c>
      <c r="K3">
        <v>387810</v>
      </c>
      <c r="M3">
        <v>720.48</v>
      </c>
      <c r="N3" t="s">
        <v>17</v>
      </c>
    </row>
    <row r="4" spans="1:14" x14ac:dyDescent="0.25">
      <c r="A4">
        <v>10.201599999999999</v>
      </c>
      <c r="B4">
        <v>1</v>
      </c>
      <c r="C4" t="s">
        <v>14</v>
      </c>
      <c r="D4">
        <v>88253</v>
      </c>
      <c r="E4" t="s">
        <v>15</v>
      </c>
      <c r="F4">
        <v>3</v>
      </c>
      <c r="G4" t="s">
        <v>19</v>
      </c>
      <c r="H4">
        <v>47.204999999999998</v>
      </c>
      <c r="I4">
        <v>0</v>
      </c>
      <c r="J4">
        <v>438400</v>
      </c>
      <c r="K4">
        <v>654657</v>
      </c>
      <c r="M4">
        <v>966.72</v>
      </c>
      <c r="N4" t="s">
        <v>17</v>
      </c>
    </row>
    <row r="5" spans="1:14" x14ac:dyDescent="0.25">
      <c r="A5">
        <v>10.201599999999999</v>
      </c>
      <c r="B5">
        <v>1</v>
      </c>
      <c r="C5" t="s">
        <v>14</v>
      </c>
      <c r="D5">
        <v>88253</v>
      </c>
      <c r="E5" t="s">
        <v>15</v>
      </c>
      <c r="F5">
        <v>4</v>
      </c>
      <c r="G5" t="s">
        <v>20</v>
      </c>
      <c r="H5">
        <v>1623.8520000000001</v>
      </c>
      <c r="I5">
        <v>0</v>
      </c>
      <c r="J5">
        <v>309425</v>
      </c>
      <c r="K5">
        <v>499434</v>
      </c>
      <c r="M5">
        <v>1053.3599999999999</v>
      </c>
      <c r="N5" t="s">
        <v>17</v>
      </c>
    </row>
    <row r="6" spans="1:14" x14ac:dyDescent="0.25">
      <c r="A6">
        <v>10.201599999999999</v>
      </c>
      <c r="B6">
        <v>1</v>
      </c>
      <c r="C6" t="s">
        <v>14</v>
      </c>
      <c r="D6">
        <v>88253</v>
      </c>
      <c r="E6" t="s">
        <v>15</v>
      </c>
      <c r="F6">
        <v>5</v>
      </c>
      <c r="G6" t="s">
        <v>21</v>
      </c>
      <c r="H6">
        <v>1759.173</v>
      </c>
      <c r="I6">
        <v>0</v>
      </c>
      <c r="J6">
        <v>165515</v>
      </c>
      <c r="K6">
        <v>329397</v>
      </c>
      <c r="M6">
        <v>1053.3599999999999</v>
      </c>
      <c r="N6" t="s">
        <v>17</v>
      </c>
    </row>
    <row r="7" spans="1:14" x14ac:dyDescent="0.25">
      <c r="A7">
        <v>10.201599999999999</v>
      </c>
      <c r="B7">
        <v>1</v>
      </c>
      <c r="C7" t="s">
        <v>14</v>
      </c>
      <c r="D7">
        <v>88253</v>
      </c>
      <c r="E7" t="s">
        <v>15</v>
      </c>
      <c r="F7">
        <v>6</v>
      </c>
      <c r="G7" t="s">
        <v>22</v>
      </c>
      <c r="H7">
        <v>8270.3160000000007</v>
      </c>
      <c r="I7">
        <v>0</v>
      </c>
      <c r="J7">
        <v>1713310</v>
      </c>
      <c r="K7">
        <v>5617137</v>
      </c>
      <c r="M7">
        <v>11735.16</v>
      </c>
      <c r="N7" t="s">
        <v>17</v>
      </c>
    </row>
    <row r="8" spans="1:14" x14ac:dyDescent="0.25">
      <c r="A8">
        <v>10.201599999999999</v>
      </c>
      <c r="B8">
        <v>1</v>
      </c>
      <c r="C8" t="s">
        <v>14</v>
      </c>
      <c r="D8">
        <v>88253</v>
      </c>
      <c r="E8" t="s">
        <v>15</v>
      </c>
      <c r="F8">
        <v>13</v>
      </c>
      <c r="G8" t="s">
        <v>23</v>
      </c>
      <c r="H8">
        <v>16468.251</v>
      </c>
      <c r="I8">
        <v>0</v>
      </c>
      <c r="J8">
        <v>3107935</v>
      </c>
      <c r="K8">
        <v>8714679</v>
      </c>
      <c r="M8">
        <v>19865.64</v>
      </c>
      <c r="N8" t="s">
        <v>17</v>
      </c>
    </row>
    <row r="9" spans="1:14" x14ac:dyDescent="0.25">
      <c r="A9">
        <v>10.201599999999999</v>
      </c>
      <c r="B9">
        <v>1</v>
      </c>
      <c r="C9" t="s">
        <v>14</v>
      </c>
      <c r="D9">
        <v>88253</v>
      </c>
      <c r="E9" t="s">
        <v>15</v>
      </c>
      <c r="F9">
        <v>7</v>
      </c>
      <c r="G9" t="s">
        <v>24</v>
      </c>
      <c r="H9">
        <v>4698.4709999999995</v>
      </c>
      <c r="I9">
        <v>0</v>
      </c>
      <c r="J9">
        <v>213680</v>
      </c>
      <c r="K9">
        <v>1615341</v>
      </c>
      <c r="M9">
        <v>8513.52</v>
      </c>
      <c r="N9" t="s">
        <v>17</v>
      </c>
    </row>
    <row r="10" spans="1:14" x14ac:dyDescent="0.25">
      <c r="A10">
        <v>10.201599999999999</v>
      </c>
      <c r="B10">
        <v>1</v>
      </c>
      <c r="C10" t="s">
        <v>14</v>
      </c>
      <c r="D10">
        <v>88253</v>
      </c>
      <c r="E10" t="s">
        <v>15</v>
      </c>
      <c r="F10">
        <v>8</v>
      </c>
      <c r="G10" t="s">
        <v>25</v>
      </c>
      <c r="H10">
        <v>1183.2719999999999</v>
      </c>
      <c r="I10">
        <v>0</v>
      </c>
      <c r="J10">
        <v>54915</v>
      </c>
      <c r="K10">
        <v>290400</v>
      </c>
      <c r="M10">
        <v>4842.72</v>
      </c>
      <c r="N10" t="s">
        <v>17</v>
      </c>
    </row>
    <row r="11" spans="1:14" x14ac:dyDescent="0.25">
      <c r="A11">
        <v>10.201599999999999</v>
      </c>
      <c r="B11">
        <v>1</v>
      </c>
      <c r="C11" t="s">
        <v>14</v>
      </c>
      <c r="D11">
        <v>88253</v>
      </c>
      <c r="E11" t="s">
        <v>15</v>
      </c>
      <c r="F11">
        <v>9</v>
      </c>
      <c r="G11" t="s">
        <v>26</v>
      </c>
      <c r="H11">
        <v>2029.8150000000001</v>
      </c>
      <c r="I11">
        <v>0</v>
      </c>
      <c r="J11">
        <v>59260</v>
      </c>
      <c r="K11">
        <v>450015</v>
      </c>
      <c r="M11">
        <v>5608.8</v>
      </c>
      <c r="N11" t="s">
        <v>17</v>
      </c>
    </row>
    <row r="12" spans="1:14" x14ac:dyDescent="0.25">
      <c r="A12">
        <v>10.201599999999999</v>
      </c>
      <c r="B12">
        <v>1</v>
      </c>
      <c r="C12" t="s">
        <v>14</v>
      </c>
      <c r="D12">
        <v>88253</v>
      </c>
      <c r="E12" t="s">
        <v>15</v>
      </c>
      <c r="F12">
        <v>14</v>
      </c>
      <c r="G12" t="s">
        <v>27</v>
      </c>
      <c r="H12">
        <v>7911.558</v>
      </c>
      <c r="I12">
        <v>0</v>
      </c>
      <c r="J12">
        <v>327855</v>
      </c>
      <c r="K12">
        <v>2355756</v>
      </c>
      <c r="M12">
        <v>19238.64</v>
      </c>
      <c r="N12" t="s">
        <v>17</v>
      </c>
    </row>
    <row r="13" spans="1:14" x14ac:dyDescent="0.25">
      <c r="A13">
        <v>10.201599999999999</v>
      </c>
      <c r="B13">
        <v>1</v>
      </c>
      <c r="C13" t="s">
        <v>14</v>
      </c>
      <c r="D13">
        <v>88253</v>
      </c>
      <c r="E13" t="s">
        <v>15</v>
      </c>
      <c r="F13">
        <v>15</v>
      </c>
      <c r="G13" t="s">
        <v>28</v>
      </c>
      <c r="H13">
        <v>4308.2430000000004</v>
      </c>
      <c r="I13">
        <v>0</v>
      </c>
      <c r="J13">
        <v>0</v>
      </c>
      <c r="K13">
        <v>0</v>
      </c>
      <c r="M13">
        <v>0</v>
      </c>
      <c r="N13" t="s">
        <v>17</v>
      </c>
    </row>
    <row r="14" spans="1:14" x14ac:dyDescent="0.25">
      <c r="A14">
        <v>10.201599999999999</v>
      </c>
      <c r="B14">
        <v>1</v>
      </c>
      <c r="C14" t="s">
        <v>14</v>
      </c>
      <c r="D14">
        <v>88253</v>
      </c>
      <c r="E14" t="s">
        <v>15</v>
      </c>
      <c r="F14">
        <v>12</v>
      </c>
      <c r="G14" t="s">
        <v>29</v>
      </c>
      <c r="H14">
        <v>5825.0969999999998</v>
      </c>
      <c r="I14">
        <v>0</v>
      </c>
      <c r="J14">
        <v>3435790</v>
      </c>
      <c r="K14">
        <v>11070435</v>
      </c>
      <c r="M14">
        <v>39104.28</v>
      </c>
      <c r="N14" t="s">
        <v>17</v>
      </c>
    </row>
    <row r="15" spans="1:14" x14ac:dyDescent="0.25">
      <c r="A15">
        <v>10.201599999999999</v>
      </c>
      <c r="B15">
        <v>1</v>
      </c>
      <c r="C15" t="s">
        <v>14</v>
      </c>
      <c r="D15">
        <v>88253</v>
      </c>
      <c r="E15" t="s">
        <v>15</v>
      </c>
      <c r="F15">
        <v>16</v>
      </c>
      <c r="G15" t="s">
        <v>30</v>
      </c>
      <c r="H15">
        <v>3320.085</v>
      </c>
      <c r="I15">
        <v>0</v>
      </c>
      <c r="J15">
        <v>0</v>
      </c>
      <c r="K15">
        <v>0</v>
      </c>
      <c r="M15">
        <v>0</v>
      </c>
      <c r="N15" t="s">
        <v>17</v>
      </c>
    </row>
    <row r="16" spans="1:14" x14ac:dyDescent="0.25">
      <c r="A16">
        <v>10.201599999999999</v>
      </c>
      <c r="B16">
        <v>1</v>
      </c>
      <c r="C16" t="s">
        <v>14</v>
      </c>
      <c r="D16">
        <v>88253</v>
      </c>
      <c r="E16" t="s">
        <v>15</v>
      </c>
      <c r="F16">
        <v>11</v>
      </c>
      <c r="G16" t="s">
        <v>31</v>
      </c>
      <c r="H16">
        <v>0</v>
      </c>
      <c r="I16">
        <v>0</v>
      </c>
      <c r="J16">
        <v>0</v>
      </c>
      <c r="K16">
        <v>0</v>
      </c>
      <c r="M16">
        <v>0</v>
      </c>
      <c r="N16" t="s">
        <v>17</v>
      </c>
    </row>
    <row r="17" spans="1:14" x14ac:dyDescent="0.25">
      <c r="A17">
        <v>10.201599999999999</v>
      </c>
      <c r="B17">
        <v>1</v>
      </c>
      <c r="C17" t="s">
        <v>14</v>
      </c>
      <c r="D17">
        <v>88253</v>
      </c>
      <c r="E17" t="s">
        <v>15</v>
      </c>
      <c r="F17">
        <v>17</v>
      </c>
      <c r="G17" t="s">
        <v>32</v>
      </c>
      <c r="H17">
        <v>2253.252</v>
      </c>
      <c r="I17">
        <v>0</v>
      </c>
      <c r="J17">
        <v>0</v>
      </c>
      <c r="K17">
        <v>0</v>
      </c>
      <c r="M17">
        <v>0</v>
      </c>
      <c r="N17" t="s">
        <v>17</v>
      </c>
    </row>
    <row r="18" spans="1:14" x14ac:dyDescent="0.25">
      <c r="A18">
        <v>10.201599999999999</v>
      </c>
      <c r="B18">
        <v>1</v>
      </c>
      <c r="C18" t="s">
        <v>14</v>
      </c>
      <c r="D18">
        <v>88253</v>
      </c>
      <c r="E18" t="s">
        <v>15</v>
      </c>
      <c r="F18">
        <v>18</v>
      </c>
      <c r="G18" t="s">
        <v>33</v>
      </c>
      <c r="H18">
        <v>40086.485999999997</v>
      </c>
      <c r="I18">
        <v>0</v>
      </c>
      <c r="J18">
        <v>3435790</v>
      </c>
      <c r="K18">
        <v>11070435</v>
      </c>
      <c r="M18">
        <v>39104.28</v>
      </c>
      <c r="N18" t="s">
        <v>17</v>
      </c>
    </row>
    <row r="19" spans="1:14" x14ac:dyDescent="0.25">
      <c r="A19">
        <v>10.201599999999999</v>
      </c>
      <c r="B19">
        <v>1</v>
      </c>
      <c r="C19" t="s">
        <v>14</v>
      </c>
      <c r="D19">
        <v>38976</v>
      </c>
      <c r="E19" t="s">
        <v>34</v>
      </c>
      <c r="F19">
        <v>1</v>
      </c>
      <c r="G19" t="s">
        <v>16</v>
      </c>
      <c r="H19">
        <v>2583.6869999999999</v>
      </c>
      <c r="I19">
        <v>0</v>
      </c>
      <c r="J19">
        <v>754600</v>
      </c>
      <c r="K19">
        <v>2648175</v>
      </c>
      <c r="M19">
        <v>1404.48</v>
      </c>
      <c r="N19" t="s">
        <v>17</v>
      </c>
    </row>
    <row r="20" spans="1:14" x14ac:dyDescent="0.25">
      <c r="A20">
        <v>10.201599999999999</v>
      </c>
      <c r="B20">
        <v>1</v>
      </c>
      <c r="C20" t="s">
        <v>14</v>
      </c>
      <c r="D20">
        <v>38976</v>
      </c>
      <c r="E20" t="s">
        <v>34</v>
      </c>
      <c r="F20">
        <v>2</v>
      </c>
      <c r="G20" t="s">
        <v>18</v>
      </c>
      <c r="H20">
        <v>5145.3450000000003</v>
      </c>
      <c r="I20">
        <v>0</v>
      </c>
      <c r="J20">
        <v>216925</v>
      </c>
      <c r="K20">
        <v>1291830</v>
      </c>
      <c r="M20">
        <v>1057.92</v>
      </c>
      <c r="N20" t="s">
        <v>17</v>
      </c>
    </row>
    <row r="21" spans="1:14" x14ac:dyDescent="0.25">
      <c r="A21">
        <v>10.201599999999999</v>
      </c>
      <c r="B21">
        <v>1</v>
      </c>
      <c r="C21" t="s">
        <v>14</v>
      </c>
      <c r="D21">
        <v>38976</v>
      </c>
      <c r="E21" t="s">
        <v>34</v>
      </c>
      <c r="F21">
        <v>3</v>
      </c>
      <c r="G21" t="s">
        <v>19</v>
      </c>
      <c r="H21">
        <v>47.204999999999998</v>
      </c>
      <c r="I21">
        <v>0</v>
      </c>
      <c r="J21">
        <v>1111835</v>
      </c>
      <c r="K21">
        <v>1822749</v>
      </c>
      <c r="M21">
        <v>1235.76</v>
      </c>
      <c r="N21" t="s">
        <v>17</v>
      </c>
    </row>
    <row r="22" spans="1:14" x14ac:dyDescent="0.25">
      <c r="A22">
        <v>10.201599999999999</v>
      </c>
      <c r="B22">
        <v>1</v>
      </c>
      <c r="C22" t="s">
        <v>14</v>
      </c>
      <c r="D22">
        <v>38976</v>
      </c>
      <c r="E22" t="s">
        <v>34</v>
      </c>
      <c r="F22">
        <v>4</v>
      </c>
      <c r="G22" t="s">
        <v>20</v>
      </c>
      <c r="H22">
        <v>3008.5320000000002</v>
      </c>
      <c r="I22">
        <v>0</v>
      </c>
      <c r="J22">
        <v>918270</v>
      </c>
      <c r="K22">
        <v>170775</v>
      </c>
      <c r="M22">
        <v>843.6</v>
      </c>
      <c r="N22" t="s">
        <v>17</v>
      </c>
    </row>
    <row r="23" spans="1:14" x14ac:dyDescent="0.25">
      <c r="A23">
        <v>10.201599999999999</v>
      </c>
      <c r="B23">
        <v>1</v>
      </c>
      <c r="C23" t="s">
        <v>14</v>
      </c>
      <c r="D23">
        <v>38976</v>
      </c>
      <c r="E23" t="s">
        <v>34</v>
      </c>
      <c r="F23">
        <v>5</v>
      </c>
      <c r="G23" t="s">
        <v>21</v>
      </c>
      <c r="H23">
        <v>8909.1569999999992</v>
      </c>
      <c r="I23">
        <v>0</v>
      </c>
      <c r="J23">
        <v>507295</v>
      </c>
      <c r="K23">
        <v>1068444</v>
      </c>
      <c r="M23">
        <v>1479.72</v>
      </c>
      <c r="N23" t="s">
        <v>17</v>
      </c>
    </row>
    <row r="24" spans="1:14" x14ac:dyDescent="0.25">
      <c r="A24">
        <v>10.201599999999999</v>
      </c>
      <c r="B24">
        <v>1</v>
      </c>
      <c r="C24" t="s">
        <v>14</v>
      </c>
      <c r="D24">
        <v>38976</v>
      </c>
      <c r="E24" t="s">
        <v>34</v>
      </c>
      <c r="F24">
        <v>6</v>
      </c>
      <c r="G24" t="s">
        <v>22</v>
      </c>
      <c r="H24">
        <v>15779.058000000001</v>
      </c>
      <c r="I24">
        <v>0</v>
      </c>
      <c r="J24">
        <v>3408220</v>
      </c>
      <c r="K24">
        <v>12831339</v>
      </c>
      <c r="M24">
        <v>10633.92</v>
      </c>
      <c r="N24" t="s">
        <v>17</v>
      </c>
    </row>
    <row r="25" spans="1:14" x14ac:dyDescent="0.25">
      <c r="A25">
        <v>10.201599999999999</v>
      </c>
      <c r="B25">
        <v>1</v>
      </c>
      <c r="C25" t="s">
        <v>14</v>
      </c>
      <c r="D25">
        <v>38976</v>
      </c>
      <c r="E25" t="s">
        <v>34</v>
      </c>
      <c r="F25">
        <v>13</v>
      </c>
      <c r="G25" t="s">
        <v>23</v>
      </c>
      <c r="H25">
        <v>35472.983999999997</v>
      </c>
      <c r="I25">
        <v>0</v>
      </c>
      <c r="J25">
        <v>6917145</v>
      </c>
      <c r="K25">
        <v>21423312</v>
      </c>
      <c r="M25">
        <v>17521.8</v>
      </c>
      <c r="N25" t="s">
        <v>17</v>
      </c>
    </row>
    <row r="26" spans="1:14" x14ac:dyDescent="0.25">
      <c r="A26">
        <v>10.201599999999999</v>
      </c>
      <c r="B26">
        <v>1</v>
      </c>
      <c r="C26" t="s">
        <v>14</v>
      </c>
      <c r="D26">
        <v>38976</v>
      </c>
      <c r="E26" t="s">
        <v>34</v>
      </c>
      <c r="F26">
        <v>7</v>
      </c>
      <c r="G26" t="s">
        <v>24</v>
      </c>
      <c r="H26">
        <v>7889.5290000000005</v>
      </c>
      <c r="I26">
        <v>0</v>
      </c>
      <c r="J26">
        <v>421280</v>
      </c>
      <c r="K26">
        <v>3390450</v>
      </c>
      <c r="M26">
        <v>6256.32</v>
      </c>
      <c r="N26" t="s">
        <v>17</v>
      </c>
    </row>
    <row r="27" spans="1:14" x14ac:dyDescent="0.25">
      <c r="A27">
        <v>10.201599999999999</v>
      </c>
      <c r="B27">
        <v>1</v>
      </c>
      <c r="C27" t="s">
        <v>14</v>
      </c>
      <c r="D27">
        <v>38976</v>
      </c>
      <c r="E27" t="s">
        <v>34</v>
      </c>
      <c r="F27">
        <v>8</v>
      </c>
      <c r="G27" t="s">
        <v>25</v>
      </c>
      <c r="H27">
        <v>1762.32</v>
      </c>
      <c r="I27">
        <v>0</v>
      </c>
      <c r="J27">
        <v>82835</v>
      </c>
      <c r="K27">
        <v>382380</v>
      </c>
      <c r="M27">
        <v>3556.8</v>
      </c>
      <c r="N27" t="s">
        <v>17</v>
      </c>
    </row>
    <row r="28" spans="1:14" x14ac:dyDescent="0.25">
      <c r="A28">
        <v>10.201599999999999</v>
      </c>
      <c r="B28">
        <v>1</v>
      </c>
      <c r="C28" t="s">
        <v>14</v>
      </c>
      <c r="D28">
        <v>38976</v>
      </c>
      <c r="E28" t="s">
        <v>34</v>
      </c>
      <c r="F28">
        <v>9</v>
      </c>
      <c r="G28" t="s">
        <v>26</v>
      </c>
      <c r="H28">
        <v>2797.683</v>
      </c>
      <c r="I28">
        <v>0</v>
      </c>
      <c r="J28">
        <v>55420</v>
      </c>
      <c r="K28">
        <v>523590</v>
      </c>
      <c r="M28">
        <v>4119.96</v>
      </c>
      <c r="N28" t="s">
        <v>17</v>
      </c>
    </row>
    <row r="29" spans="1:14" x14ac:dyDescent="0.25">
      <c r="A29">
        <v>10.201599999999999</v>
      </c>
      <c r="B29">
        <v>1</v>
      </c>
      <c r="C29" t="s">
        <v>14</v>
      </c>
      <c r="D29">
        <v>38976</v>
      </c>
      <c r="E29" t="s">
        <v>34</v>
      </c>
      <c r="F29">
        <v>14</v>
      </c>
      <c r="G29" t="s">
        <v>27</v>
      </c>
      <c r="H29">
        <v>12449.531999999999</v>
      </c>
      <c r="I29">
        <v>0</v>
      </c>
      <c r="J29">
        <v>559535</v>
      </c>
      <c r="K29">
        <v>4296420</v>
      </c>
      <c r="M29">
        <v>15346.68</v>
      </c>
      <c r="N29" t="s">
        <v>17</v>
      </c>
    </row>
    <row r="30" spans="1:14" x14ac:dyDescent="0.25">
      <c r="A30">
        <v>10.201599999999999</v>
      </c>
      <c r="B30">
        <v>1</v>
      </c>
      <c r="C30" t="s">
        <v>14</v>
      </c>
      <c r="D30">
        <v>38976</v>
      </c>
      <c r="E30" t="s">
        <v>34</v>
      </c>
      <c r="F30">
        <v>15</v>
      </c>
      <c r="G30" t="s">
        <v>28</v>
      </c>
      <c r="H30">
        <v>6967.4579999999996</v>
      </c>
      <c r="I30">
        <v>0</v>
      </c>
      <c r="J30">
        <v>5</v>
      </c>
      <c r="K30">
        <v>0</v>
      </c>
      <c r="M30">
        <v>0</v>
      </c>
      <c r="N30" t="s">
        <v>17</v>
      </c>
    </row>
    <row r="31" spans="1:14" x14ac:dyDescent="0.25">
      <c r="A31">
        <v>10.201599999999999</v>
      </c>
      <c r="B31">
        <v>1</v>
      </c>
      <c r="C31" t="s">
        <v>14</v>
      </c>
      <c r="D31">
        <v>38976</v>
      </c>
      <c r="E31" t="s">
        <v>34</v>
      </c>
      <c r="F31">
        <v>12</v>
      </c>
      <c r="G31" t="s">
        <v>29</v>
      </c>
      <c r="H31">
        <v>11719.428</v>
      </c>
      <c r="I31">
        <v>0</v>
      </c>
      <c r="J31">
        <v>7476680</v>
      </c>
      <c r="K31">
        <v>25719732</v>
      </c>
      <c r="M31">
        <v>32868.480000000003</v>
      </c>
      <c r="N31" t="s">
        <v>17</v>
      </c>
    </row>
    <row r="32" spans="1:14" x14ac:dyDescent="0.25">
      <c r="A32">
        <v>10.201599999999999</v>
      </c>
      <c r="B32">
        <v>1</v>
      </c>
      <c r="C32" t="s">
        <v>14</v>
      </c>
      <c r="D32">
        <v>38976</v>
      </c>
      <c r="E32" t="s">
        <v>34</v>
      </c>
      <c r="F32">
        <v>16</v>
      </c>
      <c r="G32" t="s">
        <v>30</v>
      </c>
      <c r="H32">
        <v>5491.5150000000003</v>
      </c>
      <c r="I32">
        <v>0</v>
      </c>
      <c r="J32">
        <v>5</v>
      </c>
      <c r="K32">
        <v>0</v>
      </c>
      <c r="M32">
        <v>0</v>
      </c>
      <c r="N32" t="s">
        <v>17</v>
      </c>
    </row>
    <row r="33" spans="1:14" x14ac:dyDescent="0.25">
      <c r="A33">
        <v>10.201599999999999</v>
      </c>
      <c r="B33">
        <v>1</v>
      </c>
      <c r="C33" t="s">
        <v>14</v>
      </c>
      <c r="D33">
        <v>38976</v>
      </c>
      <c r="E33" t="s">
        <v>34</v>
      </c>
      <c r="F33">
        <v>11</v>
      </c>
      <c r="G33" t="s">
        <v>31</v>
      </c>
      <c r="H33">
        <v>0</v>
      </c>
      <c r="I33">
        <v>0</v>
      </c>
      <c r="J33">
        <v>120</v>
      </c>
      <c r="K33">
        <v>243</v>
      </c>
      <c r="M33">
        <v>0</v>
      </c>
      <c r="N33" t="s">
        <v>17</v>
      </c>
    </row>
    <row r="34" spans="1:14" x14ac:dyDescent="0.25">
      <c r="A34">
        <v>10.201599999999999</v>
      </c>
      <c r="B34">
        <v>1</v>
      </c>
      <c r="C34" t="s">
        <v>14</v>
      </c>
      <c r="D34">
        <v>38976</v>
      </c>
      <c r="E34" t="s">
        <v>34</v>
      </c>
      <c r="F34">
        <v>17</v>
      </c>
      <c r="G34" t="s">
        <v>32</v>
      </c>
      <c r="H34">
        <v>2300.4569999999999</v>
      </c>
      <c r="I34">
        <v>0</v>
      </c>
      <c r="J34">
        <v>5</v>
      </c>
      <c r="K34">
        <v>0</v>
      </c>
      <c r="M34">
        <v>0</v>
      </c>
      <c r="N34" t="s">
        <v>17</v>
      </c>
    </row>
    <row r="35" spans="1:14" x14ac:dyDescent="0.25">
      <c r="A35">
        <v>10.201599999999999</v>
      </c>
      <c r="B35">
        <v>1</v>
      </c>
      <c r="C35" t="s">
        <v>14</v>
      </c>
      <c r="D35">
        <v>38976</v>
      </c>
      <c r="E35" t="s">
        <v>34</v>
      </c>
      <c r="F35">
        <v>18</v>
      </c>
      <c r="G35" t="s">
        <v>33</v>
      </c>
      <c r="H35">
        <v>74401.373999999996</v>
      </c>
      <c r="I35">
        <v>0</v>
      </c>
      <c r="J35">
        <v>7476680</v>
      </c>
      <c r="K35">
        <v>25719732</v>
      </c>
      <c r="M35">
        <v>32868.480000000003</v>
      </c>
      <c r="N35" t="s">
        <v>17</v>
      </c>
    </row>
    <row r="36" spans="1:14" x14ac:dyDescent="0.25">
      <c r="A36">
        <v>10.201599999999999</v>
      </c>
      <c r="B36">
        <v>1</v>
      </c>
      <c r="C36" t="s">
        <v>14</v>
      </c>
      <c r="D36">
        <v>17647</v>
      </c>
      <c r="E36" t="s">
        <v>35</v>
      </c>
      <c r="F36">
        <v>1</v>
      </c>
      <c r="G36" t="s">
        <v>16</v>
      </c>
      <c r="H36">
        <v>2341.3679999999999</v>
      </c>
      <c r="I36">
        <v>0</v>
      </c>
      <c r="J36">
        <v>532855</v>
      </c>
      <c r="K36">
        <v>1853250</v>
      </c>
      <c r="M36">
        <v>1158.24</v>
      </c>
      <c r="N36" t="s">
        <v>17</v>
      </c>
    </row>
    <row r="37" spans="1:14" x14ac:dyDescent="0.25">
      <c r="A37">
        <v>10.201599999999999</v>
      </c>
      <c r="B37">
        <v>1</v>
      </c>
      <c r="C37" t="s">
        <v>14</v>
      </c>
      <c r="D37">
        <v>17647</v>
      </c>
      <c r="E37" t="s">
        <v>35</v>
      </c>
      <c r="F37">
        <v>2</v>
      </c>
      <c r="G37" t="s">
        <v>18</v>
      </c>
      <c r="H37">
        <v>3077.7660000000001</v>
      </c>
      <c r="I37">
        <v>184</v>
      </c>
      <c r="J37">
        <v>167015</v>
      </c>
      <c r="K37">
        <v>859218</v>
      </c>
      <c r="M37">
        <v>262.2</v>
      </c>
      <c r="N37" t="s">
        <v>17</v>
      </c>
    </row>
    <row r="38" spans="1:14" x14ac:dyDescent="0.25">
      <c r="A38">
        <v>10.201599999999999</v>
      </c>
      <c r="B38">
        <v>1</v>
      </c>
      <c r="C38" t="s">
        <v>14</v>
      </c>
      <c r="D38">
        <v>17647</v>
      </c>
      <c r="E38" t="s">
        <v>35</v>
      </c>
      <c r="F38">
        <v>3</v>
      </c>
      <c r="G38" t="s">
        <v>19</v>
      </c>
      <c r="H38">
        <v>47.204999999999998</v>
      </c>
      <c r="I38">
        <v>0</v>
      </c>
      <c r="J38">
        <v>896495</v>
      </c>
      <c r="K38">
        <v>140016</v>
      </c>
      <c r="M38">
        <v>1096.68</v>
      </c>
      <c r="N38" t="s">
        <v>17</v>
      </c>
    </row>
    <row r="39" spans="1:14" x14ac:dyDescent="0.25">
      <c r="A39">
        <v>10.201599999999999</v>
      </c>
      <c r="B39">
        <v>1</v>
      </c>
      <c r="C39" t="s">
        <v>14</v>
      </c>
      <c r="D39">
        <v>17647</v>
      </c>
      <c r="E39" t="s">
        <v>35</v>
      </c>
      <c r="F39">
        <v>4</v>
      </c>
      <c r="G39" t="s">
        <v>20</v>
      </c>
      <c r="H39">
        <v>2196.6060000000002</v>
      </c>
      <c r="I39">
        <v>210</v>
      </c>
      <c r="J39">
        <v>485250</v>
      </c>
      <c r="K39">
        <v>825447</v>
      </c>
      <c r="M39">
        <v>987.24</v>
      </c>
      <c r="N39" t="s">
        <v>17</v>
      </c>
    </row>
    <row r="40" spans="1:14" x14ac:dyDescent="0.25">
      <c r="A40">
        <v>10.201599999999999</v>
      </c>
      <c r="B40">
        <v>1</v>
      </c>
      <c r="C40" t="s">
        <v>14</v>
      </c>
      <c r="D40">
        <v>17647</v>
      </c>
      <c r="E40" t="s">
        <v>35</v>
      </c>
      <c r="F40">
        <v>5</v>
      </c>
      <c r="G40" t="s">
        <v>21</v>
      </c>
      <c r="H40">
        <v>3383.0250000000001</v>
      </c>
      <c r="I40">
        <v>0</v>
      </c>
      <c r="J40">
        <v>309260</v>
      </c>
      <c r="K40">
        <v>583395</v>
      </c>
      <c r="M40">
        <v>1842.24</v>
      </c>
      <c r="N40" t="s">
        <v>17</v>
      </c>
    </row>
    <row r="41" spans="1:14" x14ac:dyDescent="0.25">
      <c r="A41">
        <v>10.201599999999999</v>
      </c>
      <c r="B41">
        <v>1</v>
      </c>
      <c r="C41" t="s">
        <v>14</v>
      </c>
      <c r="D41">
        <v>17647</v>
      </c>
      <c r="E41" t="s">
        <v>35</v>
      </c>
      <c r="F41">
        <v>6</v>
      </c>
      <c r="G41" t="s">
        <v>22</v>
      </c>
      <c r="H41">
        <v>16493.427</v>
      </c>
      <c r="I41">
        <v>758</v>
      </c>
      <c r="J41">
        <v>3142355</v>
      </c>
      <c r="K41">
        <v>10552749</v>
      </c>
      <c r="M41">
        <v>11979.12</v>
      </c>
      <c r="N41" t="s">
        <v>17</v>
      </c>
    </row>
    <row r="42" spans="1:14" x14ac:dyDescent="0.25">
      <c r="A42">
        <v>10.201599999999999</v>
      </c>
      <c r="B42">
        <v>1</v>
      </c>
      <c r="C42" t="s">
        <v>14</v>
      </c>
      <c r="D42">
        <v>17647</v>
      </c>
      <c r="E42" t="s">
        <v>35</v>
      </c>
      <c r="F42">
        <v>13</v>
      </c>
      <c r="G42" t="s">
        <v>23</v>
      </c>
      <c r="H42">
        <v>27539.397000000001</v>
      </c>
      <c r="I42">
        <v>1152</v>
      </c>
      <c r="J42">
        <v>5533230</v>
      </c>
      <c r="K42">
        <v>16134075</v>
      </c>
      <c r="M42">
        <v>18543.240000000002</v>
      </c>
      <c r="N42" t="s">
        <v>17</v>
      </c>
    </row>
    <row r="43" spans="1:14" x14ac:dyDescent="0.25">
      <c r="A43">
        <v>10.201599999999999</v>
      </c>
      <c r="B43">
        <v>1</v>
      </c>
      <c r="C43" t="s">
        <v>14</v>
      </c>
      <c r="D43">
        <v>17647</v>
      </c>
      <c r="E43" t="s">
        <v>35</v>
      </c>
      <c r="F43">
        <v>7</v>
      </c>
      <c r="G43" t="s">
        <v>24</v>
      </c>
      <c r="H43">
        <v>8528.3700000000008</v>
      </c>
      <c r="I43">
        <v>0</v>
      </c>
      <c r="J43">
        <v>305310</v>
      </c>
      <c r="K43">
        <v>2621853</v>
      </c>
      <c r="M43">
        <v>7337.04</v>
      </c>
      <c r="N43" t="s">
        <v>17</v>
      </c>
    </row>
    <row r="44" spans="1:14" x14ac:dyDescent="0.25">
      <c r="A44">
        <v>10.201599999999999</v>
      </c>
      <c r="B44">
        <v>1</v>
      </c>
      <c r="C44" t="s">
        <v>14</v>
      </c>
      <c r="D44">
        <v>17647</v>
      </c>
      <c r="E44" t="s">
        <v>35</v>
      </c>
      <c r="F44">
        <v>8</v>
      </c>
      <c r="G44" t="s">
        <v>25</v>
      </c>
      <c r="H44">
        <v>1957.434</v>
      </c>
      <c r="I44">
        <v>0</v>
      </c>
      <c r="J44">
        <v>76875</v>
      </c>
      <c r="K44">
        <v>369015</v>
      </c>
      <c r="M44">
        <v>5540.4</v>
      </c>
      <c r="N44" t="s">
        <v>17</v>
      </c>
    </row>
    <row r="45" spans="1:14" x14ac:dyDescent="0.25">
      <c r="A45">
        <v>10.201599999999999</v>
      </c>
      <c r="B45">
        <v>1</v>
      </c>
      <c r="C45" t="s">
        <v>14</v>
      </c>
      <c r="D45">
        <v>17647</v>
      </c>
      <c r="E45" t="s">
        <v>35</v>
      </c>
      <c r="F45">
        <v>9</v>
      </c>
      <c r="G45" t="s">
        <v>26</v>
      </c>
      <c r="H45">
        <v>2580.54</v>
      </c>
      <c r="I45">
        <v>0</v>
      </c>
      <c r="J45">
        <v>64370</v>
      </c>
      <c r="K45">
        <v>573678</v>
      </c>
      <c r="M45">
        <v>5326.08</v>
      </c>
      <c r="N45" t="s">
        <v>17</v>
      </c>
    </row>
    <row r="46" spans="1:14" x14ac:dyDescent="0.25">
      <c r="A46">
        <v>10.201599999999999</v>
      </c>
      <c r="B46">
        <v>1</v>
      </c>
      <c r="C46" t="s">
        <v>14</v>
      </c>
      <c r="D46">
        <v>17647</v>
      </c>
      <c r="E46" t="s">
        <v>35</v>
      </c>
      <c r="F46">
        <v>14</v>
      </c>
      <c r="G46" t="s">
        <v>27</v>
      </c>
      <c r="H46">
        <v>13066.343999999999</v>
      </c>
      <c r="I46">
        <v>0</v>
      </c>
      <c r="J46">
        <v>446555</v>
      </c>
      <c r="K46">
        <v>3564546</v>
      </c>
      <c r="M46">
        <v>18230.88</v>
      </c>
      <c r="N46" t="s">
        <v>17</v>
      </c>
    </row>
    <row r="47" spans="1:14" x14ac:dyDescent="0.25">
      <c r="A47">
        <v>10.201599999999999</v>
      </c>
      <c r="B47">
        <v>1</v>
      </c>
      <c r="C47" t="s">
        <v>14</v>
      </c>
      <c r="D47">
        <v>17647</v>
      </c>
      <c r="E47" t="s">
        <v>35</v>
      </c>
      <c r="F47">
        <v>15</v>
      </c>
      <c r="G47" t="s">
        <v>28</v>
      </c>
      <c r="H47">
        <v>4947.0839999999998</v>
      </c>
      <c r="I47">
        <v>0</v>
      </c>
      <c r="J47">
        <v>10</v>
      </c>
      <c r="K47">
        <v>0</v>
      </c>
      <c r="M47">
        <v>0</v>
      </c>
      <c r="N47" t="s">
        <v>17</v>
      </c>
    </row>
    <row r="48" spans="1:14" x14ac:dyDescent="0.25">
      <c r="A48">
        <v>10.201599999999999</v>
      </c>
      <c r="B48">
        <v>1</v>
      </c>
      <c r="C48" t="s">
        <v>14</v>
      </c>
      <c r="D48">
        <v>17647</v>
      </c>
      <c r="E48" t="s">
        <v>35</v>
      </c>
      <c r="F48">
        <v>12</v>
      </c>
      <c r="G48" t="s">
        <v>29</v>
      </c>
      <c r="H48">
        <v>8965.8029999999999</v>
      </c>
      <c r="I48">
        <v>660</v>
      </c>
      <c r="J48">
        <v>5979785</v>
      </c>
      <c r="K48">
        <v>19698621</v>
      </c>
      <c r="M48">
        <v>36774.120000000003</v>
      </c>
      <c r="N48" t="s">
        <v>17</v>
      </c>
    </row>
    <row r="49" spans="1:14" x14ac:dyDescent="0.25">
      <c r="A49">
        <v>10.201599999999999</v>
      </c>
      <c r="B49">
        <v>1</v>
      </c>
      <c r="C49" t="s">
        <v>14</v>
      </c>
      <c r="D49">
        <v>17647</v>
      </c>
      <c r="E49" t="s">
        <v>35</v>
      </c>
      <c r="F49">
        <v>16</v>
      </c>
      <c r="G49" t="s">
        <v>30</v>
      </c>
      <c r="H49">
        <v>3584.433</v>
      </c>
      <c r="I49">
        <v>0</v>
      </c>
      <c r="J49">
        <v>10</v>
      </c>
      <c r="K49">
        <v>0</v>
      </c>
      <c r="M49">
        <v>0</v>
      </c>
      <c r="N49" t="s">
        <v>17</v>
      </c>
    </row>
    <row r="50" spans="1:14" x14ac:dyDescent="0.25">
      <c r="A50">
        <v>10.201599999999999</v>
      </c>
      <c r="B50">
        <v>1</v>
      </c>
      <c r="C50" t="s">
        <v>14</v>
      </c>
      <c r="D50">
        <v>17647</v>
      </c>
      <c r="E50" t="s">
        <v>35</v>
      </c>
      <c r="F50">
        <v>11</v>
      </c>
      <c r="G50" t="s">
        <v>31</v>
      </c>
      <c r="H50">
        <v>0</v>
      </c>
      <c r="I50">
        <v>0</v>
      </c>
      <c r="J50">
        <v>2795</v>
      </c>
      <c r="K50">
        <v>3150</v>
      </c>
      <c r="M50">
        <v>0</v>
      </c>
      <c r="N50" t="s">
        <v>17</v>
      </c>
    </row>
    <row r="51" spans="1:14" x14ac:dyDescent="0.25">
      <c r="A51">
        <v>10.201599999999999</v>
      </c>
      <c r="B51">
        <v>1</v>
      </c>
      <c r="C51" t="s">
        <v>14</v>
      </c>
      <c r="D51">
        <v>17647</v>
      </c>
      <c r="E51" t="s">
        <v>35</v>
      </c>
      <c r="F51">
        <v>17</v>
      </c>
      <c r="G51" t="s">
        <v>32</v>
      </c>
      <c r="H51">
        <v>2624.598</v>
      </c>
      <c r="I51">
        <v>84</v>
      </c>
      <c r="J51">
        <v>10</v>
      </c>
      <c r="K51">
        <v>0</v>
      </c>
      <c r="M51">
        <v>0</v>
      </c>
      <c r="N51" t="s">
        <v>17</v>
      </c>
    </row>
    <row r="52" spans="1:14" x14ac:dyDescent="0.25">
      <c r="A52">
        <v>10.201599999999999</v>
      </c>
      <c r="B52">
        <v>1</v>
      </c>
      <c r="C52" t="s">
        <v>14</v>
      </c>
      <c r="D52">
        <v>17647</v>
      </c>
      <c r="E52" t="s">
        <v>35</v>
      </c>
      <c r="F52">
        <v>18</v>
      </c>
      <c r="G52" t="s">
        <v>33</v>
      </c>
      <c r="H52">
        <v>60727.659</v>
      </c>
      <c r="I52">
        <v>1896</v>
      </c>
      <c r="J52">
        <v>5979785</v>
      </c>
      <c r="K52">
        <v>19698621</v>
      </c>
      <c r="M52">
        <v>36774.120000000003</v>
      </c>
      <c r="N52" t="s">
        <v>17</v>
      </c>
    </row>
    <row r="53" spans="1:14" x14ac:dyDescent="0.25">
      <c r="A53">
        <v>10.201599999999999</v>
      </c>
      <c r="B53">
        <v>1</v>
      </c>
      <c r="C53" t="s">
        <v>14</v>
      </c>
      <c r="D53">
        <v>22117</v>
      </c>
      <c r="E53" t="s">
        <v>36</v>
      </c>
      <c r="F53">
        <v>1</v>
      </c>
      <c r="G53" t="s">
        <v>16</v>
      </c>
      <c r="H53">
        <v>1976.316</v>
      </c>
      <c r="I53">
        <v>0</v>
      </c>
      <c r="J53">
        <v>400965</v>
      </c>
      <c r="K53">
        <v>1155525</v>
      </c>
      <c r="M53">
        <v>882.36</v>
      </c>
      <c r="N53" t="s">
        <v>17</v>
      </c>
    </row>
    <row r="54" spans="1:14" x14ac:dyDescent="0.25">
      <c r="A54">
        <v>10.201599999999999</v>
      </c>
      <c r="B54">
        <v>1</v>
      </c>
      <c r="C54" t="s">
        <v>14</v>
      </c>
      <c r="D54">
        <v>22117</v>
      </c>
      <c r="E54" t="s">
        <v>36</v>
      </c>
      <c r="F54">
        <v>2</v>
      </c>
      <c r="G54" t="s">
        <v>18</v>
      </c>
      <c r="H54">
        <v>903.18899999999996</v>
      </c>
      <c r="I54">
        <v>0</v>
      </c>
      <c r="J54">
        <v>58920</v>
      </c>
      <c r="K54">
        <v>313425</v>
      </c>
      <c r="M54">
        <v>907.44</v>
      </c>
      <c r="N54" t="s">
        <v>17</v>
      </c>
    </row>
    <row r="55" spans="1:14" x14ac:dyDescent="0.25">
      <c r="A55">
        <v>10.201599999999999</v>
      </c>
      <c r="B55">
        <v>1</v>
      </c>
      <c r="C55" t="s">
        <v>14</v>
      </c>
      <c r="D55">
        <v>22117</v>
      </c>
      <c r="E55" t="s">
        <v>36</v>
      </c>
      <c r="F55">
        <v>3</v>
      </c>
      <c r="G55" t="s">
        <v>19</v>
      </c>
      <c r="H55">
        <v>47.204999999999998</v>
      </c>
      <c r="I55">
        <v>0</v>
      </c>
      <c r="J55">
        <v>372615</v>
      </c>
      <c r="K55">
        <v>511839</v>
      </c>
      <c r="M55">
        <v>889.2</v>
      </c>
      <c r="N55" t="s">
        <v>17</v>
      </c>
    </row>
    <row r="56" spans="1:14" x14ac:dyDescent="0.25">
      <c r="A56">
        <v>10.201599999999999</v>
      </c>
      <c r="B56">
        <v>1</v>
      </c>
      <c r="C56" t="s">
        <v>14</v>
      </c>
      <c r="D56">
        <v>22117</v>
      </c>
      <c r="E56" t="s">
        <v>36</v>
      </c>
      <c r="F56">
        <v>4</v>
      </c>
      <c r="G56" t="s">
        <v>20</v>
      </c>
      <c r="H56">
        <v>1542.03</v>
      </c>
      <c r="I56">
        <v>0</v>
      </c>
      <c r="J56">
        <v>253660</v>
      </c>
      <c r="K56">
        <v>444939</v>
      </c>
      <c r="M56">
        <v>574.55999999999995</v>
      </c>
      <c r="N56" t="s">
        <v>17</v>
      </c>
    </row>
    <row r="57" spans="1:14" x14ac:dyDescent="0.25">
      <c r="A57">
        <v>10.201599999999999</v>
      </c>
      <c r="B57">
        <v>1</v>
      </c>
      <c r="C57" t="s">
        <v>14</v>
      </c>
      <c r="D57">
        <v>22117</v>
      </c>
      <c r="E57" t="s">
        <v>36</v>
      </c>
      <c r="F57">
        <v>5</v>
      </c>
      <c r="G57" t="s">
        <v>21</v>
      </c>
      <c r="H57">
        <v>2111.6370000000002</v>
      </c>
      <c r="I57">
        <v>0</v>
      </c>
      <c r="J57">
        <v>130240</v>
      </c>
      <c r="K57">
        <v>272001</v>
      </c>
      <c r="M57">
        <v>433.2</v>
      </c>
      <c r="N57" t="s">
        <v>17</v>
      </c>
    </row>
    <row r="58" spans="1:14" x14ac:dyDescent="0.25">
      <c r="A58">
        <v>10.201599999999999</v>
      </c>
      <c r="B58">
        <v>1</v>
      </c>
      <c r="C58" t="s">
        <v>14</v>
      </c>
      <c r="D58">
        <v>22117</v>
      </c>
      <c r="E58" t="s">
        <v>36</v>
      </c>
      <c r="F58">
        <v>6</v>
      </c>
      <c r="G58" t="s">
        <v>22</v>
      </c>
      <c r="H58">
        <v>5850.2730000000001</v>
      </c>
      <c r="I58">
        <v>0</v>
      </c>
      <c r="J58">
        <v>1034295</v>
      </c>
      <c r="K58">
        <v>2824530</v>
      </c>
      <c r="M58">
        <v>6963.12</v>
      </c>
      <c r="N58" t="s">
        <v>17</v>
      </c>
    </row>
    <row r="59" spans="1:14" x14ac:dyDescent="0.25">
      <c r="A59">
        <v>10.201599999999999</v>
      </c>
      <c r="B59">
        <v>1</v>
      </c>
      <c r="C59" t="s">
        <v>14</v>
      </c>
      <c r="D59">
        <v>22117</v>
      </c>
      <c r="E59" t="s">
        <v>36</v>
      </c>
      <c r="F59">
        <v>13</v>
      </c>
      <c r="G59" t="s">
        <v>23</v>
      </c>
      <c r="H59">
        <v>12430.65</v>
      </c>
      <c r="I59">
        <v>0</v>
      </c>
      <c r="J59">
        <v>2250695</v>
      </c>
      <c r="K59">
        <v>5522259</v>
      </c>
      <c r="M59">
        <v>12063.48</v>
      </c>
      <c r="N59" t="s">
        <v>17</v>
      </c>
    </row>
    <row r="60" spans="1:14" x14ac:dyDescent="0.25">
      <c r="A60">
        <v>10.201599999999999</v>
      </c>
      <c r="B60">
        <v>1</v>
      </c>
      <c r="C60" t="s">
        <v>14</v>
      </c>
      <c r="D60">
        <v>22117</v>
      </c>
      <c r="E60" t="s">
        <v>36</v>
      </c>
      <c r="F60">
        <v>7</v>
      </c>
      <c r="G60" t="s">
        <v>24</v>
      </c>
      <c r="H60">
        <v>3162.7350000000001</v>
      </c>
      <c r="I60">
        <v>0</v>
      </c>
      <c r="J60">
        <v>144460</v>
      </c>
      <c r="K60">
        <v>1335438</v>
      </c>
      <c r="M60">
        <v>6609.72</v>
      </c>
      <c r="N60" t="s">
        <v>17</v>
      </c>
    </row>
    <row r="61" spans="1:14" x14ac:dyDescent="0.25">
      <c r="A61">
        <v>10.201599999999999</v>
      </c>
      <c r="B61">
        <v>1</v>
      </c>
      <c r="C61" t="s">
        <v>14</v>
      </c>
      <c r="D61">
        <v>22117</v>
      </c>
      <c r="E61" t="s">
        <v>36</v>
      </c>
      <c r="F61">
        <v>8</v>
      </c>
      <c r="G61" t="s">
        <v>25</v>
      </c>
      <c r="H61">
        <v>1579.7940000000001</v>
      </c>
      <c r="I61">
        <v>0</v>
      </c>
      <c r="J61">
        <v>48085</v>
      </c>
      <c r="K61">
        <v>264981</v>
      </c>
      <c r="M61">
        <v>4347.96</v>
      </c>
      <c r="N61" t="s">
        <v>17</v>
      </c>
    </row>
    <row r="62" spans="1:14" x14ac:dyDescent="0.25">
      <c r="A62">
        <v>10.201599999999999</v>
      </c>
      <c r="B62">
        <v>1</v>
      </c>
      <c r="C62" t="s">
        <v>14</v>
      </c>
      <c r="D62">
        <v>22117</v>
      </c>
      <c r="E62" t="s">
        <v>36</v>
      </c>
      <c r="F62">
        <v>9</v>
      </c>
      <c r="G62" t="s">
        <v>26</v>
      </c>
      <c r="H62">
        <v>1954.287</v>
      </c>
      <c r="I62">
        <v>0</v>
      </c>
      <c r="J62">
        <v>41520</v>
      </c>
      <c r="K62">
        <v>364386</v>
      </c>
      <c r="M62">
        <v>5866.44</v>
      </c>
      <c r="N62" t="s">
        <v>17</v>
      </c>
    </row>
    <row r="63" spans="1:14" x14ac:dyDescent="0.25">
      <c r="A63">
        <v>10.201599999999999</v>
      </c>
      <c r="B63">
        <v>1</v>
      </c>
      <c r="C63" t="s">
        <v>14</v>
      </c>
      <c r="D63">
        <v>22117</v>
      </c>
      <c r="E63" t="s">
        <v>36</v>
      </c>
      <c r="F63">
        <v>14</v>
      </c>
      <c r="G63" t="s">
        <v>27</v>
      </c>
      <c r="H63">
        <v>6696.8159999999998</v>
      </c>
      <c r="I63">
        <v>0</v>
      </c>
      <c r="J63">
        <v>234065</v>
      </c>
      <c r="K63">
        <v>1964805</v>
      </c>
      <c r="M63">
        <v>18123.72</v>
      </c>
      <c r="N63" t="s">
        <v>17</v>
      </c>
    </row>
    <row r="64" spans="1:14" x14ac:dyDescent="0.25">
      <c r="A64">
        <v>10.201599999999999</v>
      </c>
      <c r="B64">
        <v>1</v>
      </c>
      <c r="C64" t="s">
        <v>14</v>
      </c>
      <c r="D64">
        <v>22117</v>
      </c>
      <c r="E64" t="s">
        <v>36</v>
      </c>
      <c r="F64">
        <v>15</v>
      </c>
      <c r="G64" t="s">
        <v>28</v>
      </c>
      <c r="H64">
        <v>3581.2860000000001</v>
      </c>
      <c r="I64">
        <v>0</v>
      </c>
      <c r="J64">
        <v>15</v>
      </c>
      <c r="K64">
        <v>0</v>
      </c>
      <c r="M64">
        <v>0</v>
      </c>
      <c r="N64" t="s">
        <v>17</v>
      </c>
    </row>
    <row r="65" spans="1:14" x14ac:dyDescent="0.25">
      <c r="A65">
        <v>10.201599999999999</v>
      </c>
      <c r="B65">
        <v>1</v>
      </c>
      <c r="C65" t="s">
        <v>14</v>
      </c>
      <c r="D65">
        <v>22117</v>
      </c>
      <c r="E65" t="s">
        <v>36</v>
      </c>
      <c r="F65">
        <v>12</v>
      </c>
      <c r="G65" t="s">
        <v>29</v>
      </c>
      <c r="H65">
        <v>3738.636</v>
      </c>
      <c r="I65">
        <v>0</v>
      </c>
      <c r="J65">
        <v>2484760</v>
      </c>
      <c r="K65">
        <v>7487064</v>
      </c>
      <c r="M65">
        <v>30187.200000000001</v>
      </c>
      <c r="N65" t="s">
        <v>17</v>
      </c>
    </row>
    <row r="66" spans="1:14" x14ac:dyDescent="0.25">
      <c r="A66">
        <v>10.201599999999999</v>
      </c>
      <c r="B66">
        <v>1</v>
      </c>
      <c r="C66" t="s">
        <v>14</v>
      </c>
      <c r="D66">
        <v>22117</v>
      </c>
      <c r="E66" t="s">
        <v>36</v>
      </c>
      <c r="F66">
        <v>16</v>
      </c>
      <c r="G66" t="s">
        <v>30</v>
      </c>
      <c r="H66">
        <v>2435.7779999999998</v>
      </c>
      <c r="I66">
        <v>0</v>
      </c>
      <c r="J66">
        <v>15</v>
      </c>
      <c r="K66">
        <v>0</v>
      </c>
      <c r="M66">
        <v>0</v>
      </c>
      <c r="N66" t="s">
        <v>17</v>
      </c>
    </row>
    <row r="67" spans="1:14" x14ac:dyDescent="0.25">
      <c r="A67">
        <v>10.201599999999999</v>
      </c>
      <c r="B67">
        <v>1</v>
      </c>
      <c r="C67" t="s">
        <v>14</v>
      </c>
      <c r="D67">
        <v>22117</v>
      </c>
      <c r="E67" t="s">
        <v>36</v>
      </c>
      <c r="F67">
        <v>11</v>
      </c>
      <c r="G67" t="s">
        <v>31</v>
      </c>
      <c r="H67">
        <v>6621.2879999999996</v>
      </c>
      <c r="I67">
        <v>0</v>
      </c>
      <c r="J67">
        <v>923245</v>
      </c>
      <c r="K67">
        <v>2366745</v>
      </c>
      <c r="M67">
        <v>0</v>
      </c>
      <c r="N67" t="s">
        <v>17</v>
      </c>
    </row>
    <row r="68" spans="1:14" x14ac:dyDescent="0.25">
      <c r="A68">
        <v>10.201599999999999</v>
      </c>
      <c r="B68">
        <v>1</v>
      </c>
      <c r="C68" t="s">
        <v>14</v>
      </c>
      <c r="D68">
        <v>22117</v>
      </c>
      <c r="E68" t="s">
        <v>36</v>
      </c>
      <c r="F68">
        <v>17</v>
      </c>
      <c r="G68" t="s">
        <v>32</v>
      </c>
      <c r="H68">
        <v>31.47</v>
      </c>
      <c r="I68">
        <v>0</v>
      </c>
      <c r="J68">
        <v>15</v>
      </c>
      <c r="K68">
        <v>0</v>
      </c>
      <c r="M68">
        <v>0</v>
      </c>
      <c r="N68" t="s">
        <v>17</v>
      </c>
    </row>
    <row r="69" spans="1:14" x14ac:dyDescent="0.25">
      <c r="A69">
        <v>10.201599999999999</v>
      </c>
      <c r="B69">
        <v>1</v>
      </c>
      <c r="C69" t="s">
        <v>14</v>
      </c>
      <c r="D69">
        <v>22117</v>
      </c>
      <c r="E69" t="s">
        <v>36</v>
      </c>
      <c r="F69">
        <v>18</v>
      </c>
      <c r="G69" t="s">
        <v>33</v>
      </c>
      <c r="H69">
        <v>35535.923999999999</v>
      </c>
      <c r="I69">
        <v>0</v>
      </c>
      <c r="J69">
        <v>2484760</v>
      </c>
      <c r="K69">
        <v>7487064</v>
      </c>
      <c r="M69">
        <v>30187.200000000001</v>
      </c>
      <c r="N69" t="s">
        <v>17</v>
      </c>
    </row>
    <row r="70" spans="1:14" x14ac:dyDescent="0.25">
      <c r="A70">
        <v>10.201599999999999</v>
      </c>
      <c r="B70">
        <v>1</v>
      </c>
      <c r="C70" t="s">
        <v>14</v>
      </c>
      <c r="D70">
        <v>73949</v>
      </c>
      <c r="E70" t="s">
        <v>37</v>
      </c>
      <c r="F70">
        <v>1</v>
      </c>
      <c r="G70" t="s">
        <v>16</v>
      </c>
      <c r="H70">
        <v>2489.277</v>
      </c>
      <c r="I70">
        <v>324</v>
      </c>
      <c r="J70">
        <v>502530</v>
      </c>
      <c r="K70">
        <v>2031642</v>
      </c>
      <c r="M70">
        <v>834.48</v>
      </c>
      <c r="N70" t="s">
        <v>38</v>
      </c>
    </row>
    <row r="71" spans="1:14" x14ac:dyDescent="0.25">
      <c r="A71">
        <v>10.201599999999999</v>
      </c>
      <c r="B71">
        <v>1</v>
      </c>
      <c r="C71" t="s">
        <v>14</v>
      </c>
      <c r="D71">
        <v>73949</v>
      </c>
      <c r="E71" t="s">
        <v>37</v>
      </c>
      <c r="F71">
        <v>2</v>
      </c>
      <c r="G71" t="s">
        <v>18</v>
      </c>
      <c r="H71">
        <v>2939.2979999999998</v>
      </c>
      <c r="I71">
        <v>0</v>
      </c>
      <c r="J71">
        <v>177730</v>
      </c>
      <c r="K71">
        <v>1085793</v>
      </c>
      <c r="M71">
        <v>506.16</v>
      </c>
      <c r="N71" t="s">
        <v>38</v>
      </c>
    </row>
    <row r="72" spans="1:14" x14ac:dyDescent="0.25">
      <c r="A72">
        <v>10.201599999999999</v>
      </c>
      <c r="B72">
        <v>1</v>
      </c>
      <c r="C72" t="s">
        <v>14</v>
      </c>
      <c r="D72">
        <v>73949</v>
      </c>
      <c r="E72" t="s">
        <v>37</v>
      </c>
      <c r="F72">
        <v>3</v>
      </c>
      <c r="G72" t="s">
        <v>19</v>
      </c>
      <c r="H72">
        <v>47.204999999999998</v>
      </c>
      <c r="I72">
        <v>0</v>
      </c>
      <c r="J72">
        <v>749240</v>
      </c>
      <c r="K72">
        <v>1225689</v>
      </c>
      <c r="M72">
        <v>868.68</v>
      </c>
      <c r="N72" t="s">
        <v>38</v>
      </c>
    </row>
    <row r="73" spans="1:14" x14ac:dyDescent="0.25">
      <c r="A73">
        <v>10.201599999999999</v>
      </c>
      <c r="B73">
        <v>1</v>
      </c>
      <c r="C73" t="s">
        <v>14</v>
      </c>
      <c r="D73">
        <v>73949</v>
      </c>
      <c r="E73" t="s">
        <v>37</v>
      </c>
      <c r="F73">
        <v>4</v>
      </c>
      <c r="G73" t="s">
        <v>20</v>
      </c>
      <c r="H73">
        <v>1589.2349999999999</v>
      </c>
      <c r="I73">
        <v>0</v>
      </c>
      <c r="J73">
        <v>446150</v>
      </c>
      <c r="K73">
        <v>842403</v>
      </c>
      <c r="M73">
        <v>950.76</v>
      </c>
      <c r="N73" t="s">
        <v>38</v>
      </c>
    </row>
    <row r="74" spans="1:14" x14ac:dyDescent="0.25">
      <c r="A74">
        <v>10.201599999999999</v>
      </c>
      <c r="B74">
        <v>1</v>
      </c>
      <c r="C74" t="s">
        <v>14</v>
      </c>
      <c r="D74">
        <v>73949</v>
      </c>
      <c r="E74" t="s">
        <v>37</v>
      </c>
      <c r="F74">
        <v>5</v>
      </c>
      <c r="G74" t="s">
        <v>21</v>
      </c>
      <c r="H74">
        <v>2092.7550000000001</v>
      </c>
      <c r="I74">
        <v>0</v>
      </c>
      <c r="J74">
        <v>181105</v>
      </c>
      <c r="K74">
        <v>451797</v>
      </c>
      <c r="M74">
        <v>905.16</v>
      </c>
      <c r="N74" t="s">
        <v>38</v>
      </c>
    </row>
    <row r="75" spans="1:14" x14ac:dyDescent="0.25">
      <c r="A75">
        <v>10.201599999999999</v>
      </c>
      <c r="B75">
        <v>1</v>
      </c>
      <c r="C75" t="s">
        <v>14</v>
      </c>
      <c r="D75">
        <v>73949</v>
      </c>
      <c r="E75" t="s">
        <v>37</v>
      </c>
      <c r="F75">
        <v>6</v>
      </c>
      <c r="G75" t="s">
        <v>22</v>
      </c>
      <c r="H75">
        <v>10643.154</v>
      </c>
      <c r="I75">
        <v>0</v>
      </c>
      <c r="J75">
        <v>1804690</v>
      </c>
      <c r="K75">
        <v>8395014</v>
      </c>
      <c r="M75">
        <v>9959.0400000000009</v>
      </c>
      <c r="N75" t="s">
        <v>38</v>
      </c>
    </row>
    <row r="76" spans="1:14" x14ac:dyDescent="0.25">
      <c r="A76">
        <v>10.201599999999999</v>
      </c>
      <c r="B76">
        <v>1</v>
      </c>
      <c r="C76" t="s">
        <v>14</v>
      </c>
      <c r="D76">
        <v>73949</v>
      </c>
      <c r="E76" t="s">
        <v>37</v>
      </c>
      <c r="F76">
        <v>13</v>
      </c>
      <c r="G76" t="s">
        <v>23</v>
      </c>
      <c r="H76">
        <v>19800.923999999999</v>
      </c>
      <c r="I76">
        <v>324</v>
      </c>
      <c r="J76">
        <v>3861445</v>
      </c>
      <c r="K76">
        <v>14032338</v>
      </c>
      <c r="M76">
        <v>16402.32</v>
      </c>
      <c r="N76" t="s">
        <v>38</v>
      </c>
    </row>
    <row r="77" spans="1:14" x14ac:dyDescent="0.25">
      <c r="A77">
        <v>10.201599999999999</v>
      </c>
      <c r="B77">
        <v>1</v>
      </c>
      <c r="C77" t="s">
        <v>14</v>
      </c>
      <c r="D77">
        <v>73949</v>
      </c>
      <c r="E77" t="s">
        <v>37</v>
      </c>
      <c r="F77">
        <v>7</v>
      </c>
      <c r="G77" t="s">
        <v>24</v>
      </c>
      <c r="H77">
        <v>5104.4340000000002</v>
      </c>
      <c r="I77">
        <v>0</v>
      </c>
      <c r="J77">
        <v>235375</v>
      </c>
      <c r="K77">
        <v>1752483</v>
      </c>
      <c r="M77">
        <v>7195.68</v>
      </c>
      <c r="N77" t="s">
        <v>38</v>
      </c>
    </row>
    <row r="78" spans="1:14" x14ac:dyDescent="0.25">
      <c r="A78">
        <v>10.201599999999999</v>
      </c>
      <c r="B78">
        <v>1</v>
      </c>
      <c r="C78" t="s">
        <v>14</v>
      </c>
      <c r="D78">
        <v>73949</v>
      </c>
      <c r="E78" t="s">
        <v>37</v>
      </c>
      <c r="F78">
        <v>8</v>
      </c>
      <c r="G78" t="s">
        <v>25</v>
      </c>
      <c r="H78">
        <v>1450.7670000000001</v>
      </c>
      <c r="I78">
        <v>0</v>
      </c>
      <c r="J78">
        <v>52015</v>
      </c>
      <c r="K78">
        <v>311598</v>
      </c>
      <c r="M78">
        <v>4509.84</v>
      </c>
      <c r="N78" t="s">
        <v>38</v>
      </c>
    </row>
    <row r="79" spans="1:14" x14ac:dyDescent="0.25">
      <c r="A79">
        <v>10.201599999999999</v>
      </c>
      <c r="B79">
        <v>1</v>
      </c>
      <c r="C79" t="s">
        <v>14</v>
      </c>
      <c r="D79">
        <v>73949</v>
      </c>
      <c r="E79" t="s">
        <v>37</v>
      </c>
      <c r="F79">
        <v>9</v>
      </c>
      <c r="G79" t="s">
        <v>26</v>
      </c>
      <c r="H79">
        <v>874.86599999999999</v>
      </c>
      <c r="I79">
        <v>0</v>
      </c>
      <c r="J79">
        <v>53330</v>
      </c>
      <c r="K79">
        <v>453528</v>
      </c>
      <c r="M79">
        <v>5686.32</v>
      </c>
      <c r="N79" t="s">
        <v>38</v>
      </c>
    </row>
    <row r="80" spans="1:14" x14ac:dyDescent="0.25">
      <c r="A80">
        <v>10.201599999999999</v>
      </c>
      <c r="B80">
        <v>1</v>
      </c>
      <c r="C80" t="s">
        <v>14</v>
      </c>
      <c r="D80">
        <v>73949</v>
      </c>
      <c r="E80" t="s">
        <v>37</v>
      </c>
      <c r="F80">
        <v>14</v>
      </c>
      <c r="G80" t="s">
        <v>27</v>
      </c>
      <c r="H80">
        <v>7430.067</v>
      </c>
      <c r="I80">
        <v>0</v>
      </c>
      <c r="J80">
        <v>340720</v>
      </c>
      <c r="K80">
        <v>251709</v>
      </c>
      <c r="M80">
        <v>19051.68</v>
      </c>
      <c r="N80" t="s">
        <v>38</v>
      </c>
    </row>
    <row r="81" spans="1:14" x14ac:dyDescent="0.25">
      <c r="A81">
        <v>10.201599999999999</v>
      </c>
      <c r="B81">
        <v>1</v>
      </c>
      <c r="C81" t="s">
        <v>14</v>
      </c>
      <c r="D81">
        <v>73949</v>
      </c>
      <c r="E81" t="s">
        <v>37</v>
      </c>
      <c r="F81">
        <v>15</v>
      </c>
      <c r="G81" t="s">
        <v>28</v>
      </c>
      <c r="H81">
        <v>3801.576</v>
      </c>
      <c r="I81">
        <v>0</v>
      </c>
      <c r="J81">
        <v>20</v>
      </c>
      <c r="K81">
        <v>0</v>
      </c>
      <c r="M81">
        <v>0</v>
      </c>
      <c r="N81" t="s">
        <v>38</v>
      </c>
    </row>
    <row r="82" spans="1:14" x14ac:dyDescent="0.25">
      <c r="A82">
        <v>10.201599999999999</v>
      </c>
      <c r="B82">
        <v>1</v>
      </c>
      <c r="C82" t="s">
        <v>14</v>
      </c>
      <c r="D82">
        <v>73949</v>
      </c>
      <c r="E82" t="s">
        <v>37</v>
      </c>
      <c r="F82">
        <v>12</v>
      </c>
      <c r="G82" t="s">
        <v>29</v>
      </c>
      <c r="H82">
        <v>9654.9959999999992</v>
      </c>
      <c r="I82">
        <v>186</v>
      </c>
      <c r="J82">
        <v>4202165</v>
      </c>
      <c r="K82">
        <v>16549947</v>
      </c>
      <c r="M82">
        <v>35454</v>
      </c>
      <c r="N82" t="s">
        <v>38</v>
      </c>
    </row>
    <row r="83" spans="1:14" x14ac:dyDescent="0.25">
      <c r="A83">
        <v>10.201599999999999</v>
      </c>
      <c r="B83">
        <v>1</v>
      </c>
      <c r="C83" t="s">
        <v>14</v>
      </c>
      <c r="D83">
        <v>73949</v>
      </c>
      <c r="E83" t="s">
        <v>37</v>
      </c>
      <c r="F83">
        <v>16</v>
      </c>
      <c r="G83" t="s">
        <v>30</v>
      </c>
      <c r="H83">
        <v>2586.8339999999998</v>
      </c>
      <c r="I83">
        <v>0</v>
      </c>
      <c r="J83">
        <v>20</v>
      </c>
      <c r="K83">
        <v>0</v>
      </c>
      <c r="M83">
        <v>0</v>
      </c>
      <c r="N83" t="s">
        <v>38</v>
      </c>
    </row>
    <row r="84" spans="1:14" x14ac:dyDescent="0.25">
      <c r="A84">
        <v>10.201599999999999</v>
      </c>
      <c r="B84">
        <v>1</v>
      </c>
      <c r="C84" t="s">
        <v>14</v>
      </c>
      <c r="D84">
        <v>73949</v>
      </c>
      <c r="E84" t="s">
        <v>37</v>
      </c>
      <c r="F84">
        <v>11</v>
      </c>
      <c r="G84" t="s">
        <v>31</v>
      </c>
      <c r="H84">
        <v>3634.7849999999999</v>
      </c>
      <c r="I84">
        <v>0</v>
      </c>
      <c r="J84">
        <v>437630</v>
      </c>
      <c r="K84">
        <v>1610880</v>
      </c>
      <c r="M84">
        <v>0</v>
      </c>
      <c r="N84" t="s">
        <v>38</v>
      </c>
    </row>
    <row r="85" spans="1:14" x14ac:dyDescent="0.25">
      <c r="A85">
        <v>10.201599999999999</v>
      </c>
      <c r="B85">
        <v>1</v>
      </c>
      <c r="C85" t="s">
        <v>14</v>
      </c>
      <c r="D85">
        <v>73949</v>
      </c>
      <c r="E85" t="s">
        <v>37</v>
      </c>
      <c r="F85">
        <v>17</v>
      </c>
      <c r="G85" t="s">
        <v>32</v>
      </c>
      <c r="H85">
        <v>2152.5479999999998</v>
      </c>
      <c r="I85">
        <v>0</v>
      </c>
      <c r="J85">
        <v>20</v>
      </c>
      <c r="K85">
        <v>0</v>
      </c>
      <c r="M85">
        <v>0</v>
      </c>
      <c r="N85" t="s">
        <v>38</v>
      </c>
    </row>
    <row r="86" spans="1:14" x14ac:dyDescent="0.25">
      <c r="A86">
        <v>10.201599999999999</v>
      </c>
      <c r="B86">
        <v>1</v>
      </c>
      <c r="C86" t="s">
        <v>14</v>
      </c>
      <c r="D86">
        <v>73949</v>
      </c>
      <c r="E86" t="s">
        <v>37</v>
      </c>
      <c r="F86">
        <v>18</v>
      </c>
      <c r="G86" t="s">
        <v>33</v>
      </c>
      <c r="H86">
        <v>49061.73</v>
      </c>
      <c r="I86">
        <v>510</v>
      </c>
      <c r="J86">
        <v>4202165</v>
      </c>
      <c r="K86">
        <v>16549947</v>
      </c>
      <c r="M86">
        <v>35454</v>
      </c>
      <c r="N86" t="s">
        <v>38</v>
      </c>
    </row>
    <row r="87" spans="1:14" x14ac:dyDescent="0.25">
      <c r="A87">
        <v>10.201599999999999</v>
      </c>
      <c r="B87">
        <v>1</v>
      </c>
      <c r="C87" t="s">
        <v>14</v>
      </c>
      <c r="D87">
        <v>18808</v>
      </c>
      <c r="E87" t="s">
        <v>39</v>
      </c>
      <c r="F87">
        <v>1</v>
      </c>
      <c r="G87" t="s">
        <v>16</v>
      </c>
      <c r="H87">
        <v>3773.2530000000002</v>
      </c>
      <c r="I87">
        <v>0</v>
      </c>
      <c r="J87">
        <v>465035</v>
      </c>
      <c r="K87">
        <v>1659288</v>
      </c>
      <c r="M87">
        <v>864.12</v>
      </c>
      <c r="N87" t="s">
        <v>38</v>
      </c>
    </row>
    <row r="88" spans="1:14" x14ac:dyDescent="0.25">
      <c r="A88">
        <v>10.201599999999999</v>
      </c>
      <c r="B88">
        <v>1</v>
      </c>
      <c r="C88" t="s">
        <v>14</v>
      </c>
      <c r="D88">
        <v>18808</v>
      </c>
      <c r="E88" t="s">
        <v>39</v>
      </c>
      <c r="F88">
        <v>2</v>
      </c>
      <c r="G88" t="s">
        <v>18</v>
      </c>
      <c r="H88">
        <v>1633.2929999999999</v>
      </c>
      <c r="I88">
        <v>0</v>
      </c>
      <c r="J88">
        <v>93235</v>
      </c>
      <c r="K88">
        <v>57204</v>
      </c>
      <c r="M88">
        <v>542.64</v>
      </c>
      <c r="N88" t="s">
        <v>38</v>
      </c>
    </row>
    <row r="89" spans="1:14" x14ac:dyDescent="0.25">
      <c r="A89">
        <v>10.201599999999999</v>
      </c>
      <c r="B89">
        <v>1</v>
      </c>
      <c r="C89" t="s">
        <v>14</v>
      </c>
      <c r="D89">
        <v>18808</v>
      </c>
      <c r="E89" t="s">
        <v>39</v>
      </c>
      <c r="F89">
        <v>3</v>
      </c>
      <c r="G89" t="s">
        <v>19</v>
      </c>
      <c r="H89">
        <v>47.204999999999998</v>
      </c>
      <c r="I89">
        <v>0</v>
      </c>
      <c r="J89">
        <v>489115</v>
      </c>
      <c r="K89">
        <v>767496</v>
      </c>
      <c r="M89">
        <v>1078.44</v>
      </c>
      <c r="N89" t="s">
        <v>38</v>
      </c>
    </row>
    <row r="90" spans="1:14" x14ac:dyDescent="0.25">
      <c r="A90">
        <v>10.201599999999999</v>
      </c>
      <c r="B90">
        <v>1</v>
      </c>
      <c r="C90" t="s">
        <v>14</v>
      </c>
      <c r="D90">
        <v>18808</v>
      </c>
      <c r="E90" t="s">
        <v>39</v>
      </c>
      <c r="F90">
        <v>4</v>
      </c>
      <c r="G90" t="s">
        <v>20</v>
      </c>
      <c r="H90">
        <v>1988.904</v>
      </c>
      <c r="I90">
        <v>0</v>
      </c>
      <c r="J90">
        <v>343925</v>
      </c>
      <c r="K90">
        <v>655371</v>
      </c>
      <c r="M90">
        <v>800.28</v>
      </c>
      <c r="N90" t="s">
        <v>38</v>
      </c>
    </row>
    <row r="91" spans="1:14" x14ac:dyDescent="0.25">
      <c r="A91">
        <v>10.201599999999999</v>
      </c>
      <c r="B91">
        <v>1</v>
      </c>
      <c r="C91" t="s">
        <v>14</v>
      </c>
      <c r="D91">
        <v>18808</v>
      </c>
      <c r="E91" t="s">
        <v>39</v>
      </c>
      <c r="F91">
        <v>5</v>
      </c>
      <c r="G91" t="s">
        <v>21</v>
      </c>
      <c r="H91">
        <v>2105.3429999999998</v>
      </c>
      <c r="I91">
        <v>0</v>
      </c>
      <c r="J91">
        <v>155465</v>
      </c>
      <c r="K91">
        <v>351723</v>
      </c>
      <c r="M91">
        <v>989.52</v>
      </c>
      <c r="N91" t="s">
        <v>38</v>
      </c>
    </row>
    <row r="92" spans="1:14" x14ac:dyDescent="0.25">
      <c r="A92">
        <v>10.201599999999999</v>
      </c>
      <c r="B92">
        <v>1</v>
      </c>
      <c r="C92" t="s">
        <v>14</v>
      </c>
      <c r="D92">
        <v>18808</v>
      </c>
      <c r="E92" t="s">
        <v>39</v>
      </c>
      <c r="F92">
        <v>6</v>
      </c>
      <c r="G92" t="s">
        <v>22</v>
      </c>
      <c r="H92">
        <v>7168.866</v>
      </c>
      <c r="I92">
        <v>0</v>
      </c>
      <c r="J92">
        <v>1413965</v>
      </c>
      <c r="K92">
        <v>5834997</v>
      </c>
      <c r="M92">
        <v>8869.2000000000007</v>
      </c>
      <c r="N92" t="s">
        <v>38</v>
      </c>
    </row>
    <row r="93" spans="1:14" x14ac:dyDescent="0.25">
      <c r="A93">
        <v>10.201599999999999</v>
      </c>
      <c r="B93">
        <v>1</v>
      </c>
      <c r="C93" t="s">
        <v>14</v>
      </c>
      <c r="D93">
        <v>18808</v>
      </c>
      <c r="E93" t="s">
        <v>39</v>
      </c>
      <c r="F93">
        <v>13</v>
      </c>
      <c r="G93" t="s">
        <v>23</v>
      </c>
      <c r="H93">
        <v>16716.864000000001</v>
      </c>
      <c r="I93">
        <v>0</v>
      </c>
      <c r="J93">
        <v>2960740</v>
      </c>
      <c r="K93">
        <v>9841479</v>
      </c>
      <c r="M93">
        <v>13121.4</v>
      </c>
      <c r="N93" t="s">
        <v>38</v>
      </c>
    </row>
    <row r="94" spans="1:14" x14ac:dyDescent="0.25">
      <c r="A94">
        <v>10.201599999999999</v>
      </c>
      <c r="B94">
        <v>1</v>
      </c>
      <c r="C94" t="s">
        <v>14</v>
      </c>
      <c r="D94">
        <v>18808</v>
      </c>
      <c r="E94" t="s">
        <v>39</v>
      </c>
      <c r="F94">
        <v>7</v>
      </c>
      <c r="G94" t="s">
        <v>24</v>
      </c>
      <c r="H94">
        <v>4097.3940000000002</v>
      </c>
      <c r="I94">
        <v>0</v>
      </c>
      <c r="J94">
        <v>204515</v>
      </c>
      <c r="K94">
        <v>1653018</v>
      </c>
      <c r="M94">
        <v>5928</v>
      </c>
      <c r="N94" t="s">
        <v>38</v>
      </c>
    </row>
    <row r="95" spans="1:14" x14ac:dyDescent="0.25">
      <c r="A95">
        <v>10.201599999999999</v>
      </c>
      <c r="B95">
        <v>1</v>
      </c>
      <c r="C95" t="s">
        <v>14</v>
      </c>
      <c r="D95">
        <v>18808</v>
      </c>
      <c r="E95" t="s">
        <v>39</v>
      </c>
      <c r="F95">
        <v>8</v>
      </c>
      <c r="G95" t="s">
        <v>25</v>
      </c>
      <c r="H95">
        <v>1749.732</v>
      </c>
      <c r="I95">
        <v>0</v>
      </c>
      <c r="J95">
        <v>51965</v>
      </c>
      <c r="K95">
        <v>290823</v>
      </c>
      <c r="M95">
        <v>5709.12</v>
      </c>
      <c r="N95" t="s">
        <v>38</v>
      </c>
    </row>
    <row r="96" spans="1:14" x14ac:dyDescent="0.25">
      <c r="A96">
        <v>10.201599999999999</v>
      </c>
      <c r="B96">
        <v>1</v>
      </c>
      <c r="C96" t="s">
        <v>14</v>
      </c>
      <c r="D96">
        <v>18808</v>
      </c>
      <c r="E96" t="s">
        <v>39</v>
      </c>
      <c r="F96">
        <v>9</v>
      </c>
      <c r="G96" t="s">
        <v>26</v>
      </c>
      <c r="H96">
        <v>1970.0219999999999</v>
      </c>
      <c r="I96">
        <v>0</v>
      </c>
      <c r="J96">
        <v>45020</v>
      </c>
      <c r="K96">
        <v>375876</v>
      </c>
      <c r="M96">
        <v>6117.24</v>
      </c>
      <c r="N96" t="s">
        <v>38</v>
      </c>
    </row>
    <row r="97" spans="1:14" x14ac:dyDescent="0.25">
      <c r="A97">
        <v>10.201599999999999</v>
      </c>
      <c r="B97">
        <v>1</v>
      </c>
      <c r="C97" t="s">
        <v>14</v>
      </c>
      <c r="D97">
        <v>18808</v>
      </c>
      <c r="E97" t="s">
        <v>39</v>
      </c>
      <c r="F97">
        <v>14</v>
      </c>
      <c r="G97" t="s">
        <v>27</v>
      </c>
      <c r="H97">
        <v>7817.1480000000001</v>
      </c>
      <c r="I97">
        <v>0</v>
      </c>
      <c r="J97">
        <v>301500</v>
      </c>
      <c r="K97">
        <v>2319717</v>
      </c>
      <c r="M97">
        <v>18930.84</v>
      </c>
      <c r="N97" t="s">
        <v>38</v>
      </c>
    </row>
    <row r="98" spans="1:14" x14ac:dyDescent="0.25">
      <c r="A98">
        <v>10.201599999999999</v>
      </c>
      <c r="B98">
        <v>1</v>
      </c>
      <c r="C98" t="s">
        <v>14</v>
      </c>
      <c r="D98">
        <v>18808</v>
      </c>
      <c r="E98" t="s">
        <v>39</v>
      </c>
      <c r="F98">
        <v>15</v>
      </c>
      <c r="G98" t="s">
        <v>28</v>
      </c>
      <c r="H98">
        <v>5110.7280000000001</v>
      </c>
      <c r="I98">
        <v>0</v>
      </c>
      <c r="J98">
        <v>25</v>
      </c>
      <c r="K98">
        <v>0</v>
      </c>
      <c r="M98">
        <v>0</v>
      </c>
      <c r="N98" t="s">
        <v>38</v>
      </c>
    </row>
    <row r="99" spans="1:14" x14ac:dyDescent="0.25">
      <c r="A99">
        <v>10.201599999999999</v>
      </c>
      <c r="B99">
        <v>1</v>
      </c>
      <c r="C99" t="s">
        <v>14</v>
      </c>
      <c r="D99">
        <v>18808</v>
      </c>
      <c r="E99" t="s">
        <v>39</v>
      </c>
      <c r="F99">
        <v>12</v>
      </c>
      <c r="G99" t="s">
        <v>29</v>
      </c>
      <c r="H99">
        <v>6209.0309999999999</v>
      </c>
      <c r="I99">
        <v>0</v>
      </c>
      <c r="J99">
        <v>3262240</v>
      </c>
      <c r="K99">
        <v>12161196</v>
      </c>
      <c r="M99">
        <v>32052.240000000002</v>
      </c>
      <c r="N99" t="s">
        <v>38</v>
      </c>
    </row>
    <row r="100" spans="1:14" x14ac:dyDescent="0.25">
      <c r="A100">
        <v>10.201599999999999</v>
      </c>
      <c r="B100">
        <v>1</v>
      </c>
      <c r="C100" t="s">
        <v>14</v>
      </c>
      <c r="D100">
        <v>18808</v>
      </c>
      <c r="E100" t="s">
        <v>39</v>
      </c>
      <c r="F100">
        <v>16</v>
      </c>
      <c r="G100" t="s">
        <v>30</v>
      </c>
      <c r="H100">
        <v>3115.53</v>
      </c>
      <c r="I100">
        <v>0</v>
      </c>
      <c r="J100">
        <v>25</v>
      </c>
      <c r="K100">
        <v>0</v>
      </c>
      <c r="M100">
        <v>0</v>
      </c>
      <c r="N100" t="s">
        <v>38</v>
      </c>
    </row>
    <row r="101" spans="1:14" x14ac:dyDescent="0.25">
      <c r="A101">
        <v>10.201599999999999</v>
      </c>
      <c r="B101">
        <v>1</v>
      </c>
      <c r="C101" t="s">
        <v>14</v>
      </c>
      <c r="D101">
        <v>18808</v>
      </c>
      <c r="E101" t="s">
        <v>39</v>
      </c>
      <c r="F101">
        <v>11</v>
      </c>
      <c r="G101" t="s">
        <v>31</v>
      </c>
      <c r="H101">
        <v>7209.777</v>
      </c>
      <c r="I101">
        <v>246</v>
      </c>
      <c r="J101">
        <v>843615</v>
      </c>
      <c r="K101">
        <v>2204589</v>
      </c>
      <c r="M101">
        <v>0</v>
      </c>
      <c r="N101" t="s">
        <v>38</v>
      </c>
    </row>
    <row r="102" spans="1:14" x14ac:dyDescent="0.25">
      <c r="A102">
        <v>10.201599999999999</v>
      </c>
      <c r="B102">
        <v>1</v>
      </c>
      <c r="C102" t="s">
        <v>14</v>
      </c>
      <c r="D102">
        <v>18808</v>
      </c>
      <c r="E102" t="s">
        <v>39</v>
      </c>
      <c r="F102">
        <v>17</v>
      </c>
      <c r="G102" t="s">
        <v>32</v>
      </c>
      <c r="H102">
        <v>2017.2270000000001</v>
      </c>
      <c r="I102">
        <v>0</v>
      </c>
      <c r="J102">
        <v>25</v>
      </c>
      <c r="K102">
        <v>0</v>
      </c>
      <c r="M102">
        <v>0</v>
      </c>
      <c r="N102" t="s">
        <v>38</v>
      </c>
    </row>
    <row r="103" spans="1:14" x14ac:dyDescent="0.25">
      <c r="A103">
        <v>10.201599999999999</v>
      </c>
      <c r="B103">
        <v>1</v>
      </c>
      <c r="C103" t="s">
        <v>14</v>
      </c>
      <c r="D103">
        <v>18808</v>
      </c>
      <c r="E103" t="s">
        <v>39</v>
      </c>
      <c r="F103">
        <v>18</v>
      </c>
      <c r="G103" t="s">
        <v>33</v>
      </c>
      <c r="H103">
        <v>48196.305</v>
      </c>
      <c r="I103">
        <v>246</v>
      </c>
      <c r="J103">
        <v>3262240</v>
      </c>
      <c r="K103">
        <v>12161196</v>
      </c>
      <c r="M103">
        <v>32052.240000000002</v>
      </c>
      <c r="N103" t="s">
        <v>38</v>
      </c>
    </row>
    <row r="104" spans="1:14" x14ac:dyDescent="0.25">
      <c r="A104">
        <v>10.201599999999999</v>
      </c>
      <c r="B104">
        <v>1</v>
      </c>
      <c r="C104" t="s">
        <v>40</v>
      </c>
      <c r="D104">
        <v>71991</v>
      </c>
      <c r="E104" t="s">
        <v>41</v>
      </c>
      <c r="F104">
        <v>1</v>
      </c>
      <c r="G104" t="s">
        <v>16</v>
      </c>
      <c r="H104">
        <v>1963.7280000000001</v>
      </c>
      <c r="I104">
        <v>0</v>
      </c>
      <c r="J104">
        <v>363010</v>
      </c>
      <c r="K104">
        <v>1220469</v>
      </c>
      <c r="M104">
        <v>649.79999999999995</v>
      </c>
      <c r="N104" t="s">
        <v>17</v>
      </c>
    </row>
    <row r="105" spans="1:14" x14ac:dyDescent="0.25">
      <c r="A105">
        <v>10.201599999999999</v>
      </c>
      <c r="B105">
        <v>1</v>
      </c>
      <c r="C105" t="s">
        <v>40</v>
      </c>
      <c r="D105">
        <v>71991</v>
      </c>
      <c r="E105" t="s">
        <v>41</v>
      </c>
      <c r="F105">
        <v>2</v>
      </c>
      <c r="G105" t="s">
        <v>18</v>
      </c>
      <c r="H105">
        <v>978.71699999999998</v>
      </c>
      <c r="I105">
        <v>0</v>
      </c>
      <c r="J105">
        <v>57840</v>
      </c>
      <c r="K105">
        <v>31590</v>
      </c>
      <c r="M105">
        <v>424.08</v>
      </c>
      <c r="N105" t="s">
        <v>17</v>
      </c>
    </row>
    <row r="106" spans="1:14" x14ac:dyDescent="0.25">
      <c r="A106">
        <v>10.201599999999999</v>
      </c>
      <c r="B106">
        <v>1</v>
      </c>
      <c r="C106" t="s">
        <v>40</v>
      </c>
      <c r="D106">
        <v>71991</v>
      </c>
      <c r="E106" t="s">
        <v>41</v>
      </c>
      <c r="F106">
        <v>3</v>
      </c>
      <c r="G106" t="s">
        <v>19</v>
      </c>
      <c r="H106">
        <v>47.204999999999998</v>
      </c>
      <c r="I106">
        <v>0</v>
      </c>
      <c r="J106">
        <v>350710</v>
      </c>
      <c r="K106">
        <v>543843</v>
      </c>
      <c r="M106">
        <v>836.76</v>
      </c>
      <c r="N106" t="s">
        <v>17</v>
      </c>
    </row>
    <row r="107" spans="1:14" x14ac:dyDescent="0.25">
      <c r="A107">
        <v>10.201599999999999</v>
      </c>
      <c r="B107">
        <v>1</v>
      </c>
      <c r="C107" t="s">
        <v>40</v>
      </c>
      <c r="D107">
        <v>71991</v>
      </c>
      <c r="E107" t="s">
        <v>41</v>
      </c>
      <c r="F107">
        <v>4</v>
      </c>
      <c r="G107" t="s">
        <v>20</v>
      </c>
      <c r="H107">
        <v>1696.2329999999999</v>
      </c>
      <c r="I107">
        <v>0</v>
      </c>
      <c r="J107">
        <v>225950</v>
      </c>
      <c r="K107">
        <v>436104</v>
      </c>
      <c r="M107">
        <v>611.04</v>
      </c>
      <c r="N107" t="s">
        <v>17</v>
      </c>
    </row>
    <row r="108" spans="1:14" x14ac:dyDescent="0.25">
      <c r="A108">
        <v>10.201599999999999</v>
      </c>
      <c r="B108">
        <v>1</v>
      </c>
      <c r="C108" t="s">
        <v>40</v>
      </c>
      <c r="D108">
        <v>71991</v>
      </c>
      <c r="E108" t="s">
        <v>41</v>
      </c>
      <c r="F108">
        <v>5</v>
      </c>
      <c r="G108" t="s">
        <v>21</v>
      </c>
      <c r="H108">
        <v>1916.5229999999999</v>
      </c>
      <c r="I108">
        <v>0</v>
      </c>
      <c r="J108">
        <v>137900</v>
      </c>
      <c r="K108">
        <v>244293</v>
      </c>
      <c r="M108">
        <v>820.8</v>
      </c>
      <c r="N108" t="s">
        <v>17</v>
      </c>
    </row>
    <row r="109" spans="1:14" x14ac:dyDescent="0.25">
      <c r="A109">
        <v>10.201599999999999</v>
      </c>
      <c r="B109">
        <v>1</v>
      </c>
      <c r="C109" t="s">
        <v>40</v>
      </c>
      <c r="D109">
        <v>71991</v>
      </c>
      <c r="E109" t="s">
        <v>41</v>
      </c>
      <c r="F109">
        <v>6</v>
      </c>
      <c r="G109" t="s">
        <v>22</v>
      </c>
      <c r="H109">
        <v>4132.0110000000004</v>
      </c>
      <c r="I109">
        <v>0</v>
      </c>
      <c r="J109">
        <v>926260</v>
      </c>
      <c r="K109">
        <v>3093915</v>
      </c>
      <c r="M109">
        <v>8337.9599999999991</v>
      </c>
      <c r="N109" t="s">
        <v>17</v>
      </c>
    </row>
    <row r="110" spans="1:14" x14ac:dyDescent="0.25">
      <c r="A110">
        <v>10.201599999999999</v>
      </c>
      <c r="B110">
        <v>1</v>
      </c>
      <c r="C110" t="s">
        <v>40</v>
      </c>
      <c r="D110">
        <v>71991</v>
      </c>
      <c r="E110" t="s">
        <v>41</v>
      </c>
      <c r="F110">
        <v>13</v>
      </c>
      <c r="G110" t="s">
        <v>23</v>
      </c>
      <c r="H110">
        <v>10734.416999999999</v>
      </c>
      <c r="I110">
        <v>0</v>
      </c>
      <c r="J110">
        <v>2061670</v>
      </c>
      <c r="K110">
        <v>5854584</v>
      </c>
      <c r="M110">
        <v>14172.48</v>
      </c>
      <c r="N110" t="s">
        <v>17</v>
      </c>
    </row>
    <row r="111" spans="1:14" x14ac:dyDescent="0.25">
      <c r="A111">
        <v>10.201599999999999</v>
      </c>
      <c r="B111">
        <v>1</v>
      </c>
      <c r="C111" t="s">
        <v>40</v>
      </c>
      <c r="D111">
        <v>71991</v>
      </c>
      <c r="E111" t="s">
        <v>41</v>
      </c>
      <c r="F111">
        <v>7</v>
      </c>
      <c r="G111" t="s">
        <v>24</v>
      </c>
      <c r="H111">
        <v>5132.7569999999996</v>
      </c>
      <c r="I111">
        <v>0</v>
      </c>
      <c r="J111">
        <v>163225</v>
      </c>
      <c r="K111">
        <v>1421565</v>
      </c>
      <c r="M111">
        <v>4658.04</v>
      </c>
      <c r="N111" t="s">
        <v>17</v>
      </c>
    </row>
    <row r="112" spans="1:14" x14ac:dyDescent="0.25">
      <c r="A112">
        <v>10.201599999999999</v>
      </c>
      <c r="B112">
        <v>1</v>
      </c>
      <c r="C112" t="s">
        <v>40</v>
      </c>
      <c r="D112">
        <v>71991</v>
      </c>
      <c r="E112" t="s">
        <v>41</v>
      </c>
      <c r="F112">
        <v>8</v>
      </c>
      <c r="G112" t="s">
        <v>25</v>
      </c>
      <c r="H112">
        <v>1438.1790000000001</v>
      </c>
      <c r="I112">
        <v>0</v>
      </c>
      <c r="J112">
        <v>40755</v>
      </c>
      <c r="K112">
        <v>238281</v>
      </c>
      <c r="M112">
        <v>3800.76</v>
      </c>
      <c r="N112" t="s">
        <v>17</v>
      </c>
    </row>
    <row r="113" spans="1:14" x14ac:dyDescent="0.25">
      <c r="A113">
        <v>10.201599999999999</v>
      </c>
      <c r="B113">
        <v>1</v>
      </c>
      <c r="C113" t="s">
        <v>40</v>
      </c>
      <c r="D113">
        <v>71991</v>
      </c>
      <c r="E113" t="s">
        <v>41</v>
      </c>
      <c r="F113">
        <v>9</v>
      </c>
      <c r="G113" t="s">
        <v>26</v>
      </c>
      <c r="H113">
        <v>531.84299999999996</v>
      </c>
      <c r="I113">
        <v>0</v>
      </c>
      <c r="J113">
        <v>53435</v>
      </c>
      <c r="K113">
        <v>416229</v>
      </c>
      <c r="M113">
        <v>3914.76</v>
      </c>
      <c r="N113" t="s">
        <v>17</v>
      </c>
    </row>
    <row r="114" spans="1:14" x14ac:dyDescent="0.25">
      <c r="A114">
        <v>10.201599999999999</v>
      </c>
      <c r="B114">
        <v>1</v>
      </c>
      <c r="C114" t="s">
        <v>40</v>
      </c>
      <c r="D114">
        <v>71991</v>
      </c>
      <c r="E114" t="s">
        <v>41</v>
      </c>
      <c r="F114">
        <v>14</v>
      </c>
      <c r="G114" t="s">
        <v>27</v>
      </c>
      <c r="H114">
        <v>7102.7790000000005</v>
      </c>
      <c r="I114">
        <v>0</v>
      </c>
      <c r="J114">
        <v>257415</v>
      </c>
      <c r="K114">
        <v>207075</v>
      </c>
      <c r="M114">
        <v>12095.4</v>
      </c>
      <c r="N114" t="s">
        <v>17</v>
      </c>
    </row>
    <row r="115" spans="1:14" x14ac:dyDescent="0.25">
      <c r="A115">
        <v>10.201599999999999</v>
      </c>
      <c r="B115">
        <v>1</v>
      </c>
      <c r="C115" t="s">
        <v>40</v>
      </c>
      <c r="D115">
        <v>71991</v>
      </c>
      <c r="E115" t="s">
        <v>41</v>
      </c>
      <c r="F115">
        <v>15</v>
      </c>
      <c r="G115" t="s">
        <v>28</v>
      </c>
      <c r="H115">
        <v>3634.7849999999999</v>
      </c>
      <c r="I115">
        <v>0</v>
      </c>
      <c r="J115">
        <v>30</v>
      </c>
      <c r="K115">
        <v>0</v>
      </c>
      <c r="M115">
        <v>0</v>
      </c>
      <c r="N115" t="s">
        <v>17</v>
      </c>
    </row>
    <row r="116" spans="1:14" x14ac:dyDescent="0.25">
      <c r="A116">
        <v>10.201599999999999</v>
      </c>
      <c r="B116">
        <v>1</v>
      </c>
      <c r="C116" t="s">
        <v>40</v>
      </c>
      <c r="D116">
        <v>71991</v>
      </c>
      <c r="E116" t="s">
        <v>41</v>
      </c>
      <c r="F116">
        <v>12</v>
      </c>
      <c r="G116" t="s">
        <v>29</v>
      </c>
      <c r="H116">
        <v>3490.0230000000001</v>
      </c>
      <c r="I116">
        <v>0</v>
      </c>
      <c r="J116">
        <v>2319085</v>
      </c>
      <c r="K116">
        <v>7930659</v>
      </c>
      <c r="M116">
        <v>26267.88</v>
      </c>
      <c r="N116" t="s">
        <v>17</v>
      </c>
    </row>
    <row r="117" spans="1:14" x14ac:dyDescent="0.25">
      <c r="A117">
        <v>10.201599999999999</v>
      </c>
      <c r="B117">
        <v>1</v>
      </c>
      <c r="C117" t="s">
        <v>40</v>
      </c>
      <c r="D117">
        <v>71991</v>
      </c>
      <c r="E117" t="s">
        <v>41</v>
      </c>
      <c r="F117">
        <v>16</v>
      </c>
      <c r="G117" t="s">
        <v>30</v>
      </c>
      <c r="H117">
        <v>2124.2249999999999</v>
      </c>
      <c r="I117">
        <v>0</v>
      </c>
      <c r="J117">
        <v>30</v>
      </c>
      <c r="K117">
        <v>0</v>
      </c>
      <c r="M117">
        <v>0</v>
      </c>
      <c r="N117" t="s">
        <v>17</v>
      </c>
    </row>
    <row r="118" spans="1:14" x14ac:dyDescent="0.25">
      <c r="A118">
        <v>10.201599999999999</v>
      </c>
      <c r="B118">
        <v>1</v>
      </c>
      <c r="C118" t="s">
        <v>40</v>
      </c>
      <c r="D118">
        <v>71991</v>
      </c>
      <c r="E118" t="s">
        <v>41</v>
      </c>
      <c r="F118">
        <v>11</v>
      </c>
      <c r="G118" t="s">
        <v>31</v>
      </c>
      <c r="H118">
        <v>6294</v>
      </c>
      <c r="I118">
        <v>0</v>
      </c>
      <c r="J118">
        <v>581385</v>
      </c>
      <c r="K118">
        <v>2152989</v>
      </c>
      <c r="M118">
        <v>0</v>
      </c>
      <c r="N118" t="s">
        <v>17</v>
      </c>
    </row>
    <row r="119" spans="1:14" x14ac:dyDescent="0.25">
      <c r="A119">
        <v>10.201599999999999</v>
      </c>
      <c r="B119">
        <v>1</v>
      </c>
      <c r="C119" t="s">
        <v>40</v>
      </c>
      <c r="D119">
        <v>71991</v>
      </c>
      <c r="E119" t="s">
        <v>41</v>
      </c>
      <c r="F119">
        <v>17</v>
      </c>
      <c r="G119" t="s">
        <v>32</v>
      </c>
      <c r="H119">
        <v>1708.8209999999999</v>
      </c>
      <c r="I119">
        <v>0</v>
      </c>
      <c r="J119">
        <v>30</v>
      </c>
      <c r="K119">
        <v>0</v>
      </c>
      <c r="M119">
        <v>0</v>
      </c>
      <c r="N119" t="s">
        <v>17</v>
      </c>
    </row>
    <row r="120" spans="1:14" x14ac:dyDescent="0.25">
      <c r="A120">
        <v>10.201599999999999</v>
      </c>
      <c r="B120">
        <v>1</v>
      </c>
      <c r="C120" t="s">
        <v>40</v>
      </c>
      <c r="D120">
        <v>71991</v>
      </c>
      <c r="E120" t="s">
        <v>41</v>
      </c>
      <c r="F120">
        <v>18</v>
      </c>
      <c r="G120" t="s">
        <v>33</v>
      </c>
      <c r="H120">
        <v>35089.050000000003</v>
      </c>
      <c r="I120">
        <v>0</v>
      </c>
      <c r="J120">
        <v>2319085</v>
      </c>
      <c r="K120">
        <v>7930659</v>
      </c>
      <c r="M120">
        <v>26267.88</v>
      </c>
      <c r="N120" t="s">
        <v>17</v>
      </c>
    </row>
    <row r="121" spans="1:14" x14ac:dyDescent="0.25">
      <c r="A121">
        <v>10.201599999999999</v>
      </c>
      <c r="B121">
        <v>1</v>
      </c>
      <c r="C121" t="s">
        <v>40</v>
      </c>
      <c r="D121">
        <v>86208</v>
      </c>
      <c r="E121" t="s">
        <v>42</v>
      </c>
      <c r="F121">
        <v>1</v>
      </c>
      <c r="G121" t="s">
        <v>16</v>
      </c>
      <c r="H121">
        <v>1866.171</v>
      </c>
      <c r="I121">
        <v>0</v>
      </c>
      <c r="J121">
        <v>291855</v>
      </c>
      <c r="K121">
        <v>1088295</v>
      </c>
      <c r="M121">
        <v>832.2</v>
      </c>
      <c r="N121" t="s">
        <v>38</v>
      </c>
    </row>
    <row r="122" spans="1:14" x14ac:dyDescent="0.25">
      <c r="A122">
        <v>10.201599999999999</v>
      </c>
      <c r="B122">
        <v>1</v>
      </c>
      <c r="C122" t="s">
        <v>40</v>
      </c>
      <c r="D122">
        <v>86208</v>
      </c>
      <c r="E122" t="s">
        <v>42</v>
      </c>
      <c r="F122">
        <v>2</v>
      </c>
      <c r="G122" t="s">
        <v>18</v>
      </c>
      <c r="H122">
        <v>1560.912</v>
      </c>
      <c r="I122">
        <v>0</v>
      </c>
      <c r="J122">
        <v>78975</v>
      </c>
      <c r="K122">
        <v>409440</v>
      </c>
      <c r="M122">
        <v>656.64</v>
      </c>
      <c r="N122" t="s">
        <v>38</v>
      </c>
    </row>
    <row r="123" spans="1:14" x14ac:dyDescent="0.25">
      <c r="A123">
        <v>10.201599999999999</v>
      </c>
      <c r="B123">
        <v>1</v>
      </c>
      <c r="C123" t="s">
        <v>40</v>
      </c>
      <c r="D123">
        <v>86208</v>
      </c>
      <c r="E123" t="s">
        <v>42</v>
      </c>
      <c r="F123">
        <v>3</v>
      </c>
      <c r="G123" t="s">
        <v>19</v>
      </c>
      <c r="H123">
        <v>47.204999999999998</v>
      </c>
      <c r="I123">
        <v>0</v>
      </c>
      <c r="J123">
        <v>361025</v>
      </c>
      <c r="K123">
        <v>532497</v>
      </c>
      <c r="M123">
        <v>784.32</v>
      </c>
      <c r="N123" t="s">
        <v>38</v>
      </c>
    </row>
    <row r="124" spans="1:14" x14ac:dyDescent="0.25">
      <c r="A124">
        <v>10.201599999999999</v>
      </c>
      <c r="B124">
        <v>1</v>
      </c>
      <c r="C124" t="s">
        <v>40</v>
      </c>
      <c r="D124">
        <v>86208</v>
      </c>
      <c r="E124" t="s">
        <v>42</v>
      </c>
      <c r="F124">
        <v>4</v>
      </c>
      <c r="G124" t="s">
        <v>20</v>
      </c>
      <c r="H124">
        <v>1642.7339999999999</v>
      </c>
      <c r="I124">
        <v>0</v>
      </c>
      <c r="J124">
        <v>272195</v>
      </c>
      <c r="K124">
        <v>437895</v>
      </c>
      <c r="M124">
        <v>759.24</v>
      </c>
      <c r="N124" t="s">
        <v>38</v>
      </c>
    </row>
    <row r="125" spans="1:14" x14ac:dyDescent="0.25">
      <c r="A125">
        <v>10.201599999999999</v>
      </c>
      <c r="B125">
        <v>1</v>
      </c>
      <c r="C125" t="s">
        <v>40</v>
      </c>
      <c r="D125">
        <v>86208</v>
      </c>
      <c r="E125" t="s">
        <v>42</v>
      </c>
      <c r="F125">
        <v>5</v>
      </c>
      <c r="G125" t="s">
        <v>21</v>
      </c>
      <c r="H125">
        <v>1249.3589999999999</v>
      </c>
      <c r="I125">
        <v>0</v>
      </c>
      <c r="J125">
        <v>125760</v>
      </c>
      <c r="K125">
        <v>269742</v>
      </c>
      <c r="M125">
        <v>1023.72</v>
      </c>
      <c r="N125" t="s">
        <v>38</v>
      </c>
    </row>
    <row r="126" spans="1:14" x14ac:dyDescent="0.25">
      <c r="A126">
        <v>10.201599999999999</v>
      </c>
      <c r="B126">
        <v>1</v>
      </c>
      <c r="C126" t="s">
        <v>40</v>
      </c>
      <c r="D126">
        <v>86208</v>
      </c>
      <c r="E126" t="s">
        <v>42</v>
      </c>
      <c r="F126">
        <v>6</v>
      </c>
      <c r="G126" t="s">
        <v>22</v>
      </c>
      <c r="H126">
        <v>5677.1880000000001</v>
      </c>
      <c r="I126">
        <v>0</v>
      </c>
      <c r="J126">
        <v>965090</v>
      </c>
      <c r="K126">
        <v>3335847</v>
      </c>
      <c r="M126">
        <v>7938.96</v>
      </c>
      <c r="N126" t="s">
        <v>38</v>
      </c>
    </row>
    <row r="127" spans="1:14" x14ac:dyDescent="0.25">
      <c r="A127">
        <v>10.201599999999999</v>
      </c>
      <c r="B127">
        <v>1</v>
      </c>
      <c r="C127" t="s">
        <v>40</v>
      </c>
      <c r="D127">
        <v>86208</v>
      </c>
      <c r="E127" t="s">
        <v>42</v>
      </c>
      <c r="F127">
        <v>13</v>
      </c>
      <c r="G127" t="s">
        <v>23</v>
      </c>
      <c r="H127">
        <v>12043.569</v>
      </c>
      <c r="I127">
        <v>0</v>
      </c>
      <c r="J127">
        <v>2094900</v>
      </c>
      <c r="K127">
        <v>73716</v>
      </c>
      <c r="M127">
        <v>14535</v>
      </c>
      <c r="N127" t="s">
        <v>38</v>
      </c>
    </row>
    <row r="128" spans="1:14" x14ac:dyDescent="0.25">
      <c r="A128">
        <v>10.201599999999999</v>
      </c>
      <c r="B128">
        <v>1</v>
      </c>
      <c r="C128" t="s">
        <v>40</v>
      </c>
      <c r="D128">
        <v>86208</v>
      </c>
      <c r="E128" t="s">
        <v>42</v>
      </c>
      <c r="F128">
        <v>7</v>
      </c>
      <c r="G128" t="s">
        <v>24</v>
      </c>
      <c r="H128">
        <v>2816.5650000000001</v>
      </c>
      <c r="I128">
        <v>0</v>
      </c>
      <c r="J128">
        <v>152415</v>
      </c>
      <c r="K128">
        <v>1411821</v>
      </c>
      <c r="M128">
        <v>5189.28</v>
      </c>
      <c r="N128" t="s">
        <v>38</v>
      </c>
    </row>
    <row r="129" spans="1:14" x14ac:dyDescent="0.25">
      <c r="A129">
        <v>10.201599999999999</v>
      </c>
      <c r="B129">
        <v>1</v>
      </c>
      <c r="C129" t="s">
        <v>40</v>
      </c>
      <c r="D129">
        <v>86208</v>
      </c>
      <c r="E129" t="s">
        <v>42</v>
      </c>
      <c r="F129">
        <v>8</v>
      </c>
      <c r="G129" t="s">
        <v>25</v>
      </c>
      <c r="H129">
        <v>956.68799999999999</v>
      </c>
      <c r="I129">
        <v>0</v>
      </c>
      <c r="J129">
        <v>42195</v>
      </c>
      <c r="K129">
        <v>234666</v>
      </c>
      <c r="M129">
        <v>4072.08</v>
      </c>
      <c r="N129" t="s">
        <v>38</v>
      </c>
    </row>
    <row r="130" spans="1:14" x14ac:dyDescent="0.25">
      <c r="A130">
        <v>10.201599999999999</v>
      </c>
      <c r="B130">
        <v>1</v>
      </c>
      <c r="C130" t="s">
        <v>40</v>
      </c>
      <c r="D130">
        <v>86208</v>
      </c>
      <c r="E130" t="s">
        <v>42</v>
      </c>
      <c r="F130">
        <v>9</v>
      </c>
      <c r="G130" t="s">
        <v>26</v>
      </c>
      <c r="H130">
        <v>1365.798</v>
      </c>
      <c r="I130">
        <v>0</v>
      </c>
      <c r="J130">
        <v>41235</v>
      </c>
      <c r="K130">
        <v>371061</v>
      </c>
      <c r="M130">
        <v>4154.16</v>
      </c>
      <c r="N130" t="s">
        <v>38</v>
      </c>
    </row>
    <row r="131" spans="1:14" x14ac:dyDescent="0.25">
      <c r="A131">
        <v>10.201599999999999</v>
      </c>
      <c r="B131">
        <v>1</v>
      </c>
      <c r="C131" t="s">
        <v>40</v>
      </c>
      <c r="D131">
        <v>86208</v>
      </c>
      <c r="E131" t="s">
        <v>42</v>
      </c>
      <c r="F131">
        <v>14</v>
      </c>
      <c r="G131" t="s">
        <v>27</v>
      </c>
      <c r="H131">
        <v>5139.0510000000004</v>
      </c>
      <c r="I131">
        <v>0</v>
      </c>
      <c r="J131">
        <v>235845</v>
      </c>
      <c r="K131">
        <v>2017548</v>
      </c>
      <c r="M131">
        <v>14088.12</v>
      </c>
      <c r="N131" t="s">
        <v>38</v>
      </c>
    </row>
    <row r="132" spans="1:14" x14ac:dyDescent="0.25">
      <c r="A132">
        <v>10.201599999999999</v>
      </c>
      <c r="B132">
        <v>1</v>
      </c>
      <c r="C132" t="s">
        <v>40</v>
      </c>
      <c r="D132">
        <v>86208</v>
      </c>
      <c r="E132" t="s">
        <v>42</v>
      </c>
      <c r="F132">
        <v>15</v>
      </c>
      <c r="G132" t="s">
        <v>28</v>
      </c>
      <c r="H132">
        <v>1545.1769999999999</v>
      </c>
      <c r="I132">
        <v>0</v>
      </c>
      <c r="J132">
        <v>35</v>
      </c>
      <c r="K132">
        <v>0</v>
      </c>
      <c r="M132">
        <v>0</v>
      </c>
      <c r="N132" t="s">
        <v>38</v>
      </c>
    </row>
    <row r="133" spans="1:14" x14ac:dyDescent="0.25">
      <c r="A133">
        <v>10.201599999999999</v>
      </c>
      <c r="B133">
        <v>1</v>
      </c>
      <c r="C133" t="s">
        <v>40</v>
      </c>
      <c r="D133">
        <v>86208</v>
      </c>
      <c r="E133" t="s">
        <v>42</v>
      </c>
      <c r="F133">
        <v>12</v>
      </c>
      <c r="G133" t="s">
        <v>29</v>
      </c>
      <c r="H133">
        <v>5563.8959999999997</v>
      </c>
      <c r="I133">
        <v>200</v>
      </c>
      <c r="J133">
        <v>2330745</v>
      </c>
      <c r="K133">
        <v>8091264</v>
      </c>
      <c r="M133">
        <v>28623.119999999999</v>
      </c>
      <c r="N133" t="s">
        <v>38</v>
      </c>
    </row>
    <row r="134" spans="1:14" x14ac:dyDescent="0.25">
      <c r="A134">
        <v>10.201599999999999</v>
      </c>
      <c r="B134">
        <v>1</v>
      </c>
      <c r="C134" t="s">
        <v>40</v>
      </c>
      <c r="D134">
        <v>86208</v>
      </c>
      <c r="E134" t="s">
        <v>42</v>
      </c>
      <c r="F134">
        <v>16</v>
      </c>
      <c r="G134" t="s">
        <v>30</v>
      </c>
      <c r="H134">
        <v>2567.9520000000002</v>
      </c>
      <c r="I134">
        <v>214</v>
      </c>
      <c r="J134">
        <v>35</v>
      </c>
      <c r="K134">
        <v>0</v>
      </c>
      <c r="M134">
        <v>0</v>
      </c>
      <c r="N134" t="s">
        <v>38</v>
      </c>
    </row>
    <row r="135" spans="1:14" x14ac:dyDescent="0.25">
      <c r="A135">
        <v>10.201599999999999</v>
      </c>
      <c r="B135">
        <v>1</v>
      </c>
      <c r="C135" t="s">
        <v>40</v>
      </c>
      <c r="D135">
        <v>86208</v>
      </c>
      <c r="E135" t="s">
        <v>42</v>
      </c>
      <c r="F135">
        <v>11</v>
      </c>
      <c r="G135" t="s">
        <v>31</v>
      </c>
      <c r="H135">
        <v>1435.0319999999999</v>
      </c>
      <c r="I135">
        <v>124</v>
      </c>
      <c r="J135">
        <v>229405</v>
      </c>
      <c r="K135">
        <v>614721</v>
      </c>
      <c r="M135">
        <v>0</v>
      </c>
      <c r="N135" t="s">
        <v>38</v>
      </c>
    </row>
    <row r="136" spans="1:14" x14ac:dyDescent="0.25">
      <c r="A136">
        <v>10.201599999999999</v>
      </c>
      <c r="B136">
        <v>1</v>
      </c>
      <c r="C136" t="s">
        <v>40</v>
      </c>
      <c r="D136">
        <v>86208</v>
      </c>
      <c r="E136" t="s">
        <v>42</v>
      </c>
      <c r="F136">
        <v>17</v>
      </c>
      <c r="G136" t="s">
        <v>32</v>
      </c>
      <c r="H136">
        <v>31.47</v>
      </c>
      <c r="I136">
        <v>0</v>
      </c>
      <c r="J136">
        <v>35</v>
      </c>
      <c r="K136">
        <v>0</v>
      </c>
      <c r="M136">
        <v>0</v>
      </c>
      <c r="N136" t="s">
        <v>38</v>
      </c>
    </row>
    <row r="137" spans="1:14" x14ac:dyDescent="0.25">
      <c r="A137">
        <v>10.201599999999999</v>
      </c>
      <c r="B137">
        <v>1</v>
      </c>
      <c r="C137" t="s">
        <v>40</v>
      </c>
      <c r="D137">
        <v>86208</v>
      </c>
      <c r="E137" t="s">
        <v>42</v>
      </c>
      <c r="F137">
        <v>18</v>
      </c>
      <c r="G137" t="s">
        <v>33</v>
      </c>
      <c r="H137">
        <v>28326.147000000001</v>
      </c>
      <c r="I137">
        <v>538</v>
      </c>
      <c r="J137">
        <v>2330745</v>
      </c>
      <c r="K137">
        <v>8091264</v>
      </c>
      <c r="M137">
        <v>28623.119999999999</v>
      </c>
      <c r="N137" t="s">
        <v>38</v>
      </c>
    </row>
    <row r="138" spans="1:14" x14ac:dyDescent="0.25">
      <c r="A138">
        <v>10.201599999999999</v>
      </c>
      <c r="B138">
        <v>1</v>
      </c>
      <c r="C138" t="s">
        <v>40</v>
      </c>
      <c r="D138">
        <v>23623</v>
      </c>
      <c r="E138" t="s">
        <v>43</v>
      </c>
      <c r="F138">
        <v>1</v>
      </c>
      <c r="G138" t="s">
        <v>16</v>
      </c>
      <c r="H138">
        <v>2482.9830000000002</v>
      </c>
      <c r="I138">
        <v>0</v>
      </c>
      <c r="J138">
        <v>478610</v>
      </c>
      <c r="K138">
        <v>1811124</v>
      </c>
      <c r="M138">
        <v>900.6</v>
      </c>
      <c r="N138" t="s">
        <v>17</v>
      </c>
    </row>
    <row r="139" spans="1:14" x14ac:dyDescent="0.25">
      <c r="A139">
        <v>10.201599999999999</v>
      </c>
      <c r="B139">
        <v>1</v>
      </c>
      <c r="C139" t="s">
        <v>40</v>
      </c>
      <c r="D139">
        <v>23623</v>
      </c>
      <c r="E139" t="s">
        <v>43</v>
      </c>
      <c r="F139">
        <v>2</v>
      </c>
      <c r="G139" t="s">
        <v>18</v>
      </c>
      <c r="H139">
        <v>2206.047</v>
      </c>
      <c r="I139">
        <v>0</v>
      </c>
      <c r="J139">
        <v>94495</v>
      </c>
      <c r="K139">
        <v>528216</v>
      </c>
      <c r="M139">
        <v>674.88</v>
      </c>
      <c r="N139" t="s">
        <v>17</v>
      </c>
    </row>
    <row r="140" spans="1:14" x14ac:dyDescent="0.25">
      <c r="A140">
        <v>10.201599999999999</v>
      </c>
      <c r="B140">
        <v>1</v>
      </c>
      <c r="C140" t="s">
        <v>40</v>
      </c>
      <c r="D140">
        <v>23623</v>
      </c>
      <c r="E140" t="s">
        <v>43</v>
      </c>
      <c r="F140">
        <v>3</v>
      </c>
      <c r="G140" t="s">
        <v>19</v>
      </c>
      <c r="H140">
        <v>47.204999999999998</v>
      </c>
      <c r="I140">
        <v>0</v>
      </c>
      <c r="J140">
        <v>552135</v>
      </c>
      <c r="K140">
        <v>831594</v>
      </c>
      <c r="M140">
        <v>1044.24</v>
      </c>
      <c r="N140" t="s">
        <v>17</v>
      </c>
    </row>
    <row r="141" spans="1:14" x14ac:dyDescent="0.25">
      <c r="A141">
        <v>10.201599999999999</v>
      </c>
      <c r="B141">
        <v>1</v>
      </c>
      <c r="C141" t="s">
        <v>40</v>
      </c>
      <c r="D141">
        <v>23623</v>
      </c>
      <c r="E141" t="s">
        <v>43</v>
      </c>
      <c r="F141">
        <v>4</v>
      </c>
      <c r="G141" t="s">
        <v>20</v>
      </c>
      <c r="H141">
        <v>1211.595</v>
      </c>
      <c r="I141">
        <v>0</v>
      </c>
      <c r="J141">
        <v>309200</v>
      </c>
      <c r="K141">
        <v>526554</v>
      </c>
      <c r="M141">
        <v>987.24</v>
      </c>
      <c r="N141" t="s">
        <v>17</v>
      </c>
    </row>
    <row r="142" spans="1:14" x14ac:dyDescent="0.25">
      <c r="A142">
        <v>10.201599999999999</v>
      </c>
      <c r="B142">
        <v>1</v>
      </c>
      <c r="C142" t="s">
        <v>40</v>
      </c>
      <c r="D142">
        <v>23623</v>
      </c>
      <c r="E142" t="s">
        <v>43</v>
      </c>
      <c r="F142">
        <v>5</v>
      </c>
      <c r="G142" t="s">
        <v>21</v>
      </c>
      <c r="H142">
        <v>2423.19</v>
      </c>
      <c r="I142">
        <v>0</v>
      </c>
      <c r="J142">
        <v>211835</v>
      </c>
      <c r="K142">
        <v>433497</v>
      </c>
      <c r="M142">
        <v>1000.92</v>
      </c>
      <c r="N142" t="s">
        <v>17</v>
      </c>
    </row>
    <row r="143" spans="1:14" x14ac:dyDescent="0.25">
      <c r="A143">
        <v>10.201599999999999</v>
      </c>
      <c r="B143">
        <v>1</v>
      </c>
      <c r="C143" t="s">
        <v>40</v>
      </c>
      <c r="D143">
        <v>23623</v>
      </c>
      <c r="E143" t="s">
        <v>43</v>
      </c>
      <c r="F143">
        <v>6</v>
      </c>
      <c r="G143" t="s">
        <v>22</v>
      </c>
      <c r="H143">
        <v>7697.5619999999999</v>
      </c>
      <c r="I143">
        <v>0</v>
      </c>
      <c r="J143">
        <v>1747845</v>
      </c>
      <c r="K143">
        <v>9478086</v>
      </c>
      <c r="M143">
        <v>9129.1200000000008</v>
      </c>
      <c r="N143" t="s">
        <v>17</v>
      </c>
    </row>
    <row r="144" spans="1:14" x14ac:dyDescent="0.25">
      <c r="A144">
        <v>10.201599999999999</v>
      </c>
      <c r="B144">
        <v>1</v>
      </c>
      <c r="C144" t="s">
        <v>40</v>
      </c>
      <c r="D144">
        <v>23623</v>
      </c>
      <c r="E144" t="s">
        <v>43</v>
      </c>
      <c r="F144">
        <v>13</v>
      </c>
      <c r="G144" t="s">
        <v>23</v>
      </c>
      <c r="H144">
        <v>16068.582</v>
      </c>
      <c r="I144">
        <v>0</v>
      </c>
      <c r="J144">
        <v>3394120</v>
      </c>
      <c r="K144">
        <v>1309071</v>
      </c>
      <c r="M144">
        <v>15960</v>
      </c>
      <c r="N144" t="s">
        <v>17</v>
      </c>
    </row>
    <row r="145" spans="1:14" x14ac:dyDescent="0.25">
      <c r="A145">
        <v>10.201599999999999</v>
      </c>
      <c r="B145">
        <v>1</v>
      </c>
      <c r="C145" t="s">
        <v>40</v>
      </c>
      <c r="D145">
        <v>23623</v>
      </c>
      <c r="E145" t="s">
        <v>43</v>
      </c>
      <c r="F145">
        <v>7</v>
      </c>
      <c r="G145" t="s">
        <v>24</v>
      </c>
      <c r="H145">
        <v>3288.6149999999998</v>
      </c>
      <c r="I145">
        <v>0</v>
      </c>
      <c r="J145">
        <v>188120</v>
      </c>
      <c r="K145">
        <v>108657</v>
      </c>
      <c r="M145">
        <v>6078.48</v>
      </c>
      <c r="N145" t="s">
        <v>17</v>
      </c>
    </row>
    <row r="146" spans="1:14" x14ac:dyDescent="0.25">
      <c r="A146">
        <v>10.201599999999999</v>
      </c>
      <c r="B146">
        <v>1</v>
      </c>
      <c r="C146" t="s">
        <v>40</v>
      </c>
      <c r="D146">
        <v>23623</v>
      </c>
      <c r="E146" t="s">
        <v>43</v>
      </c>
      <c r="F146">
        <v>8</v>
      </c>
      <c r="G146" t="s">
        <v>25</v>
      </c>
      <c r="H146">
        <v>1441.326</v>
      </c>
      <c r="I146">
        <v>0</v>
      </c>
      <c r="J146">
        <v>49060</v>
      </c>
      <c r="K146">
        <v>234051</v>
      </c>
      <c r="M146">
        <v>3923.88</v>
      </c>
      <c r="N146" t="s">
        <v>17</v>
      </c>
    </row>
    <row r="147" spans="1:14" x14ac:dyDescent="0.25">
      <c r="A147">
        <v>10.201599999999999</v>
      </c>
      <c r="B147">
        <v>1</v>
      </c>
      <c r="C147" t="s">
        <v>40</v>
      </c>
      <c r="D147">
        <v>23623</v>
      </c>
      <c r="E147" t="s">
        <v>43</v>
      </c>
      <c r="F147">
        <v>9</v>
      </c>
      <c r="G147" t="s">
        <v>26</v>
      </c>
      <c r="H147">
        <v>1447.62</v>
      </c>
      <c r="I147">
        <v>0</v>
      </c>
      <c r="J147">
        <v>52030</v>
      </c>
      <c r="K147">
        <v>374298</v>
      </c>
      <c r="M147">
        <v>4067.52</v>
      </c>
      <c r="N147" t="s">
        <v>17</v>
      </c>
    </row>
    <row r="148" spans="1:14" x14ac:dyDescent="0.25">
      <c r="A148">
        <v>10.201599999999999</v>
      </c>
      <c r="B148">
        <v>1</v>
      </c>
      <c r="C148" t="s">
        <v>40</v>
      </c>
      <c r="D148">
        <v>23623</v>
      </c>
      <c r="E148" t="s">
        <v>43</v>
      </c>
      <c r="F148">
        <v>14</v>
      </c>
      <c r="G148" t="s">
        <v>27</v>
      </c>
      <c r="H148">
        <v>6177.5609999999997</v>
      </c>
      <c r="I148">
        <v>0</v>
      </c>
      <c r="J148">
        <v>289210</v>
      </c>
      <c r="K148">
        <v>2217006</v>
      </c>
      <c r="M148">
        <v>15257.76</v>
      </c>
      <c r="N148" t="s">
        <v>17</v>
      </c>
    </row>
    <row r="149" spans="1:14" x14ac:dyDescent="0.25">
      <c r="A149">
        <v>10.201599999999999</v>
      </c>
      <c r="B149">
        <v>1</v>
      </c>
      <c r="C149" t="s">
        <v>40</v>
      </c>
      <c r="D149">
        <v>23623</v>
      </c>
      <c r="E149" t="s">
        <v>43</v>
      </c>
      <c r="F149">
        <v>15</v>
      </c>
      <c r="G149" t="s">
        <v>28</v>
      </c>
      <c r="H149">
        <v>3609.6089999999999</v>
      </c>
      <c r="I149">
        <v>0</v>
      </c>
      <c r="J149">
        <v>40</v>
      </c>
      <c r="K149">
        <v>0</v>
      </c>
      <c r="M149">
        <v>0</v>
      </c>
      <c r="N149" t="s">
        <v>17</v>
      </c>
    </row>
    <row r="150" spans="1:14" x14ac:dyDescent="0.25">
      <c r="A150">
        <v>10.201599999999999</v>
      </c>
      <c r="B150">
        <v>1</v>
      </c>
      <c r="C150" t="s">
        <v>40</v>
      </c>
      <c r="D150">
        <v>23623</v>
      </c>
      <c r="E150" t="s">
        <v>43</v>
      </c>
      <c r="F150">
        <v>12</v>
      </c>
      <c r="G150" t="s">
        <v>29</v>
      </c>
      <c r="H150">
        <v>6611.8469999999998</v>
      </c>
      <c r="I150">
        <v>0</v>
      </c>
      <c r="J150">
        <v>3683330</v>
      </c>
      <c r="K150">
        <v>1582077</v>
      </c>
      <c r="M150">
        <v>31217.759999999998</v>
      </c>
      <c r="N150" t="s">
        <v>17</v>
      </c>
    </row>
    <row r="151" spans="1:14" x14ac:dyDescent="0.25">
      <c r="A151">
        <v>10.201599999999999</v>
      </c>
      <c r="B151">
        <v>1</v>
      </c>
      <c r="C151" t="s">
        <v>40</v>
      </c>
      <c r="D151">
        <v>23623</v>
      </c>
      <c r="E151" t="s">
        <v>43</v>
      </c>
      <c r="F151">
        <v>16</v>
      </c>
      <c r="G151" t="s">
        <v>30</v>
      </c>
      <c r="H151">
        <v>1982.61</v>
      </c>
      <c r="I151">
        <v>0</v>
      </c>
      <c r="J151">
        <v>40</v>
      </c>
      <c r="K151">
        <v>0</v>
      </c>
      <c r="M151">
        <v>0</v>
      </c>
      <c r="N151" t="s">
        <v>17</v>
      </c>
    </row>
    <row r="152" spans="1:14" x14ac:dyDescent="0.25">
      <c r="A152">
        <v>10.201599999999999</v>
      </c>
      <c r="B152">
        <v>1</v>
      </c>
      <c r="C152" t="s">
        <v>40</v>
      </c>
      <c r="D152">
        <v>23623</v>
      </c>
      <c r="E152" t="s">
        <v>43</v>
      </c>
      <c r="F152">
        <v>11</v>
      </c>
      <c r="G152" t="s">
        <v>31</v>
      </c>
      <c r="H152">
        <v>538.13699999999994</v>
      </c>
      <c r="I152">
        <v>0</v>
      </c>
      <c r="J152">
        <v>0</v>
      </c>
      <c r="K152">
        <v>0</v>
      </c>
      <c r="M152">
        <v>0</v>
      </c>
      <c r="N152" t="s">
        <v>17</v>
      </c>
    </row>
    <row r="153" spans="1:14" x14ac:dyDescent="0.25">
      <c r="A153">
        <v>10.201599999999999</v>
      </c>
      <c r="B153">
        <v>1</v>
      </c>
      <c r="C153" t="s">
        <v>40</v>
      </c>
      <c r="D153">
        <v>23623</v>
      </c>
      <c r="E153" t="s">
        <v>43</v>
      </c>
      <c r="F153">
        <v>17</v>
      </c>
      <c r="G153" t="s">
        <v>32</v>
      </c>
      <c r="H153">
        <v>1526.2950000000001</v>
      </c>
      <c r="I153">
        <v>0</v>
      </c>
      <c r="J153">
        <v>40</v>
      </c>
      <c r="K153">
        <v>0</v>
      </c>
      <c r="M153">
        <v>0</v>
      </c>
      <c r="N153" t="s">
        <v>17</v>
      </c>
    </row>
    <row r="154" spans="1:14" x14ac:dyDescent="0.25">
      <c r="A154">
        <v>10.201599999999999</v>
      </c>
      <c r="B154">
        <v>1</v>
      </c>
      <c r="C154" t="s">
        <v>40</v>
      </c>
      <c r="D154">
        <v>23623</v>
      </c>
      <c r="E154" t="s">
        <v>43</v>
      </c>
      <c r="F154">
        <v>18</v>
      </c>
      <c r="G154" t="s">
        <v>33</v>
      </c>
      <c r="H154">
        <v>36514.641000000003</v>
      </c>
      <c r="I154">
        <v>0</v>
      </c>
      <c r="J154">
        <v>3683330</v>
      </c>
      <c r="K154">
        <v>1582077</v>
      </c>
      <c r="M154">
        <v>31217.759999999998</v>
      </c>
      <c r="N154" t="s">
        <v>17</v>
      </c>
    </row>
    <row r="155" spans="1:14" x14ac:dyDescent="0.25">
      <c r="A155">
        <v>10.201599999999999</v>
      </c>
      <c r="B155">
        <v>1</v>
      </c>
      <c r="C155" t="s">
        <v>40</v>
      </c>
      <c r="D155">
        <v>19769</v>
      </c>
      <c r="E155" t="s">
        <v>44</v>
      </c>
      <c r="F155">
        <v>1</v>
      </c>
      <c r="G155" t="s">
        <v>16</v>
      </c>
      <c r="H155">
        <v>2398.0140000000001</v>
      </c>
      <c r="I155">
        <v>0</v>
      </c>
      <c r="J155">
        <v>511825</v>
      </c>
      <c r="K155">
        <v>1824675</v>
      </c>
      <c r="M155">
        <v>1112.6400000000001</v>
      </c>
      <c r="N155" t="s">
        <v>17</v>
      </c>
    </row>
    <row r="156" spans="1:14" x14ac:dyDescent="0.25">
      <c r="A156">
        <v>10.201599999999999</v>
      </c>
      <c r="B156">
        <v>1</v>
      </c>
      <c r="C156" t="s">
        <v>40</v>
      </c>
      <c r="D156">
        <v>19769</v>
      </c>
      <c r="E156" t="s">
        <v>44</v>
      </c>
      <c r="F156">
        <v>2</v>
      </c>
      <c r="G156" t="s">
        <v>18</v>
      </c>
      <c r="H156">
        <v>1727.703</v>
      </c>
      <c r="I156">
        <v>0</v>
      </c>
      <c r="J156">
        <v>103060</v>
      </c>
      <c r="K156">
        <v>543321</v>
      </c>
      <c r="M156">
        <v>827.64</v>
      </c>
      <c r="N156" t="s">
        <v>17</v>
      </c>
    </row>
    <row r="157" spans="1:14" x14ac:dyDescent="0.25">
      <c r="A157">
        <v>10.201599999999999</v>
      </c>
      <c r="B157">
        <v>1</v>
      </c>
      <c r="C157" t="s">
        <v>40</v>
      </c>
      <c r="D157">
        <v>19769</v>
      </c>
      <c r="E157" t="s">
        <v>44</v>
      </c>
      <c r="F157">
        <v>3</v>
      </c>
      <c r="G157" t="s">
        <v>19</v>
      </c>
      <c r="H157">
        <v>47.204999999999998</v>
      </c>
      <c r="I157">
        <v>0</v>
      </c>
      <c r="J157">
        <v>586860</v>
      </c>
      <c r="K157">
        <v>807081</v>
      </c>
      <c r="M157">
        <v>841.32</v>
      </c>
      <c r="N157" t="s">
        <v>17</v>
      </c>
    </row>
    <row r="158" spans="1:14" x14ac:dyDescent="0.25">
      <c r="A158">
        <v>10.201599999999999</v>
      </c>
      <c r="B158">
        <v>1</v>
      </c>
      <c r="C158" t="s">
        <v>40</v>
      </c>
      <c r="D158">
        <v>19769</v>
      </c>
      <c r="E158" t="s">
        <v>44</v>
      </c>
      <c r="F158">
        <v>4</v>
      </c>
      <c r="G158" t="s">
        <v>20</v>
      </c>
      <c r="H158">
        <v>1475.943</v>
      </c>
      <c r="I158">
        <v>0</v>
      </c>
      <c r="J158">
        <v>327430</v>
      </c>
      <c r="K158">
        <v>580704</v>
      </c>
      <c r="M158">
        <v>909.72</v>
      </c>
      <c r="N158" t="s">
        <v>17</v>
      </c>
    </row>
    <row r="159" spans="1:14" x14ac:dyDescent="0.25">
      <c r="A159">
        <v>10.201599999999999</v>
      </c>
      <c r="B159">
        <v>1</v>
      </c>
      <c r="C159" t="s">
        <v>40</v>
      </c>
      <c r="D159">
        <v>19769</v>
      </c>
      <c r="E159" t="s">
        <v>44</v>
      </c>
      <c r="F159">
        <v>5</v>
      </c>
      <c r="G159" t="s">
        <v>21</v>
      </c>
      <c r="H159">
        <v>3515.1990000000001</v>
      </c>
      <c r="I159">
        <v>0</v>
      </c>
      <c r="J159">
        <v>232645</v>
      </c>
      <c r="K159">
        <v>46020</v>
      </c>
      <c r="M159">
        <v>1244.8800000000001</v>
      </c>
      <c r="N159" t="s">
        <v>17</v>
      </c>
    </row>
    <row r="160" spans="1:14" x14ac:dyDescent="0.25">
      <c r="A160">
        <v>10.201599999999999</v>
      </c>
      <c r="B160">
        <v>1</v>
      </c>
      <c r="C160" t="s">
        <v>40</v>
      </c>
      <c r="D160">
        <v>19769</v>
      </c>
      <c r="E160" t="s">
        <v>44</v>
      </c>
      <c r="F160">
        <v>6</v>
      </c>
      <c r="G160" t="s">
        <v>22</v>
      </c>
      <c r="H160">
        <v>7782.5309999999999</v>
      </c>
      <c r="I160">
        <v>130</v>
      </c>
      <c r="J160">
        <v>1794550</v>
      </c>
      <c r="K160">
        <v>9855219</v>
      </c>
      <c r="M160">
        <v>7608.36</v>
      </c>
      <c r="N160" t="s">
        <v>17</v>
      </c>
    </row>
    <row r="161" spans="1:14" x14ac:dyDescent="0.25">
      <c r="A161">
        <v>10.201599999999999</v>
      </c>
      <c r="B161">
        <v>1</v>
      </c>
      <c r="C161" t="s">
        <v>40</v>
      </c>
      <c r="D161">
        <v>19769</v>
      </c>
      <c r="E161" t="s">
        <v>44</v>
      </c>
      <c r="F161">
        <v>13</v>
      </c>
      <c r="G161" t="s">
        <v>23</v>
      </c>
      <c r="H161">
        <v>16946.595000000001</v>
      </c>
      <c r="I161">
        <v>130</v>
      </c>
      <c r="J161">
        <v>3556370</v>
      </c>
      <c r="K161">
        <v>14077020</v>
      </c>
      <c r="M161">
        <v>14997.84</v>
      </c>
      <c r="N161" t="s">
        <v>17</v>
      </c>
    </row>
    <row r="162" spans="1:14" x14ac:dyDescent="0.25">
      <c r="A162">
        <v>10.201599999999999</v>
      </c>
      <c r="B162">
        <v>1</v>
      </c>
      <c r="C162" t="s">
        <v>40</v>
      </c>
      <c r="D162">
        <v>19769</v>
      </c>
      <c r="E162" t="s">
        <v>44</v>
      </c>
      <c r="F162">
        <v>7</v>
      </c>
      <c r="G162" t="s">
        <v>24</v>
      </c>
      <c r="H162">
        <v>4465.5929999999998</v>
      </c>
      <c r="I162">
        <v>0</v>
      </c>
      <c r="J162">
        <v>207540</v>
      </c>
      <c r="K162">
        <v>1885902</v>
      </c>
      <c r="M162">
        <v>5592.84</v>
      </c>
      <c r="N162" t="s">
        <v>17</v>
      </c>
    </row>
    <row r="163" spans="1:14" x14ac:dyDescent="0.25">
      <c r="A163">
        <v>10.201599999999999</v>
      </c>
      <c r="B163">
        <v>1</v>
      </c>
      <c r="C163" t="s">
        <v>40</v>
      </c>
      <c r="D163">
        <v>19769</v>
      </c>
      <c r="E163" t="s">
        <v>44</v>
      </c>
      <c r="F163">
        <v>8</v>
      </c>
      <c r="G163" t="s">
        <v>25</v>
      </c>
      <c r="H163">
        <v>1674.204</v>
      </c>
      <c r="I163">
        <v>0</v>
      </c>
      <c r="J163">
        <v>56610</v>
      </c>
      <c r="K163">
        <v>303327</v>
      </c>
      <c r="M163">
        <v>2637.96</v>
      </c>
      <c r="N163" t="s">
        <v>17</v>
      </c>
    </row>
    <row r="164" spans="1:14" x14ac:dyDescent="0.25">
      <c r="A164">
        <v>10.201599999999999</v>
      </c>
      <c r="B164">
        <v>1</v>
      </c>
      <c r="C164" t="s">
        <v>40</v>
      </c>
      <c r="D164">
        <v>19769</v>
      </c>
      <c r="E164" t="s">
        <v>44</v>
      </c>
      <c r="F164">
        <v>9</v>
      </c>
      <c r="G164" t="s">
        <v>26</v>
      </c>
      <c r="H164">
        <v>1195.8599999999999</v>
      </c>
      <c r="I164">
        <v>0</v>
      </c>
      <c r="J164">
        <v>42100</v>
      </c>
      <c r="K164">
        <v>338625</v>
      </c>
      <c r="M164">
        <v>2083.92</v>
      </c>
      <c r="N164" t="s">
        <v>17</v>
      </c>
    </row>
    <row r="165" spans="1:14" x14ac:dyDescent="0.25">
      <c r="A165">
        <v>10.201599999999999</v>
      </c>
      <c r="B165">
        <v>1</v>
      </c>
      <c r="C165" t="s">
        <v>40</v>
      </c>
      <c r="D165">
        <v>19769</v>
      </c>
      <c r="E165" t="s">
        <v>44</v>
      </c>
      <c r="F165">
        <v>14</v>
      </c>
      <c r="G165" t="s">
        <v>27</v>
      </c>
      <c r="H165">
        <v>7335.6570000000002</v>
      </c>
      <c r="I165">
        <v>0</v>
      </c>
      <c r="J165">
        <v>306250</v>
      </c>
      <c r="K165">
        <v>2527854</v>
      </c>
      <c r="M165">
        <v>11482.08</v>
      </c>
      <c r="N165" t="s">
        <v>17</v>
      </c>
    </row>
    <row r="166" spans="1:14" x14ac:dyDescent="0.25">
      <c r="A166">
        <v>10.201599999999999</v>
      </c>
      <c r="B166">
        <v>1</v>
      </c>
      <c r="C166" t="s">
        <v>40</v>
      </c>
      <c r="D166">
        <v>19769</v>
      </c>
      <c r="E166" t="s">
        <v>44</v>
      </c>
      <c r="F166">
        <v>15</v>
      </c>
      <c r="G166" t="s">
        <v>28</v>
      </c>
      <c r="H166">
        <v>5006.8770000000004</v>
      </c>
      <c r="I166">
        <v>0</v>
      </c>
      <c r="J166">
        <v>45</v>
      </c>
      <c r="K166">
        <v>0</v>
      </c>
      <c r="M166">
        <v>0</v>
      </c>
      <c r="N166" t="s">
        <v>17</v>
      </c>
    </row>
    <row r="167" spans="1:14" x14ac:dyDescent="0.25">
      <c r="A167">
        <v>10.201599999999999</v>
      </c>
      <c r="B167">
        <v>1</v>
      </c>
      <c r="C167" t="s">
        <v>40</v>
      </c>
      <c r="D167">
        <v>19769</v>
      </c>
      <c r="E167" t="s">
        <v>44</v>
      </c>
      <c r="F167">
        <v>12</v>
      </c>
      <c r="G167" t="s">
        <v>29</v>
      </c>
      <c r="H167">
        <v>6507.9960000000001</v>
      </c>
      <c r="I167">
        <v>0</v>
      </c>
      <c r="J167">
        <v>3862620</v>
      </c>
      <c r="K167">
        <v>1604874</v>
      </c>
      <c r="M167">
        <v>26479.919999999998</v>
      </c>
      <c r="N167" t="s">
        <v>17</v>
      </c>
    </row>
    <row r="168" spans="1:14" x14ac:dyDescent="0.25">
      <c r="A168">
        <v>10.201599999999999</v>
      </c>
      <c r="B168">
        <v>1</v>
      </c>
      <c r="C168" t="s">
        <v>40</v>
      </c>
      <c r="D168">
        <v>19769</v>
      </c>
      <c r="E168" t="s">
        <v>44</v>
      </c>
      <c r="F168">
        <v>16</v>
      </c>
      <c r="G168" t="s">
        <v>30</v>
      </c>
      <c r="H168">
        <v>2876.3580000000002</v>
      </c>
      <c r="I168">
        <v>0</v>
      </c>
      <c r="J168">
        <v>45</v>
      </c>
      <c r="K168">
        <v>0</v>
      </c>
      <c r="M168">
        <v>0</v>
      </c>
      <c r="N168" t="s">
        <v>17</v>
      </c>
    </row>
    <row r="169" spans="1:14" x14ac:dyDescent="0.25">
      <c r="A169">
        <v>10.201599999999999</v>
      </c>
      <c r="B169">
        <v>1</v>
      </c>
      <c r="C169" t="s">
        <v>40</v>
      </c>
      <c r="D169">
        <v>19769</v>
      </c>
      <c r="E169" t="s">
        <v>44</v>
      </c>
      <c r="F169">
        <v>11</v>
      </c>
      <c r="G169" t="s">
        <v>31</v>
      </c>
      <c r="H169">
        <v>2895.24</v>
      </c>
      <c r="I169">
        <v>0</v>
      </c>
      <c r="J169">
        <v>465450</v>
      </c>
      <c r="K169">
        <v>1466886</v>
      </c>
      <c r="M169">
        <v>0</v>
      </c>
      <c r="N169" t="s">
        <v>17</v>
      </c>
    </row>
    <row r="170" spans="1:14" x14ac:dyDescent="0.25">
      <c r="A170">
        <v>10.201599999999999</v>
      </c>
      <c r="B170">
        <v>1</v>
      </c>
      <c r="C170" t="s">
        <v>40</v>
      </c>
      <c r="D170">
        <v>19769</v>
      </c>
      <c r="E170" t="s">
        <v>44</v>
      </c>
      <c r="F170">
        <v>17</v>
      </c>
      <c r="G170" t="s">
        <v>32</v>
      </c>
      <c r="H170">
        <v>1796.9369999999999</v>
      </c>
      <c r="I170">
        <v>0</v>
      </c>
      <c r="J170">
        <v>45</v>
      </c>
      <c r="K170">
        <v>0</v>
      </c>
      <c r="M170">
        <v>0</v>
      </c>
      <c r="N170" t="s">
        <v>17</v>
      </c>
    </row>
    <row r="171" spans="1:14" x14ac:dyDescent="0.25">
      <c r="A171">
        <v>10.201599999999999</v>
      </c>
      <c r="B171">
        <v>1</v>
      </c>
      <c r="C171" t="s">
        <v>40</v>
      </c>
      <c r="D171">
        <v>19769</v>
      </c>
      <c r="E171" t="s">
        <v>44</v>
      </c>
      <c r="F171">
        <v>18</v>
      </c>
      <c r="G171" t="s">
        <v>33</v>
      </c>
      <c r="H171">
        <v>43365.66</v>
      </c>
      <c r="I171">
        <v>130</v>
      </c>
      <c r="J171">
        <v>3862620</v>
      </c>
      <c r="K171">
        <v>1604874</v>
      </c>
      <c r="M171">
        <v>26479.919999999998</v>
      </c>
      <c r="N171" t="s">
        <v>17</v>
      </c>
    </row>
    <row r="172" spans="1:14" x14ac:dyDescent="0.25">
      <c r="A172">
        <v>10.201599999999999</v>
      </c>
      <c r="B172">
        <v>1</v>
      </c>
      <c r="C172" t="s">
        <v>45</v>
      </c>
      <c r="D172">
        <v>15552</v>
      </c>
      <c r="E172" t="s">
        <v>46</v>
      </c>
      <c r="F172">
        <v>1</v>
      </c>
      <c r="G172" t="s">
        <v>16</v>
      </c>
      <c r="H172">
        <v>2964.4740000000002</v>
      </c>
      <c r="I172">
        <v>0</v>
      </c>
      <c r="J172">
        <v>392560</v>
      </c>
      <c r="K172">
        <v>1527234</v>
      </c>
      <c r="M172">
        <v>902.88</v>
      </c>
      <c r="N172" t="s">
        <v>17</v>
      </c>
    </row>
    <row r="173" spans="1:14" x14ac:dyDescent="0.25">
      <c r="A173">
        <v>10.201599999999999</v>
      </c>
      <c r="B173">
        <v>1</v>
      </c>
      <c r="C173" t="s">
        <v>45</v>
      </c>
      <c r="D173">
        <v>15552</v>
      </c>
      <c r="E173" t="s">
        <v>46</v>
      </c>
      <c r="F173">
        <v>2</v>
      </c>
      <c r="G173" t="s">
        <v>18</v>
      </c>
      <c r="H173">
        <v>1762.32</v>
      </c>
      <c r="I173">
        <v>0</v>
      </c>
      <c r="J173">
        <v>83780</v>
      </c>
      <c r="K173">
        <v>445008</v>
      </c>
      <c r="M173">
        <v>627</v>
      </c>
      <c r="N173" t="s">
        <v>17</v>
      </c>
    </row>
    <row r="174" spans="1:14" x14ac:dyDescent="0.25">
      <c r="A174">
        <v>10.201599999999999</v>
      </c>
      <c r="B174">
        <v>1</v>
      </c>
      <c r="C174" t="s">
        <v>45</v>
      </c>
      <c r="D174">
        <v>15552</v>
      </c>
      <c r="E174" t="s">
        <v>46</v>
      </c>
      <c r="F174">
        <v>3</v>
      </c>
      <c r="G174" t="s">
        <v>19</v>
      </c>
      <c r="H174">
        <v>47.204999999999998</v>
      </c>
      <c r="I174">
        <v>0</v>
      </c>
      <c r="J174">
        <v>414080</v>
      </c>
      <c r="K174">
        <v>572946</v>
      </c>
      <c r="M174">
        <v>795.72</v>
      </c>
      <c r="N174" t="s">
        <v>17</v>
      </c>
    </row>
    <row r="175" spans="1:14" x14ac:dyDescent="0.25">
      <c r="A175">
        <v>10.201599999999999</v>
      </c>
      <c r="B175">
        <v>1</v>
      </c>
      <c r="C175" t="s">
        <v>45</v>
      </c>
      <c r="D175">
        <v>15552</v>
      </c>
      <c r="E175" t="s">
        <v>46</v>
      </c>
      <c r="F175">
        <v>4</v>
      </c>
      <c r="G175" t="s">
        <v>20</v>
      </c>
      <c r="H175">
        <v>1406.7090000000001</v>
      </c>
      <c r="I175">
        <v>0</v>
      </c>
      <c r="J175">
        <v>232125</v>
      </c>
      <c r="K175">
        <v>413961</v>
      </c>
      <c r="M175">
        <v>855</v>
      </c>
      <c r="N175" t="s">
        <v>17</v>
      </c>
    </row>
    <row r="176" spans="1:14" x14ac:dyDescent="0.25">
      <c r="A176">
        <v>10.201599999999999</v>
      </c>
      <c r="B176">
        <v>1</v>
      </c>
      <c r="C176" t="s">
        <v>45</v>
      </c>
      <c r="D176">
        <v>15552</v>
      </c>
      <c r="E176" t="s">
        <v>46</v>
      </c>
      <c r="F176">
        <v>5</v>
      </c>
      <c r="G176" t="s">
        <v>21</v>
      </c>
      <c r="H176">
        <v>1954.287</v>
      </c>
      <c r="I176">
        <v>0</v>
      </c>
      <c r="J176">
        <v>173950</v>
      </c>
      <c r="K176">
        <v>370719</v>
      </c>
      <c r="M176">
        <v>1208.4000000000001</v>
      </c>
      <c r="N176" t="s">
        <v>17</v>
      </c>
    </row>
    <row r="177" spans="1:14" x14ac:dyDescent="0.25">
      <c r="A177">
        <v>10.201599999999999</v>
      </c>
      <c r="B177">
        <v>1</v>
      </c>
      <c r="C177" t="s">
        <v>45</v>
      </c>
      <c r="D177">
        <v>15552</v>
      </c>
      <c r="E177" t="s">
        <v>46</v>
      </c>
      <c r="F177">
        <v>6</v>
      </c>
      <c r="G177" t="s">
        <v>22</v>
      </c>
      <c r="H177">
        <v>8500.0470000000005</v>
      </c>
      <c r="I177">
        <v>0</v>
      </c>
      <c r="J177">
        <v>1760825</v>
      </c>
      <c r="K177">
        <v>10023513</v>
      </c>
      <c r="M177">
        <v>9870.1200000000008</v>
      </c>
      <c r="N177" t="s">
        <v>17</v>
      </c>
    </row>
    <row r="178" spans="1:14" x14ac:dyDescent="0.25">
      <c r="A178">
        <v>10.201599999999999</v>
      </c>
      <c r="B178">
        <v>1</v>
      </c>
      <c r="C178" t="s">
        <v>45</v>
      </c>
      <c r="D178">
        <v>15552</v>
      </c>
      <c r="E178" t="s">
        <v>46</v>
      </c>
      <c r="F178">
        <v>13</v>
      </c>
      <c r="G178" t="s">
        <v>23</v>
      </c>
      <c r="H178">
        <v>16635.042000000001</v>
      </c>
      <c r="I178">
        <v>0</v>
      </c>
      <c r="J178">
        <v>3057320</v>
      </c>
      <c r="K178">
        <v>13353381</v>
      </c>
      <c r="M178">
        <v>14906.64</v>
      </c>
      <c r="N178" t="s">
        <v>17</v>
      </c>
    </row>
    <row r="179" spans="1:14" x14ac:dyDescent="0.25">
      <c r="A179">
        <v>10.201599999999999</v>
      </c>
      <c r="B179">
        <v>1</v>
      </c>
      <c r="C179" t="s">
        <v>45</v>
      </c>
      <c r="D179">
        <v>15552</v>
      </c>
      <c r="E179" t="s">
        <v>46</v>
      </c>
      <c r="F179">
        <v>7</v>
      </c>
      <c r="G179" t="s">
        <v>24</v>
      </c>
      <c r="H179">
        <v>3244.5569999999998</v>
      </c>
      <c r="I179">
        <v>0</v>
      </c>
      <c r="J179">
        <v>166735</v>
      </c>
      <c r="K179">
        <v>1390467</v>
      </c>
      <c r="M179">
        <v>5950.8</v>
      </c>
      <c r="N179" t="s">
        <v>17</v>
      </c>
    </row>
    <row r="180" spans="1:14" x14ac:dyDescent="0.25">
      <c r="A180">
        <v>10.201599999999999</v>
      </c>
      <c r="B180">
        <v>1</v>
      </c>
      <c r="C180" t="s">
        <v>45</v>
      </c>
      <c r="D180">
        <v>15552</v>
      </c>
      <c r="E180" t="s">
        <v>46</v>
      </c>
      <c r="F180">
        <v>8</v>
      </c>
      <c r="G180" t="s">
        <v>25</v>
      </c>
      <c r="H180">
        <v>1306.0050000000001</v>
      </c>
      <c r="I180">
        <v>0</v>
      </c>
      <c r="J180">
        <v>39410</v>
      </c>
      <c r="K180">
        <v>208956</v>
      </c>
      <c r="M180">
        <v>3771.12</v>
      </c>
      <c r="N180" t="s">
        <v>17</v>
      </c>
    </row>
    <row r="181" spans="1:14" x14ac:dyDescent="0.25">
      <c r="A181">
        <v>10.201599999999999</v>
      </c>
      <c r="B181">
        <v>1</v>
      </c>
      <c r="C181" t="s">
        <v>45</v>
      </c>
      <c r="D181">
        <v>15552</v>
      </c>
      <c r="E181" t="s">
        <v>46</v>
      </c>
      <c r="F181">
        <v>9</v>
      </c>
      <c r="G181" t="s">
        <v>26</v>
      </c>
      <c r="H181">
        <v>2061.2849999999999</v>
      </c>
      <c r="I181">
        <v>0</v>
      </c>
      <c r="J181">
        <v>32040</v>
      </c>
      <c r="K181">
        <v>261039</v>
      </c>
      <c r="M181">
        <v>2074.8000000000002</v>
      </c>
      <c r="N181" t="s">
        <v>17</v>
      </c>
    </row>
    <row r="182" spans="1:14" x14ac:dyDescent="0.25">
      <c r="A182">
        <v>10.201599999999999</v>
      </c>
      <c r="B182">
        <v>1</v>
      </c>
      <c r="C182" t="s">
        <v>45</v>
      </c>
      <c r="D182">
        <v>15552</v>
      </c>
      <c r="E182" t="s">
        <v>46</v>
      </c>
      <c r="F182">
        <v>14</v>
      </c>
      <c r="G182" t="s">
        <v>27</v>
      </c>
      <c r="H182">
        <v>6611.8469999999998</v>
      </c>
      <c r="I182">
        <v>0</v>
      </c>
      <c r="J182">
        <v>238185</v>
      </c>
      <c r="K182">
        <v>180462</v>
      </c>
      <c r="M182">
        <v>12330.24</v>
      </c>
      <c r="N182" t="s">
        <v>17</v>
      </c>
    </row>
    <row r="183" spans="1:14" x14ac:dyDescent="0.25">
      <c r="A183">
        <v>10.201599999999999</v>
      </c>
      <c r="B183">
        <v>1</v>
      </c>
      <c r="C183" t="s">
        <v>45</v>
      </c>
      <c r="D183">
        <v>15552</v>
      </c>
      <c r="E183" t="s">
        <v>46</v>
      </c>
      <c r="F183">
        <v>15</v>
      </c>
      <c r="G183" t="s">
        <v>28</v>
      </c>
      <c r="H183">
        <v>5013.1710000000003</v>
      </c>
      <c r="I183">
        <v>0</v>
      </c>
      <c r="J183">
        <v>50</v>
      </c>
      <c r="K183">
        <v>0</v>
      </c>
      <c r="M183">
        <v>0</v>
      </c>
      <c r="N183" t="s">
        <v>17</v>
      </c>
    </row>
    <row r="184" spans="1:14" x14ac:dyDescent="0.25">
      <c r="A184">
        <v>10.201599999999999</v>
      </c>
      <c r="B184">
        <v>1</v>
      </c>
      <c r="C184" t="s">
        <v>45</v>
      </c>
      <c r="D184">
        <v>15552</v>
      </c>
      <c r="E184" t="s">
        <v>46</v>
      </c>
      <c r="F184">
        <v>12</v>
      </c>
      <c r="G184" t="s">
        <v>29</v>
      </c>
      <c r="H184">
        <v>6564.6419999999998</v>
      </c>
      <c r="I184">
        <v>0</v>
      </c>
      <c r="J184">
        <v>3295505</v>
      </c>
      <c r="K184">
        <v>15213843</v>
      </c>
      <c r="M184">
        <v>27236.880000000001</v>
      </c>
      <c r="N184" t="s">
        <v>17</v>
      </c>
    </row>
    <row r="185" spans="1:14" x14ac:dyDescent="0.25">
      <c r="A185">
        <v>10.201599999999999</v>
      </c>
      <c r="B185">
        <v>1</v>
      </c>
      <c r="C185" t="s">
        <v>45</v>
      </c>
      <c r="D185">
        <v>15552</v>
      </c>
      <c r="E185" t="s">
        <v>46</v>
      </c>
      <c r="F185">
        <v>16</v>
      </c>
      <c r="G185" t="s">
        <v>30</v>
      </c>
      <c r="H185">
        <v>2589.9810000000002</v>
      </c>
      <c r="I185">
        <v>0</v>
      </c>
      <c r="J185">
        <v>50</v>
      </c>
      <c r="K185">
        <v>0</v>
      </c>
      <c r="M185">
        <v>0</v>
      </c>
      <c r="N185" t="s">
        <v>17</v>
      </c>
    </row>
    <row r="186" spans="1:14" x14ac:dyDescent="0.25">
      <c r="A186">
        <v>10.201599999999999</v>
      </c>
      <c r="B186">
        <v>1</v>
      </c>
      <c r="C186" t="s">
        <v>45</v>
      </c>
      <c r="D186">
        <v>15552</v>
      </c>
      <c r="E186" t="s">
        <v>46</v>
      </c>
      <c r="F186">
        <v>11</v>
      </c>
      <c r="G186" t="s">
        <v>31</v>
      </c>
      <c r="H186">
        <v>0</v>
      </c>
      <c r="I186">
        <v>0</v>
      </c>
      <c r="J186">
        <v>105</v>
      </c>
      <c r="K186">
        <v>3855</v>
      </c>
      <c r="M186">
        <v>0</v>
      </c>
      <c r="N186" t="s">
        <v>17</v>
      </c>
    </row>
    <row r="187" spans="1:14" x14ac:dyDescent="0.25">
      <c r="A187">
        <v>10.201599999999999</v>
      </c>
      <c r="B187">
        <v>1</v>
      </c>
      <c r="C187" t="s">
        <v>45</v>
      </c>
      <c r="D187">
        <v>15552</v>
      </c>
      <c r="E187" t="s">
        <v>46</v>
      </c>
      <c r="F187">
        <v>17</v>
      </c>
      <c r="G187" t="s">
        <v>32</v>
      </c>
      <c r="H187">
        <v>31.47</v>
      </c>
      <c r="I187">
        <v>0</v>
      </c>
      <c r="J187">
        <v>50</v>
      </c>
      <c r="K187">
        <v>0</v>
      </c>
      <c r="M187">
        <v>0</v>
      </c>
      <c r="N187" t="s">
        <v>17</v>
      </c>
    </row>
    <row r="188" spans="1:14" x14ac:dyDescent="0.25">
      <c r="A188">
        <v>10.201599999999999</v>
      </c>
      <c r="B188">
        <v>1</v>
      </c>
      <c r="C188" t="s">
        <v>45</v>
      </c>
      <c r="D188">
        <v>15552</v>
      </c>
      <c r="E188" t="s">
        <v>46</v>
      </c>
      <c r="F188">
        <v>18</v>
      </c>
      <c r="G188" t="s">
        <v>33</v>
      </c>
      <c r="H188">
        <v>37446.152999999998</v>
      </c>
      <c r="I188">
        <v>0</v>
      </c>
      <c r="J188">
        <v>3295505</v>
      </c>
      <c r="K188">
        <v>15213843</v>
      </c>
      <c r="M188">
        <v>27236.880000000001</v>
      </c>
      <c r="N188" t="s">
        <v>17</v>
      </c>
    </row>
    <row r="189" spans="1:14" x14ac:dyDescent="0.25">
      <c r="A189">
        <v>10.201599999999999</v>
      </c>
      <c r="B189">
        <v>1</v>
      </c>
      <c r="C189" t="s">
        <v>45</v>
      </c>
      <c r="D189">
        <v>95434</v>
      </c>
      <c r="E189" t="s">
        <v>47</v>
      </c>
      <c r="F189">
        <v>1</v>
      </c>
      <c r="G189" t="s">
        <v>16</v>
      </c>
      <c r="H189">
        <v>2914.1219999999998</v>
      </c>
      <c r="I189">
        <v>0</v>
      </c>
      <c r="J189">
        <v>667785</v>
      </c>
      <c r="K189">
        <v>2416566</v>
      </c>
      <c r="M189">
        <v>825.36</v>
      </c>
      <c r="N189" t="s">
        <v>38</v>
      </c>
    </row>
    <row r="190" spans="1:14" x14ac:dyDescent="0.25">
      <c r="A190">
        <v>10.201599999999999</v>
      </c>
      <c r="B190">
        <v>1</v>
      </c>
      <c r="C190" t="s">
        <v>45</v>
      </c>
      <c r="D190">
        <v>95434</v>
      </c>
      <c r="E190" t="s">
        <v>47</v>
      </c>
      <c r="F190">
        <v>2</v>
      </c>
      <c r="G190" t="s">
        <v>18</v>
      </c>
      <c r="H190">
        <v>2407.4549999999999</v>
      </c>
      <c r="I190">
        <v>0</v>
      </c>
      <c r="J190">
        <v>88195</v>
      </c>
      <c r="K190">
        <v>493581</v>
      </c>
      <c r="M190">
        <v>533.52</v>
      </c>
      <c r="N190" t="s">
        <v>38</v>
      </c>
    </row>
    <row r="191" spans="1:14" x14ac:dyDescent="0.25">
      <c r="A191">
        <v>10.201599999999999</v>
      </c>
      <c r="B191">
        <v>1</v>
      </c>
      <c r="C191" t="s">
        <v>45</v>
      </c>
      <c r="D191">
        <v>95434</v>
      </c>
      <c r="E191" t="s">
        <v>47</v>
      </c>
      <c r="F191">
        <v>3</v>
      </c>
      <c r="G191" t="s">
        <v>19</v>
      </c>
      <c r="H191">
        <v>47.204999999999998</v>
      </c>
      <c r="I191">
        <v>0</v>
      </c>
      <c r="J191">
        <v>624085</v>
      </c>
      <c r="K191">
        <v>1047645</v>
      </c>
      <c r="M191">
        <v>902.88</v>
      </c>
      <c r="N191" t="s">
        <v>38</v>
      </c>
    </row>
    <row r="192" spans="1:14" x14ac:dyDescent="0.25">
      <c r="A192">
        <v>10.201599999999999</v>
      </c>
      <c r="B192">
        <v>1</v>
      </c>
      <c r="C192" t="s">
        <v>45</v>
      </c>
      <c r="D192">
        <v>95434</v>
      </c>
      <c r="E192" t="s">
        <v>47</v>
      </c>
      <c r="F192">
        <v>4</v>
      </c>
      <c r="G192" t="s">
        <v>20</v>
      </c>
      <c r="H192">
        <v>1022.775</v>
      </c>
      <c r="I192">
        <v>0</v>
      </c>
      <c r="J192">
        <v>391325</v>
      </c>
      <c r="K192">
        <v>711483</v>
      </c>
      <c r="M192">
        <v>631.55999999999995</v>
      </c>
      <c r="N192" t="s">
        <v>38</v>
      </c>
    </row>
    <row r="193" spans="1:14" x14ac:dyDescent="0.25">
      <c r="A193">
        <v>10.201599999999999</v>
      </c>
      <c r="B193">
        <v>1</v>
      </c>
      <c r="C193" t="s">
        <v>45</v>
      </c>
      <c r="D193">
        <v>95434</v>
      </c>
      <c r="E193" t="s">
        <v>47</v>
      </c>
      <c r="F193">
        <v>5</v>
      </c>
      <c r="G193" t="s">
        <v>21</v>
      </c>
      <c r="H193">
        <v>1759.173</v>
      </c>
      <c r="I193">
        <v>0</v>
      </c>
      <c r="J193">
        <v>213155</v>
      </c>
      <c r="K193">
        <v>47016</v>
      </c>
      <c r="M193">
        <v>880.08</v>
      </c>
      <c r="N193" t="s">
        <v>38</v>
      </c>
    </row>
    <row r="194" spans="1:14" x14ac:dyDescent="0.25">
      <c r="A194">
        <v>10.201599999999999</v>
      </c>
      <c r="B194">
        <v>1</v>
      </c>
      <c r="C194" t="s">
        <v>45</v>
      </c>
      <c r="D194">
        <v>95434</v>
      </c>
      <c r="E194" t="s">
        <v>47</v>
      </c>
      <c r="F194">
        <v>6</v>
      </c>
      <c r="G194" t="s">
        <v>22</v>
      </c>
      <c r="H194">
        <v>8298.6389999999992</v>
      </c>
      <c r="I194">
        <v>0</v>
      </c>
      <c r="J194">
        <v>2155475</v>
      </c>
      <c r="K194">
        <v>10217331</v>
      </c>
      <c r="M194">
        <v>8046.12</v>
      </c>
      <c r="N194" t="s">
        <v>38</v>
      </c>
    </row>
    <row r="195" spans="1:14" x14ac:dyDescent="0.25">
      <c r="A195">
        <v>10.201599999999999</v>
      </c>
      <c r="B195">
        <v>1</v>
      </c>
      <c r="C195" t="s">
        <v>45</v>
      </c>
      <c r="D195">
        <v>95434</v>
      </c>
      <c r="E195" t="s">
        <v>47</v>
      </c>
      <c r="F195">
        <v>13</v>
      </c>
      <c r="G195" t="s">
        <v>23</v>
      </c>
      <c r="H195">
        <v>16449.368999999999</v>
      </c>
      <c r="I195">
        <v>0</v>
      </c>
      <c r="J195">
        <v>4140020</v>
      </c>
      <c r="K195">
        <v>15362622</v>
      </c>
      <c r="M195">
        <v>13276.44</v>
      </c>
      <c r="N195" t="s">
        <v>38</v>
      </c>
    </row>
    <row r="196" spans="1:14" x14ac:dyDescent="0.25">
      <c r="A196">
        <v>10.201599999999999</v>
      </c>
      <c r="B196">
        <v>1</v>
      </c>
      <c r="C196" t="s">
        <v>45</v>
      </c>
      <c r="D196">
        <v>95434</v>
      </c>
      <c r="E196" t="s">
        <v>47</v>
      </c>
      <c r="F196">
        <v>7</v>
      </c>
      <c r="G196" t="s">
        <v>24</v>
      </c>
      <c r="H196">
        <v>5601.66</v>
      </c>
      <c r="I196">
        <v>0</v>
      </c>
      <c r="J196">
        <v>247650</v>
      </c>
      <c r="K196">
        <v>210282</v>
      </c>
      <c r="M196">
        <v>6030.6</v>
      </c>
      <c r="N196" t="s">
        <v>38</v>
      </c>
    </row>
    <row r="197" spans="1:14" x14ac:dyDescent="0.25">
      <c r="A197">
        <v>10.201599999999999</v>
      </c>
      <c r="B197">
        <v>1</v>
      </c>
      <c r="C197" t="s">
        <v>45</v>
      </c>
      <c r="D197">
        <v>95434</v>
      </c>
      <c r="E197" t="s">
        <v>47</v>
      </c>
      <c r="F197">
        <v>8</v>
      </c>
      <c r="G197" t="s">
        <v>25</v>
      </c>
      <c r="H197">
        <v>2127.3719999999998</v>
      </c>
      <c r="I197">
        <v>0</v>
      </c>
      <c r="J197">
        <v>58615</v>
      </c>
      <c r="K197">
        <v>27960</v>
      </c>
      <c r="M197">
        <v>3853.2</v>
      </c>
      <c r="N197" t="s">
        <v>38</v>
      </c>
    </row>
    <row r="198" spans="1:14" x14ac:dyDescent="0.25">
      <c r="A198">
        <v>10.201599999999999</v>
      </c>
      <c r="B198">
        <v>1</v>
      </c>
      <c r="C198" t="s">
        <v>45</v>
      </c>
      <c r="D198">
        <v>95434</v>
      </c>
      <c r="E198" t="s">
        <v>47</v>
      </c>
      <c r="F198">
        <v>9</v>
      </c>
      <c r="G198" t="s">
        <v>26</v>
      </c>
      <c r="H198">
        <v>2158.8420000000001</v>
      </c>
      <c r="I198">
        <v>0</v>
      </c>
      <c r="J198">
        <v>63985</v>
      </c>
      <c r="K198">
        <v>554325</v>
      </c>
      <c r="M198">
        <v>4721.88</v>
      </c>
      <c r="N198" t="s">
        <v>38</v>
      </c>
    </row>
    <row r="199" spans="1:14" x14ac:dyDescent="0.25">
      <c r="A199">
        <v>10.201599999999999</v>
      </c>
      <c r="B199">
        <v>1</v>
      </c>
      <c r="C199" t="s">
        <v>45</v>
      </c>
      <c r="D199">
        <v>95434</v>
      </c>
      <c r="E199" t="s">
        <v>47</v>
      </c>
      <c r="F199">
        <v>14</v>
      </c>
      <c r="G199" t="s">
        <v>27</v>
      </c>
      <c r="H199">
        <v>9887.8739999999998</v>
      </c>
      <c r="I199">
        <v>0</v>
      </c>
      <c r="J199">
        <v>370250</v>
      </c>
      <c r="K199">
        <v>2994267</v>
      </c>
      <c r="M199">
        <v>16032.96</v>
      </c>
      <c r="N199" t="s">
        <v>38</v>
      </c>
    </row>
    <row r="200" spans="1:14" x14ac:dyDescent="0.25">
      <c r="A200">
        <v>10.201599999999999</v>
      </c>
      <c r="B200">
        <v>1</v>
      </c>
      <c r="C200" t="s">
        <v>45</v>
      </c>
      <c r="D200">
        <v>95434</v>
      </c>
      <c r="E200" t="s">
        <v>47</v>
      </c>
      <c r="F200">
        <v>15</v>
      </c>
      <c r="G200" t="s">
        <v>28</v>
      </c>
      <c r="H200">
        <v>5589.0720000000001</v>
      </c>
      <c r="I200">
        <v>0</v>
      </c>
      <c r="J200">
        <v>55</v>
      </c>
      <c r="K200">
        <v>0</v>
      </c>
      <c r="M200">
        <v>0</v>
      </c>
      <c r="N200" t="s">
        <v>38</v>
      </c>
    </row>
    <row r="201" spans="1:14" x14ac:dyDescent="0.25">
      <c r="A201">
        <v>10.201599999999999</v>
      </c>
      <c r="B201">
        <v>1</v>
      </c>
      <c r="C201" t="s">
        <v>45</v>
      </c>
      <c r="D201">
        <v>95434</v>
      </c>
      <c r="E201" t="s">
        <v>47</v>
      </c>
      <c r="F201">
        <v>12</v>
      </c>
      <c r="G201" t="s">
        <v>29</v>
      </c>
      <c r="H201">
        <v>6781.7849999999999</v>
      </c>
      <c r="I201">
        <v>0</v>
      </c>
      <c r="J201">
        <v>4510270</v>
      </c>
      <c r="K201">
        <v>18356889</v>
      </c>
      <c r="M201">
        <v>29309.4</v>
      </c>
      <c r="N201" t="s">
        <v>38</v>
      </c>
    </row>
    <row r="202" spans="1:14" x14ac:dyDescent="0.25">
      <c r="A202">
        <v>10.201599999999999</v>
      </c>
      <c r="B202">
        <v>1</v>
      </c>
      <c r="C202" t="s">
        <v>45</v>
      </c>
      <c r="D202">
        <v>95434</v>
      </c>
      <c r="E202" t="s">
        <v>47</v>
      </c>
      <c r="F202">
        <v>16</v>
      </c>
      <c r="G202" t="s">
        <v>30</v>
      </c>
      <c r="H202">
        <v>5472.6329999999998</v>
      </c>
      <c r="I202">
        <v>0</v>
      </c>
      <c r="J202">
        <v>55</v>
      </c>
      <c r="K202">
        <v>0</v>
      </c>
      <c r="M202">
        <v>0</v>
      </c>
      <c r="N202" t="s">
        <v>38</v>
      </c>
    </row>
    <row r="203" spans="1:14" x14ac:dyDescent="0.25">
      <c r="A203">
        <v>10.201599999999999</v>
      </c>
      <c r="B203">
        <v>1</v>
      </c>
      <c r="C203" t="s">
        <v>45</v>
      </c>
      <c r="D203">
        <v>95434</v>
      </c>
      <c r="E203" t="s">
        <v>47</v>
      </c>
      <c r="F203">
        <v>11</v>
      </c>
      <c r="G203" t="s">
        <v>31</v>
      </c>
      <c r="H203">
        <v>5186.2560000000003</v>
      </c>
      <c r="I203">
        <v>0</v>
      </c>
      <c r="J203">
        <v>529600</v>
      </c>
      <c r="K203">
        <v>1740627</v>
      </c>
      <c r="M203">
        <v>0</v>
      </c>
      <c r="N203" t="s">
        <v>38</v>
      </c>
    </row>
    <row r="204" spans="1:14" x14ac:dyDescent="0.25">
      <c r="A204">
        <v>10.201599999999999</v>
      </c>
      <c r="B204">
        <v>1</v>
      </c>
      <c r="C204" t="s">
        <v>45</v>
      </c>
      <c r="D204">
        <v>95434</v>
      </c>
      <c r="E204" t="s">
        <v>47</v>
      </c>
      <c r="F204">
        <v>17</v>
      </c>
      <c r="G204" t="s">
        <v>32</v>
      </c>
      <c r="H204">
        <v>1803.231</v>
      </c>
      <c r="I204">
        <v>0</v>
      </c>
      <c r="J204">
        <v>55</v>
      </c>
      <c r="K204">
        <v>0</v>
      </c>
      <c r="M204">
        <v>0</v>
      </c>
      <c r="N204" t="s">
        <v>38</v>
      </c>
    </row>
    <row r="205" spans="1:14" x14ac:dyDescent="0.25">
      <c r="A205">
        <v>10.201599999999999</v>
      </c>
      <c r="B205">
        <v>1</v>
      </c>
      <c r="C205" t="s">
        <v>45</v>
      </c>
      <c r="D205">
        <v>95434</v>
      </c>
      <c r="E205" t="s">
        <v>47</v>
      </c>
      <c r="F205">
        <v>18</v>
      </c>
      <c r="G205" t="s">
        <v>33</v>
      </c>
      <c r="H205">
        <v>51170.22</v>
      </c>
      <c r="I205">
        <v>0</v>
      </c>
      <c r="J205">
        <v>4510270</v>
      </c>
      <c r="K205">
        <v>18356889</v>
      </c>
      <c r="M205">
        <v>29309.4</v>
      </c>
      <c r="N205" t="s">
        <v>38</v>
      </c>
    </row>
    <row r="206" spans="1:14" x14ac:dyDescent="0.25">
      <c r="A206">
        <v>10.201599999999999</v>
      </c>
      <c r="B206">
        <v>1</v>
      </c>
      <c r="C206" t="s">
        <v>45</v>
      </c>
      <c r="D206">
        <v>93033</v>
      </c>
      <c r="E206" t="s">
        <v>48</v>
      </c>
      <c r="F206">
        <v>1</v>
      </c>
      <c r="G206" t="s">
        <v>16</v>
      </c>
      <c r="H206">
        <v>2785.0949999999998</v>
      </c>
      <c r="I206">
        <v>0</v>
      </c>
      <c r="J206">
        <v>428475</v>
      </c>
      <c r="K206">
        <v>1715685</v>
      </c>
      <c r="M206">
        <v>921.12</v>
      </c>
      <c r="N206" t="s">
        <v>17</v>
      </c>
    </row>
    <row r="207" spans="1:14" x14ac:dyDescent="0.25">
      <c r="A207">
        <v>10.201599999999999</v>
      </c>
      <c r="B207">
        <v>1</v>
      </c>
      <c r="C207" t="s">
        <v>45</v>
      </c>
      <c r="D207">
        <v>93033</v>
      </c>
      <c r="E207" t="s">
        <v>48</v>
      </c>
      <c r="F207">
        <v>2</v>
      </c>
      <c r="G207" t="s">
        <v>18</v>
      </c>
      <c r="H207">
        <v>1611.2639999999999</v>
      </c>
      <c r="I207">
        <v>0</v>
      </c>
      <c r="J207">
        <v>78580</v>
      </c>
      <c r="K207">
        <v>445098</v>
      </c>
      <c r="M207">
        <v>665.76</v>
      </c>
      <c r="N207" t="s">
        <v>17</v>
      </c>
    </row>
    <row r="208" spans="1:14" x14ac:dyDescent="0.25">
      <c r="A208">
        <v>10.201599999999999</v>
      </c>
      <c r="B208">
        <v>1</v>
      </c>
      <c r="C208" t="s">
        <v>45</v>
      </c>
      <c r="D208">
        <v>93033</v>
      </c>
      <c r="E208" t="s">
        <v>48</v>
      </c>
      <c r="F208">
        <v>3</v>
      </c>
      <c r="G208" t="s">
        <v>19</v>
      </c>
      <c r="H208">
        <v>47.204999999999998</v>
      </c>
      <c r="I208">
        <v>0</v>
      </c>
      <c r="J208">
        <v>380905</v>
      </c>
      <c r="K208">
        <v>573381</v>
      </c>
      <c r="M208">
        <v>921.12</v>
      </c>
      <c r="N208" t="s">
        <v>17</v>
      </c>
    </row>
    <row r="209" spans="1:14" x14ac:dyDescent="0.25">
      <c r="A209">
        <v>10.201599999999999</v>
      </c>
      <c r="B209">
        <v>1</v>
      </c>
      <c r="C209" t="s">
        <v>45</v>
      </c>
      <c r="D209">
        <v>93033</v>
      </c>
      <c r="E209" t="s">
        <v>48</v>
      </c>
      <c r="F209">
        <v>4</v>
      </c>
      <c r="G209" t="s">
        <v>20</v>
      </c>
      <c r="H209">
        <v>1422.444</v>
      </c>
      <c r="I209">
        <v>0</v>
      </c>
      <c r="J209">
        <v>234735</v>
      </c>
      <c r="K209">
        <v>434904</v>
      </c>
      <c r="M209">
        <v>829.92</v>
      </c>
      <c r="N209" t="s">
        <v>17</v>
      </c>
    </row>
    <row r="210" spans="1:14" x14ac:dyDescent="0.25">
      <c r="A210">
        <v>10.201599999999999</v>
      </c>
      <c r="B210">
        <v>1</v>
      </c>
      <c r="C210" t="s">
        <v>45</v>
      </c>
      <c r="D210">
        <v>93033</v>
      </c>
      <c r="E210" t="s">
        <v>48</v>
      </c>
      <c r="F210">
        <v>5</v>
      </c>
      <c r="G210" t="s">
        <v>21</v>
      </c>
      <c r="H210">
        <v>2262.6930000000002</v>
      </c>
      <c r="I210">
        <v>0</v>
      </c>
      <c r="J210">
        <v>181455</v>
      </c>
      <c r="K210">
        <v>362778</v>
      </c>
      <c r="M210">
        <v>1231.2</v>
      </c>
      <c r="N210" t="s">
        <v>17</v>
      </c>
    </row>
    <row r="211" spans="1:14" x14ac:dyDescent="0.25">
      <c r="A211">
        <v>10.201599999999999</v>
      </c>
      <c r="B211">
        <v>1</v>
      </c>
      <c r="C211" t="s">
        <v>45</v>
      </c>
      <c r="D211">
        <v>93033</v>
      </c>
      <c r="E211" t="s">
        <v>48</v>
      </c>
      <c r="F211">
        <v>6</v>
      </c>
      <c r="G211" t="s">
        <v>22</v>
      </c>
      <c r="H211">
        <v>10740.710999999999</v>
      </c>
      <c r="I211">
        <v>0</v>
      </c>
      <c r="J211">
        <v>1684675</v>
      </c>
      <c r="K211">
        <v>8688264</v>
      </c>
      <c r="M211">
        <v>11771.64</v>
      </c>
      <c r="N211" t="s">
        <v>17</v>
      </c>
    </row>
    <row r="212" spans="1:14" x14ac:dyDescent="0.25">
      <c r="A212">
        <v>10.201599999999999</v>
      </c>
      <c r="B212">
        <v>1</v>
      </c>
      <c r="C212" t="s">
        <v>45</v>
      </c>
      <c r="D212">
        <v>93033</v>
      </c>
      <c r="E212" t="s">
        <v>48</v>
      </c>
      <c r="F212">
        <v>13</v>
      </c>
      <c r="G212" t="s">
        <v>23</v>
      </c>
      <c r="H212">
        <v>18869.412</v>
      </c>
      <c r="I212">
        <v>0</v>
      </c>
      <c r="J212">
        <v>2988825</v>
      </c>
      <c r="K212">
        <v>12220110</v>
      </c>
      <c r="M212">
        <v>20189.400000000001</v>
      </c>
      <c r="N212" t="s">
        <v>17</v>
      </c>
    </row>
    <row r="213" spans="1:14" x14ac:dyDescent="0.25">
      <c r="A213">
        <v>10.201599999999999</v>
      </c>
      <c r="B213">
        <v>1</v>
      </c>
      <c r="C213" t="s">
        <v>45</v>
      </c>
      <c r="D213">
        <v>93033</v>
      </c>
      <c r="E213" t="s">
        <v>48</v>
      </c>
      <c r="F213">
        <v>7</v>
      </c>
      <c r="G213" t="s">
        <v>24</v>
      </c>
      <c r="H213">
        <v>3943.1909999999998</v>
      </c>
      <c r="I213">
        <v>0</v>
      </c>
      <c r="J213">
        <v>183610</v>
      </c>
      <c r="K213">
        <v>1611792</v>
      </c>
      <c r="M213">
        <v>7179.72</v>
      </c>
      <c r="N213" t="s">
        <v>17</v>
      </c>
    </row>
    <row r="214" spans="1:14" x14ac:dyDescent="0.25">
      <c r="A214">
        <v>10.201599999999999</v>
      </c>
      <c r="B214">
        <v>1</v>
      </c>
      <c r="C214" t="s">
        <v>45</v>
      </c>
      <c r="D214">
        <v>93033</v>
      </c>
      <c r="E214" t="s">
        <v>48</v>
      </c>
      <c r="F214">
        <v>8</v>
      </c>
      <c r="G214" t="s">
        <v>25</v>
      </c>
      <c r="H214">
        <v>1346.9159999999999</v>
      </c>
      <c r="I214">
        <v>0</v>
      </c>
      <c r="J214">
        <v>49450</v>
      </c>
      <c r="K214">
        <v>248172</v>
      </c>
      <c r="M214">
        <v>4012.8</v>
      </c>
      <c r="N214" t="s">
        <v>17</v>
      </c>
    </row>
    <row r="215" spans="1:14" x14ac:dyDescent="0.25">
      <c r="A215">
        <v>10.201599999999999</v>
      </c>
      <c r="B215">
        <v>1</v>
      </c>
      <c r="C215" t="s">
        <v>45</v>
      </c>
      <c r="D215">
        <v>93033</v>
      </c>
      <c r="E215" t="s">
        <v>48</v>
      </c>
      <c r="F215">
        <v>9</v>
      </c>
      <c r="G215" t="s">
        <v>26</v>
      </c>
      <c r="H215">
        <v>1623.8520000000001</v>
      </c>
      <c r="I215">
        <v>0</v>
      </c>
      <c r="J215">
        <v>46905</v>
      </c>
      <c r="K215">
        <v>361035</v>
      </c>
      <c r="M215">
        <v>4468.8</v>
      </c>
      <c r="N215" t="s">
        <v>17</v>
      </c>
    </row>
    <row r="216" spans="1:14" x14ac:dyDescent="0.25">
      <c r="A216">
        <v>10.201599999999999</v>
      </c>
      <c r="B216">
        <v>1</v>
      </c>
      <c r="C216" t="s">
        <v>45</v>
      </c>
      <c r="D216">
        <v>93033</v>
      </c>
      <c r="E216" t="s">
        <v>48</v>
      </c>
      <c r="F216">
        <v>14</v>
      </c>
      <c r="G216" t="s">
        <v>27</v>
      </c>
      <c r="H216">
        <v>6913.9589999999998</v>
      </c>
      <c r="I216">
        <v>0</v>
      </c>
      <c r="J216">
        <v>279965</v>
      </c>
      <c r="K216">
        <v>2220999</v>
      </c>
      <c r="M216">
        <v>16461.599999999999</v>
      </c>
      <c r="N216" t="s">
        <v>17</v>
      </c>
    </row>
    <row r="217" spans="1:14" x14ac:dyDescent="0.25">
      <c r="A217">
        <v>10.201599999999999</v>
      </c>
      <c r="B217">
        <v>1</v>
      </c>
      <c r="C217" t="s">
        <v>45</v>
      </c>
      <c r="D217">
        <v>93033</v>
      </c>
      <c r="E217" t="s">
        <v>48</v>
      </c>
      <c r="F217">
        <v>15</v>
      </c>
      <c r="G217" t="s">
        <v>28</v>
      </c>
      <c r="H217">
        <v>3562.404</v>
      </c>
      <c r="I217">
        <v>0</v>
      </c>
      <c r="J217">
        <v>60</v>
      </c>
      <c r="K217">
        <v>0</v>
      </c>
      <c r="M217">
        <v>0</v>
      </c>
      <c r="N217" t="s">
        <v>17</v>
      </c>
    </row>
    <row r="218" spans="1:14" x14ac:dyDescent="0.25">
      <c r="A218">
        <v>10.201599999999999</v>
      </c>
      <c r="B218">
        <v>1</v>
      </c>
      <c r="C218" t="s">
        <v>45</v>
      </c>
      <c r="D218">
        <v>93033</v>
      </c>
      <c r="E218" t="s">
        <v>48</v>
      </c>
      <c r="F218">
        <v>12</v>
      </c>
      <c r="G218" t="s">
        <v>29</v>
      </c>
      <c r="H218">
        <v>6407.2920000000004</v>
      </c>
      <c r="I218">
        <v>0</v>
      </c>
      <c r="J218">
        <v>3268790</v>
      </c>
      <c r="K218">
        <v>14441109</v>
      </c>
      <c r="M218">
        <v>36651</v>
      </c>
      <c r="N218" t="s">
        <v>17</v>
      </c>
    </row>
    <row r="219" spans="1:14" x14ac:dyDescent="0.25">
      <c r="A219">
        <v>10.201599999999999</v>
      </c>
      <c r="B219">
        <v>1</v>
      </c>
      <c r="C219" t="s">
        <v>45</v>
      </c>
      <c r="D219">
        <v>93033</v>
      </c>
      <c r="E219" t="s">
        <v>48</v>
      </c>
      <c r="F219">
        <v>16</v>
      </c>
      <c r="G219" t="s">
        <v>30</v>
      </c>
      <c r="H219">
        <v>2102.1959999999999</v>
      </c>
      <c r="I219">
        <v>0</v>
      </c>
      <c r="J219">
        <v>60</v>
      </c>
      <c r="K219">
        <v>0</v>
      </c>
      <c r="M219">
        <v>0</v>
      </c>
      <c r="N219" t="s">
        <v>17</v>
      </c>
    </row>
    <row r="220" spans="1:14" x14ac:dyDescent="0.25">
      <c r="A220">
        <v>10.201599999999999</v>
      </c>
      <c r="B220">
        <v>1</v>
      </c>
      <c r="C220" t="s">
        <v>45</v>
      </c>
      <c r="D220">
        <v>93033</v>
      </c>
      <c r="E220" t="s">
        <v>48</v>
      </c>
      <c r="F220">
        <v>11</v>
      </c>
      <c r="G220" t="s">
        <v>31</v>
      </c>
      <c r="H220">
        <v>2826.0059999999999</v>
      </c>
      <c r="I220">
        <v>0</v>
      </c>
      <c r="J220">
        <v>335630</v>
      </c>
      <c r="K220">
        <v>1275486</v>
      </c>
      <c r="M220">
        <v>0</v>
      </c>
      <c r="N220" t="s">
        <v>17</v>
      </c>
    </row>
    <row r="221" spans="1:14" x14ac:dyDescent="0.25">
      <c r="A221">
        <v>10.201599999999999</v>
      </c>
      <c r="B221">
        <v>1</v>
      </c>
      <c r="C221" t="s">
        <v>45</v>
      </c>
      <c r="D221">
        <v>93033</v>
      </c>
      <c r="E221" t="s">
        <v>48</v>
      </c>
      <c r="F221">
        <v>17</v>
      </c>
      <c r="G221" t="s">
        <v>32</v>
      </c>
      <c r="H221">
        <v>31.47</v>
      </c>
      <c r="I221">
        <v>0</v>
      </c>
      <c r="J221">
        <v>60</v>
      </c>
      <c r="K221">
        <v>0</v>
      </c>
      <c r="M221">
        <v>0</v>
      </c>
      <c r="N221" t="s">
        <v>17</v>
      </c>
    </row>
    <row r="222" spans="1:14" x14ac:dyDescent="0.25">
      <c r="A222">
        <v>10.201599999999999</v>
      </c>
      <c r="B222">
        <v>1</v>
      </c>
      <c r="C222" t="s">
        <v>45</v>
      </c>
      <c r="D222">
        <v>93033</v>
      </c>
      <c r="E222" t="s">
        <v>48</v>
      </c>
      <c r="F222">
        <v>18</v>
      </c>
      <c r="G222" t="s">
        <v>33</v>
      </c>
      <c r="H222">
        <v>40712.739000000001</v>
      </c>
      <c r="I222">
        <v>0</v>
      </c>
      <c r="J222">
        <v>3268790</v>
      </c>
      <c r="K222">
        <v>14441109</v>
      </c>
      <c r="M222">
        <v>36651</v>
      </c>
      <c r="N222" t="s">
        <v>17</v>
      </c>
    </row>
    <row r="223" spans="1:14" x14ac:dyDescent="0.25">
      <c r="A223">
        <v>10.201599999999999</v>
      </c>
      <c r="B223">
        <v>1</v>
      </c>
      <c r="C223" t="s">
        <v>45</v>
      </c>
      <c r="D223">
        <v>85321</v>
      </c>
      <c r="E223" t="s">
        <v>49</v>
      </c>
      <c r="F223">
        <v>1</v>
      </c>
      <c r="G223" t="s">
        <v>16</v>
      </c>
      <c r="H223">
        <v>3153.2939999999999</v>
      </c>
      <c r="I223">
        <v>0</v>
      </c>
      <c r="J223">
        <v>356635</v>
      </c>
      <c r="K223">
        <v>1391514</v>
      </c>
      <c r="M223">
        <v>834.48</v>
      </c>
      <c r="N223" t="s">
        <v>17</v>
      </c>
    </row>
    <row r="224" spans="1:14" x14ac:dyDescent="0.25">
      <c r="A224">
        <v>10.201599999999999</v>
      </c>
      <c r="B224">
        <v>1</v>
      </c>
      <c r="C224" t="s">
        <v>45</v>
      </c>
      <c r="D224">
        <v>85321</v>
      </c>
      <c r="E224" t="s">
        <v>49</v>
      </c>
      <c r="F224">
        <v>2</v>
      </c>
      <c r="G224" t="s">
        <v>18</v>
      </c>
      <c r="H224">
        <v>1381.5329999999999</v>
      </c>
      <c r="I224">
        <v>0</v>
      </c>
      <c r="J224">
        <v>71055</v>
      </c>
      <c r="K224">
        <v>340404</v>
      </c>
      <c r="M224">
        <v>554.04</v>
      </c>
      <c r="N224" t="s">
        <v>17</v>
      </c>
    </row>
    <row r="225" spans="1:14" x14ac:dyDescent="0.25">
      <c r="A225">
        <v>10.201599999999999</v>
      </c>
      <c r="B225">
        <v>1</v>
      </c>
      <c r="C225" t="s">
        <v>45</v>
      </c>
      <c r="D225">
        <v>85321</v>
      </c>
      <c r="E225" t="s">
        <v>49</v>
      </c>
      <c r="F225">
        <v>3</v>
      </c>
      <c r="G225" t="s">
        <v>19</v>
      </c>
      <c r="H225">
        <v>47.204999999999998</v>
      </c>
      <c r="I225">
        <v>0</v>
      </c>
      <c r="J225">
        <v>381620</v>
      </c>
      <c r="K225">
        <v>570252</v>
      </c>
      <c r="M225">
        <v>1030.56</v>
      </c>
      <c r="N225" t="s">
        <v>17</v>
      </c>
    </row>
    <row r="226" spans="1:14" x14ac:dyDescent="0.25">
      <c r="A226">
        <v>10.201599999999999</v>
      </c>
      <c r="B226">
        <v>1</v>
      </c>
      <c r="C226" t="s">
        <v>45</v>
      </c>
      <c r="D226">
        <v>85321</v>
      </c>
      <c r="E226" t="s">
        <v>49</v>
      </c>
      <c r="F226">
        <v>4</v>
      </c>
      <c r="G226" t="s">
        <v>20</v>
      </c>
      <c r="H226">
        <v>830.80799999999999</v>
      </c>
      <c r="I226">
        <v>0</v>
      </c>
      <c r="J226">
        <v>228915</v>
      </c>
      <c r="K226">
        <v>417330</v>
      </c>
      <c r="M226">
        <v>720.48</v>
      </c>
      <c r="N226" t="s">
        <v>17</v>
      </c>
    </row>
    <row r="227" spans="1:14" x14ac:dyDescent="0.25">
      <c r="A227">
        <v>10.201599999999999</v>
      </c>
      <c r="B227">
        <v>1</v>
      </c>
      <c r="C227" t="s">
        <v>45</v>
      </c>
      <c r="D227">
        <v>85321</v>
      </c>
      <c r="E227" t="s">
        <v>49</v>
      </c>
      <c r="F227">
        <v>5</v>
      </c>
      <c r="G227" t="s">
        <v>21</v>
      </c>
      <c r="H227">
        <v>1951.14</v>
      </c>
      <c r="I227">
        <v>0</v>
      </c>
      <c r="J227">
        <v>172250</v>
      </c>
      <c r="K227">
        <v>293781</v>
      </c>
      <c r="M227">
        <v>1185.5999999999999</v>
      </c>
      <c r="N227" t="s">
        <v>17</v>
      </c>
    </row>
    <row r="228" spans="1:14" x14ac:dyDescent="0.25">
      <c r="A228">
        <v>10.201599999999999</v>
      </c>
      <c r="B228">
        <v>1</v>
      </c>
      <c r="C228" t="s">
        <v>45</v>
      </c>
      <c r="D228">
        <v>85321</v>
      </c>
      <c r="E228" t="s">
        <v>49</v>
      </c>
      <c r="F228">
        <v>6</v>
      </c>
      <c r="G228" t="s">
        <v>22</v>
      </c>
      <c r="H228">
        <v>5705.5110000000004</v>
      </c>
      <c r="I228">
        <v>0</v>
      </c>
      <c r="J228">
        <v>1670405</v>
      </c>
      <c r="K228">
        <v>8428599</v>
      </c>
      <c r="M228">
        <v>8451.9599999999991</v>
      </c>
      <c r="N228" t="s">
        <v>17</v>
      </c>
    </row>
    <row r="229" spans="1:14" x14ac:dyDescent="0.25">
      <c r="A229">
        <v>10.201599999999999</v>
      </c>
      <c r="B229">
        <v>1</v>
      </c>
      <c r="C229" t="s">
        <v>45</v>
      </c>
      <c r="D229">
        <v>85321</v>
      </c>
      <c r="E229" t="s">
        <v>49</v>
      </c>
      <c r="F229">
        <v>13</v>
      </c>
      <c r="G229" t="s">
        <v>23</v>
      </c>
      <c r="H229">
        <v>13069.491</v>
      </c>
      <c r="I229">
        <v>0</v>
      </c>
      <c r="J229">
        <v>2880880</v>
      </c>
      <c r="K229">
        <v>11441880</v>
      </c>
      <c r="M229">
        <v>13912.56</v>
      </c>
      <c r="N229" t="s">
        <v>17</v>
      </c>
    </row>
    <row r="230" spans="1:14" x14ac:dyDescent="0.25">
      <c r="A230">
        <v>10.201599999999999</v>
      </c>
      <c r="B230">
        <v>1</v>
      </c>
      <c r="C230" t="s">
        <v>45</v>
      </c>
      <c r="D230">
        <v>85321</v>
      </c>
      <c r="E230" t="s">
        <v>49</v>
      </c>
      <c r="F230">
        <v>7</v>
      </c>
      <c r="G230" t="s">
        <v>24</v>
      </c>
      <c r="H230">
        <v>5730.6869999999999</v>
      </c>
      <c r="I230">
        <v>0</v>
      </c>
      <c r="J230">
        <v>176735</v>
      </c>
      <c r="K230">
        <v>1635663</v>
      </c>
      <c r="M230">
        <v>6723.72</v>
      </c>
      <c r="N230" t="s">
        <v>17</v>
      </c>
    </row>
    <row r="231" spans="1:14" x14ac:dyDescent="0.25">
      <c r="A231">
        <v>10.201599999999999</v>
      </c>
      <c r="B231">
        <v>1</v>
      </c>
      <c r="C231" t="s">
        <v>45</v>
      </c>
      <c r="D231">
        <v>85321</v>
      </c>
      <c r="E231" t="s">
        <v>49</v>
      </c>
      <c r="F231">
        <v>8</v>
      </c>
      <c r="G231" t="s">
        <v>25</v>
      </c>
      <c r="H231">
        <v>2363.3969999999999</v>
      </c>
      <c r="I231">
        <v>0</v>
      </c>
      <c r="J231">
        <v>52645</v>
      </c>
      <c r="K231">
        <v>286221</v>
      </c>
      <c r="M231">
        <v>4183.8</v>
      </c>
      <c r="N231" t="s">
        <v>17</v>
      </c>
    </row>
    <row r="232" spans="1:14" x14ac:dyDescent="0.25">
      <c r="A232">
        <v>10.201599999999999</v>
      </c>
      <c r="B232">
        <v>1</v>
      </c>
      <c r="C232" t="s">
        <v>45</v>
      </c>
      <c r="D232">
        <v>85321</v>
      </c>
      <c r="E232" t="s">
        <v>49</v>
      </c>
      <c r="F232">
        <v>9</v>
      </c>
      <c r="G232" t="s">
        <v>26</v>
      </c>
      <c r="H232">
        <v>2206.047</v>
      </c>
      <c r="I232">
        <v>0</v>
      </c>
      <c r="J232">
        <v>45505</v>
      </c>
      <c r="K232">
        <v>363876</v>
      </c>
      <c r="M232">
        <v>3882.84</v>
      </c>
      <c r="N232" t="s">
        <v>17</v>
      </c>
    </row>
    <row r="233" spans="1:14" x14ac:dyDescent="0.25">
      <c r="A233">
        <v>10.201599999999999</v>
      </c>
      <c r="B233">
        <v>1</v>
      </c>
      <c r="C233" t="s">
        <v>45</v>
      </c>
      <c r="D233">
        <v>85321</v>
      </c>
      <c r="E233" t="s">
        <v>49</v>
      </c>
      <c r="F233">
        <v>14</v>
      </c>
      <c r="G233" t="s">
        <v>27</v>
      </c>
      <c r="H233">
        <v>10300.130999999999</v>
      </c>
      <c r="I233">
        <v>0</v>
      </c>
      <c r="J233">
        <v>274885</v>
      </c>
      <c r="K233">
        <v>228570</v>
      </c>
      <c r="M233">
        <v>16833.240000000002</v>
      </c>
      <c r="N233" t="s">
        <v>17</v>
      </c>
    </row>
    <row r="234" spans="1:14" x14ac:dyDescent="0.25">
      <c r="A234">
        <v>10.201599999999999</v>
      </c>
      <c r="B234">
        <v>1</v>
      </c>
      <c r="C234" t="s">
        <v>45</v>
      </c>
      <c r="D234">
        <v>85321</v>
      </c>
      <c r="E234" t="s">
        <v>49</v>
      </c>
      <c r="F234">
        <v>15</v>
      </c>
      <c r="G234" t="s">
        <v>28</v>
      </c>
      <c r="H234">
        <v>3332.6729999999998</v>
      </c>
      <c r="I234">
        <v>0</v>
      </c>
      <c r="J234">
        <v>65</v>
      </c>
      <c r="K234">
        <v>0</v>
      </c>
      <c r="M234">
        <v>0</v>
      </c>
      <c r="N234" t="s">
        <v>17</v>
      </c>
    </row>
    <row r="235" spans="1:14" x14ac:dyDescent="0.25">
      <c r="A235">
        <v>10.201599999999999</v>
      </c>
      <c r="B235">
        <v>1</v>
      </c>
      <c r="C235" t="s">
        <v>45</v>
      </c>
      <c r="D235">
        <v>85321</v>
      </c>
      <c r="E235" t="s">
        <v>49</v>
      </c>
      <c r="F235">
        <v>12</v>
      </c>
      <c r="G235" t="s">
        <v>29</v>
      </c>
      <c r="H235">
        <v>6898.2240000000002</v>
      </c>
      <c r="I235">
        <v>0</v>
      </c>
      <c r="J235">
        <v>3155765</v>
      </c>
      <c r="K235">
        <v>13727640</v>
      </c>
      <c r="M235">
        <v>30745.8</v>
      </c>
      <c r="N235" t="s">
        <v>17</v>
      </c>
    </row>
    <row r="236" spans="1:14" x14ac:dyDescent="0.25">
      <c r="A236">
        <v>10.201599999999999</v>
      </c>
      <c r="B236">
        <v>1</v>
      </c>
      <c r="C236" t="s">
        <v>45</v>
      </c>
      <c r="D236">
        <v>85321</v>
      </c>
      <c r="E236" t="s">
        <v>49</v>
      </c>
      <c r="F236">
        <v>16</v>
      </c>
      <c r="G236" t="s">
        <v>30</v>
      </c>
      <c r="H236">
        <v>2017.2270000000001</v>
      </c>
      <c r="I236">
        <v>0</v>
      </c>
      <c r="J236">
        <v>65</v>
      </c>
      <c r="K236">
        <v>0</v>
      </c>
      <c r="M236">
        <v>0</v>
      </c>
      <c r="N236" t="s">
        <v>17</v>
      </c>
    </row>
    <row r="237" spans="1:14" x14ac:dyDescent="0.25">
      <c r="A237">
        <v>10.201599999999999</v>
      </c>
      <c r="B237">
        <v>1</v>
      </c>
      <c r="C237" t="s">
        <v>45</v>
      </c>
      <c r="D237">
        <v>85321</v>
      </c>
      <c r="E237" t="s">
        <v>49</v>
      </c>
      <c r="F237">
        <v>11</v>
      </c>
      <c r="G237" t="s">
        <v>31</v>
      </c>
      <c r="H237">
        <v>0</v>
      </c>
      <c r="I237">
        <v>0</v>
      </c>
      <c r="J237">
        <v>480</v>
      </c>
      <c r="K237">
        <v>1938</v>
      </c>
      <c r="M237">
        <v>0</v>
      </c>
      <c r="N237" t="s">
        <v>17</v>
      </c>
    </row>
    <row r="238" spans="1:14" x14ac:dyDescent="0.25">
      <c r="A238">
        <v>10.201599999999999</v>
      </c>
      <c r="B238">
        <v>1</v>
      </c>
      <c r="C238" t="s">
        <v>45</v>
      </c>
      <c r="D238">
        <v>85321</v>
      </c>
      <c r="E238" t="s">
        <v>49</v>
      </c>
      <c r="F238">
        <v>17</v>
      </c>
      <c r="G238" t="s">
        <v>32</v>
      </c>
      <c r="H238">
        <v>31.47</v>
      </c>
      <c r="I238">
        <v>0</v>
      </c>
      <c r="J238">
        <v>65</v>
      </c>
      <c r="K238">
        <v>0</v>
      </c>
      <c r="M238">
        <v>0</v>
      </c>
      <c r="N238" t="s">
        <v>17</v>
      </c>
    </row>
    <row r="239" spans="1:14" x14ac:dyDescent="0.25">
      <c r="A239">
        <v>10.201599999999999</v>
      </c>
      <c r="B239">
        <v>1</v>
      </c>
      <c r="C239" t="s">
        <v>45</v>
      </c>
      <c r="D239">
        <v>85321</v>
      </c>
      <c r="E239" t="s">
        <v>49</v>
      </c>
      <c r="F239">
        <v>18</v>
      </c>
      <c r="G239" t="s">
        <v>33</v>
      </c>
      <c r="H239">
        <v>35649.216</v>
      </c>
      <c r="I239">
        <v>0</v>
      </c>
      <c r="J239">
        <v>3155765</v>
      </c>
      <c r="K239">
        <v>13727640</v>
      </c>
      <c r="M239">
        <v>30745.8</v>
      </c>
      <c r="N239" t="s">
        <v>17</v>
      </c>
    </row>
    <row r="240" spans="1:14" x14ac:dyDescent="0.25">
      <c r="A240">
        <v>10.201599999999999</v>
      </c>
      <c r="B240">
        <v>1</v>
      </c>
      <c r="C240" t="s">
        <v>50</v>
      </c>
      <c r="D240">
        <v>38560</v>
      </c>
      <c r="E240" t="s">
        <v>51</v>
      </c>
      <c r="F240">
        <v>1</v>
      </c>
      <c r="G240" t="s">
        <v>16</v>
      </c>
      <c r="H240">
        <v>2275.2809999999999</v>
      </c>
      <c r="I240">
        <v>0</v>
      </c>
      <c r="J240">
        <v>429580</v>
      </c>
      <c r="K240">
        <v>1614990</v>
      </c>
      <c r="M240">
        <v>889.2</v>
      </c>
      <c r="N240" t="s">
        <v>17</v>
      </c>
    </row>
    <row r="241" spans="1:14" x14ac:dyDescent="0.25">
      <c r="A241">
        <v>10.201599999999999</v>
      </c>
      <c r="B241">
        <v>1</v>
      </c>
      <c r="C241" t="s">
        <v>50</v>
      </c>
      <c r="D241">
        <v>38560</v>
      </c>
      <c r="E241" t="s">
        <v>51</v>
      </c>
      <c r="F241">
        <v>2</v>
      </c>
      <c r="G241" t="s">
        <v>18</v>
      </c>
      <c r="H241">
        <v>1885.0530000000001</v>
      </c>
      <c r="I241">
        <v>0</v>
      </c>
      <c r="J241">
        <v>96245</v>
      </c>
      <c r="K241">
        <v>575613</v>
      </c>
      <c r="M241">
        <v>647.52</v>
      </c>
      <c r="N241" t="s">
        <v>17</v>
      </c>
    </row>
    <row r="242" spans="1:14" x14ac:dyDescent="0.25">
      <c r="A242">
        <v>10.201599999999999</v>
      </c>
      <c r="B242">
        <v>1</v>
      </c>
      <c r="C242" t="s">
        <v>50</v>
      </c>
      <c r="D242">
        <v>38560</v>
      </c>
      <c r="E242" t="s">
        <v>51</v>
      </c>
      <c r="F242">
        <v>3</v>
      </c>
      <c r="G242" t="s">
        <v>19</v>
      </c>
      <c r="H242">
        <v>47.204999999999998</v>
      </c>
      <c r="I242">
        <v>0</v>
      </c>
      <c r="J242">
        <v>390445</v>
      </c>
      <c r="K242">
        <v>623241</v>
      </c>
      <c r="M242">
        <v>779.76</v>
      </c>
      <c r="N242" t="s">
        <v>17</v>
      </c>
    </row>
    <row r="243" spans="1:14" x14ac:dyDescent="0.25">
      <c r="A243">
        <v>10.201599999999999</v>
      </c>
      <c r="B243">
        <v>1</v>
      </c>
      <c r="C243" t="s">
        <v>50</v>
      </c>
      <c r="D243">
        <v>38560</v>
      </c>
      <c r="E243" t="s">
        <v>51</v>
      </c>
      <c r="F243">
        <v>4</v>
      </c>
      <c r="G243" t="s">
        <v>20</v>
      </c>
      <c r="H243">
        <v>1088.8620000000001</v>
      </c>
      <c r="I243">
        <v>0</v>
      </c>
      <c r="J243">
        <v>269430</v>
      </c>
      <c r="K243">
        <v>537672</v>
      </c>
      <c r="M243">
        <v>896.04</v>
      </c>
      <c r="N243" t="s">
        <v>17</v>
      </c>
    </row>
    <row r="244" spans="1:14" x14ac:dyDescent="0.25">
      <c r="A244">
        <v>10.201599999999999</v>
      </c>
      <c r="B244">
        <v>1</v>
      </c>
      <c r="C244" t="s">
        <v>50</v>
      </c>
      <c r="D244">
        <v>38560</v>
      </c>
      <c r="E244" t="s">
        <v>51</v>
      </c>
      <c r="F244">
        <v>5</v>
      </c>
      <c r="G244" t="s">
        <v>21</v>
      </c>
      <c r="H244">
        <v>2684.3910000000001</v>
      </c>
      <c r="I244">
        <v>0</v>
      </c>
      <c r="J244">
        <v>176785</v>
      </c>
      <c r="K244">
        <v>356346</v>
      </c>
      <c r="M244">
        <v>1233.48</v>
      </c>
      <c r="N244" t="s">
        <v>17</v>
      </c>
    </row>
    <row r="245" spans="1:14" x14ac:dyDescent="0.25">
      <c r="A245">
        <v>10.201599999999999</v>
      </c>
      <c r="B245">
        <v>1</v>
      </c>
      <c r="C245" t="s">
        <v>50</v>
      </c>
      <c r="D245">
        <v>38560</v>
      </c>
      <c r="E245" t="s">
        <v>51</v>
      </c>
      <c r="F245">
        <v>6</v>
      </c>
      <c r="G245" t="s">
        <v>22</v>
      </c>
      <c r="H245">
        <v>5224.0200000000004</v>
      </c>
      <c r="I245">
        <v>0</v>
      </c>
      <c r="J245">
        <v>1970770</v>
      </c>
      <c r="K245">
        <v>11669511</v>
      </c>
      <c r="M245">
        <v>9861</v>
      </c>
      <c r="N245" t="s">
        <v>17</v>
      </c>
    </row>
    <row r="246" spans="1:14" x14ac:dyDescent="0.25">
      <c r="A246">
        <v>10.201599999999999</v>
      </c>
      <c r="B246">
        <v>1</v>
      </c>
      <c r="C246" t="s">
        <v>50</v>
      </c>
      <c r="D246">
        <v>38560</v>
      </c>
      <c r="E246" t="s">
        <v>51</v>
      </c>
      <c r="F246">
        <v>13</v>
      </c>
      <c r="G246" t="s">
        <v>23</v>
      </c>
      <c r="H246">
        <v>13204.812</v>
      </c>
      <c r="I246">
        <v>0</v>
      </c>
      <c r="J246">
        <v>3333255</v>
      </c>
      <c r="K246">
        <v>15377373</v>
      </c>
      <c r="M246">
        <v>16044.36</v>
      </c>
      <c r="N246" t="s">
        <v>17</v>
      </c>
    </row>
    <row r="247" spans="1:14" x14ac:dyDescent="0.25">
      <c r="A247">
        <v>10.201599999999999</v>
      </c>
      <c r="B247">
        <v>1</v>
      </c>
      <c r="C247" t="s">
        <v>50</v>
      </c>
      <c r="D247">
        <v>38560</v>
      </c>
      <c r="E247" t="s">
        <v>51</v>
      </c>
      <c r="F247">
        <v>7</v>
      </c>
      <c r="G247" t="s">
        <v>24</v>
      </c>
      <c r="H247">
        <v>4185.51</v>
      </c>
      <c r="I247">
        <v>0</v>
      </c>
      <c r="J247">
        <v>192730</v>
      </c>
      <c r="K247">
        <v>1643274</v>
      </c>
      <c r="M247">
        <v>7813.56</v>
      </c>
      <c r="N247" t="s">
        <v>17</v>
      </c>
    </row>
    <row r="248" spans="1:14" x14ac:dyDescent="0.25">
      <c r="A248">
        <v>10.201599999999999</v>
      </c>
      <c r="B248">
        <v>1</v>
      </c>
      <c r="C248" t="s">
        <v>50</v>
      </c>
      <c r="D248">
        <v>38560</v>
      </c>
      <c r="E248" t="s">
        <v>51</v>
      </c>
      <c r="F248">
        <v>8</v>
      </c>
      <c r="G248" t="s">
        <v>25</v>
      </c>
      <c r="H248">
        <v>950.39400000000001</v>
      </c>
      <c r="I248">
        <v>0</v>
      </c>
      <c r="J248">
        <v>47720</v>
      </c>
      <c r="K248">
        <v>283104</v>
      </c>
      <c r="M248">
        <v>3321.96</v>
      </c>
      <c r="N248" t="s">
        <v>17</v>
      </c>
    </row>
    <row r="249" spans="1:14" x14ac:dyDescent="0.25">
      <c r="A249">
        <v>10.201599999999999</v>
      </c>
      <c r="B249">
        <v>1</v>
      </c>
      <c r="C249" t="s">
        <v>50</v>
      </c>
      <c r="D249">
        <v>38560</v>
      </c>
      <c r="E249" t="s">
        <v>51</v>
      </c>
      <c r="F249">
        <v>9</v>
      </c>
      <c r="G249" t="s">
        <v>26</v>
      </c>
      <c r="H249">
        <v>1966.875</v>
      </c>
      <c r="I249">
        <v>0</v>
      </c>
      <c r="J249">
        <v>44655</v>
      </c>
      <c r="K249">
        <v>3090</v>
      </c>
      <c r="M249">
        <v>2948.04</v>
      </c>
      <c r="N249" t="s">
        <v>17</v>
      </c>
    </row>
    <row r="250" spans="1:14" x14ac:dyDescent="0.25">
      <c r="A250">
        <v>10.201599999999999</v>
      </c>
      <c r="B250">
        <v>1</v>
      </c>
      <c r="C250" t="s">
        <v>50</v>
      </c>
      <c r="D250">
        <v>38560</v>
      </c>
      <c r="E250" t="s">
        <v>51</v>
      </c>
      <c r="F250">
        <v>14</v>
      </c>
      <c r="G250" t="s">
        <v>27</v>
      </c>
      <c r="H250">
        <v>7102.7790000000005</v>
      </c>
      <c r="I250">
        <v>0</v>
      </c>
      <c r="J250">
        <v>285105</v>
      </c>
      <c r="K250">
        <v>2287338</v>
      </c>
      <c r="M250">
        <v>15362.64</v>
      </c>
      <c r="N250" t="s">
        <v>17</v>
      </c>
    </row>
    <row r="251" spans="1:14" x14ac:dyDescent="0.25">
      <c r="A251">
        <v>10.201599999999999</v>
      </c>
      <c r="B251">
        <v>1</v>
      </c>
      <c r="C251" t="s">
        <v>50</v>
      </c>
      <c r="D251">
        <v>38560</v>
      </c>
      <c r="E251" t="s">
        <v>51</v>
      </c>
      <c r="F251">
        <v>15</v>
      </c>
      <c r="G251" t="s">
        <v>28</v>
      </c>
      <c r="H251">
        <v>4453.0050000000001</v>
      </c>
      <c r="I251">
        <v>0</v>
      </c>
      <c r="J251">
        <v>70</v>
      </c>
      <c r="K251">
        <v>0</v>
      </c>
      <c r="M251">
        <v>0</v>
      </c>
      <c r="N251" t="s">
        <v>17</v>
      </c>
    </row>
    <row r="252" spans="1:14" x14ac:dyDescent="0.25">
      <c r="A252">
        <v>10.201599999999999</v>
      </c>
      <c r="B252">
        <v>1</v>
      </c>
      <c r="C252" t="s">
        <v>50</v>
      </c>
      <c r="D252">
        <v>38560</v>
      </c>
      <c r="E252" t="s">
        <v>51</v>
      </c>
      <c r="F252">
        <v>12</v>
      </c>
      <c r="G252" t="s">
        <v>29</v>
      </c>
      <c r="H252">
        <v>6659.0519999999997</v>
      </c>
      <c r="I252">
        <v>0</v>
      </c>
      <c r="J252">
        <v>3618360</v>
      </c>
      <c r="K252">
        <v>17664711</v>
      </c>
      <c r="M252">
        <v>31407</v>
      </c>
      <c r="N252" t="s">
        <v>17</v>
      </c>
    </row>
    <row r="253" spans="1:14" x14ac:dyDescent="0.25">
      <c r="A253">
        <v>10.201599999999999</v>
      </c>
      <c r="B253">
        <v>1</v>
      </c>
      <c r="C253" t="s">
        <v>50</v>
      </c>
      <c r="D253">
        <v>38560</v>
      </c>
      <c r="E253" t="s">
        <v>51</v>
      </c>
      <c r="F253">
        <v>16</v>
      </c>
      <c r="G253" t="s">
        <v>30</v>
      </c>
      <c r="H253">
        <v>2555.364</v>
      </c>
      <c r="I253">
        <v>0</v>
      </c>
      <c r="J253">
        <v>70</v>
      </c>
      <c r="K253">
        <v>0</v>
      </c>
      <c r="M253">
        <v>0</v>
      </c>
      <c r="N253" t="s">
        <v>17</v>
      </c>
    </row>
    <row r="254" spans="1:14" x14ac:dyDescent="0.25">
      <c r="A254">
        <v>10.201599999999999</v>
      </c>
      <c r="B254">
        <v>1</v>
      </c>
      <c r="C254" t="s">
        <v>50</v>
      </c>
      <c r="D254">
        <v>38560</v>
      </c>
      <c r="E254" t="s">
        <v>51</v>
      </c>
      <c r="F254">
        <v>11</v>
      </c>
      <c r="G254" t="s">
        <v>31</v>
      </c>
      <c r="H254">
        <v>2391.7199999999998</v>
      </c>
      <c r="I254">
        <v>0</v>
      </c>
      <c r="J254">
        <v>246355</v>
      </c>
      <c r="K254">
        <v>769671</v>
      </c>
      <c r="M254">
        <v>0</v>
      </c>
      <c r="N254" t="s">
        <v>17</v>
      </c>
    </row>
    <row r="255" spans="1:14" x14ac:dyDescent="0.25">
      <c r="A255">
        <v>10.201599999999999</v>
      </c>
      <c r="B255">
        <v>1</v>
      </c>
      <c r="C255" t="s">
        <v>50</v>
      </c>
      <c r="D255">
        <v>38560</v>
      </c>
      <c r="E255" t="s">
        <v>51</v>
      </c>
      <c r="F255">
        <v>17</v>
      </c>
      <c r="G255" t="s">
        <v>32</v>
      </c>
      <c r="H255">
        <v>213.99600000000001</v>
      </c>
      <c r="I255">
        <v>0</v>
      </c>
      <c r="J255">
        <v>70</v>
      </c>
      <c r="K255">
        <v>0</v>
      </c>
      <c r="M255">
        <v>0</v>
      </c>
      <c r="N255" t="s">
        <v>17</v>
      </c>
    </row>
    <row r="256" spans="1:14" x14ac:dyDescent="0.25">
      <c r="A256">
        <v>10.201599999999999</v>
      </c>
      <c r="B256">
        <v>1</v>
      </c>
      <c r="C256" t="s">
        <v>50</v>
      </c>
      <c r="D256">
        <v>38560</v>
      </c>
      <c r="E256" t="s">
        <v>51</v>
      </c>
      <c r="F256">
        <v>18</v>
      </c>
      <c r="G256" t="s">
        <v>33</v>
      </c>
      <c r="H256">
        <v>36580.728000000003</v>
      </c>
      <c r="I256">
        <v>0</v>
      </c>
      <c r="J256">
        <v>3618360</v>
      </c>
      <c r="K256">
        <v>17664711</v>
      </c>
      <c r="M256">
        <v>31407</v>
      </c>
      <c r="N256" t="s">
        <v>17</v>
      </c>
    </row>
    <row r="257" spans="1:14" x14ac:dyDescent="0.25">
      <c r="A257">
        <v>10.201599999999999</v>
      </c>
      <c r="B257">
        <v>1</v>
      </c>
      <c r="C257" t="s">
        <v>50</v>
      </c>
      <c r="D257">
        <v>20891</v>
      </c>
      <c r="E257" t="s">
        <v>52</v>
      </c>
      <c r="F257">
        <v>1</v>
      </c>
      <c r="G257" t="s">
        <v>16</v>
      </c>
      <c r="H257">
        <v>2231.223</v>
      </c>
      <c r="I257">
        <v>0</v>
      </c>
      <c r="J257">
        <v>426895</v>
      </c>
      <c r="K257">
        <v>1583880</v>
      </c>
      <c r="M257">
        <v>800.28</v>
      </c>
      <c r="N257" t="s">
        <v>17</v>
      </c>
    </row>
    <row r="258" spans="1:14" x14ac:dyDescent="0.25">
      <c r="A258">
        <v>10.201599999999999</v>
      </c>
      <c r="B258">
        <v>1</v>
      </c>
      <c r="C258" t="s">
        <v>50</v>
      </c>
      <c r="D258">
        <v>20891</v>
      </c>
      <c r="E258" t="s">
        <v>52</v>
      </c>
      <c r="F258">
        <v>2</v>
      </c>
      <c r="G258" t="s">
        <v>18</v>
      </c>
      <c r="H258">
        <v>1186.4190000000001</v>
      </c>
      <c r="I258">
        <v>0</v>
      </c>
      <c r="J258">
        <v>89065</v>
      </c>
      <c r="K258">
        <v>472146</v>
      </c>
      <c r="M258">
        <v>681.72</v>
      </c>
      <c r="N258" t="s">
        <v>17</v>
      </c>
    </row>
    <row r="259" spans="1:14" x14ac:dyDescent="0.25">
      <c r="A259">
        <v>10.201599999999999</v>
      </c>
      <c r="B259">
        <v>1</v>
      </c>
      <c r="C259" t="s">
        <v>50</v>
      </c>
      <c r="D259">
        <v>20891</v>
      </c>
      <c r="E259" t="s">
        <v>52</v>
      </c>
      <c r="F259">
        <v>3</v>
      </c>
      <c r="G259" t="s">
        <v>19</v>
      </c>
      <c r="H259">
        <v>47.204999999999998</v>
      </c>
      <c r="I259">
        <v>0</v>
      </c>
      <c r="J259">
        <v>439570</v>
      </c>
      <c r="K259">
        <v>674406</v>
      </c>
      <c r="M259">
        <v>861.84</v>
      </c>
      <c r="N259" t="s">
        <v>17</v>
      </c>
    </row>
    <row r="260" spans="1:14" x14ac:dyDescent="0.25">
      <c r="A260">
        <v>10.201599999999999</v>
      </c>
      <c r="B260">
        <v>1</v>
      </c>
      <c r="C260" t="s">
        <v>50</v>
      </c>
      <c r="D260">
        <v>20891</v>
      </c>
      <c r="E260" t="s">
        <v>52</v>
      </c>
      <c r="F260">
        <v>4</v>
      </c>
      <c r="G260" t="s">
        <v>20</v>
      </c>
      <c r="H260">
        <v>975.57</v>
      </c>
      <c r="I260">
        <v>0</v>
      </c>
      <c r="J260">
        <v>245170</v>
      </c>
      <c r="K260">
        <v>444798</v>
      </c>
      <c r="M260">
        <v>640.67999999999995</v>
      </c>
      <c r="N260" t="s">
        <v>17</v>
      </c>
    </row>
    <row r="261" spans="1:14" x14ac:dyDescent="0.25">
      <c r="A261">
        <v>10.201599999999999</v>
      </c>
      <c r="B261">
        <v>1</v>
      </c>
      <c r="C261" t="s">
        <v>50</v>
      </c>
      <c r="D261">
        <v>20891</v>
      </c>
      <c r="E261" t="s">
        <v>52</v>
      </c>
      <c r="F261">
        <v>5</v>
      </c>
      <c r="G261" t="s">
        <v>21</v>
      </c>
      <c r="H261">
        <v>2322.4859999999999</v>
      </c>
      <c r="I261">
        <v>0</v>
      </c>
      <c r="J261">
        <v>170410</v>
      </c>
      <c r="K261">
        <v>345897</v>
      </c>
      <c r="M261">
        <v>841.32</v>
      </c>
      <c r="N261" t="s">
        <v>17</v>
      </c>
    </row>
    <row r="262" spans="1:14" x14ac:dyDescent="0.25">
      <c r="A262">
        <v>10.201599999999999</v>
      </c>
      <c r="B262">
        <v>1</v>
      </c>
      <c r="C262" t="s">
        <v>50</v>
      </c>
      <c r="D262">
        <v>20891</v>
      </c>
      <c r="E262" t="s">
        <v>52</v>
      </c>
      <c r="F262">
        <v>6</v>
      </c>
      <c r="G262" t="s">
        <v>22</v>
      </c>
      <c r="H262">
        <v>4673.2950000000001</v>
      </c>
      <c r="I262">
        <v>0</v>
      </c>
      <c r="J262">
        <v>1874290</v>
      </c>
      <c r="K262">
        <v>11981109</v>
      </c>
      <c r="M262">
        <v>9701.4</v>
      </c>
      <c r="N262" t="s">
        <v>17</v>
      </c>
    </row>
    <row r="263" spans="1:14" x14ac:dyDescent="0.25">
      <c r="A263">
        <v>10.201599999999999</v>
      </c>
      <c r="B263">
        <v>1</v>
      </c>
      <c r="C263" t="s">
        <v>50</v>
      </c>
      <c r="D263">
        <v>20891</v>
      </c>
      <c r="E263" t="s">
        <v>52</v>
      </c>
      <c r="F263">
        <v>13</v>
      </c>
      <c r="G263" t="s">
        <v>23</v>
      </c>
      <c r="H263">
        <v>11436.198</v>
      </c>
      <c r="I263">
        <v>0</v>
      </c>
      <c r="J263">
        <v>3245400</v>
      </c>
      <c r="K263">
        <v>15502236</v>
      </c>
      <c r="M263">
        <v>13896.6</v>
      </c>
      <c r="N263" t="s">
        <v>17</v>
      </c>
    </row>
    <row r="264" spans="1:14" x14ac:dyDescent="0.25">
      <c r="A264">
        <v>10.201599999999999</v>
      </c>
      <c r="B264">
        <v>1</v>
      </c>
      <c r="C264" t="s">
        <v>50</v>
      </c>
      <c r="D264">
        <v>20891</v>
      </c>
      <c r="E264" t="s">
        <v>52</v>
      </c>
      <c r="F264">
        <v>7</v>
      </c>
      <c r="G264" t="s">
        <v>24</v>
      </c>
      <c r="H264">
        <v>4396.3590000000004</v>
      </c>
      <c r="I264">
        <v>0</v>
      </c>
      <c r="J264">
        <v>168565</v>
      </c>
      <c r="K264">
        <v>1413192</v>
      </c>
      <c r="M264">
        <v>5574.6</v>
      </c>
      <c r="N264" t="s">
        <v>17</v>
      </c>
    </row>
    <row r="265" spans="1:14" x14ac:dyDescent="0.25">
      <c r="A265">
        <v>10.201599999999999</v>
      </c>
      <c r="B265">
        <v>1</v>
      </c>
      <c r="C265" t="s">
        <v>50</v>
      </c>
      <c r="D265">
        <v>20891</v>
      </c>
      <c r="E265" t="s">
        <v>52</v>
      </c>
      <c r="F265">
        <v>8</v>
      </c>
      <c r="G265" t="s">
        <v>25</v>
      </c>
      <c r="H265">
        <v>1211.595</v>
      </c>
      <c r="I265">
        <v>0</v>
      </c>
      <c r="J265">
        <v>39850</v>
      </c>
      <c r="K265">
        <v>227286</v>
      </c>
      <c r="M265">
        <v>4238.5200000000004</v>
      </c>
      <c r="N265" t="s">
        <v>17</v>
      </c>
    </row>
    <row r="266" spans="1:14" x14ac:dyDescent="0.25">
      <c r="A266">
        <v>10.201599999999999</v>
      </c>
      <c r="B266">
        <v>1</v>
      </c>
      <c r="C266" t="s">
        <v>50</v>
      </c>
      <c r="D266">
        <v>20891</v>
      </c>
      <c r="E266" t="s">
        <v>52</v>
      </c>
      <c r="F266">
        <v>9</v>
      </c>
      <c r="G266" t="s">
        <v>26</v>
      </c>
      <c r="H266">
        <v>1806.3779999999999</v>
      </c>
      <c r="I266">
        <v>0</v>
      </c>
      <c r="J266">
        <v>40375</v>
      </c>
      <c r="K266">
        <v>329298</v>
      </c>
      <c r="M266">
        <v>4694.5200000000004</v>
      </c>
      <c r="N266" t="s">
        <v>17</v>
      </c>
    </row>
    <row r="267" spans="1:14" x14ac:dyDescent="0.25">
      <c r="A267">
        <v>10.201599999999999</v>
      </c>
      <c r="B267">
        <v>1</v>
      </c>
      <c r="C267" t="s">
        <v>50</v>
      </c>
      <c r="D267">
        <v>20891</v>
      </c>
      <c r="E267" t="s">
        <v>52</v>
      </c>
      <c r="F267">
        <v>14</v>
      </c>
      <c r="G267" t="s">
        <v>27</v>
      </c>
      <c r="H267">
        <v>7414.3320000000003</v>
      </c>
      <c r="I267">
        <v>0</v>
      </c>
      <c r="J267">
        <v>248790</v>
      </c>
      <c r="K267">
        <v>1969776</v>
      </c>
      <c r="M267">
        <v>15556.44</v>
      </c>
      <c r="N267" t="s">
        <v>17</v>
      </c>
    </row>
    <row r="268" spans="1:14" x14ac:dyDescent="0.25">
      <c r="A268">
        <v>10.201599999999999</v>
      </c>
      <c r="B268">
        <v>1</v>
      </c>
      <c r="C268" t="s">
        <v>50</v>
      </c>
      <c r="D268">
        <v>20891</v>
      </c>
      <c r="E268" t="s">
        <v>52</v>
      </c>
      <c r="F268">
        <v>15</v>
      </c>
      <c r="G268" t="s">
        <v>28</v>
      </c>
      <c r="H268">
        <v>4276.7730000000001</v>
      </c>
      <c r="I268">
        <v>0</v>
      </c>
      <c r="J268">
        <v>75</v>
      </c>
      <c r="K268">
        <v>0</v>
      </c>
      <c r="M268">
        <v>0</v>
      </c>
      <c r="N268" t="s">
        <v>17</v>
      </c>
    </row>
    <row r="269" spans="1:14" x14ac:dyDescent="0.25">
      <c r="A269">
        <v>10.201599999999999</v>
      </c>
      <c r="B269">
        <v>1</v>
      </c>
      <c r="C269" t="s">
        <v>50</v>
      </c>
      <c r="D269">
        <v>20891</v>
      </c>
      <c r="E269" t="s">
        <v>52</v>
      </c>
      <c r="F269">
        <v>12</v>
      </c>
      <c r="G269" t="s">
        <v>29</v>
      </c>
      <c r="H269">
        <v>5932.0950000000003</v>
      </c>
      <c r="I269">
        <v>0</v>
      </c>
      <c r="J269">
        <v>3494190</v>
      </c>
      <c r="K269">
        <v>17472012</v>
      </c>
      <c r="M269">
        <v>29453.040000000001</v>
      </c>
      <c r="N269" t="s">
        <v>17</v>
      </c>
    </row>
    <row r="270" spans="1:14" x14ac:dyDescent="0.25">
      <c r="A270">
        <v>10.201599999999999</v>
      </c>
      <c r="B270">
        <v>1</v>
      </c>
      <c r="C270" t="s">
        <v>50</v>
      </c>
      <c r="D270">
        <v>20891</v>
      </c>
      <c r="E270" t="s">
        <v>52</v>
      </c>
      <c r="F270">
        <v>16</v>
      </c>
      <c r="G270" t="s">
        <v>30</v>
      </c>
      <c r="H270">
        <v>2678.0970000000002</v>
      </c>
      <c r="I270">
        <v>0</v>
      </c>
      <c r="J270">
        <v>75</v>
      </c>
      <c r="K270">
        <v>0</v>
      </c>
      <c r="M270">
        <v>0</v>
      </c>
      <c r="N270" t="s">
        <v>17</v>
      </c>
    </row>
    <row r="271" spans="1:14" x14ac:dyDescent="0.25">
      <c r="A271">
        <v>10.201599999999999</v>
      </c>
      <c r="B271">
        <v>1</v>
      </c>
      <c r="C271" t="s">
        <v>50</v>
      </c>
      <c r="D271">
        <v>20891</v>
      </c>
      <c r="E271" t="s">
        <v>52</v>
      </c>
      <c r="F271">
        <v>11</v>
      </c>
      <c r="G271" t="s">
        <v>31</v>
      </c>
      <c r="H271">
        <v>0</v>
      </c>
      <c r="I271">
        <v>0</v>
      </c>
      <c r="J271">
        <v>0</v>
      </c>
      <c r="K271">
        <v>0</v>
      </c>
      <c r="M271">
        <v>0</v>
      </c>
      <c r="N271" t="s">
        <v>17</v>
      </c>
    </row>
    <row r="272" spans="1:14" x14ac:dyDescent="0.25">
      <c r="A272">
        <v>10.201599999999999</v>
      </c>
      <c r="B272">
        <v>1</v>
      </c>
      <c r="C272" t="s">
        <v>50</v>
      </c>
      <c r="D272">
        <v>20891</v>
      </c>
      <c r="E272" t="s">
        <v>52</v>
      </c>
      <c r="F272">
        <v>17</v>
      </c>
      <c r="G272" t="s">
        <v>32</v>
      </c>
      <c r="H272">
        <v>31.47</v>
      </c>
      <c r="I272">
        <v>228</v>
      </c>
      <c r="J272">
        <v>75</v>
      </c>
      <c r="K272">
        <v>0</v>
      </c>
      <c r="M272">
        <v>0</v>
      </c>
      <c r="N272" t="s">
        <v>17</v>
      </c>
    </row>
    <row r="273" spans="1:14" x14ac:dyDescent="0.25">
      <c r="A273">
        <v>10.201599999999999</v>
      </c>
      <c r="B273">
        <v>1</v>
      </c>
      <c r="C273" t="s">
        <v>50</v>
      </c>
      <c r="D273">
        <v>20891</v>
      </c>
      <c r="E273" t="s">
        <v>52</v>
      </c>
      <c r="F273">
        <v>18</v>
      </c>
      <c r="G273" t="s">
        <v>33</v>
      </c>
      <c r="H273">
        <v>31768.965</v>
      </c>
      <c r="I273">
        <v>228</v>
      </c>
      <c r="J273">
        <v>3494190</v>
      </c>
      <c r="K273">
        <v>17472012</v>
      </c>
      <c r="M273">
        <v>29453.040000000001</v>
      </c>
      <c r="N273" t="s">
        <v>17</v>
      </c>
    </row>
    <row r="274" spans="1:14" x14ac:dyDescent="0.25">
      <c r="A274">
        <v>10.201599999999999</v>
      </c>
      <c r="B274">
        <v>1</v>
      </c>
      <c r="C274" t="s">
        <v>50</v>
      </c>
      <c r="D274">
        <v>45583</v>
      </c>
      <c r="E274" t="s">
        <v>53</v>
      </c>
      <c r="F274">
        <v>1</v>
      </c>
      <c r="G274" t="s">
        <v>16</v>
      </c>
      <c r="H274">
        <v>1847.289</v>
      </c>
      <c r="I274">
        <v>0</v>
      </c>
      <c r="J274">
        <v>375170</v>
      </c>
      <c r="K274">
        <v>128220</v>
      </c>
      <c r="M274">
        <v>807.12</v>
      </c>
      <c r="N274" t="s">
        <v>17</v>
      </c>
    </row>
    <row r="275" spans="1:14" x14ac:dyDescent="0.25">
      <c r="A275">
        <v>10.201599999999999</v>
      </c>
      <c r="B275">
        <v>1</v>
      </c>
      <c r="C275" t="s">
        <v>50</v>
      </c>
      <c r="D275">
        <v>45583</v>
      </c>
      <c r="E275" t="s">
        <v>53</v>
      </c>
      <c r="F275">
        <v>2</v>
      </c>
      <c r="G275" t="s">
        <v>18</v>
      </c>
      <c r="H275">
        <v>1957.434</v>
      </c>
      <c r="I275">
        <v>0</v>
      </c>
      <c r="J275">
        <v>110195</v>
      </c>
      <c r="K275">
        <v>58092</v>
      </c>
      <c r="M275">
        <v>697.68</v>
      </c>
      <c r="N275" t="s">
        <v>17</v>
      </c>
    </row>
    <row r="276" spans="1:14" x14ac:dyDescent="0.25">
      <c r="A276">
        <v>10.201599999999999</v>
      </c>
      <c r="B276">
        <v>1</v>
      </c>
      <c r="C276" t="s">
        <v>50</v>
      </c>
      <c r="D276">
        <v>45583</v>
      </c>
      <c r="E276" t="s">
        <v>53</v>
      </c>
      <c r="F276">
        <v>3</v>
      </c>
      <c r="G276" t="s">
        <v>19</v>
      </c>
      <c r="H276">
        <v>47.204999999999998</v>
      </c>
      <c r="I276">
        <v>0</v>
      </c>
      <c r="J276">
        <v>484215</v>
      </c>
      <c r="K276">
        <v>719304</v>
      </c>
      <c r="M276">
        <v>1060.2</v>
      </c>
      <c r="N276" t="s">
        <v>17</v>
      </c>
    </row>
    <row r="277" spans="1:14" x14ac:dyDescent="0.25">
      <c r="A277">
        <v>10.201599999999999</v>
      </c>
      <c r="B277">
        <v>1</v>
      </c>
      <c r="C277" t="s">
        <v>50</v>
      </c>
      <c r="D277">
        <v>45583</v>
      </c>
      <c r="E277" t="s">
        <v>53</v>
      </c>
      <c r="F277">
        <v>4</v>
      </c>
      <c r="G277" t="s">
        <v>20</v>
      </c>
      <c r="H277">
        <v>994.452</v>
      </c>
      <c r="I277">
        <v>0</v>
      </c>
      <c r="J277">
        <v>334065</v>
      </c>
      <c r="K277">
        <v>559281</v>
      </c>
      <c r="M277">
        <v>597.36</v>
      </c>
      <c r="N277" t="s">
        <v>17</v>
      </c>
    </row>
    <row r="278" spans="1:14" x14ac:dyDescent="0.25">
      <c r="A278">
        <v>10.201599999999999</v>
      </c>
      <c r="B278">
        <v>1</v>
      </c>
      <c r="C278" t="s">
        <v>50</v>
      </c>
      <c r="D278">
        <v>45583</v>
      </c>
      <c r="E278" t="s">
        <v>53</v>
      </c>
      <c r="F278">
        <v>5</v>
      </c>
      <c r="G278" t="s">
        <v>21</v>
      </c>
      <c r="H278">
        <v>2401.1610000000001</v>
      </c>
      <c r="I278">
        <v>0</v>
      </c>
      <c r="J278">
        <v>131270</v>
      </c>
      <c r="K278">
        <v>299256</v>
      </c>
      <c r="M278">
        <v>1151.4000000000001</v>
      </c>
      <c r="N278" t="s">
        <v>17</v>
      </c>
    </row>
    <row r="279" spans="1:14" x14ac:dyDescent="0.25">
      <c r="A279">
        <v>10.201599999999999</v>
      </c>
      <c r="B279">
        <v>1</v>
      </c>
      <c r="C279" t="s">
        <v>50</v>
      </c>
      <c r="D279">
        <v>45583</v>
      </c>
      <c r="E279" t="s">
        <v>53</v>
      </c>
      <c r="F279">
        <v>6</v>
      </c>
      <c r="G279" t="s">
        <v>22</v>
      </c>
      <c r="H279">
        <v>7414.3320000000003</v>
      </c>
      <c r="I279">
        <v>0</v>
      </c>
      <c r="J279">
        <v>1436990</v>
      </c>
      <c r="K279">
        <v>3980922</v>
      </c>
      <c r="M279">
        <v>9211.2000000000007</v>
      </c>
      <c r="N279" t="s">
        <v>17</v>
      </c>
    </row>
    <row r="280" spans="1:14" x14ac:dyDescent="0.25">
      <c r="A280">
        <v>10.201599999999999</v>
      </c>
      <c r="B280">
        <v>1</v>
      </c>
      <c r="C280" t="s">
        <v>50</v>
      </c>
      <c r="D280">
        <v>45583</v>
      </c>
      <c r="E280" t="s">
        <v>53</v>
      </c>
      <c r="F280">
        <v>13</v>
      </c>
      <c r="G280" t="s">
        <v>23</v>
      </c>
      <c r="H280">
        <v>14661.873</v>
      </c>
      <c r="I280">
        <v>0</v>
      </c>
      <c r="J280">
        <v>2871905</v>
      </c>
      <c r="K280">
        <v>7427115</v>
      </c>
      <c r="M280">
        <v>15891.6</v>
      </c>
      <c r="N280" t="s">
        <v>17</v>
      </c>
    </row>
    <row r="281" spans="1:14" x14ac:dyDescent="0.25">
      <c r="A281">
        <v>10.201599999999999</v>
      </c>
      <c r="B281">
        <v>1</v>
      </c>
      <c r="C281" t="s">
        <v>50</v>
      </c>
      <c r="D281">
        <v>45583</v>
      </c>
      <c r="E281" t="s">
        <v>53</v>
      </c>
      <c r="F281">
        <v>7</v>
      </c>
      <c r="G281" t="s">
        <v>24</v>
      </c>
      <c r="H281">
        <v>7234.9530000000004</v>
      </c>
      <c r="I281">
        <v>0</v>
      </c>
      <c r="J281">
        <v>171850</v>
      </c>
      <c r="K281">
        <v>1572966</v>
      </c>
      <c r="M281">
        <v>6026.04</v>
      </c>
      <c r="N281" t="s">
        <v>17</v>
      </c>
    </row>
    <row r="282" spans="1:14" x14ac:dyDescent="0.25">
      <c r="A282">
        <v>10.201599999999999</v>
      </c>
      <c r="B282">
        <v>1</v>
      </c>
      <c r="C282" t="s">
        <v>50</v>
      </c>
      <c r="D282">
        <v>45583</v>
      </c>
      <c r="E282" t="s">
        <v>53</v>
      </c>
      <c r="F282">
        <v>8</v>
      </c>
      <c r="G282" t="s">
        <v>25</v>
      </c>
      <c r="H282">
        <v>62.94</v>
      </c>
      <c r="I282">
        <v>0</v>
      </c>
      <c r="J282">
        <v>46430</v>
      </c>
      <c r="K282">
        <v>249579</v>
      </c>
      <c r="M282">
        <v>3768.84</v>
      </c>
      <c r="N282" t="s">
        <v>17</v>
      </c>
    </row>
    <row r="283" spans="1:14" x14ac:dyDescent="0.25">
      <c r="A283">
        <v>10.201599999999999</v>
      </c>
      <c r="B283">
        <v>1</v>
      </c>
      <c r="C283" t="s">
        <v>50</v>
      </c>
      <c r="D283">
        <v>45583</v>
      </c>
      <c r="E283" t="s">
        <v>53</v>
      </c>
      <c r="F283">
        <v>9</v>
      </c>
      <c r="G283" t="s">
        <v>26</v>
      </c>
      <c r="H283">
        <v>78.674999999999997</v>
      </c>
      <c r="I283">
        <v>0</v>
      </c>
      <c r="J283">
        <v>39930</v>
      </c>
      <c r="K283">
        <v>378627</v>
      </c>
      <c r="M283">
        <v>3262.68</v>
      </c>
      <c r="N283" t="s">
        <v>17</v>
      </c>
    </row>
    <row r="284" spans="1:14" x14ac:dyDescent="0.25">
      <c r="A284">
        <v>10.201599999999999</v>
      </c>
      <c r="B284">
        <v>1</v>
      </c>
      <c r="C284" t="s">
        <v>50</v>
      </c>
      <c r="D284">
        <v>45583</v>
      </c>
      <c r="E284" t="s">
        <v>53</v>
      </c>
      <c r="F284">
        <v>14</v>
      </c>
      <c r="G284" t="s">
        <v>27</v>
      </c>
      <c r="H284">
        <v>7376.5680000000002</v>
      </c>
      <c r="I284">
        <v>0</v>
      </c>
      <c r="J284">
        <v>258210</v>
      </c>
      <c r="K284">
        <v>2201172</v>
      </c>
      <c r="M284">
        <v>14151.96</v>
      </c>
      <c r="N284" t="s">
        <v>17</v>
      </c>
    </row>
    <row r="285" spans="1:14" x14ac:dyDescent="0.25">
      <c r="A285">
        <v>10.201599999999999</v>
      </c>
      <c r="B285">
        <v>1</v>
      </c>
      <c r="C285" t="s">
        <v>50</v>
      </c>
      <c r="D285">
        <v>45583</v>
      </c>
      <c r="E285" t="s">
        <v>53</v>
      </c>
      <c r="F285">
        <v>15</v>
      </c>
      <c r="G285" t="s">
        <v>28</v>
      </c>
      <c r="H285">
        <v>3109.2359999999999</v>
      </c>
      <c r="I285">
        <v>0</v>
      </c>
      <c r="J285">
        <v>80</v>
      </c>
      <c r="K285">
        <v>0</v>
      </c>
      <c r="M285">
        <v>0</v>
      </c>
      <c r="N285" t="s">
        <v>17</v>
      </c>
    </row>
    <row r="286" spans="1:14" x14ac:dyDescent="0.25">
      <c r="A286">
        <v>10.201599999999999</v>
      </c>
      <c r="B286">
        <v>1</v>
      </c>
      <c r="C286" t="s">
        <v>50</v>
      </c>
      <c r="D286">
        <v>45583</v>
      </c>
      <c r="E286" t="s">
        <v>53</v>
      </c>
      <c r="F286">
        <v>12</v>
      </c>
      <c r="G286" t="s">
        <v>29</v>
      </c>
      <c r="H286">
        <v>5434.8689999999997</v>
      </c>
      <c r="I286">
        <v>0</v>
      </c>
      <c r="J286">
        <v>3130115</v>
      </c>
      <c r="K286">
        <v>9628287</v>
      </c>
      <c r="M286">
        <v>30043.56</v>
      </c>
      <c r="N286" t="s">
        <v>17</v>
      </c>
    </row>
    <row r="287" spans="1:14" x14ac:dyDescent="0.25">
      <c r="A287">
        <v>10.201599999999999</v>
      </c>
      <c r="B287">
        <v>1</v>
      </c>
      <c r="C287" t="s">
        <v>50</v>
      </c>
      <c r="D287">
        <v>45583</v>
      </c>
      <c r="E287" t="s">
        <v>53</v>
      </c>
      <c r="F287">
        <v>16</v>
      </c>
      <c r="G287" t="s">
        <v>30</v>
      </c>
      <c r="H287">
        <v>2246.9580000000001</v>
      </c>
      <c r="I287">
        <v>0</v>
      </c>
      <c r="J287">
        <v>80</v>
      </c>
      <c r="K287">
        <v>0</v>
      </c>
      <c r="M287">
        <v>0</v>
      </c>
      <c r="N287" t="s">
        <v>17</v>
      </c>
    </row>
    <row r="288" spans="1:14" x14ac:dyDescent="0.25">
      <c r="A288">
        <v>10.201599999999999</v>
      </c>
      <c r="B288">
        <v>1</v>
      </c>
      <c r="C288" t="s">
        <v>50</v>
      </c>
      <c r="D288">
        <v>45583</v>
      </c>
      <c r="E288" t="s">
        <v>53</v>
      </c>
      <c r="F288">
        <v>11</v>
      </c>
      <c r="G288" t="s">
        <v>31</v>
      </c>
      <c r="H288">
        <v>4198.098</v>
      </c>
      <c r="I288">
        <v>0</v>
      </c>
      <c r="J288">
        <v>518315</v>
      </c>
      <c r="K288">
        <v>1543872</v>
      </c>
      <c r="M288">
        <v>0</v>
      </c>
      <c r="N288" t="s">
        <v>17</v>
      </c>
    </row>
    <row r="289" spans="1:14" x14ac:dyDescent="0.25">
      <c r="A289">
        <v>10.201599999999999</v>
      </c>
      <c r="B289">
        <v>1</v>
      </c>
      <c r="C289" t="s">
        <v>50</v>
      </c>
      <c r="D289">
        <v>45583</v>
      </c>
      <c r="E289" t="s">
        <v>53</v>
      </c>
      <c r="F289">
        <v>17</v>
      </c>
      <c r="G289" t="s">
        <v>32</v>
      </c>
      <c r="H289">
        <v>31.47</v>
      </c>
      <c r="I289">
        <v>0</v>
      </c>
      <c r="J289">
        <v>80</v>
      </c>
      <c r="K289">
        <v>0</v>
      </c>
      <c r="M289">
        <v>0</v>
      </c>
      <c r="N289" t="s">
        <v>17</v>
      </c>
    </row>
    <row r="290" spans="1:14" x14ac:dyDescent="0.25">
      <c r="A290">
        <v>10.201599999999999</v>
      </c>
      <c r="B290">
        <v>1</v>
      </c>
      <c r="C290" t="s">
        <v>50</v>
      </c>
      <c r="D290">
        <v>45583</v>
      </c>
      <c r="E290" t="s">
        <v>53</v>
      </c>
      <c r="F290">
        <v>18</v>
      </c>
      <c r="G290" t="s">
        <v>33</v>
      </c>
      <c r="H290">
        <v>37059.072</v>
      </c>
      <c r="I290">
        <v>0</v>
      </c>
      <c r="J290">
        <v>3130115</v>
      </c>
      <c r="K290">
        <v>9628287</v>
      </c>
      <c r="M290">
        <v>30043.56</v>
      </c>
      <c r="N290" t="s">
        <v>17</v>
      </c>
    </row>
    <row r="291" spans="1:14" x14ac:dyDescent="0.25">
      <c r="A291">
        <v>10.201599999999999</v>
      </c>
      <c r="B291">
        <v>1</v>
      </c>
      <c r="C291" t="s">
        <v>50</v>
      </c>
      <c r="D291">
        <v>85696</v>
      </c>
      <c r="E291" t="s">
        <v>54</v>
      </c>
      <c r="F291">
        <v>1</v>
      </c>
      <c r="G291" t="s">
        <v>16</v>
      </c>
      <c r="H291">
        <v>3461.7</v>
      </c>
      <c r="I291">
        <v>0</v>
      </c>
      <c r="J291">
        <v>410920</v>
      </c>
      <c r="K291">
        <v>1301481</v>
      </c>
      <c r="M291">
        <v>756.96</v>
      </c>
      <c r="N291" t="s">
        <v>38</v>
      </c>
    </row>
    <row r="292" spans="1:14" x14ac:dyDescent="0.25">
      <c r="A292">
        <v>10.201599999999999</v>
      </c>
      <c r="B292">
        <v>1</v>
      </c>
      <c r="C292" t="s">
        <v>50</v>
      </c>
      <c r="D292">
        <v>85696</v>
      </c>
      <c r="E292" t="s">
        <v>54</v>
      </c>
      <c r="F292">
        <v>2</v>
      </c>
      <c r="G292" t="s">
        <v>18</v>
      </c>
      <c r="H292">
        <v>2737.89</v>
      </c>
      <c r="I292">
        <v>0</v>
      </c>
      <c r="J292">
        <v>109850</v>
      </c>
      <c r="K292">
        <v>647499</v>
      </c>
      <c r="M292">
        <v>558.6</v>
      </c>
      <c r="N292" t="s">
        <v>38</v>
      </c>
    </row>
    <row r="293" spans="1:14" x14ac:dyDescent="0.25">
      <c r="A293">
        <v>10.201599999999999</v>
      </c>
      <c r="B293">
        <v>1</v>
      </c>
      <c r="C293" t="s">
        <v>50</v>
      </c>
      <c r="D293">
        <v>85696</v>
      </c>
      <c r="E293" t="s">
        <v>54</v>
      </c>
      <c r="F293">
        <v>3</v>
      </c>
      <c r="G293" t="s">
        <v>19</v>
      </c>
      <c r="H293">
        <v>47.204999999999998</v>
      </c>
      <c r="I293">
        <v>0</v>
      </c>
      <c r="J293">
        <v>403515</v>
      </c>
      <c r="K293">
        <v>637053</v>
      </c>
      <c r="M293">
        <v>843.6</v>
      </c>
      <c r="N293" t="s">
        <v>38</v>
      </c>
    </row>
    <row r="294" spans="1:14" x14ac:dyDescent="0.25">
      <c r="A294">
        <v>10.201599999999999</v>
      </c>
      <c r="B294">
        <v>1</v>
      </c>
      <c r="C294" t="s">
        <v>50</v>
      </c>
      <c r="D294">
        <v>85696</v>
      </c>
      <c r="E294" t="s">
        <v>54</v>
      </c>
      <c r="F294">
        <v>4</v>
      </c>
      <c r="G294" t="s">
        <v>20</v>
      </c>
      <c r="H294">
        <v>1350.0630000000001</v>
      </c>
      <c r="I294">
        <v>0</v>
      </c>
      <c r="J294">
        <v>309810</v>
      </c>
      <c r="K294">
        <v>574836</v>
      </c>
      <c r="M294">
        <v>766.08</v>
      </c>
      <c r="N294" t="s">
        <v>38</v>
      </c>
    </row>
    <row r="295" spans="1:14" x14ac:dyDescent="0.25">
      <c r="A295">
        <v>10.201599999999999</v>
      </c>
      <c r="B295">
        <v>1</v>
      </c>
      <c r="C295" t="s">
        <v>50</v>
      </c>
      <c r="D295">
        <v>85696</v>
      </c>
      <c r="E295" t="s">
        <v>54</v>
      </c>
      <c r="F295">
        <v>5</v>
      </c>
      <c r="G295" t="s">
        <v>21</v>
      </c>
      <c r="H295">
        <v>2599.422</v>
      </c>
      <c r="I295">
        <v>0</v>
      </c>
      <c r="J295">
        <v>143755</v>
      </c>
      <c r="K295">
        <v>300153</v>
      </c>
      <c r="M295">
        <v>914.28</v>
      </c>
      <c r="N295" t="s">
        <v>38</v>
      </c>
    </row>
    <row r="296" spans="1:14" x14ac:dyDescent="0.25">
      <c r="A296">
        <v>10.201599999999999</v>
      </c>
      <c r="B296">
        <v>1</v>
      </c>
      <c r="C296" t="s">
        <v>50</v>
      </c>
      <c r="D296">
        <v>85696</v>
      </c>
      <c r="E296" t="s">
        <v>54</v>
      </c>
      <c r="F296">
        <v>6</v>
      </c>
      <c r="G296" t="s">
        <v>22</v>
      </c>
      <c r="H296">
        <v>7713.2969999999996</v>
      </c>
      <c r="I296">
        <v>0</v>
      </c>
      <c r="J296">
        <v>1296645</v>
      </c>
      <c r="K296">
        <v>4432539</v>
      </c>
      <c r="M296">
        <v>10394.52</v>
      </c>
      <c r="N296" t="s">
        <v>38</v>
      </c>
    </row>
    <row r="297" spans="1:14" x14ac:dyDescent="0.25">
      <c r="A297">
        <v>10.201599999999999</v>
      </c>
      <c r="B297">
        <v>1</v>
      </c>
      <c r="C297" t="s">
        <v>50</v>
      </c>
      <c r="D297">
        <v>85696</v>
      </c>
      <c r="E297" t="s">
        <v>54</v>
      </c>
      <c r="F297">
        <v>13</v>
      </c>
      <c r="G297" t="s">
        <v>23</v>
      </c>
      <c r="H297">
        <v>17909.577000000001</v>
      </c>
      <c r="I297">
        <v>0</v>
      </c>
      <c r="J297">
        <v>2674495</v>
      </c>
      <c r="K297">
        <v>7893561</v>
      </c>
      <c r="M297">
        <v>16673.64</v>
      </c>
      <c r="N297" t="s">
        <v>38</v>
      </c>
    </row>
    <row r="298" spans="1:14" x14ac:dyDescent="0.25">
      <c r="A298">
        <v>10.201599999999999</v>
      </c>
      <c r="B298">
        <v>1</v>
      </c>
      <c r="C298" t="s">
        <v>50</v>
      </c>
      <c r="D298">
        <v>85696</v>
      </c>
      <c r="E298" t="s">
        <v>54</v>
      </c>
      <c r="F298">
        <v>7</v>
      </c>
      <c r="G298" t="s">
        <v>24</v>
      </c>
      <c r="H298">
        <v>5057.2290000000003</v>
      </c>
      <c r="I298">
        <v>132</v>
      </c>
      <c r="J298">
        <v>214990</v>
      </c>
      <c r="K298">
        <v>1997556</v>
      </c>
      <c r="M298">
        <v>6586.92</v>
      </c>
      <c r="N298" t="s">
        <v>38</v>
      </c>
    </row>
    <row r="299" spans="1:14" x14ac:dyDescent="0.25">
      <c r="A299">
        <v>10.201599999999999</v>
      </c>
      <c r="B299">
        <v>1</v>
      </c>
      <c r="C299" t="s">
        <v>50</v>
      </c>
      <c r="D299">
        <v>85696</v>
      </c>
      <c r="E299" t="s">
        <v>54</v>
      </c>
      <c r="F299">
        <v>8</v>
      </c>
      <c r="G299" t="s">
        <v>25</v>
      </c>
      <c r="H299">
        <v>830.80799999999999</v>
      </c>
      <c r="I299">
        <v>0</v>
      </c>
      <c r="J299">
        <v>55635</v>
      </c>
      <c r="K299">
        <v>284877</v>
      </c>
      <c r="M299">
        <v>4719.6000000000004</v>
      </c>
      <c r="N299" t="s">
        <v>38</v>
      </c>
    </row>
    <row r="300" spans="1:14" x14ac:dyDescent="0.25">
      <c r="A300">
        <v>10.201599999999999</v>
      </c>
      <c r="B300">
        <v>1</v>
      </c>
      <c r="C300" t="s">
        <v>50</v>
      </c>
      <c r="D300">
        <v>85696</v>
      </c>
      <c r="E300" t="s">
        <v>54</v>
      </c>
      <c r="F300">
        <v>9</v>
      </c>
      <c r="G300" t="s">
        <v>26</v>
      </c>
      <c r="H300">
        <v>1592.3820000000001</v>
      </c>
      <c r="I300">
        <v>274</v>
      </c>
      <c r="J300">
        <v>59385</v>
      </c>
      <c r="K300">
        <v>535170</v>
      </c>
      <c r="M300">
        <v>5690.88</v>
      </c>
      <c r="N300" t="s">
        <v>38</v>
      </c>
    </row>
    <row r="301" spans="1:14" x14ac:dyDescent="0.25">
      <c r="A301">
        <v>10.201599999999999</v>
      </c>
      <c r="B301">
        <v>1</v>
      </c>
      <c r="C301" t="s">
        <v>50</v>
      </c>
      <c r="D301">
        <v>85696</v>
      </c>
      <c r="E301" t="s">
        <v>54</v>
      </c>
      <c r="F301">
        <v>14</v>
      </c>
      <c r="G301" t="s">
        <v>27</v>
      </c>
      <c r="H301">
        <v>7480.4189999999999</v>
      </c>
      <c r="I301">
        <v>406</v>
      </c>
      <c r="J301">
        <v>330010</v>
      </c>
      <c r="K301">
        <v>281703</v>
      </c>
      <c r="M301">
        <v>18297</v>
      </c>
      <c r="N301" t="s">
        <v>38</v>
      </c>
    </row>
    <row r="302" spans="1:14" x14ac:dyDescent="0.25">
      <c r="A302">
        <v>10.201599999999999</v>
      </c>
      <c r="B302">
        <v>1</v>
      </c>
      <c r="C302" t="s">
        <v>50</v>
      </c>
      <c r="D302">
        <v>85696</v>
      </c>
      <c r="E302" t="s">
        <v>54</v>
      </c>
      <c r="F302">
        <v>15</v>
      </c>
      <c r="G302" t="s">
        <v>28</v>
      </c>
      <c r="H302">
        <v>3776.4</v>
      </c>
      <c r="I302">
        <v>0</v>
      </c>
      <c r="J302">
        <v>85</v>
      </c>
      <c r="K302">
        <v>0</v>
      </c>
      <c r="M302">
        <v>0</v>
      </c>
      <c r="N302" t="s">
        <v>38</v>
      </c>
    </row>
    <row r="303" spans="1:14" x14ac:dyDescent="0.25">
      <c r="A303">
        <v>10.201599999999999</v>
      </c>
      <c r="B303">
        <v>1</v>
      </c>
      <c r="C303" t="s">
        <v>50</v>
      </c>
      <c r="D303">
        <v>85696</v>
      </c>
      <c r="E303" t="s">
        <v>54</v>
      </c>
      <c r="F303">
        <v>12</v>
      </c>
      <c r="G303" t="s">
        <v>29</v>
      </c>
      <c r="H303">
        <v>6127.2089999999998</v>
      </c>
      <c r="I303">
        <v>0</v>
      </c>
      <c r="J303">
        <v>3004505</v>
      </c>
      <c r="K303">
        <v>10711164</v>
      </c>
      <c r="M303">
        <v>34970.639999999999</v>
      </c>
      <c r="N303" t="s">
        <v>38</v>
      </c>
    </row>
    <row r="304" spans="1:14" x14ac:dyDescent="0.25">
      <c r="A304">
        <v>10.201599999999999</v>
      </c>
      <c r="B304">
        <v>1</v>
      </c>
      <c r="C304" t="s">
        <v>50</v>
      </c>
      <c r="D304">
        <v>85696</v>
      </c>
      <c r="E304" t="s">
        <v>54</v>
      </c>
      <c r="F304">
        <v>16</v>
      </c>
      <c r="G304" t="s">
        <v>30</v>
      </c>
      <c r="H304">
        <v>2517.6</v>
      </c>
      <c r="I304">
        <v>0</v>
      </c>
      <c r="J304">
        <v>85</v>
      </c>
      <c r="K304">
        <v>0</v>
      </c>
      <c r="M304">
        <v>0</v>
      </c>
      <c r="N304" t="s">
        <v>38</v>
      </c>
    </row>
    <row r="305" spans="1:14" x14ac:dyDescent="0.25">
      <c r="A305">
        <v>10.201599999999999</v>
      </c>
      <c r="B305">
        <v>1</v>
      </c>
      <c r="C305" t="s">
        <v>50</v>
      </c>
      <c r="D305">
        <v>85696</v>
      </c>
      <c r="E305" t="s">
        <v>54</v>
      </c>
      <c r="F305">
        <v>11</v>
      </c>
      <c r="G305" t="s">
        <v>31</v>
      </c>
      <c r="H305">
        <v>4301.9489999999996</v>
      </c>
      <c r="I305">
        <v>0</v>
      </c>
      <c r="J305">
        <v>409715</v>
      </c>
      <c r="K305">
        <v>1618191</v>
      </c>
      <c r="M305">
        <v>0</v>
      </c>
      <c r="N305" t="s">
        <v>38</v>
      </c>
    </row>
    <row r="306" spans="1:14" x14ac:dyDescent="0.25">
      <c r="A306">
        <v>10.201599999999999</v>
      </c>
      <c r="B306">
        <v>1</v>
      </c>
      <c r="C306" t="s">
        <v>50</v>
      </c>
      <c r="D306">
        <v>85696</v>
      </c>
      <c r="E306" t="s">
        <v>54</v>
      </c>
      <c r="F306">
        <v>17</v>
      </c>
      <c r="G306" t="s">
        <v>32</v>
      </c>
      <c r="H306">
        <v>2615.1570000000002</v>
      </c>
      <c r="I306">
        <v>0</v>
      </c>
      <c r="J306">
        <v>85</v>
      </c>
      <c r="K306">
        <v>0</v>
      </c>
      <c r="M306">
        <v>0</v>
      </c>
      <c r="N306" t="s">
        <v>38</v>
      </c>
    </row>
    <row r="307" spans="1:14" x14ac:dyDescent="0.25">
      <c r="A307">
        <v>10.201599999999999</v>
      </c>
      <c r="B307">
        <v>1</v>
      </c>
      <c r="C307" t="s">
        <v>50</v>
      </c>
      <c r="D307">
        <v>85696</v>
      </c>
      <c r="E307" t="s">
        <v>54</v>
      </c>
      <c r="F307">
        <v>18</v>
      </c>
      <c r="G307" t="s">
        <v>33</v>
      </c>
      <c r="H307">
        <v>44728.311000000002</v>
      </c>
      <c r="I307">
        <v>406</v>
      </c>
      <c r="J307">
        <v>3004505</v>
      </c>
      <c r="K307">
        <v>10711164</v>
      </c>
      <c r="M307">
        <v>34970.639999999999</v>
      </c>
      <c r="N307" t="s">
        <v>38</v>
      </c>
    </row>
    <row r="308" spans="1:14" x14ac:dyDescent="0.25">
      <c r="A308">
        <v>10.201599999999999</v>
      </c>
      <c r="B308">
        <v>1</v>
      </c>
      <c r="C308" t="s">
        <v>55</v>
      </c>
      <c r="D308">
        <v>32949</v>
      </c>
      <c r="E308" t="s">
        <v>56</v>
      </c>
      <c r="F308">
        <v>1</v>
      </c>
      <c r="G308" t="s">
        <v>16</v>
      </c>
      <c r="H308">
        <v>2007.7860000000001</v>
      </c>
      <c r="I308">
        <v>0</v>
      </c>
      <c r="J308">
        <v>452495</v>
      </c>
      <c r="K308">
        <v>1226517</v>
      </c>
      <c r="M308">
        <v>729.6</v>
      </c>
      <c r="N308" t="s">
        <v>17</v>
      </c>
    </row>
    <row r="309" spans="1:14" x14ac:dyDescent="0.25">
      <c r="A309">
        <v>10.201599999999999</v>
      </c>
      <c r="B309">
        <v>1</v>
      </c>
      <c r="C309" t="s">
        <v>55</v>
      </c>
      <c r="D309">
        <v>32949</v>
      </c>
      <c r="E309" t="s">
        <v>56</v>
      </c>
      <c r="F309">
        <v>2</v>
      </c>
      <c r="G309" t="s">
        <v>18</v>
      </c>
      <c r="H309">
        <v>1881.9059999999999</v>
      </c>
      <c r="I309">
        <v>0</v>
      </c>
      <c r="J309">
        <v>56600</v>
      </c>
      <c r="K309">
        <v>275292</v>
      </c>
      <c r="M309">
        <v>528.96</v>
      </c>
      <c r="N309" t="s">
        <v>17</v>
      </c>
    </row>
    <row r="310" spans="1:14" x14ac:dyDescent="0.25">
      <c r="A310">
        <v>10.201599999999999</v>
      </c>
      <c r="B310">
        <v>1</v>
      </c>
      <c r="C310" t="s">
        <v>55</v>
      </c>
      <c r="D310">
        <v>32949</v>
      </c>
      <c r="E310" t="s">
        <v>56</v>
      </c>
      <c r="F310">
        <v>3</v>
      </c>
      <c r="G310" t="s">
        <v>19</v>
      </c>
      <c r="H310">
        <v>47.204999999999998</v>
      </c>
      <c r="I310">
        <v>0</v>
      </c>
      <c r="J310">
        <v>378655</v>
      </c>
      <c r="K310">
        <v>549279</v>
      </c>
      <c r="M310">
        <v>693.12</v>
      </c>
      <c r="N310" t="s">
        <v>17</v>
      </c>
    </row>
    <row r="311" spans="1:14" x14ac:dyDescent="0.25">
      <c r="A311">
        <v>10.201599999999999</v>
      </c>
      <c r="B311">
        <v>1</v>
      </c>
      <c r="C311" t="s">
        <v>55</v>
      </c>
      <c r="D311">
        <v>32949</v>
      </c>
      <c r="E311" t="s">
        <v>56</v>
      </c>
      <c r="F311">
        <v>4</v>
      </c>
      <c r="G311" t="s">
        <v>20</v>
      </c>
      <c r="H311">
        <v>1441.326</v>
      </c>
      <c r="I311">
        <v>0</v>
      </c>
      <c r="J311">
        <v>249590</v>
      </c>
      <c r="K311">
        <v>425790</v>
      </c>
      <c r="M311">
        <v>579.12</v>
      </c>
      <c r="N311" t="s">
        <v>17</v>
      </c>
    </row>
    <row r="312" spans="1:14" x14ac:dyDescent="0.25">
      <c r="A312">
        <v>10.201599999999999</v>
      </c>
      <c r="B312">
        <v>1</v>
      </c>
      <c r="C312" t="s">
        <v>55</v>
      </c>
      <c r="D312">
        <v>32949</v>
      </c>
      <c r="E312" t="s">
        <v>56</v>
      </c>
      <c r="F312">
        <v>5</v>
      </c>
      <c r="G312" t="s">
        <v>21</v>
      </c>
      <c r="H312">
        <v>1730.85</v>
      </c>
      <c r="I312">
        <v>0</v>
      </c>
      <c r="J312">
        <v>116605</v>
      </c>
      <c r="K312">
        <v>237552</v>
      </c>
      <c r="M312">
        <v>590.52</v>
      </c>
      <c r="N312" t="s">
        <v>17</v>
      </c>
    </row>
    <row r="313" spans="1:14" x14ac:dyDescent="0.25">
      <c r="A313">
        <v>10.201599999999999</v>
      </c>
      <c r="B313">
        <v>1</v>
      </c>
      <c r="C313" t="s">
        <v>55</v>
      </c>
      <c r="D313">
        <v>32949</v>
      </c>
      <c r="E313" t="s">
        <v>56</v>
      </c>
      <c r="F313">
        <v>6</v>
      </c>
      <c r="G313" t="s">
        <v>22</v>
      </c>
      <c r="H313">
        <v>5365.6350000000002</v>
      </c>
      <c r="I313">
        <v>0</v>
      </c>
      <c r="J313">
        <v>1026200</v>
      </c>
      <c r="K313">
        <v>2881971</v>
      </c>
      <c r="M313">
        <v>8657.16</v>
      </c>
      <c r="N313" t="s">
        <v>17</v>
      </c>
    </row>
    <row r="314" spans="1:14" x14ac:dyDescent="0.25">
      <c r="A314">
        <v>10.201599999999999</v>
      </c>
      <c r="B314">
        <v>1</v>
      </c>
      <c r="C314" t="s">
        <v>55</v>
      </c>
      <c r="D314">
        <v>32949</v>
      </c>
      <c r="E314" t="s">
        <v>56</v>
      </c>
      <c r="F314">
        <v>13</v>
      </c>
      <c r="G314" t="s">
        <v>23</v>
      </c>
      <c r="H314">
        <v>12474.708000000001</v>
      </c>
      <c r="I314">
        <v>0</v>
      </c>
      <c r="J314">
        <v>2280145</v>
      </c>
      <c r="K314">
        <v>5596401</v>
      </c>
      <c r="M314">
        <v>12843.24</v>
      </c>
      <c r="N314" t="s">
        <v>17</v>
      </c>
    </row>
    <row r="315" spans="1:14" x14ac:dyDescent="0.25">
      <c r="A315">
        <v>10.201599999999999</v>
      </c>
      <c r="B315">
        <v>1</v>
      </c>
      <c r="C315" t="s">
        <v>55</v>
      </c>
      <c r="D315">
        <v>32949</v>
      </c>
      <c r="E315" t="s">
        <v>56</v>
      </c>
      <c r="F315">
        <v>7</v>
      </c>
      <c r="G315" t="s">
        <v>24</v>
      </c>
      <c r="H315">
        <v>3169.029</v>
      </c>
      <c r="I315">
        <v>0</v>
      </c>
      <c r="J315">
        <v>141770</v>
      </c>
      <c r="K315">
        <v>1237728</v>
      </c>
      <c r="M315">
        <v>6112.68</v>
      </c>
      <c r="N315" t="s">
        <v>17</v>
      </c>
    </row>
    <row r="316" spans="1:14" x14ac:dyDescent="0.25">
      <c r="A316">
        <v>10.201599999999999</v>
      </c>
      <c r="B316">
        <v>1</v>
      </c>
      <c r="C316" t="s">
        <v>55</v>
      </c>
      <c r="D316">
        <v>32949</v>
      </c>
      <c r="E316" t="s">
        <v>56</v>
      </c>
      <c r="F316">
        <v>8</v>
      </c>
      <c r="G316" t="s">
        <v>25</v>
      </c>
      <c r="H316">
        <v>1727.703</v>
      </c>
      <c r="I316">
        <v>0</v>
      </c>
      <c r="J316">
        <v>52810</v>
      </c>
      <c r="K316">
        <v>265347</v>
      </c>
      <c r="M316">
        <v>4683.12</v>
      </c>
      <c r="N316" t="s">
        <v>17</v>
      </c>
    </row>
    <row r="317" spans="1:14" x14ac:dyDescent="0.25">
      <c r="A317">
        <v>10.201599999999999</v>
      </c>
      <c r="B317">
        <v>1</v>
      </c>
      <c r="C317" t="s">
        <v>55</v>
      </c>
      <c r="D317">
        <v>32949</v>
      </c>
      <c r="E317" t="s">
        <v>56</v>
      </c>
      <c r="F317">
        <v>9</v>
      </c>
      <c r="G317" t="s">
        <v>26</v>
      </c>
      <c r="H317">
        <v>1085.7149999999999</v>
      </c>
      <c r="I317">
        <v>0</v>
      </c>
      <c r="J317">
        <v>35820</v>
      </c>
      <c r="K317">
        <v>295494</v>
      </c>
      <c r="M317">
        <v>4503</v>
      </c>
      <c r="N317" t="s">
        <v>17</v>
      </c>
    </row>
    <row r="318" spans="1:14" x14ac:dyDescent="0.25">
      <c r="A318">
        <v>10.201599999999999</v>
      </c>
      <c r="B318">
        <v>1</v>
      </c>
      <c r="C318" t="s">
        <v>55</v>
      </c>
      <c r="D318">
        <v>32949</v>
      </c>
      <c r="E318" t="s">
        <v>56</v>
      </c>
      <c r="F318">
        <v>14</v>
      </c>
      <c r="G318" t="s">
        <v>27</v>
      </c>
      <c r="H318">
        <v>5982.4470000000001</v>
      </c>
      <c r="I318">
        <v>0</v>
      </c>
      <c r="J318">
        <v>230400</v>
      </c>
      <c r="K318">
        <v>1798569</v>
      </c>
      <c r="M318">
        <v>16400.04</v>
      </c>
      <c r="N318" t="s">
        <v>17</v>
      </c>
    </row>
    <row r="319" spans="1:14" x14ac:dyDescent="0.25">
      <c r="A319">
        <v>10.201599999999999</v>
      </c>
      <c r="B319">
        <v>1</v>
      </c>
      <c r="C319" t="s">
        <v>55</v>
      </c>
      <c r="D319">
        <v>32949</v>
      </c>
      <c r="E319" t="s">
        <v>56</v>
      </c>
      <c r="F319">
        <v>15</v>
      </c>
      <c r="G319" t="s">
        <v>28</v>
      </c>
      <c r="H319">
        <v>3187.9110000000001</v>
      </c>
      <c r="I319">
        <v>0</v>
      </c>
      <c r="J319">
        <v>90</v>
      </c>
      <c r="K319">
        <v>0</v>
      </c>
      <c r="M319">
        <v>0</v>
      </c>
      <c r="N319" t="s">
        <v>17</v>
      </c>
    </row>
    <row r="320" spans="1:14" x14ac:dyDescent="0.25">
      <c r="A320">
        <v>10.201599999999999</v>
      </c>
      <c r="B320">
        <v>1</v>
      </c>
      <c r="C320" t="s">
        <v>55</v>
      </c>
      <c r="D320">
        <v>32949</v>
      </c>
      <c r="E320" t="s">
        <v>56</v>
      </c>
      <c r="F320">
        <v>12</v>
      </c>
      <c r="G320" t="s">
        <v>29</v>
      </c>
      <c r="H320">
        <v>6010.77</v>
      </c>
      <c r="I320">
        <v>0</v>
      </c>
      <c r="J320">
        <v>2510545</v>
      </c>
      <c r="K320">
        <v>7394970</v>
      </c>
      <c r="M320">
        <v>29243.279999999999</v>
      </c>
      <c r="N320" t="s">
        <v>17</v>
      </c>
    </row>
    <row r="321" spans="1:14" x14ac:dyDescent="0.25">
      <c r="A321">
        <v>10.201599999999999</v>
      </c>
      <c r="B321">
        <v>1</v>
      </c>
      <c r="C321" t="s">
        <v>55</v>
      </c>
      <c r="D321">
        <v>32949</v>
      </c>
      <c r="E321" t="s">
        <v>56</v>
      </c>
      <c r="F321">
        <v>16</v>
      </c>
      <c r="G321" t="s">
        <v>30</v>
      </c>
      <c r="H321">
        <v>1756.0260000000001</v>
      </c>
      <c r="I321">
        <v>0</v>
      </c>
      <c r="J321">
        <v>90</v>
      </c>
      <c r="K321">
        <v>0</v>
      </c>
      <c r="M321">
        <v>0</v>
      </c>
      <c r="N321" t="s">
        <v>17</v>
      </c>
    </row>
    <row r="322" spans="1:14" x14ac:dyDescent="0.25">
      <c r="A322">
        <v>10.201599999999999</v>
      </c>
      <c r="B322">
        <v>1</v>
      </c>
      <c r="C322" t="s">
        <v>55</v>
      </c>
      <c r="D322">
        <v>32949</v>
      </c>
      <c r="E322" t="s">
        <v>56</v>
      </c>
      <c r="F322">
        <v>11</v>
      </c>
      <c r="G322" t="s">
        <v>31</v>
      </c>
      <c r="H322">
        <v>3291.7620000000002</v>
      </c>
      <c r="I322">
        <v>0</v>
      </c>
      <c r="J322">
        <v>387060</v>
      </c>
      <c r="K322">
        <v>1269906</v>
      </c>
      <c r="M322">
        <v>0</v>
      </c>
      <c r="N322" t="s">
        <v>17</v>
      </c>
    </row>
    <row r="323" spans="1:14" x14ac:dyDescent="0.25">
      <c r="A323">
        <v>10.201599999999999</v>
      </c>
      <c r="B323">
        <v>1</v>
      </c>
      <c r="C323" t="s">
        <v>55</v>
      </c>
      <c r="D323">
        <v>32949</v>
      </c>
      <c r="E323" t="s">
        <v>56</v>
      </c>
      <c r="F323">
        <v>17</v>
      </c>
      <c r="G323" t="s">
        <v>32</v>
      </c>
      <c r="H323">
        <v>31.47</v>
      </c>
      <c r="I323">
        <v>0</v>
      </c>
      <c r="J323">
        <v>90</v>
      </c>
      <c r="K323">
        <v>0</v>
      </c>
      <c r="M323">
        <v>0</v>
      </c>
      <c r="N323" t="s">
        <v>17</v>
      </c>
    </row>
    <row r="324" spans="1:14" x14ac:dyDescent="0.25">
      <c r="A324">
        <v>10.201599999999999</v>
      </c>
      <c r="B324">
        <v>1</v>
      </c>
      <c r="C324" t="s">
        <v>55</v>
      </c>
      <c r="D324">
        <v>32949</v>
      </c>
      <c r="E324" t="s">
        <v>56</v>
      </c>
      <c r="F324">
        <v>18</v>
      </c>
      <c r="G324" t="s">
        <v>33</v>
      </c>
      <c r="H324">
        <v>32735.094000000001</v>
      </c>
      <c r="I324">
        <v>0</v>
      </c>
      <c r="J324">
        <v>2510545</v>
      </c>
      <c r="K324">
        <v>7394970</v>
      </c>
      <c r="M324">
        <v>29243.279999999999</v>
      </c>
      <c r="N324" t="s">
        <v>17</v>
      </c>
    </row>
    <row r="325" spans="1:14" x14ac:dyDescent="0.25">
      <c r="A325">
        <v>10.201599999999999</v>
      </c>
      <c r="B325">
        <v>1</v>
      </c>
      <c r="C325" t="s">
        <v>55</v>
      </c>
      <c r="D325">
        <v>96857</v>
      </c>
      <c r="E325" t="s">
        <v>57</v>
      </c>
      <c r="F325">
        <v>1</v>
      </c>
      <c r="G325" t="s">
        <v>16</v>
      </c>
      <c r="H325">
        <v>3005.3850000000002</v>
      </c>
      <c r="I325">
        <v>0</v>
      </c>
      <c r="J325">
        <v>387510</v>
      </c>
      <c r="K325">
        <v>1064772</v>
      </c>
      <c r="M325">
        <v>1231.2</v>
      </c>
      <c r="N325" t="s">
        <v>17</v>
      </c>
    </row>
    <row r="326" spans="1:14" x14ac:dyDescent="0.25">
      <c r="A326">
        <v>10.201599999999999</v>
      </c>
      <c r="B326">
        <v>1</v>
      </c>
      <c r="C326" t="s">
        <v>55</v>
      </c>
      <c r="D326">
        <v>96857</v>
      </c>
      <c r="E326" t="s">
        <v>57</v>
      </c>
      <c r="F326">
        <v>2</v>
      </c>
      <c r="G326" t="s">
        <v>18</v>
      </c>
      <c r="H326">
        <v>1897.6410000000001</v>
      </c>
      <c r="I326">
        <v>0</v>
      </c>
      <c r="J326">
        <v>93765</v>
      </c>
      <c r="K326">
        <v>498378</v>
      </c>
      <c r="M326">
        <v>556.32000000000005</v>
      </c>
      <c r="N326" t="s">
        <v>17</v>
      </c>
    </row>
    <row r="327" spans="1:14" x14ac:dyDescent="0.25">
      <c r="A327">
        <v>10.201599999999999</v>
      </c>
      <c r="B327">
        <v>1</v>
      </c>
      <c r="C327" t="s">
        <v>55</v>
      </c>
      <c r="D327">
        <v>96857</v>
      </c>
      <c r="E327" t="s">
        <v>57</v>
      </c>
      <c r="F327">
        <v>3</v>
      </c>
      <c r="G327" t="s">
        <v>19</v>
      </c>
      <c r="H327">
        <v>47.204999999999998</v>
      </c>
      <c r="I327">
        <v>0</v>
      </c>
      <c r="J327">
        <v>414520</v>
      </c>
      <c r="K327">
        <v>691092</v>
      </c>
      <c r="M327">
        <v>946.2</v>
      </c>
      <c r="N327" t="s">
        <v>17</v>
      </c>
    </row>
    <row r="328" spans="1:14" x14ac:dyDescent="0.25">
      <c r="A328">
        <v>10.201599999999999</v>
      </c>
      <c r="B328">
        <v>1</v>
      </c>
      <c r="C328" t="s">
        <v>55</v>
      </c>
      <c r="D328">
        <v>96857</v>
      </c>
      <c r="E328" t="s">
        <v>57</v>
      </c>
      <c r="F328">
        <v>4</v>
      </c>
      <c r="G328" t="s">
        <v>20</v>
      </c>
      <c r="H328">
        <v>1142.3610000000001</v>
      </c>
      <c r="I328">
        <v>0</v>
      </c>
      <c r="J328">
        <v>285030</v>
      </c>
      <c r="K328">
        <v>501222</v>
      </c>
      <c r="M328">
        <v>595.08000000000004</v>
      </c>
      <c r="N328" t="s">
        <v>17</v>
      </c>
    </row>
    <row r="329" spans="1:14" x14ac:dyDescent="0.25">
      <c r="A329">
        <v>10.201599999999999</v>
      </c>
      <c r="B329">
        <v>1</v>
      </c>
      <c r="C329" t="s">
        <v>55</v>
      </c>
      <c r="D329">
        <v>96857</v>
      </c>
      <c r="E329" t="s">
        <v>57</v>
      </c>
      <c r="F329">
        <v>5</v>
      </c>
      <c r="G329" t="s">
        <v>21</v>
      </c>
      <c r="H329">
        <v>1825.26</v>
      </c>
      <c r="I329">
        <v>0</v>
      </c>
      <c r="J329">
        <v>143110</v>
      </c>
      <c r="K329">
        <v>285876</v>
      </c>
      <c r="M329">
        <v>1039.68</v>
      </c>
      <c r="N329" t="s">
        <v>17</v>
      </c>
    </row>
    <row r="330" spans="1:14" x14ac:dyDescent="0.25">
      <c r="A330">
        <v>10.201599999999999</v>
      </c>
      <c r="B330">
        <v>1</v>
      </c>
      <c r="C330" t="s">
        <v>55</v>
      </c>
      <c r="D330">
        <v>96857</v>
      </c>
      <c r="E330" t="s">
        <v>57</v>
      </c>
      <c r="F330">
        <v>6</v>
      </c>
      <c r="G330" t="s">
        <v>22</v>
      </c>
      <c r="H330">
        <v>7530.7709999999997</v>
      </c>
      <c r="I330">
        <v>0</v>
      </c>
      <c r="J330">
        <v>1219060</v>
      </c>
      <c r="K330">
        <v>4104978</v>
      </c>
      <c r="M330">
        <v>10228.08</v>
      </c>
      <c r="N330" t="s">
        <v>17</v>
      </c>
    </row>
    <row r="331" spans="1:14" x14ac:dyDescent="0.25">
      <c r="A331">
        <v>10.201599999999999</v>
      </c>
      <c r="B331">
        <v>1</v>
      </c>
      <c r="C331" t="s">
        <v>55</v>
      </c>
      <c r="D331">
        <v>96857</v>
      </c>
      <c r="E331" t="s">
        <v>57</v>
      </c>
      <c r="F331">
        <v>13</v>
      </c>
      <c r="G331" t="s">
        <v>23</v>
      </c>
      <c r="H331">
        <v>15448.623</v>
      </c>
      <c r="I331">
        <v>0</v>
      </c>
      <c r="J331">
        <v>2542995</v>
      </c>
      <c r="K331">
        <v>7146318</v>
      </c>
      <c r="M331">
        <v>15048</v>
      </c>
      <c r="N331" t="s">
        <v>17</v>
      </c>
    </row>
    <row r="332" spans="1:14" x14ac:dyDescent="0.25">
      <c r="A332">
        <v>10.201599999999999</v>
      </c>
      <c r="B332">
        <v>1</v>
      </c>
      <c r="C332" t="s">
        <v>55</v>
      </c>
      <c r="D332">
        <v>96857</v>
      </c>
      <c r="E332" t="s">
        <v>57</v>
      </c>
      <c r="F332">
        <v>7</v>
      </c>
      <c r="G332" t="s">
        <v>24</v>
      </c>
      <c r="H332">
        <v>4408.9470000000001</v>
      </c>
      <c r="I332">
        <v>0</v>
      </c>
      <c r="J332">
        <v>151020</v>
      </c>
      <c r="K332">
        <v>1330116</v>
      </c>
      <c r="M332">
        <v>5668.08</v>
      </c>
      <c r="N332" t="s">
        <v>17</v>
      </c>
    </row>
    <row r="333" spans="1:14" x14ac:dyDescent="0.25">
      <c r="A333">
        <v>10.201599999999999</v>
      </c>
      <c r="B333">
        <v>1</v>
      </c>
      <c r="C333" t="s">
        <v>55</v>
      </c>
      <c r="D333">
        <v>96857</v>
      </c>
      <c r="E333" t="s">
        <v>57</v>
      </c>
      <c r="F333">
        <v>8</v>
      </c>
      <c r="G333" t="s">
        <v>25</v>
      </c>
      <c r="H333">
        <v>1888.2</v>
      </c>
      <c r="I333">
        <v>0</v>
      </c>
      <c r="J333">
        <v>46360</v>
      </c>
      <c r="K333">
        <v>238581</v>
      </c>
      <c r="M333">
        <v>3730.08</v>
      </c>
      <c r="N333" t="s">
        <v>17</v>
      </c>
    </row>
    <row r="334" spans="1:14" x14ac:dyDescent="0.25">
      <c r="A334">
        <v>10.201599999999999</v>
      </c>
      <c r="B334">
        <v>1</v>
      </c>
      <c r="C334" t="s">
        <v>55</v>
      </c>
      <c r="D334">
        <v>96857</v>
      </c>
      <c r="E334" t="s">
        <v>57</v>
      </c>
      <c r="F334">
        <v>9</v>
      </c>
      <c r="G334" t="s">
        <v>26</v>
      </c>
      <c r="H334">
        <v>1891.347</v>
      </c>
      <c r="I334">
        <v>0</v>
      </c>
      <c r="J334">
        <v>31865</v>
      </c>
      <c r="K334">
        <v>280443</v>
      </c>
      <c r="M334">
        <v>3312.84</v>
      </c>
      <c r="N334" t="s">
        <v>17</v>
      </c>
    </row>
    <row r="335" spans="1:14" x14ac:dyDescent="0.25">
      <c r="A335">
        <v>10.201599999999999</v>
      </c>
      <c r="B335">
        <v>1</v>
      </c>
      <c r="C335" t="s">
        <v>55</v>
      </c>
      <c r="D335">
        <v>96857</v>
      </c>
      <c r="E335" t="s">
        <v>57</v>
      </c>
      <c r="F335">
        <v>14</v>
      </c>
      <c r="G335" t="s">
        <v>27</v>
      </c>
      <c r="H335">
        <v>8188.4939999999997</v>
      </c>
      <c r="I335">
        <v>0</v>
      </c>
      <c r="J335">
        <v>229245</v>
      </c>
      <c r="K335">
        <v>1849140</v>
      </c>
      <c r="M335">
        <v>13244.52</v>
      </c>
      <c r="N335" t="s">
        <v>17</v>
      </c>
    </row>
    <row r="336" spans="1:14" x14ac:dyDescent="0.25">
      <c r="A336">
        <v>10.201599999999999</v>
      </c>
      <c r="B336">
        <v>1</v>
      </c>
      <c r="C336" t="s">
        <v>55</v>
      </c>
      <c r="D336">
        <v>96857</v>
      </c>
      <c r="E336" t="s">
        <v>57</v>
      </c>
      <c r="F336">
        <v>15</v>
      </c>
      <c r="G336" t="s">
        <v>28</v>
      </c>
      <c r="H336">
        <v>3877.1039999999998</v>
      </c>
      <c r="I336">
        <v>0</v>
      </c>
      <c r="J336">
        <v>95</v>
      </c>
      <c r="K336">
        <v>0</v>
      </c>
      <c r="M336">
        <v>0</v>
      </c>
      <c r="N336" t="s">
        <v>17</v>
      </c>
    </row>
    <row r="337" spans="1:14" x14ac:dyDescent="0.25">
      <c r="A337">
        <v>10.201599999999999</v>
      </c>
      <c r="B337">
        <v>1</v>
      </c>
      <c r="C337" t="s">
        <v>55</v>
      </c>
      <c r="D337">
        <v>96857</v>
      </c>
      <c r="E337" t="s">
        <v>57</v>
      </c>
      <c r="F337">
        <v>12</v>
      </c>
      <c r="G337" t="s">
        <v>29</v>
      </c>
      <c r="H337">
        <v>6026.5050000000001</v>
      </c>
      <c r="I337">
        <v>0</v>
      </c>
      <c r="J337">
        <v>2772240</v>
      </c>
      <c r="K337">
        <v>8995458</v>
      </c>
      <c r="M337">
        <v>28292.52</v>
      </c>
      <c r="N337" t="s">
        <v>17</v>
      </c>
    </row>
    <row r="338" spans="1:14" x14ac:dyDescent="0.25">
      <c r="A338">
        <v>10.201599999999999</v>
      </c>
      <c r="B338">
        <v>1</v>
      </c>
      <c r="C338" t="s">
        <v>55</v>
      </c>
      <c r="D338">
        <v>96857</v>
      </c>
      <c r="E338" t="s">
        <v>57</v>
      </c>
      <c r="F338">
        <v>16</v>
      </c>
      <c r="G338" t="s">
        <v>30</v>
      </c>
      <c r="H338">
        <v>1494.825</v>
      </c>
      <c r="I338">
        <v>0</v>
      </c>
      <c r="J338">
        <v>95</v>
      </c>
      <c r="K338">
        <v>0</v>
      </c>
      <c r="M338">
        <v>0</v>
      </c>
      <c r="N338" t="s">
        <v>17</v>
      </c>
    </row>
    <row r="339" spans="1:14" x14ac:dyDescent="0.25">
      <c r="A339">
        <v>10.201599999999999</v>
      </c>
      <c r="B339">
        <v>1</v>
      </c>
      <c r="C339" t="s">
        <v>55</v>
      </c>
      <c r="D339">
        <v>96857</v>
      </c>
      <c r="E339" t="s">
        <v>57</v>
      </c>
      <c r="F339">
        <v>11</v>
      </c>
      <c r="G339" t="s">
        <v>31</v>
      </c>
      <c r="H339">
        <v>5359.3410000000003</v>
      </c>
      <c r="I339">
        <v>0</v>
      </c>
      <c r="J339">
        <v>624840</v>
      </c>
      <c r="K339">
        <v>1892613</v>
      </c>
      <c r="M339">
        <v>0</v>
      </c>
      <c r="N339" t="s">
        <v>17</v>
      </c>
    </row>
    <row r="340" spans="1:14" x14ac:dyDescent="0.25">
      <c r="A340">
        <v>10.201599999999999</v>
      </c>
      <c r="B340">
        <v>1</v>
      </c>
      <c r="C340" t="s">
        <v>55</v>
      </c>
      <c r="D340">
        <v>96857</v>
      </c>
      <c r="E340" t="s">
        <v>57</v>
      </c>
      <c r="F340">
        <v>17</v>
      </c>
      <c r="G340" t="s">
        <v>32</v>
      </c>
      <c r="H340">
        <v>31.47</v>
      </c>
      <c r="I340">
        <v>902</v>
      </c>
      <c r="J340">
        <v>95</v>
      </c>
      <c r="K340">
        <v>0</v>
      </c>
      <c r="M340">
        <v>0</v>
      </c>
      <c r="N340" t="s">
        <v>17</v>
      </c>
    </row>
    <row r="341" spans="1:14" x14ac:dyDescent="0.25">
      <c r="A341">
        <v>10.201599999999999</v>
      </c>
      <c r="B341">
        <v>1</v>
      </c>
      <c r="C341" t="s">
        <v>55</v>
      </c>
      <c r="D341">
        <v>96857</v>
      </c>
      <c r="E341" t="s">
        <v>57</v>
      </c>
      <c r="F341">
        <v>18</v>
      </c>
      <c r="G341" t="s">
        <v>33</v>
      </c>
      <c r="H341">
        <v>40426.362000000001</v>
      </c>
      <c r="I341">
        <v>902</v>
      </c>
      <c r="J341">
        <v>2772240</v>
      </c>
      <c r="K341">
        <v>8995458</v>
      </c>
      <c r="M341">
        <v>28292.52</v>
      </c>
      <c r="N341" t="s">
        <v>17</v>
      </c>
    </row>
    <row r="342" spans="1:14" x14ac:dyDescent="0.25">
      <c r="A342">
        <v>10.201599999999999</v>
      </c>
      <c r="B342">
        <v>1</v>
      </c>
      <c r="C342" t="s">
        <v>55</v>
      </c>
      <c r="D342">
        <v>87703</v>
      </c>
      <c r="E342" t="s">
        <v>58</v>
      </c>
      <c r="F342">
        <v>1</v>
      </c>
      <c r="G342" t="s">
        <v>16</v>
      </c>
      <c r="H342">
        <v>2649.7739999999999</v>
      </c>
      <c r="I342">
        <v>0</v>
      </c>
      <c r="J342">
        <v>433200</v>
      </c>
      <c r="K342">
        <v>1390722</v>
      </c>
      <c r="M342">
        <v>823.08</v>
      </c>
      <c r="N342" t="s">
        <v>17</v>
      </c>
    </row>
    <row r="343" spans="1:14" x14ac:dyDescent="0.25">
      <c r="A343">
        <v>10.201599999999999</v>
      </c>
      <c r="B343">
        <v>1</v>
      </c>
      <c r="C343" t="s">
        <v>55</v>
      </c>
      <c r="D343">
        <v>87703</v>
      </c>
      <c r="E343" t="s">
        <v>58</v>
      </c>
      <c r="F343">
        <v>2</v>
      </c>
      <c r="G343" t="s">
        <v>18</v>
      </c>
      <c r="H343">
        <v>2102.1959999999999</v>
      </c>
      <c r="I343">
        <v>0</v>
      </c>
      <c r="J343">
        <v>81335</v>
      </c>
      <c r="K343">
        <v>426771</v>
      </c>
      <c r="M343">
        <v>567.72</v>
      </c>
      <c r="N343" t="s">
        <v>17</v>
      </c>
    </row>
    <row r="344" spans="1:14" x14ac:dyDescent="0.25">
      <c r="A344">
        <v>10.201599999999999</v>
      </c>
      <c r="B344">
        <v>1</v>
      </c>
      <c r="C344" t="s">
        <v>55</v>
      </c>
      <c r="D344">
        <v>87703</v>
      </c>
      <c r="E344" t="s">
        <v>58</v>
      </c>
      <c r="F344">
        <v>3</v>
      </c>
      <c r="G344" t="s">
        <v>19</v>
      </c>
      <c r="H344">
        <v>47.204999999999998</v>
      </c>
      <c r="I344">
        <v>0</v>
      </c>
      <c r="J344">
        <v>511535</v>
      </c>
      <c r="K344">
        <v>712833</v>
      </c>
      <c r="M344">
        <v>861.84</v>
      </c>
      <c r="N344" t="s">
        <v>17</v>
      </c>
    </row>
    <row r="345" spans="1:14" x14ac:dyDescent="0.25">
      <c r="A345">
        <v>10.201599999999999</v>
      </c>
      <c r="B345">
        <v>1</v>
      </c>
      <c r="C345" t="s">
        <v>55</v>
      </c>
      <c r="D345">
        <v>87703</v>
      </c>
      <c r="E345" t="s">
        <v>58</v>
      </c>
      <c r="F345">
        <v>4</v>
      </c>
      <c r="G345" t="s">
        <v>20</v>
      </c>
      <c r="H345">
        <v>2136.8130000000001</v>
      </c>
      <c r="I345">
        <v>172</v>
      </c>
      <c r="J345">
        <v>344950</v>
      </c>
      <c r="K345">
        <v>645972</v>
      </c>
      <c r="M345">
        <v>551.76</v>
      </c>
      <c r="N345" t="s">
        <v>17</v>
      </c>
    </row>
    <row r="346" spans="1:14" x14ac:dyDescent="0.25">
      <c r="A346">
        <v>10.201599999999999</v>
      </c>
      <c r="B346">
        <v>1</v>
      </c>
      <c r="C346" t="s">
        <v>55</v>
      </c>
      <c r="D346">
        <v>87703</v>
      </c>
      <c r="E346" t="s">
        <v>58</v>
      </c>
      <c r="F346">
        <v>5</v>
      </c>
      <c r="G346" t="s">
        <v>21</v>
      </c>
      <c r="H346">
        <v>2687.538</v>
      </c>
      <c r="I346">
        <v>0</v>
      </c>
      <c r="J346">
        <v>160100</v>
      </c>
      <c r="K346">
        <v>284340</v>
      </c>
      <c r="M346">
        <v>818.52</v>
      </c>
      <c r="N346" t="s">
        <v>17</v>
      </c>
    </row>
    <row r="347" spans="1:14" x14ac:dyDescent="0.25">
      <c r="A347">
        <v>10.201599999999999</v>
      </c>
      <c r="B347">
        <v>1</v>
      </c>
      <c r="C347" t="s">
        <v>55</v>
      </c>
      <c r="D347">
        <v>87703</v>
      </c>
      <c r="E347" t="s">
        <v>58</v>
      </c>
      <c r="F347">
        <v>6</v>
      </c>
      <c r="G347" t="s">
        <v>22</v>
      </c>
      <c r="H347">
        <v>7659.7979999999998</v>
      </c>
      <c r="I347">
        <v>0</v>
      </c>
      <c r="J347">
        <v>1295295</v>
      </c>
      <c r="K347">
        <v>3453903</v>
      </c>
      <c r="M347">
        <v>8882.8799999999992</v>
      </c>
      <c r="N347" t="s">
        <v>17</v>
      </c>
    </row>
    <row r="348" spans="1:14" x14ac:dyDescent="0.25">
      <c r="A348">
        <v>10.201599999999999</v>
      </c>
      <c r="B348">
        <v>1</v>
      </c>
      <c r="C348" t="s">
        <v>55</v>
      </c>
      <c r="D348">
        <v>87703</v>
      </c>
      <c r="E348" t="s">
        <v>58</v>
      </c>
      <c r="F348">
        <v>13</v>
      </c>
      <c r="G348" t="s">
        <v>23</v>
      </c>
      <c r="H348">
        <v>17283.324000000001</v>
      </c>
      <c r="I348">
        <v>172</v>
      </c>
      <c r="J348">
        <v>2826415</v>
      </c>
      <c r="K348">
        <v>6914541</v>
      </c>
      <c r="M348">
        <v>12820.44</v>
      </c>
      <c r="N348" t="s">
        <v>17</v>
      </c>
    </row>
    <row r="349" spans="1:14" x14ac:dyDescent="0.25">
      <c r="A349">
        <v>10.201599999999999</v>
      </c>
      <c r="B349">
        <v>1</v>
      </c>
      <c r="C349" t="s">
        <v>55</v>
      </c>
      <c r="D349">
        <v>87703</v>
      </c>
      <c r="E349" t="s">
        <v>58</v>
      </c>
      <c r="F349">
        <v>7</v>
      </c>
      <c r="G349" t="s">
        <v>24</v>
      </c>
      <c r="H349">
        <v>3430.23</v>
      </c>
      <c r="I349">
        <v>0</v>
      </c>
      <c r="J349">
        <v>170955</v>
      </c>
      <c r="K349">
        <v>1564383</v>
      </c>
      <c r="M349">
        <v>5718.24</v>
      </c>
      <c r="N349" t="s">
        <v>17</v>
      </c>
    </row>
    <row r="350" spans="1:14" x14ac:dyDescent="0.25">
      <c r="A350">
        <v>10.201599999999999</v>
      </c>
      <c r="B350">
        <v>1</v>
      </c>
      <c r="C350" t="s">
        <v>55</v>
      </c>
      <c r="D350">
        <v>87703</v>
      </c>
      <c r="E350" t="s">
        <v>58</v>
      </c>
      <c r="F350">
        <v>8</v>
      </c>
      <c r="G350" t="s">
        <v>25</v>
      </c>
      <c r="H350">
        <v>1840.9949999999999</v>
      </c>
      <c r="I350">
        <v>0</v>
      </c>
      <c r="J350">
        <v>56410</v>
      </c>
      <c r="K350">
        <v>261936</v>
      </c>
      <c r="M350">
        <v>3887.4</v>
      </c>
      <c r="N350" t="s">
        <v>17</v>
      </c>
    </row>
    <row r="351" spans="1:14" x14ac:dyDescent="0.25">
      <c r="A351">
        <v>10.201599999999999</v>
      </c>
      <c r="B351">
        <v>1</v>
      </c>
      <c r="C351" t="s">
        <v>55</v>
      </c>
      <c r="D351">
        <v>87703</v>
      </c>
      <c r="E351" t="s">
        <v>58</v>
      </c>
      <c r="F351">
        <v>9</v>
      </c>
      <c r="G351" t="s">
        <v>26</v>
      </c>
      <c r="H351">
        <v>988.15800000000002</v>
      </c>
      <c r="I351">
        <v>0</v>
      </c>
      <c r="J351">
        <v>41120</v>
      </c>
      <c r="K351">
        <v>38502</v>
      </c>
      <c r="M351">
        <v>5157.3599999999997</v>
      </c>
      <c r="N351" t="s">
        <v>17</v>
      </c>
    </row>
    <row r="352" spans="1:14" x14ac:dyDescent="0.25">
      <c r="A352">
        <v>10.201599999999999</v>
      </c>
      <c r="B352">
        <v>1</v>
      </c>
      <c r="C352" t="s">
        <v>55</v>
      </c>
      <c r="D352">
        <v>87703</v>
      </c>
      <c r="E352" t="s">
        <v>58</v>
      </c>
      <c r="F352">
        <v>14</v>
      </c>
      <c r="G352" t="s">
        <v>27</v>
      </c>
      <c r="H352">
        <v>6259.3829999999998</v>
      </c>
      <c r="I352">
        <v>0</v>
      </c>
      <c r="J352">
        <v>268485</v>
      </c>
      <c r="K352">
        <v>2211921</v>
      </c>
      <c r="M352">
        <v>15900.72</v>
      </c>
      <c r="N352" t="s">
        <v>17</v>
      </c>
    </row>
    <row r="353" spans="1:14" x14ac:dyDescent="0.25">
      <c r="A353">
        <v>10.201599999999999</v>
      </c>
      <c r="B353">
        <v>1</v>
      </c>
      <c r="C353" t="s">
        <v>55</v>
      </c>
      <c r="D353">
        <v>87703</v>
      </c>
      <c r="E353" t="s">
        <v>58</v>
      </c>
      <c r="F353">
        <v>15</v>
      </c>
      <c r="G353" t="s">
        <v>28</v>
      </c>
      <c r="H353">
        <v>4531.68</v>
      </c>
      <c r="I353">
        <v>0</v>
      </c>
      <c r="J353">
        <v>100</v>
      </c>
      <c r="K353">
        <v>0</v>
      </c>
      <c r="M353">
        <v>0</v>
      </c>
      <c r="N353" t="s">
        <v>17</v>
      </c>
    </row>
    <row r="354" spans="1:14" x14ac:dyDescent="0.25">
      <c r="A354">
        <v>10.201599999999999</v>
      </c>
      <c r="B354">
        <v>1</v>
      </c>
      <c r="C354" t="s">
        <v>55</v>
      </c>
      <c r="D354">
        <v>87703</v>
      </c>
      <c r="E354" t="s">
        <v>58</v>
      </c>
      <c r="F354">
        <v>12</v>
      </c>
      <c r="G354" t="s">
        <v>29</v>
      </c>
      <c r="H354">
        <v>5718.0990000000002</v>
      </c>
      <c r="I354">
        <v>0</v>
      </c>
      <c r="J354">
        <v>3094900</v>
      </c>
      <c r="K354">
        <v>9126462</v>
      </c>
      <c r="M354">
        <v>28721.16</v>
      </c>
      <c r="N354" t="s">
        <v>17</v>
      </c>
    </row>
    <row r="355" spans="1:14" x14ac:dyDescent="0.25">
      <c r="A355">
        <v>10.201599999999999</v>
      </c>
      <c r="B355">
        <v>1</v>
      </c>
      <c r="C355" t="s">
        <v>55</v>
      </c>
      <c r="D355">
        <v>87703</v>
      </c>
      <c r="E355" t="s">
        <v>58</v>
      </c>
      <c r="F355">
        <v>16</v>
      </c>
      <c r="G355" t="s">
        <v>30</v>
      </c>
      <c r="H355">
        <v>2615.1570000000002</v>
      </c>
      <c r="I355">
        <v>0</v>
      </c>
      <c r="J355">
        <v>100</v>
      </c>
      <c r="K355">
        <v>0</v>
      </c>
      <c r="M355">
        <v>0</v>
      </c>
      <c r="N355" t="s">
        <v>17</v>
      </c>
    </row>
    <row r="356" spans="1:14" x14ac:dyDescent="0.25">
      <c r="A356">
        <v>10.201599999999999</v>
      </c>
      <c r="B356">
        <v>1</v>
      </c>
      <c r="C356" t="s">
        <v>55</v>
      </c>
      <c r="D356">
        <v>87703</v>
      </c>
      <c r="E356" t="s">
        <v>58</v>
      </c>
      <c r="F356">
        <v>11</v>
      </c>
      <c r="G356" t="s">
        <v>31</v>
      </c>
      <c r="H356">
        <v>9019.3019999999997</v>
      </c>
      <c r="I356">
        <v>0</v>
      </c>
      <c r="J356">
        <v>860585</v>
      </c>
      <c r="K356">
        <v>2585025</v>
      </c>
      <c r="M356">
        <v>0</v>
      </c>
      <c r="N356" t="s">
        <v>17</v>
      </c>
    </row>
    <row r="357" spans="1:14" x14ac:dyDescent="0.25">
      <c r="A357">
        <v>10.201599999999999</v>
      </c>
      <c r="B357">
        <v>1</v>
      </c>
      <c r="C357" t="s">
        <v>55</v>
      </c>
      <c r="D357">
        <v>87703</v>
      </c>
      <c r="E357" t="s">
        <v>58</v>
      </c>
      <c r="F357">
        <v>17</v>
      </c>
      <c r="G357" t="s">
        <v>32</v>
      </c>
      <c r="H357">
        <v>31.47</v>
      </c>
      <c r="I357">
        <v>0</v>
      </c>
      <c r="J357">
        <v>100</v>
      </c>
      <c r="K357">
        <v>0</v>
      </c>
      <c r="M357">
        <v>0</v>
      </c>
      <c r="N357" t="s">
        <v>17</v>
      </c>
    </row>
    <row r="358" spans="1:14" x14ac:dyDescent="0.25">
      <c r="A358">
        <v>10.201599999999999</v>
      </c>
      <c r="B358">
        <v>1</v>
      </c>
      <c r="C358" t="s">
        <v>55</v>
      </c>
      <c r="D358">
        <v>87703</v>
      </c>
      <c r="E358" t="s">
        <v>58</v>
      </c>
      <c r="F358">
        <v>18</v>
      </c>
      <c r="G358" t="s">
        <v>33</v>
      </c>
      <c r="H358">
        <v>45458.415000000001</v>
      </c>
      <c r="I358">
        <v>172</v>
      </c>
      <c r="J358">
        <v>3094900</v>
      </c>
      <c r="K358">
        <v>9126462</v>
      </c>
      <c r="M358">
        <v>28721.16</v>
      </c>
      <c r="N358" t="s">
        <v>17</v>
      </c>
    </row>
    <row r="359" spans="1:14" x14ac:dyDescent="0.25">
      <c r="A359">
        <v>10.201599999999999</v>
      </c>
      <c r="B359">
        <v>1</v>
      </c>
      <c r="C359" t="s">
        <v>55</v>
      </c>
      <c r="D359">
        <v>19000</v>
      </c>
      <c r="E359" t="s">
        <v>59</v>
      </c>
      <c r="F359">
        <v>1</v>
      </c>
      <c r="G359" t="s">
        <v>16</v>
      </c>
      <c r="H359">
        <v>3527.7869999999998</v>
      </c>
      <c r="I359">
        <v>0</v>
      </c>
      <c r="J359">
        <v>381390</v>
      </c>
      <c r="K359">
        <v>1595850</v>
      </c>
      <c r="M359">
        <v>1238.04</v>
      </c>
      <c r="N359" t="s">
        <v>17</v>
      </c>
    </row>
    <row r="360" spans="1:14" x14ac:dyDescent="0.25">
      <c r="A360">
        <v>10.201599999999999</v>
      </c>
      <c r="B360">
        <v>1</v>
      </c>
      <c r="C360" t="s">
        <v>55</v>
      </c>
      <c r="D360">
        <v>19000</v>
      </c>
      <c r="E360" t="s">
        <v>59</v>
      </c>
      <c r="F360">
        <v>2</v>
      </c>
      <c r="G360" t="s">
        <v>18</v>
      </c>
      <c r="H360">
        <v>2640.3330000000001</v>
      </c>
      <c r="I360">
        <v>0</v>
      </c>
      <c r="J360">
        <v>130235</v>
      </c>
      <c r="K360">
        <v>816453</v>
      </c>
      <c r="M360">
        <v>1158.24</v>
      </c>
      <c r="N360" t="s">
        <v>17</v>
      </c>
    </row>
    <row r="361" spans="1:14" x14ac:dyDescent="0.25">
      <c r="A361">
        <v>10.201599999999999</v>
      </c>
      <c r="B361">
        <v>1</v>
      </c>
      <c r="C361" t="s">
        <v>55</v>
      </c>
      <c r="D361">
        <v>19000</v>
      </c>
      <c r="E361" t="s">
        <v>59</v>
      </c>
      <c r="F361">
        <v>3</v>
      </c>
      <c r="G361" t="s">
        <v>19</v>
      </c>
      <c r="H361">
        <v>47.204999999999998</v>
      </c>
      <c r="I361">
        <v>0</v>
      </c>
      <c r="J361">
        <v>715825</v>
      </c>
      <c r="K361">
        <v>1099347</v>
      </c>
      <c r="M361">
        <v>1128.5999999999999</v>
      </c>
      <c r="N361" t="s">
        <v>17</v>
      </c>
    </row>
    <row r="362" spans="1:14" x14ac:dyDescent="0.25">
      <c r="A362">
        <v>10.201599999999999</v>
      </c>
      <c r="B362">
        <v>1</v>
      </c>
      <c r="C362" t="s">
        <v>55</v>
      </c>
      <c r="D362">
        <v>19000</v>
      </c>
      <c r="E362" t="s">
        <v>59</v>
      </c>
      <c r="F362">
        <v>4</v>
      </c>
      <c r="G362" t="s">
        <v>20</v>
      </c>
      <c r="H362">
        <v>2064.4319999999998</v>
      </c>
      <c r="I362">
        <v>0</v>
      </c>
      <c r="J362">
        <v>455140</v>
      </c>
      <c r="K362">
        <v>792345</v>
      </c>
      <c r="M362">
        <v>1235.76</v>
      </c>
      <c r="N362" t="s">
        <v>17</v>
      </c>
    </row>
    <row r="363" spans="1:14" x14ac:dyDescent="0.25">
      <c r="A363">
        <v>10.201599999999999</v>
      </c>
      <c r="B363">
        <v>1</v>
      </c>
      <c r="C363" t="s">
        <v>55</v>
      </c>
      <c r="D363">
        <v>19000</v>
      </c>
      <c r="E363" t="s">
        <v>59</v>
      </c>
      <c r="F363">
        <v>5</v>
      </c>
      <c r="G363" t="s">
        <v>21</v>
      </c>
      <c r="H363">
        <v>2542.7759999999998</v>
      </c>
      <c r="I363">
        <v>0</v>
      </c>
      <c r="J363">
        <v>234265</v>
      </c>
      <c r="K363">
        <v>534516</v>
      </c>
      <c r="M363">
        <v>1290.48</v>
      </c>
      <c r="N363" t="s">
        <v>17</v>
      </c>
    </row>
    <row r="364" spans="1:14" x14ac:dyDescent="0.25">
      <c r="A364">
        <v>10.201599999999999</v>
      </c>
      <c r="B364">
        <v>1</v>
      </c>
      <c r="C364" t="s">
        <v>55</v>
      </c>
      <c r="D364">
        <v>19000</v>
      </c>
      <c r="E364" t="s">
        <v>59</v>
      </c>
      <c r="F364">
        <v>6</v>
      </c>
      <c r="G364" t="s">
        <v>22</v>
      </c>
      <c r="H364">
        <v>8487.4590000000007</v>
      </c>
      <c r="I364">
        <v>0</v>
      </c>
      <c r="J364">
        <v>2211085</v>
      </c>
      <c r="K364">
        <v>9435765</v>
      </c>
      <c r="M364">
        <v>10027.44</v>
      </c>
      <c r="N364" t="s">
        <v>17</v>
      </c>
    </row>
    <row r="365" spans="1:14" x14ac:dyDescent="0.25">
      <c r="A365">
        <v>10.201599999999999</v>
      </c>
      <c r="B365">
        <v>1</v>
      </c>
      <c r="C365" t="s">
        <v>55</v>
      </c>
      <c r="D365">
        <v>19000</v>
      </c>
      <c r="E365" t="s">
        <v>59</v>
      </c>
      <c r="F365">
        <v>13</v>
      </c>
      <c r="G365" t="s">
        <v>23</v>
      </c>
      <c r="H365">
        <v>19309.991999999998</v>
      </c>
      <c r="I365">
        <v>0</v>
      </c>
      <c r="J365">
        <v>4127940</v>
      </c>
      <c r="K365">
        <v>14274276</v>
      </c>
      <c r="M365">
        <v>17859.240000000002</v>
      </c>
      <c r="N365" t="s">
        <v>17</v>
      </c>
    </row>
    <row r="366" spans="1:14" x14ac:dyDescent="0.25">
      <c r="A366">
        <v>10.201599999999999</v>
      </c>
      <c r="B366">
        <v>1</v>
      </c>
      <c r="C366" t="s">
        <v>55</v>
      </c>
      <c r="D366">
        <v>19000</v>
      </c>
      <c r="E366" t="s">
        <v>59</v>
      </c>
      <c r="F366">
        <v>7</v>
      </c>
      <c r="G366" t="s">
        <v>24</v>
      </c>
      <c r="H366">
        <v>4226.4210000000003</v>
      </c>
      <c r="I366">
        <v>0</v>
      </c>
      <c r="J366">
        <v>198600</v>
      </c>
      <c r="K366">
        <v>1485897</v>
      </c>
      <c r="M366">
        <v>5743.32</v>
      </c>
      <c r="N366" t="s">
        <v>17</v>
      </c>
    </row>
    <row r="367" spans="1:14" x14ac:dyDescent="0.25">
      <c r="A367">
        <v>10.201599999999999</v>
      </c>
      <c r="B367">
        <v>1</v>
      </c>
      <c r="C367" t="s">
        <v>55</v>
      </c>
      <c r="D367">
        <v>19000</v>
      </c>
      <c r="E367" t="s">
        <v>59</v>
      </c>
      <c r="F367">
        <v>8</v>
      </c>
      <c r="G367" t="s">
        <v>25</v>
      </c>
      <c r="H367">
        <v>1696.2329999999999</v>
      </c>
      <c r="I367">
        <v>0</v>
      </c>
      <c r="J367">
        <v>46540</v>
      </c>
      <c r="K367">
        <v>24120</v>
      </c>
      <c r="M367">
        <v>2738.28</v>
      </c>
      <c r="N367" t="s">
        <v>17</v>
      </c>
    </row>
    <row r="368" spans="1:14" x14ac:dyDescent="0.25">
      <c r="A368">
        <v>10.201599999999999</v>
      </c>
      <c r="B368">
        <v>1</v>
      </c>
      <c r="C368" t="s">
        <v>55</v>
      </c>
      <c r="D368">
        <v>19000</v>
      </c>
      <c r="E368" t="s">
        <v>59</v>
      </c>
      <c r="F368">
        <v>9</v>
      </c>
      <c r="G368" t="s">
        <v>26</v>
      </c>
      <c r="H368">
        <v>1280.829</v>
      </c>
      <c r="I368">
        <v>0</v>
      </c>
      <c r="J368">
        <v>35355</v>
      </c>
      <c r="K368">
        <v>283077</v>
      </c>
      <c r="M368">
        <v>2927.52</v>
      </c>
      <c r="N368" t="s">
        <v>17</v>
      </c>
    </row>
    <row r="369" spans="1:14" x14ac:dyDescent="0.25">
      <c r="A369">
        <v>10.201599999999999</v>
      </c>
      <c r="B369">
        <v>1</v>
      </c>
      <c r="C369" t="s">
        <v>55</v>
      </c>
      <c r="D369">
        <v>19000</v>
      </c>
      <c r="E369" t="s">
        <v>59</v>
      </c>
      <c r="F369">
        <v>14</v>
      </c>
      <c r="G369" t="s">
        <v>27</v>
      </c>
      <c r="H369">
        <v>7203.4830000000002</v>
      </c>
      <c r="I369">
        <v>0</v>
      </c>
      <c r="J369">
        <v>280495</v>
      </c>
      <c r="K369">
        <v>2010234</v>
      </c>
      <c r="M369">
        <v>11901.6</v>
      </c>
      <c r="N369" t="s">
        <v>17</v>
      </c>
    </row>
    <row r="370" spans="1:14" x14ac:dyDescent="0.25">
      <c r="A370">
        <v>10.201599999999999</v>
      </c>
      <c r="B370">
        <v>1</v>
      </c>
      <c r="C370" t="s">
        <v>55</v>
      </c>
      <c r="D370">
        <v>19000</v>
      </c>
      <c r="E370" t="s">
        <v>59</v>
      </c>
      <c r="F370">
        <v>15</v>
      </c>
      <c r="G370" t="s">
        <v>28</v>
      </c>
      <c r="H370">
        <v>4050.1889999999999</v>
      </c>
      <c r="I370">
        <v>0</v>
      </c>
      <c r="J370">
        <v>105</v>
      </c>
      <c r="K370">
        <v>0</v>
      </c>
      <c r="M370">
        <v>0</v>
      </c>
      <c r="N370" t="s">
        <v>17</v>
      </c>
    </row>
    <row r="371" spans="1:14" x14ac:dyDescent="0.25">
      <c r="A371">
        <v>10.201599999999999</v>
      </c>
      <c r="B371">
        <v>1</v>
      </c>
      <c r="C371" t="s">
        <v>55</v>
      </c>
      <c r="D371">
        <v>19000</v>
      </c>
      <c r="E371" t="s">
        <v>59</v>
      </c>
      <c r="F371">
        <v>12</v>
      </c>
      <c r="G371" t="s">
        <v>29</v>
      </c>
      <c r="H371">
        <v>8131.848</v>
      </c>
      <c r="I371">
        <v>0</v>
      </c>
      <c r="J371">
        <v>4408435</v>
      </c>
      <c r="K371">
        <v>16284510</v>
      </c>
      <c r="M371">
        <v>29760.84</v>
      </c>
      <c r="N371" t="s">
        <v>17</v>
      </c>
    </row>
    <row r="372" spans="1:14" x14ac:dyDescent="0.25">
      <c r="A372">
        <v>10.201599999999999</v>
      </c>
      <c r="B372">
        <v>1</v>
      </c>
      <c r="C372" t="s">
        <v>55</v>
      </c>
      <c r="D372">
        <v>19000</v>
      </c>
      <c r="E372" t="s">
        <v>59</v>
      </c>
      <c r="F372">
        <v>16</v>
      </c>
      <c r="G372" t="s">
        <v>30</v>
      </c>
      <c r="H372">
        <v>2797.683</v>
      </c>
      <c r="I372">
        <v>0</v>
      </c>
      <c r="J372">
        <v>105</v>
      </c>
      <c r="K372">
        <v>0</v>
      </c>
      <c r="M372">
        <v>0</v>
      </c>
      <c r="N372" t="s">
        <v>17</v>
      </c>
    </row>
    <row r="373" spans="1:14" x14ac:dyDescent="0.25">
      <c r="A373">
        <v>10.201599999999999</v>
      </c>
      <c r="B373">
        <v>1</v>
      </c>
      <c r="C373" t="s">
        <v>55</v>
      </c>
      <c r="D373">
        <v>19000</v>
      </c>
      <c r="E373" t="s">
        <v>59</v>
      </c>
      <c r="F373">
        <v>11</v>
      </c>
      <c r="G373" t="s">
        <v>31</v>
      </c>
      <c r="H373">
        <v>0</v>
      </c>
      <c r="I373">
        <v>0</v>
      </c>
      <c r="J373">
        <v>1265</v>
      </c>
      <c r="K373">
        <v>5676</v>
      </c>
      <c r="M373">
        <v>0</v>
      </c>
      <c r="N373" t="s">
        <v>17</v>
      </c>
    </row>
    <row r="374" spans="1:14" x14ac:dyDescent="0.25">
      <c r="A374">
        <v>10.201599999999999</v>
      </c>
      <c r="B374">
        <v>1</v>
      </c>
      <c r="C374" t="s">
        <v>55</v>
      </c>
      <c r="D374">
        <v>19000</v>
      </c>
      <c r="E374" t="s">
        <v>59</v>
      </c>
      <c r="F374">
        <v>17</v>
      </c>
      <c r="G374" t="s">
        <v>32</v>
      </c>
      <c r="H374">
        <v>2070.7260000000001</v>
      </c>
      <c r="I374">
        <v>368</v>
      </c>
      <c r="J374">
        <v>105</v>
      </c>
      <c r="K374">
        <v>0</v>
      </c>
      <c r="M374">
        <v>0</v>
      </c>
      <c r="N374" t="s">
        <v>17</v>
      </c>
    </row>
    <row r="375" spans="1:14" x14ac:dyDescent="0.25">
      <c r="A375">
        <v>10.201599999999999</v>
      </c>
      <c r="B375">
        <v>1</v>
      </c>
      <c r="C375" t="s">
        <v>55</v>
      </c>
      <c r="D375">
        <v>19000</v>
      </c>
      <c r="E375" t="s">
        <v>59</v>
      </c>
      <c r="F375">
        <v>18</v>
      </c>
      <c r="G375" t="s">
        <v>33</v>
      </c>
      <c r="H375">
        <v>43563.921000000002</v>
      </c>
      <c r="I375">
        <v>368</v>
      </c>
      <c r="J375">
        <v>4408435</v>
      </c>
      <c r="K375">
        <v>16284510</v>
      </c>
      <c r="M375">
        <v>29760.84</v>
      </c>
      <c r="N375" t="s">
        <v>17</v>
      </c>
    </row>
    <row r="376" spans="1:14" x14ac:dyDescent="0.25">
      <c r="A376">
        <v>10.201599999999999</v>
      </c>
      <c r="B376">
        <v>1</v>
      </c>
      <c r="C376" t="s">
        <v>60</v>
      </c>
      <c r="D376">
        <v>88994</v>
      </c>
      <c r="E376" t="s">
        <v>61</v>
      </c>
      <c r="F376">
        <v>1</v>
      </c>
      <c r="G376" t="s">
        <v>16</v>
      </c>
      <c r="H376">
        <v>3109.2359999999999</v>
      </c>
      <c r="I376">
        <v>0</v>
      </c>
      <c r="J376">
        <v>458090</v>
      </c>
      <c r="K376">
        <v>2001675</v>
      </c>
      <c r="M376">
        <v>1244.8800000000001</v>
      </c>
      <c r="N376" t="s">
        <v>17</v>
      </c>
    </row>
    <row r="377" spans="1:14" x14ac:dyDescent="0.25">
      <c r="A377">
        <v>10.201599999999999</v>
      </c>
      <c r="B377">
        <v>1</v>
      </c>
      <c r="C377" t="s">
        <v>60</v>
      </c>
      <c r="D377">
        <v>88994</v>
      </c>
      <c r="E377" t="s">
        <v>61</v>
      </c>
      <c r="F377">
        <v>2</v>
      </c>
      <c r="G377" t="s">
        <v>18</v>
      </c>
      <c r="H377">
        <v>2514.453</v>
      </c>
      <c r="I377">
        <v>0</v>
      </c>
      <c r="J377">
        <v>135130</v>
      </c>
      <c r="K377">
        <v>756771</v>
      </c>
      <c r="M377">
        <v>880.08</v>
      </c>
      <c r="N377" t="s">
        <v>17</v>
      </c>
    </row>
    <row r="378" spans="1:14" x14ac:dyDescent="0.25">
      <c r="A378">
        <v>10.201599999999999</v>
      </c>
      <c r="B378">
        <v>1</v>
      </c>
      <c r="C378" t="s">
        <v>60</v>
      </c>
      <c r="D378">
        <v>88994</v>
      </c>
      <c r="E378" t="s">
        <v>61</v>
      </c>
      <c r="F378">
        <v>3</v>
      </c>
      <c r="G378" t="s">
        <v>19</v>
      </c>
      <c r="H378">
        <v>47.204999999999998</v>
      </c>
      <c r="I378">
        <v>0</v>
      </c>
      <c r="J378">
        <v>630375</v>
      </c>
      <c r="K378">
        <v>1032486</v>
      </c>
      <c r="M378">
        <v>1349.76</v>
      </c>
      <c r="N378" t="s">
        <v>17</v>
      </c>
    </row>
    <row r="379" spans="1:14" x14ac:dyDescent="0.25">
      <c r="A379">
        <v>10.201599999999999</v>
      </c>
      <c r="B379">
        <v>1</v>
      </c>
      <c r="C379" t="s">
        <v>60</v>
      </c>
      <c r="D379">
        <v>88994</v>
      </c>
      <c r="E379" t="s">
        <v>61</v>
      </c>
      <c r="F379">
        <v>4</v>
      </c>
      <c r="G379" t="s">
        <v>20</v>
      </c>
      <c r="H379">
        <v>1350.0630000000001</v>
      </c>
      <c r="I379">
        <v>0</v>
      </c>
      <c r="J379">
        <v>402245</v>
      </c>
      <c r="K379">
        <v>721110</v>
      </c>
      <c r="M379">
        <v>759.24</v>
      </c>
      <c r="N379" t="s">
        <v>17</v>
      </c>
    </row>
    <row r="380" spans="1:14" x14ac:dyDescent="0.25">
      <c r="A380">
        <v>10.201599999999999</v>
      </c>
      <c r="B380">
        <v>1</v>
      </c>
      <c r="C380" t="s">
        <v>60</v>
      </c>
      <c r="D380">
        <v>88994</v>
      </c>
      <c r="E380" t="s">
        <v>61</v>
      </c>
      <c r="F380">
        <v>5</v>
      </c>
      <c r="G380" t="s">
        <v>21</v>
      </c>
      <c r="H380">
        <v>1658.4690000000001</v>
      </c>
      <c r="I380">
        <v>0</v>
      </c>
      <c r="J380">
        <v>208540</v>
      </c>
      <c r="K380">
        <v>435027</v>
      </c>
      <c r="M380">
        <v>1201.56</v>
      </c>
      <c r="N380" t="s">
        <v>17</v>
      </c>
    </row>
    <row r="381" spans="1:14" x14ac:dyDescent="0.25">
      <c r="A381">
        <v>10.201599999999999</v>
      </c>
      <c r="B381">
        <v>1</v>
      </c>
      <c r="C381" t="s">
        <v>60</v>
      </c>
      <c r="D381">
        <v>88994</v>
      </c>
      <c r="E381" t="s">
        <v>61</v>
      </c>
      <c r="F381">
        <v>6</v>
      </c>
      <c r="G381" t="s">
        <v>22</v>
      </c>
      <c r="H381">
        <v>8736.0720000000001</v>
      </c>
      <c r="I381">
        <v>0</v>
      </c>
      <c r="J381">
        <v>1678015</v>
      </c>
      <c r="K381">
        <v>5733795</v>
      </c>
      <c r="M381">
        <v>10814.04</v>
      </c>
      <c r="N381" t="s">
        <v>17</v>
      </c>
    </row>
    <row r="382" spans="1:14" x14ac:dyDescent="0.25">
      <c r="A382">
        <v>10.201599999999999</v>
      </c>
      <c r="B382">
        <v>1</v>
      </c>
      <c r="C382" t="s">
        <v>60</v>
      </c>
      <c r="D382">
        <v>88994</v>
      </c>
      <c r="E382" t="s">
        <v>61</v>
      </c>
      <c r="F382">
        <v>13</v>
      </c>
      <c r="G382" t="s">
        <v>23</v>
      </c>
      <c r="H382">
        <v>17415.498</v>
      </c>
      <c r="I382">
        <v>0</v>
      </c>
      <c r="J382">
        <v>3512395</v>
      </c>
      <c r="K382">
        <v>10680864</v>
      </c>
      <c r="M382">
        <v>17697.36</v>
      </c>
      <c r="N382" t="s">
        <v>17</v>
      </c>
    </row>
    <row r="383" spans="1:14" x14ac:dyDescent="0.25">
      <c r="A383">
        <v>10.201599999999999</v>
      </c>
      <c r="B383">
        <v>1</v>
      </c>
      <c r="C383" t="s">
        <v>60</v>
      </c>
      <c r="D383">
        <v>88994</v>
      </c>
      <c r="E383" t="s">
        <v>61</v>
      </c>
      <c r="F383">
        <v>7</v>
      </c>
      <c r="G383" t="s">
        <v>24</v>
      </c>
      <c r="H383">
        <v>4641.8249999999998</v>
      </c>
      <c r="I383">
        <v>0</v>
      </c>
      <c r="J383">
        <v>200200</v>
      </c>
      <c r="K383">
        <v>1565214</v>
      </c>
      <c r="M383">
        <v>8128.2</v>
      </c>
      <c r="N383" t="s">
        <v>17</v>
      </c>
    </row>
    <row r="384" spans="1:14" x14ac:dyDescent="0.25">
      <c r="A384">
        <v>10.201599999999999</v>
      </c>
      <c r="B384">
        <v>1</v>
      </c>
      <c r="C384" t="s">
        <v>60</v>
      </c>
      <c r="D384">
        <v>88994</v>
      </c>
      <c r="E384" t="s">
        <v>61</v>
      </c>
      <c r="F384">
        <v>8</v>
      </c>
      <c r="G384" t="s">
        <v>25</v>
      </c>
      <c r="H384">
        <v>1154.9490000000001</v>
      </c>
      <c r="I384">
        <v>0</v>
      </c>
      <c r="J384">
        <v>67200</v>
      </c>
      <c r="K384">
        <v>36480</v>
      </c>
      <c r="M384">
        <v>4318.32</v>
      </c>
      <c r="N384" t="s">
        <v>17</v>
      </c>
    </row>
    <row r="385" spans="1:14" x14ac:dyDescent="0.25">
      <c r="A385">
        <v>10.201599999999999</v>
      </c>
      <c r="B385">
        <v>1</v>
      </c>
      <c r="C385" t="s">
        <v>60</v>
      </c>
      <c r="D385">
        <v>88994</v>
      </c>
      <c r="E385" t="s">
        <v>61</v>
      </c>
      <c r="F385">
        <v>9</v>
      </c>
      <c r="G385" t="s">
        <v>26</v>
      </c>
      <c r="H385">
        <v>2464.1010000000001</v>
      </c>
      <c r="I385">
        <v>0</v>
      </c>
      <c r="J385">
        <v>58120</v>
      </c>
      <c r="K385">
        <v>495141</v>
      </c>
      <c r="M385">
        <v>5225.76</v>
      </c>
      <c r="N385" t="s">
        <v>17</v>
      </c>
    </row>
    <row r="386" spans="1:14" x14ac:dyDescent="0.25">
      <c r="A386">
        <v>10.201599999999999</v>
      </c>
      <c r="B386">
        <v>1</v>
      </c>
      <c r="C386" t="s">
        <v>60</v>
      </c>
      <c r="D386">
        <v>88994</v>
      </c>
      <c r="E386" t="s">
        <v>61</v>
      </c>
      <c r="F386">
        <v>14</v>
      </c>
      <c r="G386" t="s">
        <v>27</v>
      </c>
      <c r="H386">
        <v>8260.875</v>
      </c>
      <c r="I386">
        <v>0</v>
      </c>
      <c r="J386">
        <v>325520</v>
      </c>
      <c r="K386">
        <v>2425215</v>
      </c>
      <c r="M386">
        <v>18939.96</v>
      </c>
      <c r="N386" t="s">
        <v>17</v>
      </c>
    </row>
    <row r="387" spans="1:14" x14ac:dyDescent="0.25">
      <c r="A387">
        <v>10.201599999999999</v>
      </c>
      <c r="B387">
        <v>1</v>
      </c>
      <c r="C387" t="s">
        <v>60</v>
      </c>
      <c r="D387">
        <v>88994</v>
      </c>
      <c r="E387" t="s">
        <v>61</v>
      </c>
      <c r="F387">
        <v>15</v>
      </c>
      <c r="G387" t="s">
        <v>28</v>
      </c>
      <c r="H387">
        <v>3194.2049999999999</v>
      </c>
      <c r="I387">
        <v>0</v>
      </c>
      <c r="J387">
        <v>110</v>
      </c>
      <c r="K387">
        <v>0</v>
      </c>
      <c r="M387">
        <v>0</v>
      </c>
      <c r="N387" t="s">
        <v>17</v>
      </c>
    </row>
    <row r="388" spans="1:14" x14ac:dyDescent="0.25">
      <c r="A388">
        <v>10.201599999999999</v>
      </c>
      <c r="B388">
        <v>1</v>
      </c>
      <c r="C388" t="s">
        <v>60</v>
      </c>
      <c r="D388">
        <v>88994</v>
      </c>
      <c r="E388" t="s">
        <v>61</v>
      </c>
      <c r="F388">
        <v>12</v>
      </c>
      <c r="G388" t="s">
        <v>29</v>
      </c>
      <c r="H388">
        <v>6089.4449999999997</v>
      </c>
      <c r="I388">
        <v>0</v>
      </c>
      <c r="J388">
        <v>3837915</v>
      </c>
      <c r="K388">
        <v>1310079</v>
      </c>
      <c r="M388">
        <v>36637.32</v>
      </c>
      <c r="N388" t="s">
        <v>17</v>
      </c>
    </row>
    <row r="389" spans="1:14" x14ac:dyDescent="0.25">
      <c r="A389">
        <v>10.201599999999999</v>
      </c>
      <c r="B389">
        <v>1</v>
      </c>
      <c r="C389" t="s">
        <v>60</v>
      </c>
      <c r="D389">
        <v>88994</v>
      </c>
      <c r="E389" t="s">
        <v>61</v>
      </c>
      <c r="F389">
        <v>16</v>
      </c>
      <c r="G389" t="s">
        <v>30</v>
      </c>
      <c r="H389">
        <v>2187.165</v>
      </c>
      <c r="I389">
        <v>0</v>
      </c>
      <c r="J389">
        <v>110</v>
      </c>
      <c r="K389">
        <v>0</v>
      </c>
      <c r="M389">
        <v>0</v>
      </c>
      <c r="N389" t="s">
        <v>17</v>
      </c>
    </row>
    <row r="390" spans="1:14" x14ac:dyDescent="0.25">
      <c r="A390">
        <v>10.201599999999999</v>
      </c>
      <c r="B390">
        <v>1</v>
      </c>
      <c r="C390" t="s">
        <v>60</v>
      </c>
      <c r="D390">
        <v>88994</v>
      </c>
      <c r="E390" t="s">
        <v>61</v>
      </c>
      <c r="F390">
        <v>11</v>
      </c>
      <c r="G390" t="s">
        <v>31</v>
      </c>
      <c r="H390">
        <v>0</v>
      </c>
      <c r="I390">
        <v>0</v>
      </c>
      <c r="J390">
        <v>0</v>
      </c>
      <c r="K390">
        <v>0</v>
      </c>
      <c r="M390">
        <v>0</v>
      </c>
      <c r="N390" t="s">
        <v>17</v>
      </c>
    </row>
    <row r="391" spans="1:14" x14ac:dyDescent="0.25">
      <c r="A391">
        <v>10.201599999999999</v>
      </c>
      <c r="B391">
        <v>1</v>
      </c>
      <c r="C391" t="s">
        <v>60</v>
      </c>
      <c r="D391">
        <v>88994</v>
      </c>
      <c r="E391" t="s">
        <v>61</v>
      </c>
      <c r="F391">
        <v>17</v>
      </c>
      <c r="G391" t="s">
        <v>32</v>
      </c>
      <c r="H391">
        <v>1796.9369999999999</v>
      </c>
      <c r="I391">
        <v>0</v>
      </c>
      <c r="J391">
        <v>110</v>
      </c>
      <c r="K391">
        <v>0</v>
      </c>
      <c r="M391">
        <v>0</v>
      </c>
      <c r="N391" t="s">
        <v>17</v>
      </c>
    </row>
    <row r="392" spans="1:14" x14ac:dyDescent="0.25">
      <c r="A392">
        <v>10.201599999999999</v>
      </c>
      <c r="B392">
        <v>1</v>
      </c>
      <c r="C392" t="s">
        <v>60</v>
      </c>
      <c r="D392">
        <v>88994</v>
      </c>
      <c r="E392" t="s">
        <v>61</v>
      </c>
      <c r="F392">
        <v>18</v>
      </c>
      <c r="G392" t="s">
        <v>33</v>
      </c>
      <c r="H392">
        <v>38944.125</v>
      </c>
      <c r="I392">
        <v>0</v>
      </c>
      <c r="J392">
        <v>3837915</v>
      </c>
      <c r="K392">
        <v>1310079</v>
      </c>
      <c r="M392">
        <v>36637.32</v>
      </c>
      <c r="N392" t="s">
        <v>17</v>
      </c>
    </row>
    <row r="393" spans="1:14" x14ac:dyDescent="0.25">
      <c r="A393">
        <v>10.201599999999999</v>
      </c>
      <c r="B393">
        <v>1</v>
      </c>
      <c r="C393" t="s">
        <v>60</v>
      </c>
      <c r="D393">
        <v>20166</v>
      </c>
      <c r="E393" t="s">
        <v>62</v>
      </c>
      <c r="F393">
        <v>1</v>
      </c>
      <c r="G393" t="s">
        <v>16</v>
      </c>
      <c r="H393">
        <v>3134.4119999999998</v>
      </c>
      <c r="I393">
        <v>0</v>
      </c>
      <c r="J393">
        <v>455180</v>
      </c>
      <c r="K393">
        <v>1659333</v>
      </c>
      <c r="M393">
        <v>1158.24</v>
      </c>
      <c r="N393" t="s">
        <v>17</v>
      </c>
    </row>
    <row r="394" spans="1:14" x14ac:dyDescent="0.25">
      <c r="A394">
        <v>10.201599999999999</v>
      </c>
      <c r="B394">
        <v>1</v>
      </c>
      <c r="C394" t="s">
        <v>60</v>
      </c>
      <c r="D394">
        <v>20166</v>
      </c>
      <c r="E394" t="s">
        <v>62</v>
      </c>
      <c r="F394">
        <v>2</v>
      </c>
      <c r="G394" t="s">
        <v>18</v>
      </c>
      <c r="H394">
        <v>2268.9870000000001</v>
      </c>
      <c r="I394">
        <v>0</v>
      </c>
      <c r="J394">
        <v>99475</v>
      </c>
      <c r="K394">
        <v>534306</v>
      </c>
      <c r="M394">
        <v>645.24</v>
      </c>
      <c r="N394" t="s">
        <v>17</v>
      </c>
    </row>
    <row r="395" spans="1:14" x14ac:dyDescent="0.25">
      <c r="A395">
        <v>10.201599999999999</v>
      </c>
      <c r="B395">
        <v>1</v>
      </c>
      <c r="C395" t="s">
        <v>60</v>
      </c>
      <c r="D395">
        <v>20166</v>
      </c>
      <c r="E395" t="s">
        <v>62</v>
      </c>
      <c r="F395">
        <v>3</v>
      </c>
      <c r="G395" t="s">
        <v>19</v>
      </c>
      <c r="H395">
        <v>47.204999999999998</v>
      </c>
      <c r="I395">
        <v>0</v>
      </c>
      <c r="J395">
        <v>611135</v>
      </c>
      <c r="K395">
        <v>839346</v>
      </c>
      <c r="M395">
        <v>1051.08</v>
      </c>
      <c r="N395" t="s">
        <v>17</v>
      </c>
    </row>
    <row r="396" spans="1:14" x14ac:dyDescent="0.25">
      <c r="A396">
        <v>10.201599999999999</v>
      </c>
      <c r="B396">
        <v>1</v>
      </c>
      <c r="C396" t="s">
        <v>60</v>
      </c>
      <c r="D396">
        <v>20166</v>
      </c>
      <c r="E396" t="s">
        <v>62</v>
      </c>
      <c r="F396">
        <v>4</v>
      </c>
      <c r="G396" t="s">
        <v>20</v>
      </c>
      <c r="H396">
        <v>2259.5459999999998</v>
      </c>
      <c r="I396">
        <v>0</v>
      </c>
      <c r="J396">
        <v>343135</v>
      </c>
      <c r="K396">
        <v>5637</v>
      </c>
      <c r="M396">
        <v>1272.24</v>
      </c>
      <c r="N396" t="s">
        <v>17</v>
      </c>
    </row>
    <row r="397" spans="1:14" x14ac:dyDescent="0.25">
      <c r="A397">
        <v>10.201599999999999</v>
      </c>
      <c r="B397">
        <v>1</v>
      </c>
      <c r="C397" t="s">
        <v>60</v>
      </c>
      <c r="D397">
        <v>20166</v>
      </c>
      <c r="E397" t="s">
        <v>62</v>
      </c>
      <c r="F397">
        <v>5</v>
      </c>
      <c r="G397" t="s">
        <v>21</v>
      </c>
      <c r="H397">
        <v>1985.7570000000001</v>
      </c>
      <c r="I397">
        <v>0</v>
      </c>
      <c r="J397">
        <v>227915</v>
      </c>
      <c r="K397">
        <v>413208</v>
      </c>
      <c r="M397">
        <v>1046.52</v>
      </c>
      <c r="N397" t="s">
        <v>17</v>
      </c>
    </row>
    <row r="398" spans="1:14" x14ac:dyDescent="0.25">
      <c r="A398">
        <v>10.201599999999999</v>
      </c>
      <c r="B398">
        <v>1</v>
      </c>
      <c r="C398" t="s">
        <v>60</v>
      </c>
      <c r="D398">
        <v>20166</v>
      </c>
      <c r="E398" t="s">
        <v>62</v>
      </c>
      <c r="F398">
        <v>6</v>
      </c>
      <c r="G398" t="s">
        <v>22</v>
      </c>
      <c r="H398">
        <v>7577.9759999999997</v>
      </c>
      <c r="I398">
        <v>0</v>
      </c>
      <c r="J398">
        <v>2189090</v>
      </c>
      <c r="K398">
        <v>8966433</v>
      </c>
      <c r="M398">
        <v>11678.16</v>
      </c>
      <c r="N398" t="s">
        <v>17</v>
      </c>
    </row>
    <row r="399" spans="1:14" x14ac:dyDescent="0.25">
      <c r="A399">
        <v>10.201599999999999</v>
      </c>
      <c r="B399">
        <v>1</v>
      </c>
      <c r="C399" t="s">
        <v>60</v>
      </c>
      <c r="D399">
        <v>20166</v>
      </c>
      <c r="E399" t="s">
        <v>62</v>
      </c>
      <c r="F399">
        <v>13</v>
      </c>
      <c r="G399" t="s">
        <v>23</v>
      </c>
      <c r="H399">
        <v>17273.883000000002</v>
      </c>
      <c r="I399">
        <v>0</v>
      </c>
      <c r="J399">
        <v>3925930</v>
      </c>
      <c r="K399">
        <v>13018263</v>
      </c>
      <c r="M399">
        <v>18595.68</v>
      </c>
      <c r="N399" t="s">
        <v>17</v>
      </c>
    </row>
    <row r="400" spans="1:14" x14ac:dyDescent="0.25">
      <c r="A400">
        <v>10.201599999999999</v>
      </c>
      <c r="B400">
        <v>1</v>
      </c>
      <c r="C400" t="s">
        <v>60</v>
      </c>
      <c r="D400">
        <v>20166</v>
      </c>
      <c r="E400" t="s">
        <v>62</v>
      </c>
      <c r="F400">
        <v>7</v>
      </c>
      <c r="G400" t="s">
        <v>24</v>
      </c>
      <c r="H400">
        <v>6989.4870000000001</v>
      </c>
      <c r="I400">
        <v>0</v>
      </c>
      <c r="J400">
        <v>208580</v>
      </c>
      <c r="K400">
        <v>1741536</v>
      </c>
      <c r="M400">
        <v>8251.32</v>
      </c>
      <c r="N400" t="s">
        <v>17</v>
      </c>
    </row>
    <row r="401" spans="1:14" x14ac:dyDescent="0.25">
      <c r="A401">
        <v>10.201599999999999</v>
      </c>
      <c r="B401">
        <v>1</v>
      </c>
      <c r="C401" t="s">
        <v>60</v>
      </c>
      <c r="D401">
        <v>20166</v>
      </c>
      <c r="E401" t="s">
        <v>62</v>
      </c>
      <c r="F401">
        <v>8</v>
      </c>
      <c r="G401" t="s">
        <v>25</v>
      </c>
      <c r="H401">
        <v>62.94</v>
      </c>
      <c r="I401">
        <v>0</v>
      </c>
      <c r="J401">
        <v>65120</v>
      </c>
      <c r="K401">
        <v>310350</v>
      </c>
      <c r="M401">
        <v>5250.84</v>
      </c>
      <c r="N401" t="s">
        <v>17</v>
      </c>
    </row>
    <row r="402" spans="1:14" x14ac:dyDescent="0.25">
      <c r="A402">
        <v>10.201599999999999</v>
      </c>
      <c r="B402">
        <v>1</v>
      </c>
      <c r="C402" t="s">
        <v>60</v>
      </c>
      <c r="D402">
        <v>20166</v>
      </c>
      <c r="E402" t="s">
        <v>62</v>
      </c>
      <c r="F402">
        <v>9</v>
      </c>
      <c r="G402" t="s">
        <v>26</v>
      </c>
      <c r="H402">
        <v>1947.9929999999999</v>
      </c>
      <c r="I402">
        <v>0</v>
      </c>
      <c r="J402">
        <v>64435</v>
      </c>
      <c r="K402">
        <v>543246</v>
      </c>
      <c r="M402">
        <v>6089.88</v>
      </c>
      <c r="N402" t="s">
        <v>17</v>
      </c>
    </row>
    <row r="403" spans="1:14" x14ac:dyDescent="0.25">
      <c r="A403">
        <v>10.201599999999999</v>
      </c>
      <c r="B403">
        <v>1</v>
      </c>
      <c r="C403" t="s">
        <v>60</v>
      </c>
      <c r="D403">
        <v>20166</v>
      </c>
      <c r="E403" t="s">
        <v>62</v>
      </c>
      <c r="F403">
        <v>14</v>
      </c>
      <c r="G403" t="s">
        <v>27</v>
      </c>
      <c r="H403">
        <v>9000.42</v>
      </c>
      <c r="I403">
        <v>0</v>
      </c>
      <c r="J403">
        <v>338135</v>
      </c>
      <c r="K403">
        <v>2595132</v>
      </c>
      <c r="M403">
        <v>19421.04</v>
      </c>
      <c r="N403" t="s">
        <v>17</v>
      </c>
    </row>
    <row r="404" spans="1:14" x14ac:dyDescent="0.25">
      <c r="A404">
        <v>10.201599999999999</v>
      </c>
      <c r="B404">
        <v>1</v>
      </c>
      <c r="C404" t="s">
        <v>60</v>
      </c>
      <c r="D404">
        <v>20166</v>
      </c>
      <c r="E404" t="s">
        <v>62</v>
      </c>
      <c r="F404">
        <v>15</v>
      </c>
      <c r="G404" t="s">
        <v>28</v>
      </c>
      <c r="H404">
        <v>3993.5430000000001</v>
      </c>
      <c r="I404">
        <v>0</v>
      </c>
      <c r="J404">
        <v>115</v>
      </c>
      <c r="K404">
        <v>0</v>
      </c>
      <c r="M404">
        <v>0</v>
      </c>
      <c r="N404" t="s">
        <v>17</v>
      </c>
    </row>
    <row r="405" spans="1:14" x14ac:dyDescent="0.25">
      <c r="A405">
        <v>10.201599999999999</v>
      </c>
      <c r="B405">
        <v>1</v>
      </c>
      <c r="C405" t="s">
        <v>60</v>
      </c>
      <c r="D405">
        <v>20166</v>
      </c>
      <c r="E405" t="s">
        <v>62</v>
      </c>
      <c r="F405">
        <v>12</v>
      </c>
      <c r="G405" t="s">
        <v>29</v>
      </c>
      <c r="H405">
        <v>6857.3130000000001</v>
      </c>
      <c r="I405">
        <v>0</v>
      </c>
      <c r="J405">
        <v>4264065</v>
      </c>
      <c r="K405">
        <v>15613395</v>
      </c>
      <c r="M405">
        <v>38016.720000000001</v>
      </c>
      <c r="N405" t="s">
        <v>17</v>
      </c>
    </row>
    <row r="406" spans="1:14" x14ac:dyDescent="0.25">
      <c r="A406">
        <v>10.201599999999999</v>
      </c>
      <c r="B406">
        <v>1</v>
      </c>
      <c r="C406" t="s">
        <v>60</v>
      </c>
      <c r="D406">
        <v>20166</v>
      </c>
      <c r="E406" t="s">
        <v>62</v>
      </c>
      <c r="F406">
        <v>16</v>
      </c>
      <c r="G406" t="s">
        <v>30</v>
      </c>
      <c r="H406">
        <v>3719.7539999999999</v>
      </c>
      <c r="I406">
        <v>0</v>
      </c>
      <c r="J406">
        <v>115</v>
      </c>
      <c r="K406">
        <v>0</v>
      </c>
      <c r="M406">
        <v>0</v>
      </c>
      <c r="N406" t="s">
        <v>17</v>
      </c>
    </row>
    <row r="407" spans="1:14" x14ac:dyDescent="0.25">
      <c r="A407">
        <v>10.201599999999999</v>
      </c>
      <c r="B407">
        <v>1</v>
      </c>
      <c r="C407" t="s">
        <v>60</v>
      </c>
      <c r="D407">
        <v>20166</v>
      </c>
      <c r="E407" t="s">
        <v>62</v>
      </c>
      <c r="F407">
        <v>11</v>
      </c>
      <c r="G407" t="s">
        <v>31</v>
      </c>
      <c r="H407">
        <v>3581.2860000000001</v>
      </c>
      <c r="I407">
        <v>0</v>
      </c>
      <c r="J407">
        <v>634995</v>
      </c>
      <c r="K407">
        <v>1534482</v>
      </c>
      <c r="M407">
        <v>0</v>
      </c>
      <c r="N407" t="s">
        <v>17</v>
      </c>
    </row>
    <row r="408" spans="1:14" x14ac:dyDescent="0.25">
      <c r="A408">
        <v>10.201599999999999</v>
      </c>
      <c r="B408">
        <v>1</v>
      </c>
      <c r="C408" t="s">
        <v>60</v>
      </c>
      <c r="D408">
        <v>20166</v>
      </c>
      <c r="E408" t="s">
        <v>62</v>
      </c>
      <c r="F408">
        <v>17</v>
      </c>
      <c r="G408" t="s">
        <v>32</v>
      </c>
      <c r="H408">
        <v>1900.788</v>
      </c>
      <c r="I408">
        <v>0</v>
      </c>
      <c r="J408">
        <v>115</v>
      </c>
      <c r="K408">
        <v>0</v>
      </c>
      <c r="M408">
        <v>0</v>
      </c>
      <c r="N408" t="s">
        <v>17</v>
      </c>
    </row>
    <row r="409" spans="1:14" x14ac:dyDescent="0.25">
      <c r="A409">
        <v>10.201599999999999</v>
      </c>
      <c r="B409">
        <v>1</v>
      </c>
      <c r="C409" t="s">
        <v>60</v>
      </c>
      <c r="D409">
        <v>20166</v>
      </c>
      <c r="E409" t="s">
        <v>62</v>
      </c>
      <c r="F409">
        <v>18</v>
      </c>
      <c r="G409" t="s">
        <v>33</v>
      </c>
      <c r="H409">
        <v>46326.987000000001</v>
      </c>
      <c r="I409">
        <v>0</v>
      </c>
      <c r="J409">
        <v>4264065</v>
      </c>
      <c r="K409">
        <v>15613395</v>
      </c>
      <c r="M409">
        <v>38016.720000000001</v>
      </c>
      <c r="N409" t="s">
        <v>17</v>
      </c>
    </row>
    <row r="410" spans="1:14" x14ac:dyDescent="0.25">
      <c r="A410">
        <v>10.201599999999999</v>
      </c>
      <c r="B410">
        <v>1</v>
      </c>
      <c r="C410" t="s">
        <v>60</v>
      </c>
      <c r="D410">
        <v>16927</v>
      </c>
      <c r="E410" t="s">
        <v>63</v>
      </c>
      <c r="F410">
        <v>1</v>
      </c>
      <c r="G410" t="s">
        <v>16</v>
      </c>
      <c r="H410">
        <v>3656.8139999999999</v>
      </c>
      <c r="I410">
        <v>0</v>
      </c>
      <c r="J410">
        <v>440775</v>
      </c>
      <c r="K410">
        <v>1474998</v>
      </c>
      <c r="M410">
        <v>823.08</v>
      </c>
      <c r="N410" t="s">
        <v>17</v>
      </c>
    </row>
    <row r="411" spans="1:14" x14ac:dyDescent="0.25">
      <c r="A411">
        <v>10.201599999999999</v>
      </c>
      <c r="B411">
        <v>1</v>
      </c>
      <c r="C411" t="s">
        <v>60</v>
      </c>
      <c r="D411">
        <v>16927</v>
      </c>
      <c r="E411" t="s">
        <v>63</v>
      </c>
      <c r="F411">
        <v>2</v>
      </c>
      <c r="G411" t="s">
        <v>18</v>
      </c>
      <c r="H411">
        <v>1913.376</v>
      </c>
      <c r="I411">
        <v>0</v>
      </c>
      <c r="J411">
        <v>86555</v>
      </c>
      <c r="K411">
        <v>488325</v>
      </c>
      <c r="M411">
        <v>554.04</v>
      </c>
      <c r="N411" t="s">
        <v>17</v>
      </c>
    </row>
    <row r="412" spans="1:14" x14ac:dyDescent="0.25">
      <c r="A412">
        <v>10.201599999999999</v>
      </c>
      <c r="B412">
        <v>1</v>
      </c>
      <c r="C412" t="s">
        <v>60</v>
      </c>
      <c r="D412">
        <v>16927</v>
      </c>
      <c r="E412" t="s">
        <v>63</v>
      </c>
      <c r="F412">
        <v>3</v>
      </c>
      <c r="G412" t="s">
        <v>19</v>
      </c>
      <c r="H412">
        <v>47.204999999999998</v>
      </c>
      <c r="I412">
        <v>0</v>
      </c>
      <c r="J412">
        <v>496800</v>
      </c>
      <c r="K412">
        <v>866658</v>
      </c>
      <c r="M412">
        <v>886.92</v>
      </c>
      <c r="N412" t="s">
        <v>17</v>
      </c>
    </row>
    <row r="413" spans="1:14" x14ac:dyDescent="0.25">
      <c r="A413">
        <v>10.201599999999999</v>
      </c>
      <c r="B413">
        <v>1</v>
      </c>
      <c r="C413" t="s">
        <v>60</v>
      </c>
      <c r="D413">
        <v>16927</v>
      </c>
      <c r="E413" t="s">
        <v>63</v>
      </c>
      <c r="F413">
        <v>4</v>
      </c>
      <c r="G413" t="s">
        <v>20</v>
      </c>
      <c r="H413">
        <v>2099.049</v>
      </c>
      <c r="I413">
        <v>0</v>
      </c>
      <c r="J413">
        <v>422315</v>
      </c>
      <c r="K413">
        <v>685917</v>
      </c>
      <c r="M413">
        <v>962.16</v>
      </c>
      <c r="N413" t="s">
        <v>17</v>
      </c>
    </row>
    <row r="414" spans="1:14" x14ac:dyDescent="0.25">
      <c r="A414">
        <v>10.201599999999999</v>
      </c>
      <c r="B414">
        <v>1</v>
      </c>
      <c r="C414" t="s">
        <v>60</v>
      </c>
      <c r="D414">
        <v>16927</v>
      </c>
      <c r="E414" t="s">
        <v>63</v>
      </c>
      <c r="F414">
        <v>5</v>
      </c>
      <c r="G414" t="s">
        <v>21</v>
      </c>
      <c r="H414">
        <v>2045.55</v>
      </c>
      <c r="I414">
        <v>0</v>
      </c>
      <c r="J414">
        <v>224600</v>
      </c>
      <c r="K414">
        <v>402540</v>
      </c>
      <c r="M414">
        <v>909.72</v>
      </c>
      <c r="N414" t="s">
        <v>17</v>
      </c>
    </row>
    <row r="415" spans="1:14" x14ac:dyDescent="0.25">
      <c r="A415">
        <v>10.201599999999999</v>
      </c>
      <c r="B415">
        <v>1</v>
      </c>
      <c r="C415" t="s">
        <v>60</v>
      </c>
      <c r="D415">
        <v>16927</v>
      </c>
      <c r="E415" t="s">
        <v>63</v>
      </c>
      <c r="F415">
        <v>6</v>
      </c>
      <c r="G415" t="s">
        <v>22</v>
      </c>
      <c r="H415">
        <v>8629.0740000000005</v>
      </c>
      <c r="I415">
        <v>0</v>
      </c>
      <c r="J415">
        <v>1944590</v>
      </c>
      <c r="K415">
        <v>6615339</v>
      </c>
      <c r="M415">
        <v>8310.6</v>
      </c>
      <c r="N415" t="s">
        <v>17</v>
      </c>
    </row>
    <row r="416" spans="1:14" x14ac:dyDescent="0.25">
      <c r="A416">
        <v>10.201599999999999</v>
      </c>
      <c r="B416">
        <v>1</v>
      </c>
      <c r="C416" t="s">
        <v>60</v>
      </c>
      <c r="D416">
        <v>16927</v>
      </c>
      <c r="E416" t="s">
        <v>63</v>
      </c>
      <c r="F416">
        <v>13</v>
      </c>
      <c r="G416" t="s">
        <v>23</v>
      </c>
      <c r="H416">
        <v>18391.067999999999</v>
      </c>
      <c r="I416">
        <v>0</v>
      </c>
      <c r="J416">
        <v>3615635</v>
      </c>
      <c r="K416">
        <v>10533777</v>
      </c>
      <c r="M416">
        <v>14874.72</v>
      </c>
      <c r="N416" t="s">
        <v>17</v>
      </c>
    </row>
    <row r="417" spans="1:14" x14ac:dyDescent="0.25">
      <c r="A417">
        <v>10.201599999999999</v>
      </c>
      <c r="B417">
        <v>1</v>
      </c>
      <c r="C417" t="s">
        <v>60</v>
      </c>
      <c r="D417">
        <v>16927</v>
      </c>
      <c r="E417" t="s">
        <v>63</v>
      </c>
      <c r="F417">
        <v>7</v>
      </c>
      <c r="G417" t="s">
        <v>24</v>
      </c>
      <c r="H417">
        <v>5098.1400000000003</v>
      </c>
      <c r="I417">
        <v>0</v>
      </c>
      <c r="J417">
        <v>200500</v>
      </c>
      <c r="K417">
        <v>1695759</v>
      </c>
      <c r="M417">
        <v>5200.68</v>
      </c>
      <c r="N417" t="s">
        <v>17</v>
      </c>
    </row>
    <row r="418" spans="1:14" x14ac:dyDescent="0.25">
      <c r="A418">
        <v>10.201599999999999</v>
      </c>
      <c r="B418">
        <v>1</v>
      </c>
      <c r="C418" t="s">
        <v>60</v>
      </c>
      <c r="D418">
        <v>16927</v>
      </c>
      <c r="E418" t="s">
        <v>63</v>
      </c>
      <c r="F418">
        <v>8</v>
      </c>
      <c r="G418" t="s">
        <v>25</v>
      </c>
      <c r="H418">
        <v>1822.1130000000001</v>
      </c>
      <c r="I418">
        <v>0</v>
      </c>
      <c r="J418">
        <v>57105</v>
      </c>
      <c r="K418">
        <v>293874</v>
      </c>
      <c r="M418">
        <v>4430.04</v>
      </c>
      <c r="N418" t="s">
        <v>17</v>
      </c>
    </row>
    <row r="419" spans="1:14" x14ac:dyDescent="0.25">
      <c r="A419">
        <v>10.201599999999999</v>
      </c>
      <c r="B419">
        <v>1</v>
      </c>
      <c r="C419" t="s">
        <v>60</v>
      </c>
      <c r="D419">
        <v>16927</v>
      </c>
      <c r="E419" t="s">
        <v>63</v>
      </c>
      <c r="F419">
        <v>9</v>
      </c>
      <c r="G419" t="s">
        <v>26</v>
      </c>
      <c r="H419">
        <v>1397.268</v>
      </c>
      <c r="I419">
        <v>0</v>
      </c>
      <c r="J419">
        <v>53275</v>
      </c>
      <c r="K419">
        <v>427833</v>
      </c>
      <c r="M419">
        <v>4776.6000000000004</v>
      </c>
      <c r="N419" t="s">
        <v>17</v>
      </c>
    </row>
    <row r="420" spans="1:14" x14ac:dyDescent="0.25">
      <c r="A420">
        <v>10.201599999999999</v>
      </c>
      <c r="B420">
        <v>1</v>
      </c>
      <c r="C420" t="s">
        <v>60</v>
      </c>
      <c r="D420">
        <v>16927</v>
      </c>
      <c r="E420" t="s">
        <v>63</v>
      </c>
      <c r="F420">
        <v>14</v>
      </c>
      <c r="G420" t="s">
        <v>27</v>
      </c>
      <c r="H420">
        <v>8317.5210000000006</v>
      </c>
      <c r="I420">
        <v>0</v>
      </c>
      <c r="J420">
        <v>310880</v>
      </c>
      <c r="K420">
        <v>2417466</v>
      </c>
      <c r="M420">
        <v>15344.4</v>
      </c>
      <c r="N420" t="s">
        <v>17</v>
      </c>
    </row>
    <row r="421" spans="1:14" x14ac:dyDescent="0.25">
      <c r="A421">
        <v>10.201599999999999</v>
      </c>
      <c r="B421">
        <v>1</v>
      </c>
      <c r="C421" t="s">
        <v>60</v>
      </c>
      <c r="D421">
        <v>16927</v>
      </c>
      <c r="E421" t="s">
        <v>63</v>
      </c>
      <c r="F421">
        <v>15</v>
      </c>
      <c r="G421" t="s">
        <v>28</v>
      </c>
      <c r="H421">
        <v>3354.7020000000002</v>
      </c>
      <c r="I421">
        <v>0</v>
      </c>
      <c r="J421">
        <v>120</v>
      </c>
      <c r="K421">
        <v>0</v>
      </c>
      <c r="M421">
        <v>0</v>
      </c>
      <c r="N421" t="s">
        <v>17</v>
      </c>
    </row>
    <row r="422" spans="1:14" x14ac:dyDescent="0.25">
      <c r="A422">
        <v>10.201599999999999</v>
      </c>
      <c r="B422">
        <v>1</v>
      </c>
      <c r="C422" t="s">
        <v>60</v>
      </c>
      <c r="D422">
        <v>16927</v>
      </c>
      <c r="E422" t="s">
        <v>63</v>
      </c>
      <c r="F422">
        <v>12</v>
      </c>
      <c r="G422" t="s">
        <v>29</v>
      </c>
      <c r="H422">
        <v>6803.8140000000003</v>
      </c>
      <c r="I422">
        <v>0</v>
      </c>
      <c r="J422">
        <v>3926515</v>
      </c>
      <c r="K422">
        <v>12951243</v>
      </c>
      <c r="M422">
        <v>30219.119999999999</v>
      </c>
      <c r="N422" t="s">
        <v>17</v>
      </c>
    </row>
    <row r="423" spans="1:14" x14ac:dyDescent="0.25">
      <c r="A423">
        <v>10.201599999999999</v>
      </c>
      <c r="B423">
        <v>1</v>
      </c>
      <c r="C423" t="s">
        <v>60</v>
      </c>
      <c r="D423">
        <v>16927</v>
      </c>
      <c r="E423" t="s">
        <v>63</v>
      </c>
      <c r="F423">
        <v>16</v>
      </c>
      <c r="G423" t="s">
        <v>30</v>
      </c>
      <c r="H423">
        <v>3052.59</v>
      </c>
      <c r="I423">
        <v>0</v>
      </c>
      <c r="J423">
        <v>120</v>
      </c>
      <c r="K423">
        <v>0</v>
      </c>
      <c r="M423">
        <v>0</v>
      </c>
      <c r="N423" t="s">
        <v>17</v>
      </c>
    </row>
    <row r="424" spans="1:14" x14ac:dyDescent="0.25">
      <c r="A424">
        <v>10.201599999999999</v>
      </c>
      <c r="B424">
        <v>1</v>
      </c>
      <c r="C424" t="s">
        <v>60</v>
      </c>
      <c r="D424">
        <v>16927</v>
      </c>
      <c r="E424" t="s">
        <v>63</v>
      </c>
      <c r="F424">
        <v>11</v>
      </c>
      <c r="G424" t="s">
        <v>31</v>
      </c>
      <c r="H424">
        <v>1000.746</v>
      </c>
      <c r="I424">
        <v>0</v>
      </c>
      <c r="J424">
        <v>5</v>
      </c>
      <c r="K424">
        <v>87</v>
      </c>
      <c r="M424">
        <v>0</v>
      </c>
      <c r="N424" t="s">
        <v>17</v>
      </c>
    </row>
    <row r="425" spans="1:14" x14ac:dyDescent="0.25">
      <c r="A425">
        <v>10.201599999999999</v>
      </c>
      <c r="B425">
        <v>1</v>
      </c>
      <c r="C425" t="s">
        <v>60</v>
      </c>
      <c r="D425">
        <v>16927</v>
      </c>
      <c r="E425" t="s">
        <v>63</v>
      </c>
      <c r="F425">
        <v>17</v>
      </c>
      <c r="G425" t="s">
        <v>32</v>
      </c>
      <c r="H425">
        <v>31.47</v>
      </c>
      <c r="I425">
        <v>0</v>
      </c>
      <c r="J425">
        <v>120</v>
      </c>
      <c r="K425">
        <v>0</v>
      </c>
      <c r="M425">
        <v>0</v>
      </c>
      <c r="N425" t="s">
        <v>17</v>
      </c>
    </row>
    <row r="426" spans="1:14" x14ac:dyDescent="0.25">
      <c r="A426">
        <v>10.201599999999999</v>
      </c>
      <c r="B426">
        <v>1</v>
      </c>
      <c r="C426" t="s">
        <v>60</v>
      </c>
      <c r="D426">
        <v>16927</v>
      </c>
      <c r="E426" t="s">
        <v>63</v>
      </c>
      <c r="F426">
        <v>18</v>
      </c>
      <c r="G426" t="s">
        <v>33</v>
      </c>
      <c r="H426">
        <v>40951.911</v>
      </c>
      <c r="I426">
        <v>0</v>
      </c>
      <c r="J426">
        <v>3926515</v>
      </c>
      <c r="K426">
        <v>12951243</v>
      </c>
      <c r="M426">
        <v>30219.119999999999</v>
      </c>
      <c r="N426" t="s">
        <v>17</v>
      </c>
    </row>
    <row r="427" spans="1:14" x14ac:dyDescent="0.25">
      <c r="A427">
        <v>10.201599999999999</v>
      </c>
      <c r="B427">
        <v>1</v>
      </c>
      <c r="C427" t="s">
        <v>60</v>
      </c>
      <c r="D427">
        <v>96493</v>
      </c>
      <c r="E427" t="s">
        <v>64</v>
      </c>
      <c r="F427">
        <v>1</v>
      </c>
      <c r="G427" t="s">
        <v>16</v>
      </c>
      <c r="H427">
        <v>4676.442</v>
      </c>
      <c r="I427">
        <v>0</v>
      </c>
      <c r="J427">
        <v>888355</v>
      </c>
      <c r="K427">
        <v>3540810</v>
      </c>
      <c r="M427">
        <v>1137.72</v>
      </c>
      <c r="N427" t="s">
        <v>17</v>
      </c>
    </row>
    <row r="428" spans="1:14" x14ac:dyDescent="0.25">
      <c r="A428">
        <v>10.201599999999999</v>
      </c>
      <c r="B428">
        <v>1</v>
      </c>
      <c r="C428" t="s">
        <v>60</v>
      </c>
      <c r="D428">
        <v>96493</v>
      </c>
      <c r="E428" t="s">
        <v>64</v>
      </c>
      <c r="F428">
        <v>2</v>
      </c>
      <c r="G428" t="s">
        <v>18</v>
      </c>
      <c r="H428">
        <v>2665.509</v>
      </c>
      <c r="I428">
        <v>0</v>
      </c>
      <c r="J428">
        <v>143660</v>
      </c>
      <c r="K428">
        <v>994692</v>
      </c>
      <c r="M428">
        <v>538.08000000000004</v>
      </c>
      <c r="N428" t="s">
        <v>17</v>
      </c>
    </row>
    <row r="429" spans="1:14" x14ac:dyDescent="0.25">
      <c r="A429">
        <v>10.201599999999999</v>
      </c>
      <c r="B429">
        <v>1</v>
      </c>
      <c r="C429" t="s">
        <v>60</v>
      </c>
      <c r="D429">
        <v>96493</v>
      </c>
      <c r="E429" t="s">
        <v>64</v>
      </c>
      <c r="F429">
        <v>3</v>
      </c>
      <c r="G429" t="s">
        <v>19</v>
      </c>
      <c r="H429">
        <v>47.204999999999998</v>
      </c>
      <c r="I429">
        <v>0</v>
      </c>
      <c r="J429">
        <v>1052890</v>
      </c>
      <c r="K429">
        <v>1467744</v>
      </c>
      <c r="M429">
        <v>1044.24</v>
      </c>
      <c r="N429" t="s">
        <v>17</v>
      </c>
    </row>
    <row r="430" spans="1:14" x14ac:dyDescent="0.25">
      <c r="A430">
        <v>10.201599999999999</v>
      </c>
      <c r="B430">
        <v>1</v>
      </c>
      <c r="C430" t="s">
        <v>60</v>
      </c>
      <c r="D430">
        <v>96493</v>
      </c>
      <c r="E430" t="s">
        <v>64</v>
      </c>
      <c r="F430">
        <v>4</v>
      </c>
      <c r="G430" t="s">
        <v>20</v>
      </c>
      <c r="H430">
        <v>4191.8040000000001</v>
      </c>
      <c r="I430">
        <v>0</v>
      </c>
      <c r="J430">
        <v>698205</v>
      </c>
      <c r="K430">
        <v>1284948</v>
      </c>
      <c r="M430">
        <v>1281.3599999999999</v>
      </c>
      <c r="N430" t="s">
        <v>17</v>
      </c>
    </row>
    <row r="431" spans="1:14" x14ac:dyDescent="0.25">
      <c r="A431">
        <v>10.201599999999999</v>
      </c>
      <c r="B431">
        <v>1</v>
      </c>
      <c r="C431" t="s">
        <v>60</v>
      </c>
      <c r="D431">
        <v>96493</v>
      </c>
      <c r="E431" t="s">
        <v>64</v>
      </c>
      <c r="F431">
        <v>5</v>
      </c>
      <c r="G431" t="s">
        <v>21</v>
      </c>
      <c r="H431">
        <v>5022.6120000000001</v>
      </c>
      <c r="I431">
        <v>0</v>
      </c>
      <c r="J431">
        <v>317705</v>
      </c>
      <c r="K431">
        <v>774684</v>
      </c>
      <c r="M431">
        <v>1126.32</v>
      </c>
      <c r="N431" t="s">
        <v>17</v>
      </c>
    </row>
    <row r="432" spans="1:14" x14ac:dyDescent="0.25">
      <c r="A432">
        <v>10.201599999999999</v>
      </c>
      <c r="B432">
        <v>1</v>
      </c>
      <c r="C432" t="s">
        <v>60</v>
      </c>
      <c r="D432">
        <v>96493</v>
      </c>
      <c r="E432" t="s">
        <v>64</v>
      </c>
      <c r="F432">
        <v>6</v>
      </c>
      <c r="G432" t="s">
        <v>22</v>
      </c>
      <c r="H432">
        <v>14108.001</v>
      </c>
      <c r="I432">
        <v>0</v>
      </c>
      <c r="J432">
        <v>2471160</v>
      </c>
      <c r="K432">
        <v>7852215</v>
      </c>
      <c r="M432">
        <v>11746.56</v>
      </c>
      <c r="N432" t="s">
        <v>17</v>
      </c>
    </row>
    <row r="433" spans="1:14" x14ac:dyDescent="0.25">
      <c r="A433">
        <v>10.201599999999999</v>
      </c>
      <c r="B433">
        <v>1</v>
      </c>
      <c r="C433" t="s">
        <v>60</v>
      </c>
      <c r="D433">
        <v>96493</v>
      </c>
      <c r="E433" t="s">
        <v>64</v>
      </c>
      <c r="F433">
        <v>13</v>
      </c>
      <c r="G433" t="s">
        <v>23</v>
      </c>
      <c r="H433">
        <v>30711.573</v>
      </c>
      <c r="I433">
        <v>0</v>
      </c>
      <c r="J433">
        <v>5571975</v>
      </c>
      <c r="K433">
        <v>15915093</v>
      </c>
      <c r="M433">
        <v>17877.48</v>
      </c>
      <c r="N433" t="s">
        <v>17</v>
      </c>
    </row>
    <row r="434" spans="1:14" x14ac:dyDescent="0.25">
      <c r="A434">
        <v>10.201599999999999</v>
      </c>
      <c r="B434">
        <v>1</v>
      </c>
      <c r="C434" t="s">
        <v>60</v>
      </c>
      <c r="D434">
        <v>96493</v>
      </c>
      <c r="E434" t="s">
        <v>64</v>
      </c>
      <c r="F434">
        <v>7</v>
      </c>
      <c r="G434" t="s">
        <v>24</v>
      </c>
      <c r="H434">
        <v>5025.759</v>
      </c>
      <c r="I434">
        <v>0</v>
      </c>
      <c r="J434">
        <v>334715</v>
      </c>
      <c r="K434">
        <v>2845035</v>
      </c>
      <c r="M434">
        <v>9277.32</v>
      </c>
      <c r="N434" t="s">
        <v>17</v>
      </c>
    </row>
    <row r="435" spans="1:14" x14ac:dyDescent="0.25">
      <c r="A435">
        <v>10.201599999999999</v>
      </c>
      <c r="B435">
        <v>1</v>
      </c>
      <c r="C435" t="s">
        <v>60</v>
      </c>
      <c r="D435">
        <v>96493</v>
      </c>
      <c r="E435" t="s">
        <v>64</v>
      </c>
      <c r="F435">
        <v>8</v>
      </c>
      <c r="G435" t="s">
        <v>25</v>
      </c>
      <c r="H435">
        <v>2080.1669999999999</v>
      </c>
      <c r="I435">
        <v>0</v>
      </c>
      <c r="J435">
        <v>78000</v>
      </c>
      <c r="K435">
        <v>469449</v>
      </c>
      <c r="M435">
        <v>4683.12</v>
      </c>
      <c r="N435" t="s">
        <v>17</v>
      </c>
    </row>
    <row r="436" spans="1:14" x14ac:dyDescent="0.25">
      <c r="A436">
        <v>10.201599999999999</v>
      </c>
      <c r="B436">
        <v>1</v>
      </c>
      <c r="C436" t="s">
        <v>60</v>
      </c>
      <c r="D436">
        <v>96493</v>
      </c>
      <c r="E436" t="s">
        <v>64</v>
      </c>
      <c r="F436">
        <v>9</v>
      </c>
      <c r="G436" t="s">
        <v>26</v>
      </c>
      <c r="H436">
        <v>3291.7620000000002</v>
      </c>
      <c r="I436">
        <v>0</v>
      </c>
      <c r="J436">
        <v>99645</v>
      </c>
      <c r="K436">
        <v>845208</v>
      </c>
      <c r="M436">
        <v>5120.88</v>
      </c>
      <c r="N436" t="s">
        <v>17</v>
      </c>
    </row>
    <row r="437" spans="1:14" x14ac:dyDescent="0.25">
      <c r="A437">
        <v>10.201599999999999</v>
      </c>
      <c r="B437">
        <v>1</v>
      </c>
      <c r="C437" t="s">
        <v>60</v>
      </c>
      <c r="D437">
        <v>96493</v>
      </c>
      <c r="E437" t="s">
        <v>64</v>
      </c>
      <c r="F437">
        <v>14</v>
      </c>
      <c r="G437" t="s">
        <v>27</v>
      </c>
      <c r="H437">
        <v>10397.688</v>
      </c>
      <c r="I437">
        <v>0</v>
      </c>
      <c r="J437">
        <v>512360</v>
      </c>
      <c r="K437">
        <v>4159692</v>
      </c>
      <c r="M437">
        <v>20130.12</v>
      </c>
      <c r="N437" t="s">
        <v>17</v>
      </c>
    </row>
    <row r="438" spans="1:14" x14ac:dyDescent="0.25">
      <c r="A438">
        <v>10.201599999999999</v>
      </c>
      <c r="B438">
        <v>1</v>
      </c>
      <c r="C438" t="s">
        <v>60</v>
      </c>
      <c r="D438">
        <v>96493</v>
      </c>
      <c r="E438" t="s">
        <v>64</v>
      </c>
      <c r="F438">
        <v>15</v>
      </c>
      <c r="G438" t="s">
        <v>28</v>
      </c>
      <c r="H438">
        <v>5233.4610000000002</v>
      </c>
      <c r="I438">
        <v>0</v>
      </c>
      <c r="J438">
        <v>125</v>
      </c>
      <c r="K438">
        <v>0</v>
      </c>
      <c r="M438">
        <v>0</v>
      </c>
      <c r="N438" t="s">
        <v>17</v>
      </c>
    </row>
    <row r="439" spans="1:14" x14ac:dyDescent="0.25">
      <c r="A439">
        <v>10.201599999999999</v>
      </c>
      <c r="B439">
        <v>1</v>
      </c>
      <c r="C439" t="s">
        <v>60</v>
      </c>
      <c r="D439">
        <v>96493</v>
      </c>
      <c r="E439" t="s">
        <v>64</v>
      </c>
      <c r="F439">
        <v>12</v>
      </c>
      <c r="G439" t="s">
        <v>29</v>
      </c>
      <c r="H439">
        <v>9925.6380000000008</v>
      </c>
      <c r="I439">
        <v>0</v>
      </c>
      <c r="J439">
        <v>6084335</v>
      </c>
      <c r="K439">
        <v>20074785</v>
      </c>
      <c r="M439">
        <v>38007.599999999999</v>
      </c>
      <c r="N439" t="s">
        <v>17</v>
      </c>
    </row>
    <row r="440" spans="1:14" x14ac:dyDescent="0.25">
      <c r="A440">
        <v>10.201599999999999</v>
      </c>
      <c r="B440">
        <v>1</v>
      </c>
      <c r="C440" t="s">
        <v>60</v>
      </c>
      <c r="D440">
        <v>96493</v>
      </c>
      <c r="E440" t="s">
        <v>64</v>
      </c>
      <c r="F440">
        <v>16</v>
      </c>
      <c r="G440" t="s">
        <v>30</v>
      </c>
      <c r="H440">
        <v>3842.4870000000001</v>
      </c>
      <c r="I440">
        <v>0</v>
      </c>
      <c r="J440">
        <v>125</v>
      </c>
      <c r="K440">
        <v>0</v>
      </c>
      <c r="M440">
        <v>0</v>
      </c>
      <c r="N440" t="s">
        <v>17</v>
      </c>
    </row>
    <row r="441" spans="1:14" x14ac:dyDescent="0.25">
      <c r="A441">
        <v>10.201599999999999</v>
      </c>
      <c r="B441">
        <v>1</v>
      </c>
      <c r="C441" t="s">
        <v>60</v>
      </c>
      <c r="D441">
        <v>96493</v>
      </c>
      <c r="E441" t="s">
        <v>64</v>
      </c>
      <c r="F441">
        <v>11</v>
      </c>
      <c r="G441" t="s">
        <v>31</v>
      </c>
      <c r="H441">
        <v>5003.7299999999996</v>
      </c>
      <c r="I441">
        <v>0</v>
      </c>
      <c r="J441">
        <v>408445</v>
      </c>
      <c r="K441">
        <v>1500936</v>
      </c>
      <c r="M441">
        <v>0</v>
      </c>
      <c r="N441" t="s">
        <v>17</v>
      </c>
    </row>
    <row r="442" spans="1:14" x14ac:dyDescent="0.25">
      <c r="A442">
        <v>10.201599999999999</v>
      </c>
      <c r="B442">
        <v>1</v>
      </c>
      <c r="C442" t="s">
        <v>60</v>
      </c>
      <c r="D442">
        <v>96493</v>
      </c>
      <c r="E442" t="s">
        <v>64</v>
      </c>
      <c r="F442">
        <v>17</v>
      </c>
      <c r="G442" t="s">
        <v>32</v>
      </c>
      <c r="H442">
        <v>3870.81</v>
      </c>
      <c r="I442">
        <v>0</v>
      </c>
      <c r="J442">
        <v>125</v>
      </c>
      <c r="K442">
        <v>0</v>
      </c>
      <c r="M442">
        <v>0</v>
      </c>
      <c r="N442" t="s">
        <v>17</v>
      </c>
    </row>
    <row r="443" spans="1:14" x14ac:dyDescent="0.25">
      <c r="A443">
        <v>10.201599999999999</v>
      </c>
      <c r="B443">
        <v>1</v>
      </c>
      <c r="C443" t="s">
        <v>60</v>
      </c>
      <c r="D443">
        <v>96493</v>
      </c>
      <c r="E443" t="s">
        <v>64</v>
      </c>
      <c r="F443">
        <v>18</v>
      </c>
      <c r="G443" t="s">
        <v>33</v>
      </c>
      <c r="H443">
        <v>68985.387000000002</v>
      </c>
      <c r="I443">
        <v>0</v>
      </c>
      <c r="J443">
        <v>6084335</v>
      </c>
      <c r="K443">
        <v>20074785</v>
      </c>
      <c r="M443">
        <v>38007.599999999999</v>
      </c>
      <c r="N443" t="s">
        <v>17</v>
      </c>
    </row>
    <row r="444" spans="1:14" x14ac:dyDescent="0.25">
      <c r="A444">
        <v>10.201599999999999</v>
      </c>
      <c r="B444">
        <v>1</v>
      </c>
      <c r="C444" t="s">
        <v>60</v>
      </c>
      <c r="D444">
        <v>88750</v>
      </c>
      <c r="E444" t="s">
        <v>65</v>
      </c>
      <c r="F444">
        <v>1</v>
      </c>
      <c r="G444" t="s">
        <v>16</v>
      </c>
      <c r="H444">
        <v>4641.8249999999998</v>
      </c>
      <c r="I444">
        <v>0</v>
      </c>
      <c r="J444">
        <v>930585</v>
      </c>
      <c r="K444">
        <v>3853047</v>
      </c>
      <c r="M444">
        <v>1126.32</v>
      </c>
      <c r="N444" t="s">
        <v>17</v>
      </c>
    </row>
    <row r="445" spans="1:14" x14ac:dyDescent="0.25">
      <c r="A445">
        <v>10.201599999999999</v>
      </c>
      <c r="B445">
        <v>1</v>
      </c>
      <c r="C445" t="s">
        <v>60</v>
      </c>
      <c r="D445">
        <v>88750</v>
      </c>
      <c r="E445" t="s">
        <v>65</v>
      </c>
      <c r="F445">
        <v>2</v>
      </c>
      <c r="G445" t="s">
        <v>18</v>
      </c>
      <c r="H445">
        <v>3191.058</v>
      </c>
      <c r="I445">
        <v>0</v>
      </c>
      <c r="J445">
        <v>146955</v>
      </c>
      <c r="K445">
        <v>885138</v>
      </c>
      <c r="M445">
        <v>665.76</v>
      </c>
      <c r="N445" t="s">
        <v>17</v>
      </c>
    </row>
    <row r="446" spans="1:14" x14ac:dyDescent="0.25">
      <c r="A446">
        <v>10.201599999999999</v>
      </c>
      <c r="B446">
        <v>1</v>
      </c>
      <c r="C446" t="s">
        <v>60</v>
      </c>
      <c r="D446">
        <v>88750</v>
      </c>
      <c r="E446" t="s">
        <v>65</v>
      </c>
      <c r="F446">
        <v>3</v>
      </c>
      <c r="G446" t="s">
        <v>19</v>
      </c>
      <c r="H446">
        <v>47.204999999999998</v>
      </c>
      <c r="I446">
        <v>0</v>
      </c>
      <c r="J446">
        <v>1443425</v>
      </c>
      <c r="K446">
        <v>2046900</v>
      </c>
      <c r="M446">
        <v>1069.32</v>
      </c>
      <c r="N446" t="s">
        <v>17</v>
      </c>
    </row>
    <row r="447" spans="1:14" x14ac:dyDescent="0.25">
      <c r="A447">
        <v>10.201599999999999</v>
      </c>
      <c r="B447">
        <v>1</v>
      </c>
      <c r="C447" t="s">
        <v>60</v>
      </c>
      <c r="D447">
        <v>88750</v>
      </c>
      <c r="E447" t="s">
        <v>65</v>
      </c>
      <c r="F447">
        <v>4</v>
      </c>
      <c r="G447" t="s">
        <v>20</v>
      </c>
      <c r="H447">
        <v>2139.96</v>
      </c>
      <c r="I447">
        <v>0</v>
      </c>
      <c r="J447">
        <v>553855</v>
      </c>
      <c r="K447">
        <v>1031220</v>
      </c>
      <c r="M447">
        <v>1103.52</v>
      </c>
      <c r="N447" t="s">
        <v>17</v>
      </c>
    </row>
    <row r="448" spans="1:14" x14ac:dyDescent="0.25">
      <c r="A448">
        <v>10.201599999999999</v>
      </c>
      <c r="B448">
        <v>1</v>
      </c>
      <c r="C448" t="s">
        <v>60</v>
      </c>
      <c r="D448">
        <v>88750</v>
      </c>
      <c r="E448" t="s">
        <v>65</v>
      </c>
      <c r="F448">
        <v>5</v>
      </c>
      <c r="G448" t="s">
        <v>21</v>
      </c>
      <c r="H448">
        <v>5535.5730000000003</v>
      </c>
      <c r="I448">
        <v>0</v>
      </c>
      <c r="J448">
        <v>386450</v>
      </c>
      <c r="K448">
        <v>880500</v>
      </c>
      <c r="M448">
        <v>1368</v>
      </c>
      <c r="N448" t="s">
        <v>17</v>
      </c>
    </row>
    <row r="449" spans="1:14" x14ac:dyDescent="0.25">
      <c r="A449">
        <v>10.201599999999999</v>
      </c>
      <c r="B449">
        <v>1</v>
      </c>
      <c r="C449" t="s">
        <v>60</v>
      </c>
      <c r="D449">
        <v>88750</v>
      </c>
      <c r="E449" t="s">
        <v>65</v>
      </c>
      <c r="F449">
        <v>6</v>
      </c>
      <c r="G449" t="s">
        <v>22</v>
      </c>
      <c r="H449">
        <v>12326.799000000001</v>
      </c>
      <c r="I449">
        <v>0</v>
      </c>
      <c r="J449">
        <v>2383785</v>
      </c>
      <c r="K449">
        <v>7279674</v>
      </c>
      <c r="M449">
        <v>10654.44</v>
      </c>
      <c r="N449" t="s">
        <v>17</v>
      </c>
    </row>
    <row r="450" spans="1:14" x14ac:dyDescent="0.25">
      <c r="A450">
        <v>10.201599999999999</v>
      </c>
      <c r="B450">
        <v>1</v>
      </c>
      <c r="C450" t="s">
        <v>60</v>
      </c>
      <c r="D450">
        <v>88750</v>
      </c>
      <c r="E450" t="s">
        <v>65</v>
      </c>
      <c r="F450">
        <v>13</v>
      </c>
      <c r="G450" t="s">
        <v>23</v>
      </c>
      <c r="H450">
        <v>27882.42</v>
      </c>
      <c r="I450">
        <v>0</v>
      </c>
      <c r="J450">
        <v>5845055</v>
      </c>
      <c r="K450">
        <v>15976479</v>
      </c>
      <c r="M450">
        <v>18727.919999999998</v>
      </c>
      <c r="N450" t="s">
        <v>17</v>
      </c>
    </row>
    <row r="451" spans="1:14" x14ac:dyDescent="0.25">
      <c r="A451">
        <v>10.201599999999999</v>
      </c>
      <c r="B451">
        <v>1</v>
      </c>
      <c r="C451" t="s">
        <v>60</v>
      </c>
      <c r="D451">
        <v>88750</v>
      </c>
      <c r="E451" t="s">
        <v>65</v>
      </c>
      <c r="F451">
        <v>7</v>
      </c>
      <c r="G451" t="s">
        <v>24</v>
      </c>
      <c r="H451">
        <v>7168.866</v>
      </c>
      <c r="I451">
        <v>0</v>
      </c>
      <c r="J451">
        <v>302515</v>
      </c>
      <c r="K451">
        <v>2407107</v>
      </c>
      <c r="M451">
        <v>7209.36</v>
      </c>
      <c r="N451" t="s">
        <v>17</v>
      </c>
    </row>
    <row r="452" spans="1:14" x14ac:dyDescent="0.25">
      <c r="A452">
        <v>10.201599999999999</v>
      </c>
      <c r="B452">
        <v>1</v>
      </c>
      <c r="C452" t="s">
        <v>60</v>
      </c>
      <c r="D452">
        <v>88750</v>
      </c>
      <c r="E452" t="s">
        <v>65</v>
      </c>
      <c r="F452">
        <v>8</v>
      </c>
      <c r="G452" t="s">
        <v>25</v>
      </c>
      <c r="H452">
        <v>2866.9169999999999</v>
      </c>
      <c r="I452">
        <v>0</v>
      </c>
      <c r="J452">
        <v>62520</v>
      </c>
      <c r="K452">
        <v>337089</v>
      </c>
      <c r="M452">
        <v>3839.52</v>
      </c>
      <c r="N452" t="s">
        <v>17</v>
      </c>
    </row>
    <row r="453" spans="1:14" x14ac:dyDescent="0.25">
      <c r="A453">
        <v>10.201599999999999</v>
      </c>
      <c r="B453">
        <v>1</v>
      </c>
      <c r="C453" t="s">
        <v>60</v>
      </c>
      <c r="D453">
        <v>88750</v>
      </c>
      <c r="E453" t="s">
        <v>65</v>
      </c>
      <c r="F453">
        <v>9</v>
      </c>
      <c r="G453" t="s">
        <v>26</v>
      </c>
      <c r="H453">
        <v>3209.94</v>
      </c>
      <c r="I453">
        <v>0</v>
      </c>
      <c r="J453">
        <v>71015</v>
      </c>
      <c r="K453">
        <v>5313</v>
      </c>
      <c r="M453">
        <v>3960.36</v>
      </c>
      <c r="N453" t="s">
        <v>17</v>
      </c>
    </row>
    <row r="454" spans="1:14" x14ac:dyDescent="0.25">
      <c r="A454">
        <v>10.201599999999999</v>
      </c>
      <c r="B454">
        <v>1</v>
      </c>
      <c r="C454" t="s">
        <v>60</v>
      </c>
      <c r="D454">
        <v>88750</v>
      </c>
      <c r="E454" t="s">
        <v>65</v>
      </c>
      <c r="F454">
        <v>14</v>
      </c>
      <c r="G454" t="s">
        <v>27</v>
      </c>
      <c r="H454">
        <v>13245.723</v>
      </c>
      <c r="I454">
        <v>0</v>
      </c>
      <c r="J454">
        <v>436050</v>
      </c>
      <c r="K454">
        <v>3349509</v>
      </c>
      <c r="M454">
        <v>17136.48</v>
      </c>
      <c r="N454" t="s">
        <v>17</v>
      </c>
    </row>
    <row r="455" spans="1:14" x14ac:dyDescent="0.25">
      <c r="A455">
        <v>10.201599999999999</v>
      </c>
      <c r="B455">
        <v>1</v>
      </c>
      <c r="C455" t="s">
        <v>60</v>
      </c>
      <c r="D455">
        <v>88750</v>
      </c>
      <c r="E455" t="s">
        <v>65</v>
      </c>
      <c r="F455">
        <v>15</v>
      </c>
      <c r="G455" t="s">
        <v>28</v>
      </c>
      <c r="H455">
        <v>6614.9939999999997</v>
      </c>
      <c r="I455">
        <v>0</v>
      </c>
      <c r="J455">
        <v>130</v>
      </c>
      <c r="K455">
        <v>0</v>
      </c>
      <c r="M455">
        <v>0</v>
      </c>
      <c r="N455" t="s">
        <v>17</v>
      </c>
    </row>
    <row r="456" spans="1:14" x14ac:dyDescent="0.25">
      <c r="A456">
        <v>10.201599999999999</v>
      </c>
      <c r="B456">
        <v>1</v>
      </c>
      <c r="C456" t="s">
        <v>60</v>
      </c>
      <c r="D456">
        <v>88750</v>
      </c>
      <c r="E456" t="s">
        <v>65</v>
      </c>
      <c r="F456">
        <v>12</v>
      </c>
      <c r="G456" t="s">
        <v>29</v>
      </c>
      <c r="H456">
        <v>9862.6980000000003</v>
      </c>
      <c r="I456">
        <v>0</v>
      </c>
      <c r="J456">
        <v>6281105</v>
      </c>
      <c r="K456">
        <v>19325988</v>
      </c>
      <c r="M456">
        <v>35864.400000000001</v>
      </c>
      <c r="N456" t="s">
        <v>17</v>
      </c>
    </row>
    <row r="457" spans="1:14" x14ac:dyDescent="0.25">
      <c r="A457">
        <v>10.201599999999999</v>
      </c>
      <c r="B457">
        <v>1</v>
      </c>
      <c r="C457" t="s">
        <v>60</v>
      </c>
      <c r="D457">
        <v>88750</v>
      </c>
      <c r="E457" t="s">
        <v>65</v>
      </c>
      <c r="F457">
        <v>16</v>
      </c>
      <c r="G457" t="s">
        <v>30</v>
      </c>
      <c r="H457">
        <v>4921.9080000000004</v>
      </c>
      <c r="I457">
        <v>0</v>
      </c>
      <c r="J457">
        <v>130</v>
      </c>
      <c r="K457">
        <v>0</v>
      </c>
      <c r="M457">
        <v>0</v>
      </c>
      <c r="N457" t="s">
        <v>17</v>
      </c>
    </row>
    <row r="458" spans="1:14" x14ac:dyDescent="0.25">
      <c r="A458">
        <v>10.201599999999999</v>
      </c>
      <c r="B458">
        <v>1</v>
      </c>
      <c r="C458" t="s">
        <v>60</v>
      </c>
      <c r="D458">
        <v>88750</v>
      </c>
      <c r="E458" t="s">
        <v>65</v>
      </c>
      <c r="F458">
        <v>11</v>
      </c>
      <c r="G458" t="s">
        <v>31</v>
      </c>
      <c r="H458">
        <v>0</v>
      </c>
      <c r="I458">
        <v>0</v>
      </c>
      <c r="J458">
        <v>0</v>
      </c>
      <c r="K458">
        <v>0</v>
      </c>
      <c r="M458">
        <v>0</v>
      </c>
      <c r="N458" t="s">
        <v>17</v>
      </c>
    </row>
    <row r="459" spans="1:14" x14ac:dyDescent="0.25">
      <c r="A459">
        <v>10.201599999999999</v>
      </c>
      <c r="B459">
        <v>1</v>
      </c>
      <c r="C459" t="s">
        <v>60</v>
      </c>
      <c r="D459">
        <v>88750</v>
      </c>
      <c r="E459" t="s">
        <v>65</v>
      </c>
      <c r="F459">
        <v>17</v>
      </c>
      <c r="G459" t="s">
        <v>32</v>
      </c>
      <c r="H459">
        <v>2882.652</v>
      </c>
      <c r="I459">
        <v>472</v>
      </c>
      <c r="J459">
        <v>130</v>
      </c>
      <c r="K459">
        <v>0</v>
      </c>
      <c r="M459">
        <v>0</v>
      </c>
      <c r="N459" t="s">
        <v>17</v>
      </c>
    </row>
    <row r="460" spans="1:14" x14ac:dyDescent="0.25">
      <c r="A460">
        <v>10.201599999999999</v>
      </c>
      <c r="B460">
        <v>1</v>
      </c>
      <c r="C460" t="s">
        <v>60</v>
      </c>
      <c r="D460">
        <v>88750</v>
      </c>
      <c r="E460" t="s">
        <v>65</v>
      </c>
      <c r="F460">
        <v>18</v>
      </c>
      <c r="G460" t="s">
        <v>33</v>
      </c>
      <c r="H460">
        <v>65410.394999999997</v>
      </c>
      <c r="I460">
        <v>472</v>
      </c>
      <c r="J460">
        <v>6281105</v>
      </c>
      <c r="K460">
        <v>19325988</v>
      </c>
      <c r="M460">
        <v>35864.400000000001</v>
      </c>
      <c r="N460" t="s">
        <v>17</v>
      </c>
    </row>
    <row r="461" spans="1:14" x14ac:dyDescent="0.25">
      <c r="A461">
        <v>10.201599999999999</v>
      </c>
      <c r="B461">
        <v>1</v>
      </c>
      <c r="C461" t="s">
        <v>66</v>
      </c>
      <c r="D461">
        <v>78450</v>
      </c>
      <c r="E461" t="s">
        <v>67</v>
      </c>
      <c r="F461">
        <v>1</v>
      </c>
      <c r="G461" t="s">
        <v>16</v>
      </c>
      <c r="H461">
        <v>4160.3339999999998</v>
      </c>
      <c r="I461">
        <v>0</v>
      </c>
      <c r="J461">
        <v>594365</v>
      </c>
      <c r="K461">
        <v>2278083</v>
      </c>
      <c r="M461">
        <v>1035.1199999999999</v>
      </c>
      <c r="N461" t="s">
        <v>38</v>
      </c>
    </row>
    <row r="462" spans="1:14" x14ac:dyDescent="0.25">
      <c r="A462">
        <v>10.201599999999999</v>
      </c>
      <c r="B462">
        <v>1</v>
      </c>
      <c r="C462" t="s">
        <v>66</v>
      </c>
      <c r="D462">
        <v>78450</v>
      </c>
      <c r="E462" t="s">
        <v>67</v>
      </c>
      <c r="F462">
        <v>2</v>
      </c>
      <c r="G462" t="s">
        <v>18</v>
      </c>
      <c r="H462">
        <v>2574.2460000000001</v>
      </c>
      <c r="I462">
        <v>0</v>
      </c>
      <c r="J462">
        <v>106055</v>
      </c>
      <c r="K462">
        <v>699186</v>
      </c>
      <c r="M462">
        <v>597.36</v>
      </c>
      <c r="N462" t="s">
        <v>38</v>
      </c>
    </row>
    <row r="463" spans="1:14" x14ac:dyDescent="0.25">
      <c r="A463">
        <v>10.201599999999999</v>
      </c>
      <c r="B463">
        <v>1</v>
      </c>
      <c r="C463" t="s">
        <v>66</v>
      </c>
      <c r="D463">
        <v>78450</v>
      </c>
      <c r="E463" t="s">
        <v>67</v>
      </c>
      <c r="F463">
        <v>3</v>
      </c>
      <c r="G463" t="s">
        <v>19</v>
      </c>
      <c r="H463">
        <v>47.204999999999998</v>
      </c>
      <c r="I463">
        <v>0</v>
      </c>
      <c r="J463">
        <v>561710</v>
      </c>
      <c r="K463">
        <v>1015716</v>
      </c>
      <c r="M463">
        <v>925.68</v>
      </c>
      <c r="N463" t="s">
        <v>38</v>
      </c>
    </row>
    <row r="464" spans="1:14" x14ac:dyDescent="0.25">
      <c r="A464">
        <v>10.201599999999999</v>
      </c>
      <c r="B464">
        <v>1</v>
      </c>
      <c r="C464" t="s">
        <v>66</v>
      </c>
      <c r="D464">
        <v>78450</v>
      </c>
      <c r="E464" t="s">
        <v>67</v>
      </c>
      <c r="F464">
        <v>4</v>
      </c>
      <c r="G464" t="s">
        <v>20</v>
      </c>
      <c r="H464">
        <v>2196.6060000000002</v>
      </c>
      <c r="I464">
        <v>0</v>
      </c>
      <c r="J464">
        <v>379650</v>
      </c>
      <c r="K464">
        <v>766740</v>
      </c>
      <c r="M464">
        <v>750.12</v>
      </c>
      <c r="N464" t="s">
        <v>38</v>
      </c>
    </row>
    <row r="465" spans="1:14" x14ac:dyDescent="0.25">
      <c r="A465">
        <v>10.201599999999999</v>
      </c>
      <c r="B465">
        <v>1</v>
      </c>
      <c r="C465" t="s">
        <v>66</v>
      </c>
      <c r="D465">
        <v>78450</v>
      </c>
      <c r="E465" t="s">
        <v>67</v>
      </c>
      <c r="F465">
        <v>5</v>
      </c>
      <c r="G465" t="s">
        <v>21</v>
      </c>
      <c r="H465">
        <v>3093.5010000000002</v>
      </c>
      <c r="I465">
        <v>0</v>
      </c>
      <c r="J465">
        <v>213800</v>
      </c>
      <c r="K465">
        <v>489009</v>
      </c>
      <c r="M465">
        <v>1076.1600000000001</v>
      </c>
      <c r="N465" t="s">
        <v>38</v>
      </c>
    </row>
    <row r="466" spans="1:14" x14ac:dyDescent="0.25">
      <c r="A466">
        <v>10.201599999999999</v>
      </c>
      <c r="B466">
        <v>1</v>
      </c>
      <c r="C466" t="s">
        <v>66</v>
      </c>
      <c r="D466">
        <v>78450</v>
      </c>
      <c r="E466" t="s">
        <v>67</v>
      </c>
      <c r="F466">
        <v>6</v>
      </c>
      <c r="G466" t="s">
        <v>22</v>
      </c>
      <c r="H466">
        <v>6942.2820000000002</v>
      </c>
      <c r="I466">
        <v>0</v>
      </c>
      <c r="J466">
        <v>1593820</v>
      </c>
      <c r="K466">
        <v>5678901</v>
      </c>
      <c r="M466">
        <v>11099.04</v>
      </c>
      <c r="N466" t="s">
        <v>38</v>
      </c>
    </row>
    <row r="467" spans="1:14" x14ac:dyDescent="0.25">
      <c r="A467">
        <v>10.201599999999999</v>
      </c>
      <c r="B467">
        <v>1</v>
      </c>
      <c r="C467" t="s">
        <v>66</v>
      </c>
      <c r="D467">
        <v>78450</v>
      </c>
      <c r="E467" t="s">
        <v>67</v>
      </c>
      <c r="F467">
        <v>13</v>
      </c>
      <c r="G467" t="s">
        <v>23</v>
      </c>
      <c r="H467">
        <v>19014.173999999999</v>
      </c>
      <c r="I467">
        <v>0</v>
      </c>
      <c r="J467">
        <v>3449400</v>
      </c>
      <c r="K467">
        <v>10927635</v>
      </c>
      <c r="M467">
        <v>18080.400000000001</v>
      </c>
      <c r="N467" t="s">
        <v>38</v>
      </c>
    </row>
    <row r="468" spans="1:14" x14ac:dyDescent="0.25">
      <c r="A468">
        <v>10.201599999999999</v>
      </c>
      <c r="B468">
        <v>1</v>
      </c>
      <c r="C468" t="s">
        <v>66</v>
      </c>
      <c r="D468">
        <v>78450</v>
      </c>
      <c r="E468" t="s">
        <v>67</v>
      </c>
      <c r="F468">
        <v>7</v>
      </c>
      <c r="G468" t="s">
        <v>24</v>
      </c>
      <c r="H468">
        <v>5551.308</v>
      </c>
      <c r="I468">
        <v>0</v>
      </c>
      <c r="J468">
        <v>249195</v>
      </c>
      <c r="K468">
        <v>2161965</v>
      </c>
      <c r="M468">
        <v>6881.04</v>
      </c>
      <c r="N468" t="s">
        <v>38</v>
      </c>
    </row>
    <row r="469" spans="1:14" x14ac:dyDescent="0.25">
      <c r="A469">
        <v>10.201599999999999</v>
      </c>
      <c r="B469">
        <v>1</v>
      </c>
      <c r="C469" t="s">
        <v>66</v>
      </c>
      <c r="D469">
        <v>78450</v>
      </c>
      <c r="E469" t="s">
        <v>67</v>
      </c>
      <c r="F469">
        <v>8</v>
      </c>
      <c r="G469" t="s">
        <v>25</v>
      </c>
      <c r="H469">
        <v>2649.7739999999999</v>
      </c>
      <c r="I469">
        <v>0</v>
      </c>
      <c r="J469">
        <v>54575</v>
      </c>
      <c r="K469">
        <v>289986</v>
      </c>
      <c r="M469">
        <v>4534.92</v>
      </c>
      <c r="N469" t="s">
        <v>38</v>
      </c>
    </row>
    <row r="470" spans="1:14" x14ac:dyDescent="0.25">
      <c r="A470">
        <v>10.201599999999999</v>
      </c>
      <c r="B470">
        <v>1</v>
      </c>
      <c r="C470" t="s">
        <v>66</v>
      </c>
      <c r="D470">
        <v>78450</v>
      </c>
      <c r="E470" t="s">
        <v>67</v>
      </c>
      <c r="F470">
        <v>9</v>
      </c>
      <c r="G470" t="s">
        <v>26</v>
      </c>
      <c r="H470">
        <v>1441.326</v>
      </c>
      <c r="I470">
        <v>130</v>
      </c>
      <c r="J470">
        <v>51420</v>
      </c>
      <c r="K470">
        <v>463809</v>
      </c>
      <c r="M470">
        <v>5034.24</v>
      </c>
      <c r="N470" t="s">
        <v>38</v>
      </c>
    </row>
    <row r="471" spans="1:14" x14ac:dyDescent="0.25">
      <c r="A471">
        <v>10.201599999999999</v>
      </c>
      <c r="B471">
        <v>1</v>
      </c>
      <c r="C471" t="s">
        <v>66</v>
      </c>
      <c r="D471">
        <v>78450</v>
      </c>
      <c r="E471" t="s">
        <v>67</v>
      </c>
      <c r="F471">
        <v>14</v>
      </c>
      <c r="G471" t="s">
        <v>27</v>
      </c>
      <c r="H471">
        <v>9642.4079999999994</v>
      </c>
      <c r="I471">
        <v>130</v>
      </c>
      <c r="J471">
        <v>355190</v>
      </c>
      <c r="K471">
        <v>291570</v>
      </c>
      <c r="M471">
        <v>17827.32</v>
      </c>
      <c r="N471" t="s">
        <v>38</v>
      </c>
    </row>
    <row r="472" spans="1:14" x14ac:dyDescent="0.25">
      <c r="A472">
        <v>10.201599999999999</v>
      </c>
      <c r="B472">
        <v>1</v>
      </c>
      <c r="C472" t="s">
        <v>66</v>
      </c>
      <c r="D472">
        <v>78450</v>
      </c>
      <c r="E472" t="s">
        <v>67</v>
      </c>
      <c r="F472">
        <v>15</v>
      </c>
      <c r="G472" t="s">
        <v>28</v>
      </c>
      <c r="H472">
        <v>3895.9859999999999</v>
      </c>
      <c r="I472">
        <v>0</v>
      </c>
      <c r="J472">
        <v>135</v>
      </c>
      <c r="K472">
        <v>0</v>
      </c>
      <c r="M472">
        <v>0</v>
      </c>
      <c r="N472" t="s">
        <v>38</v>
      </c>
    </row>
    <row r="473" spans="1:14" x14ac:dyDescent="0.25">
      <c r="A473">
        <v>10.201599999999999</v>
      </c>
      <c r="B473">
        <v>1</v>
      </c>
      <c r="C473" t="s">
        <v>66</v>
      </c>
      <c r="D473">
        <v>78450</v>
      </c>
      <c r="E473" t="s">
        <v>67</v>
      </c>
      <c r="F473">
        <v>12</v>
      </c>
      <c r="G473" t="s">
        <v>29</v>
      </c>
      <c r="H473">
        <v>6061.1220000000003</v>
      </c>
      <c r="I473">
        <v>0</v>
      </c>
      <c r="J473">
        <v>3804590</v>
      </c>
      <c r="K473">
        <v>13843395</v>
      </c>
      <c r="M473">
        <v>35907.72</v>
      </c>
      <c r="N473" t="s">
        <v>38</v>
      </c>
    </row>
    <row r="474" spans="1:14" x14ac:dyDescent="0.25">
      <c r="A474">
        <v>10.201599999999999</v>
      </c>
      <c r="B474">
        <v>1</v>
      </c>
      <c r="C474" t="s">
        <v>66</v>
      </c>
      <c r="D474">
        <v>78450</v>
      </c>
      <c r="E474" t="s">
        <v>67</v>
      </c>
      <c r="F474">
        <v>16</v>
      </c>
      <c r="G474" t="s">
        <v>30</v>
      </c>
      <c r="H474">
        <v>3052.59</v>
      </c>
      <c r="I474">
        <v>0</v>
      </c>
      <c r="J474">
        <v>135</v>
      </c>
      <c r="K474">
        <v>0</v>
      </c>
      <c r="M474">
        <v>0</v>
      </c>
      <c r="N474" t="s">
        <v>38</v>
      </c>
    </row>
    <row r="475" spans="1:14" x14ac:dyDescent="0.25">
      <c r="A475">
        <v>10.201599999999999</v>
      </c>
      <c r="B475">
        <v>1</v>
      </c>
      <c r="C475" t="s">
        <v>66</v>
      </c>
      <c r="D475">
        <v>78450</v>
      </c>
      <c r="E475" t="s">
        <v>67</v>
      </c>
      <c r="F475">
        <v>11</v>
      </c>
      <c r="G475" t="s">
        <v>31</v>
      </c>
      <c r="H475">
        <v>3530.9340000000002</v>
      </c>
      <c r="I475">
        <v>0</v>
      </c>
      <c r="J475">
        <v>376055</v>
      </c>
      <c r="K475">
        <v>1471728</v>
      </c>
      <c r="M475">
        <v>0</v>
      </c>
      <c r="N475" t="s">
        <v>38</v>
      </c>
    </row>
    <row r="476" spans="1:14" x14ac:dyDescent="0.25">
      <c r="A476">
        <v>10.201599999999999</v>
      </c>
      <c r="B476">
        <v>1</v>
      </c>
      <c r="C476" t="s">
        <v>66</v>
      </c>
      <c r="D476">
        <v>78450</v>
      </c>
      <c r="E476" t="s">
        <v>67</v>
      </c>
      <c r="F476">
        <v>17</v>
      </c>
      <c r="G476" t="s">
        <v>32</v>
      </c>
      <c r="H476">
        <v>2218.6350000000002</v>
      </c>
      <c r="I476">
        <v>0</v>
      </c>
      <c r="J476">
        <v>135</v>
      </c>
      <c r="K476">
        <v>0</v>
      </c>
      <c r="M476">
        <v>0</v>
      </c>
      <c r="N476" t="s">
        <v>38</v>
      </c>
    </row>
    <row r="477" spans="1:14" x14ac:dyDescent="0.25">
      <c r="A477">
        <v>10.201599999999999</v>
      </c>
      <c r="B477">
        <v>1</v>
      </c>
      <c r="C477" t="s">
        <v>66</v>
      </c>
      <c r="D477">
        <v>78450</v>
      </c>
      <c r="E477" t="s">
        <v>67</v>
      </c>
      <c r="F477">
        <v>18</v>
      </c>
      <c r="G477" t="s">
        <v>33</v>
      </c>
      <c r="H477">
        <v>47415.849000000002</v>
      </c>
      <c r="I477">
        <v>130</v>
      </c>
      <c r="J477">
        <v>3804590</v>
      </c>
      <c r="K477">
        <v>13843395</v>
      </c>
      <c r="M477">
        <v>35907.72</v>
      </c>
      <c r="N477" t="s">
        <v>38</v>
      </c>
    </row>
    <row r="478" spans="1:14" x14ac:dyDescent="0.25">
      <c r="A478">
        <v>10.201599999999999</v>
      </c>
      <c r="B478">
        <v>1</v>
      </c>
      <c r="C478" t="s">
        <v>66</v>
      </c>
      <c r="D478">
        <v>94153</v>
      </c>
      <c r="E478" t="s">
        <v>68</v>
      </c>
      <c r="F478">
        <v>1</v>
      </c>
      <c r="G478" t="s">
        <v>16</v>
      </c>
      <c r="H478">
        <v>4336.5659999999998</v>
      </c>
      <c r="I478">
        <v>162</v>
      </c>
      <c r="J478">
        <v>729745</v>
      </c>
      <c r="K478">
        <v>3020688</v>
      </c>
      <c r="M478">
        <v>978.12</v>
      </c>
      <c r="N478" t="s">
        <v>38</v>
      </c>
    </row>
    <row r="479" spans="1:14" x14ac:dyDescent="0.25">
      <c r="A479">
        <v>10.201599999999999</v>
      </c>
      <c r="B479">
        <v>1</v>
      </c>
      <c r="C479" t="s">
        <v>66</v>
      </c>
      <c r="D479">
        <v>94153</v>
      </c>
      <c r="E479" t="s">
        <v>68</v>
      </c>
      <c r="F479">
        <v>2</v>
      </c>
      <c r="G479" t="s">
        <v>18</v>
      </c>
      <c r="H479">
        <v>2917.2689999999998</v>
      </c>
      <c r="I479">
        <v>0</v>
      </c>
      <c r="J479">
        <v>161810</v>
      </c>
      <c r="K479">
        <v>936978</v>
      </c>
      <c r="M479">
        <v>629.28</v>
      </c>
      <c r="N479" t="s">
        <v>38</v>
      </c>
    </row>
    <row r="480" spans="1:14" x14ac:dyDescent="0.25">
      <c r="A480">
        <v>10.201599999999999</v>
      </c>
      <c r="B480">
        <v>1</v>
      </c>
      <c r="C480" t="s">
        <v>66</v>
      </c>
      <c r="D480">
        <v>94153</v>
      </c>
      <c r="E480" t="s">
        <v>68</v>
      </c>
      <c r="F480">
        <v>3</v>
      </c>
      <c r="G480" t="s">
        <v>19</v>
      </c>
      <c r="H480">
        <v>47.204999999999998</v>
      </c>
      <c r="I480">
        <v>0</v>
      </c>
      <c r="J480">
        <v>846800</v>
      </c>
      <c r="K480">
        <v>1538259</v>
      </c>
      <c r="M480">
        <v>1149.1199999999999</v>
      </c>
      <c r="N480" t="s">
        <v>38</v>
      </c>
    </row>
    <row r="481" spans="1:14" x14ac:dyDescent="0.25">
      <c r="A481">
        <v>10.201599999999999</v>
      </c>
      <c r="B481">
        <v>1</v>
      </c>
      <c r="C481" t="s">
        <v>66</v>
      </c>
      <c r="D481">
        <v>94153</v>
      </c>
      <c r="E481" t="s">
        <v>68</v>
      </c>
      <c r="F481">
        <v>4</v>
      </c>
      <c r="G481" t="s">
        <v>20</v>
      </c>
      <c r="H481">
        <v>3096.6480000000001</v>
      </c>
      <c r="I481">
        <v>0</v>
      </c>
      <c r="J481">
        <v>555470</v>
      </c>
      <c r="K481">
        <v>1158858</v>
      </c>
      <c r="M481">
        <v>1133.1600000000001</v>
      </c>
      <c r="N481" t="s">
        <v>38</v>
      </c>
    </row>
    <row r="482" spans="1:14" x14ac:dyDescent="0.25">
      <c r="A482">
        <v>10.201599999999999</v>
      </c>
      <c r="B482">
        <v>1</v>
      </c>
      <c r="C482" t="s">
        <v>66</v>
      </c>
      <c r="D482">
        <v>94153</v>
      </c>
      <c r="E482" t="s">
        <v>68</v>
      </c>
      <c r="F482">
        <v>5</v>
      </c>
      <c r="G482" t="s">
        <v>21</v>
      </c>
      <c r="H482">
        <v>4481.3280000000004</v>
      </c>
      <c r="I482">
        <v>0</v>
      </c>
      <c r="J482">
        <v>335465</v>
      </c>
      <c r="K482">
        <v>76380</v>
      </c>
      <c r="M482">
        <v>1181.04</v>
      </c>
      <c r="N482" t="s">
        <v>38</v>
      </c>
    </row>
    <row r="483" spans="1:14" x14ac:dyDescent="0.25">
      <c r="A483">
        <v>10.201599999999999</v>
      </c>
      <c r="B483">
        <v>1</v>
      </c>
      <c r="C483" t="s">
        <v>66</v>
      </c>
      <c r="D483">
        <v>94153</v>
      </c>
      <c r="E483" t="s">
        <v>68</v>
      </c>
      <c r="F483">
        <v>6</v>
      </c>
      <c r="G483" t="s">
        <v>22</v>
      </c>
      <c r="H483">
        <v>12370.857</v>
      </c>
      <c r="I483">
        <v>0</v>
      </c>
      <c r="J483">
        <v>2308975</v>
      </c>
      <c r="K483">
        <v>7778853</v>
      </c>
      <c r="M483">
        <v>11956.32</v>
      </c>
      <c r="N483" t="s">
        <v>38</v>
      </c>
    </row>
    <row r="484" spans="1:14" x14ac:dyDescent="0.25">
      <c r="A484">
        <v>10.201599999999999</v>
      </c>
      <c r="B484">
        <v>1</v>
      </c>
      <c r="C484" t="s">
        <v>66</v>
      </c>
      <c r="D484">
        <v>94153</v>
      </c>
      <c r="E484" t="s">
        <v>68</v>
      </c>
      <c r="F484">
        <v>13</v>
      </c>
      <c r="G484" t="s">
        <v>23</v>
      </c>
      <c r="H484">
        <v>27249.873</v>
      </c>
      <c r="I484">
        <v>162</v>
      </c>
      <c r="J484">
        <v>4938265</v>
      </c>
      <c r="K484">
        <v>15197496</v>
      </c>
      <c r="M484">
        <v>20887.080000000002</v>
      </c>
      <c r="N484" t="s">
        <v>38</v>
      </c>
    </row>
    <row r="485" spans="1:14" x14ac:dyDescent="0.25">
      <c r="A485">
        <v>10.201599999999999</v>
      </c>
      <c r="B485">
        <v>1</v>
      </c>
      <c r="C485" t="s">
        <v>66</v>
      </c>
      <c r="D485">
        <v>94153</v>
      </c>
      <c r="E485" t="s">
        <v>68</v>
      </c>
      <c r="F485">
        <v>7</v>
      </c>
      <c r="G485" t="s">
        <v>24</v>
      </c>
      <c r="H485">
        <v>6898.2240000000002</v>
      </c>
      <c r="I485">
        <v>0</v>
      </c>
      <c r="J485">
        <v>331240</v>
      </c>
      <c r="K485">
        <v>2972946</v>
      </c>
      <c r="M485">
        <v>6710.04</v>
      </c>
      <c r="N485" t="s">
        <v>38</v>
      </c>
    </row>
    <row r="486" spans="1:14" x14ac:dyDescent="0.25">
      <c r="A486">
        <v>10.201599999999999</v>
      </c>
      <c r="B486">
        <v>1</v>
      </c>
      <c r="C486" t="s">
        <v>66</v>
      </c>
      <c r="D486">
        <v>94153</v>
      </c>
      <c r="E486" t="s">
        <v>68</v>
      </c>
      <c r="F486">
        <v>8</v>
      </c>
      <c r="G486" t="s">
        <v>25</v>
      </c>
      <c r="H486">
        <v>1973.1690000000001</v>
      </c>
      <c r="I486">
        <v>0</v>
      </c>
      <c r="J486">
        <v>85675</v>
      </c>
      <c r="K486">
        <v>434964</v>
      </c>
      <c r="M486">
        <v>4902</v>
      </c>
      <c r="N486" t="s">
        <v>38</v>
      </c>
    </row>
    <row r="487" spans="1:14" x14ac:dyDescent="0.25">
      <c r="A487">
        <v>10.201599999999999</v>
      </c>
      <c r="B487">
        <v>1</v>
      </c>
      <c r="C487" t="s">
        <v>66</v>
      </c>
      <c r="D487">
        <v>94153</v>
      </c>
      <c r="E487" t="s">
        <v>68</v>
      </c>
      <c r="F487">
        <v>9</v>
      </c>
      <c r="G487" t="s">
        <v>26</v>
      </c>
      <c r="H487">
        <v>4163.4809999999998</v>
      </c>
      <c r="I487">
        <v>0</v>
      </c>
      <c r="J487">
        <v>71875</v>
      </c>
      <c r="K487">
        <v>629370</v>
      </c>
      <c r="M487">
        <v>4300.08</v>
      </c>
      <c r="N487" t="s">
        <v>38</v>
      </c>
    </row>
    <row r="488" spans="1:14" x14ac:dyDescent="0.25">
      <c r="A488">
        <v>10.201599999999999</v>
      </c>
      <c r="B488">
        <v>1</v>
      </c>
      <c r="C488" t="s">
        <v>66</v>
      </c>
      <c r="D488">
        <v>94153</v>
      </c>
      <c r="E488" t="s">
        <v>68</v>
      </c>
      <c r="F488">
        <v>14</v>
      </c>
      <c r="G488" t="s">
        <v>27</v>
      </c>
      <c r="H488">
        <v>13034.874</v>
      </c>
      <c r="I488">
        <v>0</v>
      </c>
      <c r="J488">
        <v>488790</v>
      </c>
      <c r="K488">
        <v>4037280</v>
      </c>
      <c r="M488">
        <v>16707.84</v>
      </c>
      <c r="N488" t="s">
        <v>38</v>
      </c>
    </row>
    <row r="489" spans="1:14" x14ac:dyDescent="0.25">
      <c r="A489">
        <v>10.201599999999999</v>
      </c>
      <c r="B489">
        <v>1</v>
      </c>
      <c r="C489" t="s">
        <v>66</v>
      </c>
      <c r="D489">
        <v>94153</v>
      </c>
      <c r="E489" t="s">
        <v>68</v>
      </c>
      <c r="F489">
        <v>15</v>
      </c>
      <c r="G489" t="s">
        <v>28</v>
      </c>
      <c r="H489">
        <v>6542.6130000000003</v>
      </c>
      <c r="I489">
        <v>0</v>
      </c>
      <c r="J489">
        <v>140</v>
      </c>
      <c r="K489">
        <v>0</v>
      </c>
      <c r="M489">
        <v>0</v>
      </c>
      <c r="N489" t="s">
        <v>38</v>
      </c>
    </row>
    <row r="490" spans="1:14" x14ac:dyDescent="0.25">
      <c r="A490">
        <v>10.201599999999999</v>
      </c>
      <c r="B490">
        <v>1</v>
      </c>
      <c r="C490" t="s">
        <v>66</v>
      </c>
      <c r="D490">
        <v>94153</v>
      </c>
      <c r="E490" t="s">
        <v>68</v>
      </c>
      <c r="F490">
        <v>12</v>
      </c>
      <c r="G490" t="s">
        <v>29</v>
      </c>
      <c r="H490">
        <v>10218.308999999999</v>
      </c>
      <c r="I490">
        <v>0</v>
      </c>
      <c r="J490">
        <v>5427055</v>
      </c>
      <c r="K490">
        <v>19234776</v>
      </c>
      <c r="M490">
        <v>37594.92</v>
      </c>
      <c r="N490" t="s">
        <v>38</v>
      </c>
    </row>
    <row r="491" spans="1:14" x14ac:dyDescent="0.25">
      <c r="A491">
        <v>10.201599999999999</v>
      </c>
      <c r="B491">
        <v>1</v>
      </c>
      <c r="C491" t="s">
        <v>66</v>
      </c>
      <c r="D491">
        <v>94153</v>
      </c>
      <c r="E491" t="s">
        <v>68</v>
      </c>
      <c r="F491">
        <v>16</v>
      </c>
      <c r="G491" t="s">
        <v>30</v>
      </c>
      <c r="H491">
        <v>4006.1309999999999</v>
      </c>
      <c r="I491">
        <v>0</v>
      </c>
      <c r="J491">
        <v>140</v>
      </c>
      <c r="K491">
        <v>0</v>
      </c>
      <c r="M491">
        <v>0</v>
      </c>
      <c r="N491" t="s">
        <v>38</v>
      </c>
    </row>
    <row r="492" spans="1:14" x14ac:dyDescent="0.25">
      <c r="A492">
        <v>10.201599999999999</v>
      </c>
      <c r="B492">
        <v>1</v>
      </c>
      <c r="C492" t="s">
        <v>66</v>
      </c>
      <c r="D492">
        <v>94153</v>
      </c>
      <c r="E492" t="s">
        <v>68</v>
      </c>
      <c r="F492">
        <v>11</v>
      </c>
      <c r="G492" t="s">
        <v>31</v>
      </c>
      <c r="H492">
        <v>5368.7820000000002</v>
      </c>
      <c r="I492">
        <v>0</v>
      </c>
      <c r="J492">
        <v>506660</v>
      </c>
      <c r="K492">
        <v>1882455</v>
      </c>
      <c r="M492">
        <v>0</v>
      </c>
      <c r="N492" t="s">
        <v>38</v>
      </c>
    </row>
    <row r="493" spans="1:14" x14ac:dyDescent="0.25">
      <c r="A493">
        <v>10.201599999999999</v>
      </c>
      <c r="B493">
        <v>1</v>
      </c>
      <c r="C493" t="s">
        <v>66</v>
      </c>
      <c r="D493">
        <v>94153</v>
      </c>
      <c r="E493" t="s">
        <v>68</v>
      </c>
      <c r="F493">
        <v>17</v>
      </c>
      <c r="G493" t="s">
        <v>32</v>
      </c>
      <c r="H493">
        <v>2583.6869999999999</v>
      </c>
      <c r="I493">
        <v>360</v>
      </c>
      <c r="J493">
        <v>140</v>
      </c>
      <c r="K493">
        <v>0</v>
      </c>
      <c r="M493">
        <v>0</v>
      </c>
      <c r="N493" t="s">
        <v>38</v>
      </c>
    </row>
    <row r="494" spans="1:14" x14ac:dyDescent="0.25">
      <c r="A494">
        <v>10.201599999999999</v>
      </c>
      <c r="B494">
        <v>1</v>
      </c>
      <c r="C494" t="s">
        <v>66</v>
      </c>
      <c r="D494">
        <v>94153</v>
      </c>
      <c r="E494" t="s">
        <v>68</v>
      </c>
      <c r="F494">
        <v>18</v>
      </c>
      <c r="G494" t="s">
        <v>33</v>
      </c>
      <c r="H494">
        <v>69004.269</v>
      </c>
      <c r="I494">
        <v>522</v>
      </c>
      <c r="J494">
        <v>5427055</v>
      </c>
      <c r="K494">
        <v>19234776</v>
      </c>
      <c r="M494">
        <v>37594.92</v>
      </c>
      <c r="N494" t="s">
        <v>38</v>
      </c>
    </row>
    <row r="495" spans="1:14" x14ac:dyDescent="0.25">
      <c r="A495">
        <v>10.201599999999999</v>
      </c>
      <c r="B495">
        <v>1</v>
      </c>
      <c r="C495" t="s">
        <v>66</v>
      </c>
      <c r="D495">
        <v>64983</v>
      </c>
      <c r="E495" t="s">
        <v>69</v>
      </c>
      <c r="F495">
        <v>1</v>
      </c>
      <c r="G495" t="s">
        <v>16</v>
      </c>
      <c r="H495">
        <v>3669.402</v>
      </c>
      <c r="I495">
        <v>0</v>
      </c>
      <c r="J495">
        <v>692935</v>
      </c>
      <c r="K495">
        <v>203550</v>
      </c>
      <c r="M495">
        <v>816.24</v>
      </c>
      <c r="N495" t="s">
        <v>70</v>
      </c>
    </row>
    <row r="496" spans="1:14" x14ac:dyDescent="0.25">
      <c r="A496">
        <v>10.201599999999999</v>
      </c>
      <c r="B496">
        <v>1</v>
      </c>
      <c r="C496" t="s">
        <v>66</v>
      </c>
      <c r="D496">
        <v>64983</v>
      </c>
      <c r="E496" t="s">
        <v>69</v>
      </c>
      <c r="F496">
        <v>2</v>
      </c>
      <c r="G496" t="s">
        <v>18</v>
      </c>
      <c r="H496">
        <v>3571.8449999999998</v>
      </c>
      <c r="I496">
        <v>0</v>
      </c>
      <c r="J496">
        <v>168440</v>
      </c>
      <c r="K496">
        <v>101340</v>
      </c>
      <c r="M496">
        <v>611.04</v>
      </c>
      <c r="N496" t="s">
        <v>70</v>
      </c>
    </row>
    <row r="497" spans="1:14" x14ac:dyDescent="0.25">
      <c r="A497">
        <v>10.201599999999999</v>
      </c>
      <c r="B497">
        <v>1</v>
      </c>
      <c r="C497" t="s">
        <v>66</v>
      </c>
      <c r="D497">
        <v>64983</v>
      </c>
      <c r="E497" t="s">
        <v>69</v>
      </c>
      <c r="F497">
        <v>3</v>
      </c>
      <c r="G497" t="s">
        <v>19</v>
      </c>
      <c r="H497">
        <v>47.204999999999998</v>
      </c>
      <c r="I497">
        <v>0</v>
      </c>
      <c r="J497">
        <v>743810</v>
      </c>
      <c r="K497">
        <v>1262694</v>
      </c>
      <c r="M497">
        <v>877.8</v>
      </c>
      <c r="N497" t="s">
        <v>70</v>
      </c>
    </row>
    <row r="498" spans="1:14" x14ac:dyDescent="0.25">
      <c r="A498">
        <v>10.201599999999999</v>
      </c>
      <c r="B498">
        <v>1</v>
      </c>
      <c r="C498" t="s">
        <v>66</v>
      </c>
      <c r="D498">
        <v>64983</v>
      </c>
      <c r="E498" t="s">
        <v>69</v>
      </c>
      <c r="F498">
        <v>4</v>
      </c>
      <c r="G498" t="s">
        <v>20</v>
      </c>
      <c r="H498">
        <v>2451.5129999999999</v>
      </c>
      <c r="I498">
        <v>0</v>
      </c>
      <c r="J498">
        <v>488405</v>
      </c>
      <c r="K498">
        <v>869277</v>
      </c>
      <c r="M498">
        <v>1361.16</v>
      </c>
      <c r="N498" t="s">
        <v>70</v>
      </c>
    </row>
    <row r="499" spans="1:14" x14ac:dyDescent="0.25">
      <c r="A499">
        <v>10.201599999999999</v>
      </c>
      <c r="B499">
        <v>1</v>
      </c>
      <c r="C499" t="s">
        <v>66</v>
      </c>
      <c r="D499">
        <v>64983</v>
      </c>
      <c r="E499" t="s">
        <v>69</v>
      </c>
      <c r="F499">
        <v>5</v>
      </c>
      <c r="G499" t="s">
        <v>21</v>
      </c>
      <c r="H499">
        <v>1944.846</v>
      </c>
      <c r="I499">
        <v>0</v>
      </c>
      <c r="J499">
        <v>246885</v>
      </c>
      <c r="K499">
        <v>636633</v>
      </c>
      <c r="M499">
        <v>1003.2</v>
      </c>
      <c r="N499" t="s">
        <v>70</v>
      </c>
    </row>
    <row r="500" spans="1:14" x14ac:dyDescent="0.25">
      <c r="A500">
        <v>10.201599999999999</v>
      </c>
      <c r="B500">
        <v>1</v>
      </c>
      <c r="C500" t="s">
        <v>66</v>
      </c>
      <c r="D500">
        <v>64983</v>
      </c>
      <c r="E500" t="s">
        <v>69</v>
      </c>
      <c r="F500">
        <v>6</v>
      </c>
      <c r="G500" t="s">
        <v>22</v>
      </c>
      <c r="H500">
        <v>11980.629000000001</v>
      </c>
      <c r="I500">
        <v>122</v>
      </c>
      <c r="J500">
        <v>2087720</v>
      </c>
      <c r="K500">
        <v>622440</v>
      </c>
      <c r="M500">
        <v>8798.52</v>
      </c>
      <c r="N500" t="s">
        <v>70</v>
      </c>
    </row>
    <row r="501" spans="1:14" x14ac:dyDescent="0.25">
      <c r="A501">
        <v>10.201599999999999</v>
      </c>
      <c r="B501">
        <v>1</v>
      </c>
      <c r="C501" t="s">
        <v>66</v>
      </c>
      <c r="D501">
        <v>64983</v>
      </c>
      <c r="E501" t="s">
        <v>69</v>
      </c>
      <c r="F501">
        <v>13</v>
      </c>
      <c r="G501" t="s">
        <v>23</v>
      </c>
      <c r="H501">
        <v>23665.439999999999</v>
      </c>
      <c r="I501">
        <v>122</v>
      </c>
      <c r="J501">
        <v>4428195</v>
      </c>
      <c r="K501">
        <v>12610074</v>
      </c>
      <c r="M501">
        <v>14409.6</v>
      </c>
      <c r="N501" t="s">
        <v>70</v>
      </c>
    </row>
    <row r="502" spans="1:14" x14ac:dyDescent="0.25">
      <c r="A502">
        <v>10.201599999999999</v>
      </c>
      <c r="B502">
        <v>1</v>
      </c>
      <c r="C502" t="s">
        <v>66</v>
      </c>
      <c r="D502">
        <v>64983</v>
      </c>
      <c r="E502" t="s">
        <v>69</v>
      </c>
      <c r="F502">
        <v>7</v>
      </c>
      <c r="G502" t="s">
        <v>24</v>
      </c>
      <c r="H502">
        <v>6243.6480000000001</v>
      </c>
      <c r="I502">
        <v>0</v>
      </c>
      <c r="J502">
        <v>287440</v>
      </c>
      <c r="K502">
        <v>2376936</v>
      </c>
      <c r="M502">
        <v>6570.96</v>
      </c>
      <c r="N502" t="s">
        <v>70</v>
      </c>
    </row>
    <row r="503" spans="1:14" x14ac:dyDescent="0.25">
      <c r="A503">
        <v>10.201599999999999</v>
      </c>
      <c r="B503">
        <v>1</v>
      </c>
      <c r="C503" t="s">
        <v>66</v>
      </c>
      <c r="D503">
        <v>64983</v>
      </c>
      <c r="E503" t="s">
        <v>69</v>
      </c>
      <c r="F503">
        <v>8</v>
      </c>
      <c r="G503" t="s">
        <v>25</v>
      </c>
      <c r="H503">
        <v>2184.018</v>
      </c>
      <c r="I503">
        <v>0</v>
      </c>
      <c r="J503">
        <v>65330</v>
      </c>
      <c r="K503">
        <v>318507</v>
      </c>
      <c r="M503">
        <v>3673.08</v>
      </c>
      <c r="N503" t="s">
        <v>70</v>
      </c>
    </row>
    <row r="504" spans="1:14" x14ac:dyDescent="0.25">
      <c r="A504">
        <v>10.201599999999999</v>
      </c>
      <c r="B504">
        <v>1</v>
      </c>
      <c r="C504" t="s">
        <v>66</v>
      </c>
      <c r="D504">
        <v>64983</v>
      </c>
      <c r="E504" t="s">
        <v>69</v>
      </c>
      <c r="F504">
        <v>9</v>
      </c>
      <c r="G504" t="s">
        <v>26</v>
      </c>
      <c r="H504">
        <v>2687.538</v>
      </c>
      <c r="I504">
        <v>0</v>
      </c>
      <c r="J504">
        <v>74895</v>
      </c>
      <c r="K504">
        <v>637236</v>
      </c>
      <c r="M504">
        <v>5059.32</v>
      </c>
      <c r="N504" t="s">
        <v>70</v>
      </c>
    </row>
    <row r="505" spans="1:14" x14ac:dyDescent="0.25">
      <c r="A505">
        <v>10.201599999999999</v>
      </c>
      <c r="B505">
        <v>1</v>
      </c>
      <c r="C505" t="s">
        <v>66</v>
      </c>
      <c r="D505">
        <v>64983</v>
      </c>
      <c r="E505" t="s">
        <v>69</v>
      </c>
      <c r="F505">
        <v>14</v>
      </c>
      <c r="G505" t="s">
        <v>27</v>
      </c>
      <c r="H505">
        <v>11115.204</v>
      </c>
      <c r="I505">
        <v>0</v>
      </c>
      <c r="J505">
        <v>427665</v>
      </c>
      <c r="K505">
        <v>3332679</v>
      </c>
      <c r="M505">
        <v>17866.080000000002</v>
      </c>
      <c r="N505" t="s">
        <v>70</v>
      </c>
    </row>
    <row r="506" spans="1:14" x14ac:dyDescent="0.25">
      <c r="A506">
        <v>10.201599999999999</v>
      </c>
      <c r="B506">
        <v>1</v>
      </c>
      <c r="C506" t="s">
        <v>66</v>
      </c>
      <c r="D506">
        <v>64983</v>
      </c>
      <c r="E506" t="s">
        <v>69</v>
      </c>
      <c r="F506">
        <v>15</v>
      </c>
      <c r="G506" t="s">
        <v>28</v>
      </c>
      <c r="H506">
        <v>4421.5349999999999</v>
      </c>
      <c r="I506">
        <v>0</v>
      </c>
      <c r="J506">
        <v>145</v>
      </c>
      <c r="K506">
        <v>0</v>
      </c>
      <c r="M506">
        <v>0</v>
      </c>
      <c r="N506" t="s">
        <v>70</v>
      </c>
    </row>
    <row r="507" spans="1:14" x14ac:dyDescent="0.25">
      <c r="A507">
        <v>10.201599999999999</v>
      </c>
      <c r="B507">
        <v>1</v>
      </c>
      <c r="C507" t="s">
        <v>66</v>
      </c>
      <c r="D507">
        <v>64983</v>
      </c>
      <c r="E507" t="s">
        <v>69</v>
      </c>
      <c r="F507">
        <v>12</v>
      </c>
      <c r="G507" t="s">
        <v>29</v>
      </c>
      <c r="H507">
        <v>9013.0079999999998</v>
      </c>
      <c r="I507">
        <v>280</v>
      </c>
      <c r="J507">
        <v>4855860</v>
      </c>
      <c r="K507">
        <v>15942753</v>
      </c>
      <c r="M507">
        <v>32275.68</v>
      </c>
      <c r="N507" t="s">
        <v>70</v>
      </c>
    </row>
    <row r="508" spans="1:14" x14ac:dyDescent="0.25">
      <c r="A508">
        <v>10.201599999999999</v>
      </c>
      <c r="B508">
        <v>1</v>
      </c>
      <c r="C508" t="s">
        <v>66</v>
      </c>
      <c r="D508">
        <v>64983</v>
      </c>
      <c r="E508" t="s">
        <v>69</v>
      </c>
      <c r="F508">
        <v>16</v>
      </c>
      <c r="G508" t="s">
        <v>30</v>
      </c>
      <c r="H508">
        <v>3807.87</v>
      </c>
      <c r="I508">
        <v>46</v>
      </c>
      <c r="J508">
        <v>145</v>
      </c>
      <c r="K508">
        <v>0</v>
      </c>
      <c r="M508">
        <v>0</v>
      </c>
      <c r="N508" t="s">
        <v>70</v>
      </c>
    </row>
    <row r="509" spans="1:14" x14ac:dyDescent="0.25">
      <c r="A509">
        <v>10.201599999999999</v>
      </c>
      <c r="B509">
        <v>1</v>
      </c>
      <c r="C509" t="s">
        <v>66</v>
      </c>
      <c r="D509">
        <v>64983</v>
      </c>
      <c r="E509" t="s">
        <v>69</v>
      </c>
      <c r="F509">
        <v>11</v>
      </c>
      <c r="G509" t="s">
        <v>31</v>
      </c>
      <c r="H509">
        <v>7087.0439999999999</v>
      </c>
      <c r="I509">
        <v>316</v>
      </c>
      <c r="J509">
        <v>527500</v>
      </c>
      <c r="K509">
        <v>1905948</v>
      </c>
      <c r="M509">
        <v>0</v>
      </c>
      <c r="N509" t="s">
        <v>70</v>
      </c>
    </row>
    <row r="510" spans="1:14" x14ac:dyDescent="0.25">
      <c r="A510">
        <v>10.201599999999999</v>
      </c>
      <c r="B510">
        <v>1</v>
      </c>
      <c r="C510" t="s">
        <v>66</v>
      </c>
      <c r="D510">
        <v>64983</v>
      </c>
      <c r="E510" t="s">
        <v>69</v>
      </c>
      <c r="F510">
        <v>17</v>
      </c>
      <c r="G510" t="s">
        <v>32</v>
      </c>
      <c r="H510">
        <v>3452.259</v>
      </c>
      <c r="I510">
        <v>0</v>
      </c>
      <c r="J510">
        <v>145</v>
      </c>
      <c r="K510">
        <v>0</v>
      </c>
      <c r="M510">
        <v>0</v>
      </c>
      <c r="N510" t="s">
        <v>70</v>
      </c>
    </row>
    <row r="511" spans="1:14" x14ac:dyDescent="0.25">
      <c r="A511">
        <v>10.201599999999999</v>
      </c>
      <c r="B511">
        <v>1</v>
      </c>
      <c r="C511" t="s">
        <v>66</v>
      </c>
      <c r="D511">
        <v>64983</v>
      </c>
      <c r="E511" t="s">
        <v>69</v>
      </c>
      <c r="F511">
        <v>18</v>
      </c>
      <c r="G511" t="s">
        <v>33</v>
      </c>
      <c r="H511">
        <v>62562.36</v>
      </c>
      <c r="I511">
        <v>764</v>
      </c>
      <c r="J511">
        <v>4855860</v>
      </c>
      <c r="K511">
        <v>15942753</v>
      </c>
      <c r="M511">
        <v>32275.68</v>
      </c>
      <c r="N511" t="s">
        <v>70</v>
      </c>
    </row>
    <row r="512" spans="1:14" x14ac:dyDescent="0.25">
      <c r="A512">
        <v>10.201599999999999</v>
      </c>
      <c r="B512">
        <v>1</v>
      </c>
      <c r="C512" t="s">
        <v>66</v>
      </c>
      <c r="D512">
        <v>77348</v>
      </c>
      <c r="E512" t="s">
        <v>71</v>
      </c>
      <c r="F512">
        <v>1</v>
      </c>
      <c r="G512" t="s">
        <v>16</v>
      </c>
      <c r="H512">
        <v>4726.7939999999999</v>
      </c>
      <c r="I512">
        <v>0</v>
      </c>
      <c r="J512">
        <v>786745</v>
      </c>
      <c r="K512">
        <v>2924208</v>
      </c>
      <c r="M512">
        <v>1117.2</v>
      </c>
      <c r="N512" t="s">
        <v>38</v>
      </c>
    </row>
    <row r="513" spans="1:14" x14ac:dyDescent="0.25">
      <c r="A513">
        <v>10.201599999999999</v>
      </c>
      <c r="B513">
        <v>1</v>
      </c>
      <c r="C513" t="s">
        <v>66</v>
      </c>
      <c r="D513">
        <v>77348</v>
      </c>
      <c r="E513" t="s">
        <v>71</v>
      </c>
      <c r="F513">
        <v>2</v>
      </c>
      <c r="G513" t="s">
        <v>18</v>
      </c>
      <c r="H513">
        <v>2813.4180000000001</v>
      </c>
      <c r="I513">
        <v>0</v>
      </c>
      <c r="J513">
        <v>122660</v>
      </c>
      <c r="K513">
        <v>767412</v>
      </c>
      <c r="M513">
        <v>611.04</v>
      </c>
      <c r="N513" t="s">
        <v>38</v>
      </c>
    </row>
    <row r="514" spans="1:14" x14ac:dyDescent="0.25">
      <c r="A514">
        <v>10.201599999999999</v>
      </c>
      <c r="B514">
        <v>1</v>
      </c>
      <c r="C514" t="s">
        <v>66</v>
      </c>
      <c r="D514">
        <v>77348</v>
      </c>
      <c r="E514" t="s">
        <v>71</v>
      </c>
      <c r="F514">
        <v>3</v>
      </c>
      <c r="G514" t="s">
        <v>19</v>
      </c>
      <c r="H514">
        <v>47.204999999999998</v>
      </c>
      <c r="I514">
        <v>0</v>
      </c>
      <c r="J514">
        <v>983015</v>
      </c>
      <c r="K514">
        <v>1690887</v>
      </c>
      <c r="M514">
        <v>982.68</v>
      </c>
      <c r="N514" t="s">
        <v>38</v>
      </c>
    </row>
    <row r="515" spans="1:14" x14ac:dyDescent="0.25">
      <c r="A515">
        <v>10.201599999999999</v>
      </c>
      <c r="B515">
        <v>1</v>
      </c>
      <c r="C515" t="s">
        <v>66</v>
      </c>
      <c r="D515">
        <v>77348</v>
      </c>
      <c r="E515" t="s">
        <v>71</v>
      </c>
      <c r="F515">
        <v>4</v>
      </c>
      <c r="G515" t="s">
        <v>20</v>
      </c>
      <c r="H515">
        <v>2678.0970000000002</v>
      </c>
      <c r="I515">
        <v>0</v>
      </c>
      <c r="J515">
        <v>579675</v>
      </c>
      <c r="K515">
        <v>1134255</v>
      </c>
      <c r="M515">
        <v>937.08</v>
      </c>
      <c r="N515" t="s">
        <v>38</v>
      </c>
    </row>
    <row r="516" spans="1:14" x14ac:dyDescent="0.25">
      <c r="A516">
        <v>10.201599999999999</v>
      </c>
      <c r="B516">
        <v>1</v>
      </c>
      <c r="C516" t="s">
        <v>66</v>
      </c>
      <c r="D516">
        <v>77348</v>
      </c>
      <c r="E516" t="s">
        <v>71</v>
      </c>
      <c r="F516">
        <v>5</v>
      </c>
      <c r="G516" t="s">
        <v>21</v>
      </c>
      <c r="H516">
        <v>2995.944</v>
      </c>
      <c r="I516">
        <v>0</v>
      </c>
      <c r="J516">
        <v>285295</v>
      </c>
      <c r="K516">
        <v>630948</v>
      </c>
      <c r="M516">
        <v>918.84</v>
      </c>
      <c r="N516" t="s">
        <v>38</v>
      </c>
    </row>
    <row r="517" spans="1:14" x14ac:dyDescent="0.25">
      <c r="A517">
        <v>10.201599999999999</v>
      </c>
      <c r="B517">
        <v>1</v>
      </c>
      <c r="C517" t="s">
        <v>66</v>
      </c>
      <c r="D517">
        <v>77348</v>
      </c>
      <c r="E517" t="s">
        <v>71</v>
      </c>
      <c r="F517">
        <v>6</v>
      </c>
      <c r="G517" t="s">
        <v>22</v>
      </c>
      <c r="H517">
        <v>12314.210999999999</v>
      </c>
      <c r="I517">
        <v>0</v>
      </c>
      <c r="J517">
        <v>2501665</v>
      </c>
      <c r="K517">
        <v>7533969</v>
      </c>
      <c r="M517">
        <v>11076.24</v>
      </c>
      <c r="N517" t="s">
        <v>38</v>
      </c>
    </row>
    <row r="518" spans="1:14" x14ac:dyDescent="0.25">
      <c r="A518">
        <v>10.201599999999999</v>
      </c>
      <c r="B518">
        <v>1</v>
      </c>
      <c r="C518" t="s">
        <v>66</v>
      </c>
      <c r="D518">
        <v>77348</v>
      </c>
      <c r="E518" t="s">
        <v>71</v>
      </c>
      <c r="F518">
        <v>13</v>
      </c>
      <c r="G518" t="s">
        <v>23</v>
      </c>
      <c r="H518">
        <v>25575.669000000002</v>
      </c>
      <c r="I518">
        <v>0</v>
      </c>
      <c r="J518">
        <v>5259055</v>
      </c>
      <c r="K518">
        <v>14681679</v>
      </c>
      <c r="M518">
        <v>16331.64</v>
      </c>
      <c r="N518" t="s">
        <v>38</v>
      </c>
    </row>
    <row r="519" spans="1:14" x14ac:dyDescent="0.25">
      <c r="A519">
        <v>10.201599999999999</v>
      </c>
      <c r="B519">
        <v>1</v>
      </c>
      <c r="C519" t="s">
        <v>66</v>
      </c>
      <c r="D519">
        <v>77348</v>
      </c>
      <c r="E519" t="s">
        <v>71</v>
      </c>
      <c r="F519">
        <v>7</v>
      </c>
      <c r="G519" t="s">
        <v>24</v>
      </c>
      <c r="H519">
        <v>7634.6220000000003</v>
      </c>
      <c r="I519">
        <v>0</v>
      </c>
      <c r="J519">
        <v>356040</v>
      </c>
      <c r="K519">
        <v>3113442</v>
      </c>
      <c r="M519">
        <v>6778.44</v>
      </c>
      <c r="N519" t="s">
        <v>38</v>
      </c>
    </row>
    <row r="520" spans="1:14" x14ac:dyDescent="0.25">
      <c r="A520">
        <v>10.201599999999999</v>
      </c>
      <c r="B520">
        <v>1</v>
      </c>
      <c r="C520" t="s">
        <v>66</v>
      </c>
      <c r="D520">
        <v>77348</v>
      </c>
      <c r="E520" t="s">
        <v>71</v>
      </c>
      <c r="F520">
        <v>8</v>
      </c>
      <c r="G520" t="s">
        <v>25</v>
      </c>
      <c r="H520">
        <v>3191.058</v>
      </c>
      <c r="I520">
        <v>0</v>
      </c>
      <c r="J520">
        <v>87285</v>
      </c>
      <c r="K520">
        <v>40404</v>
      </c>
      <c r="M520">
        <v>3711.84</v>
      </c>
      <c r="N520" t="s">
        <v>38</v>
      </c>
    </row>
    <row r="521" spans="1:14" x14ac:dyDescent="0.25">
      <c r="A521">
        <v>10.201599999999999</v>
      </c>
      <c r="B521">
        <v>1</v>
      </c>
      <c r="C521" t="s">
        <v>66</v>
      </c>
      <c r="D521">
        <v>77348</v>
      </c>
      <c r="E521" t="s">
        <v>71</v>
      </c>
      <c r="F521">
        <v>9</v>
      </c>
      <c r="G521" t="s">
        <v>26</v>
      </c>
      <c r="H521">
        <v>2832.3</v>
      </c>
      <c r="I521">
        <v>0</v>
      </c>
      <c r="J521">
        <v>114245</v>
      </c>
      <c r="K521">
        <v>1014540</v>
      </c>
      <c r="M521">
        <v>4749.24</v>
      </c>
      <c r="N521" t="s">
        <v>38</v>
      </c>
    </row>
    <row r="522" spans="1:14" x14ac:dyDescent="0.25">
      <c r="A522">
        <v>10.201599999999999</v>
      </c>
      <c r="B522">
        <v>1</v>
      </c>
      <c r="C522" t="s">
        <v>66</v>
      </c>
      <c r="D522">
        <v>77348</v>
      </c>
      <c r="E522" t="s">
        <v>71</v>
      </c>
      <c r="F522">
        <v>14</v>
      </c>
      <c r="G522" t="s">
        <v>27</v>
      </c>
      <c r="H522">
        <v>13657.98</v>
      </c>
      <c r="I522">
        <v>0</v>
      </c>
      <c r="J522">
        <v>557570</v>
      </c>
      <c r="K522">
        <v>4532586</v>
      </c>
      <c r="M522">
        <v>16388.64</v>
      </c>
      <c r="N522" t="s">
        <v>38</v>
      </c>
    </row>
    <row r="523" spans="1:14" x14ac:dyDescent="0.25">
      <c r="A523">
        <v>10.201599999999999</v>
      </c>
      <c r="B523">
        <v>1</v>
      </c>
      <c r="C523" t="s">
        <v>66</v>
      </c>
      <c r="D523">
        <v>77348</v>
      </c>
      <c r="E523" t="s">
        <v>71</v>
      </c>
      <c r="F523">
        <v>15</v>
      </c>
      <c r="G523" t="s">
        <v>28</v>
      </c>
      <c r="H523">
        <v>6599.259</v>
      </c>
      <c r="I523">
        <v>0</v>
      </c>
      <c r="J523">
        <v>150</v>
      </c>
      <c r="K523">
        <v>0</v>
      </c>
      <c r="M523">
        <v>0</v>
      </c>
      <c r="N523" t="s">
        <v>38</v>
      </c>
    </row>
    <row r="524" spans="1:14" x14ac:dyDescent="0.25">
      <c r="A524">
        <v>10.201599999999999</v>
      </c>
      <c r="B524">
        <v>1</v>
      </c>
      <c r="C524" t="s">
        <v>66</v>
      </c>
      <c r="D524">
        <v>77348</v>
      </c>
      <c r="E524" t="s">
        <v>71</v>
      </c>
      <c r="F524">
        <v>12</v>
      </c>
      <c r="G524" t="s">
        <v>29</v>
      </c>
      <c r="H524">
        <v>9192.3870000000006</v>
      </c>
      <c r="I524">
        <v>0</v>
      </c>
      <c r="J524">
        <v>5816625</v>
      </c>
      <c r="K524">
        <v>19214265</v>
      </c>
      <c r="M524">
        <v>32720.28</v>
      </c>
      <c r="N524" t="s">
        <v>38</v>
      </c>
    </row>
    <row r="525" spans="1:14" x14ac:dyDescent="0.25">
      <c r="A525">
        <v>10.201599999999999</v>
      </c>
      <c r="B525">
        <v>1</v>
      </c>
      <c r="C525" t="s">
        <v>66</v>
      </c>
      <c r="D525">
        <v>77348</v>
      </c>
      <c r="E525" t="s">
        <v>71</v>
      </c>
      <c r="F525">
        <v>16</v>
      </c>
      <c r="G525" t="s">
        <v>30</v>
      </c>
      <c r="H525">
        <v>4465.5929999999998</v>
      </c>
      <c r="I525">
        <v>0</v>
      </c>
      <c r="J525">
        <v>150</v>
      </c>
      <c r="K525">
        <v>0</v>
      </c>
      <c r="M525">
        <v>0</v>
      </c>
      <c r="N525" t="s">
        <v>38</v>
      </c>
    </row>
    <row r="526" spans="1:14" x14ac:dyDescent="0.25">
      <c r="A526">
        <v>10.201599999999999</v>
      </c>
      <c r="B526">
        <v>1</v>
      </c>
      <c r="C526" t="s">
        <v>66</v>
      </c>
      <c r="D526">
        <v>77348</v>
      </c>
      <c r="E526" t="s">
        <v>71</v>
      </c>
      <c r="F526">
        <v>11</v>
      </c>
      <c r="G526" t="s">
        <v>31</v>
      </c>
      <c r="H526">
        <v>6309.7349999999997</v>
      </c>
      <c r="I526">
        <v>0</v>
      </c>
      <c r="J526">
        <v>712240</v>
      </c>
      <c r="K526">
        <v>2318670</v>
      </c>
      <c r="M526">
        <v>0</v>
      </c>
      <c r="N526" t="s">
        <v>38</v>
      </c>
    </row>
    <row r="527" spans="1:14" x14ac:dyDescent="0.25">
      <c r="A527">
        <v>10.201599999999999</v>
      </c>
      <c r="B527">
        <v>1</v>
      </c>
      <c r="C527" t="s">
        <v>66</v>
      </c>
      <c r="D527">
        <v>77348</v>
      </c>
      <c r="E527" t="s">
        <v>71</v>
      </c>
      <c r="F527">
        <v>17</v>
      </c>
      <c r="G527" t="s">
        <v>32</v>
      </c>
      <c r="H527">
        <v>4648.1189999999997</v>
      </c>
      <c r="I527">
        <v>0</v>
      </c>
      <c r="J527">
        <v>150</v>
      </c>
      <c r="K527">
        <v>0</v>
      </c>
      <c r="M527">
        <v>0</v>
      </c>
      <c r="N527" t="s">
        <v>38</v>
      </c>
    </row>
    <row r="528" spans="1:14" x14ac:dyDescent="0.25">
      <c r="A528">
        <v>10.201599999999999</v>
      </c>
      <c r="B528">
        <v>1</v>
      </c>
      <c r="C528" t="s">
        <v>66</v>
      </c>
      <c r="D528">
        <v>77348</v>
      </c>
      <c r="E528" t="s">
        <v>71</v>
      </c>
      <c r="F528">
        <v>18</v>
      </c>
      <c r="G528" t="s">
        <v>33</v>
      </c>
      <c r="H528">
        <v>70448.741999999998</v>
      </c>
      <c r="I528">
        <v>0</v>
      </c>
      <c r="J528">
        <v>5816625</v>
      </c>
      <c r="K528">
        <v>19214265</v>
      </c>
      <c r="M528">
        <v>32720.28</v>
      </c>
      <c r="N528" t="s">
        <v>38</v>
      </c>
    </row>
    <row r="529" spans="1:14" x14ac:dyDescent="0.25">
      <c r="A529">
        <v>10.201599999999999</v>
      </c>
      <c r="B529">
        <v>1</v>
      </c>
      <c r="C529" t="s">
        <v>66</v>
      </c>
      <c r="D529">
        <v>78325</v>
      </c>
      <c r="E529" t="s">
        <v>72</v>
      </c>
      <c r="F529">
        <v>1</v>
      </c>
      <c r="G529" t="s">
        <v>16</v>
      </c>
      <c r="H529">
        <v>3593.8739999999998</v>
      </c>
      <c r="I529">
        <v>0</v>
      </c>
      <c r="J529">
        <v>694405</v>
      </c>
      <c r="K529">
        <v>2717052</v>
      </c>
      <c r="M529">
        <v>998.64</v>
      </c>
      <c r="N529" t="s">
        <v>17</v>
      </c>
    </row>
    <row r="530" spans="1:14" x14ac:dyDescent="0.25">
      <c r="A530">
        <v>10.201599999999999</v>
      </c>
      <c r="B530">
        <v>1</v>
      </c>
      <c r="C530" t="s">
        <v>66</v>
      </c>
      <c r="D530">
        <v>78325</v>
      </c>
      <c r="E530" t="s">
        <v>72</v>
      </c>
      <c r="F530">
        <v>2</v>
      </c>
      <c r="G530" t="s">
        <v>18</v>
      </c>
      <c r="H530">
        <v>3298.056</v>
      </c>
      <c r="I530">
        <v>0</v>
      </c>
      <c r="J530">
        <v>147295</v>
      </c>
      <c r="K530">
        <v>1005207</v>
      </c>
      <c r="M530">
        <v>599.64</v>
      </c>
      <c r="N530" t="s">
        <v>17</v>
      </c>
    </row>
    <row r="531" spans="1:14" x14ac:dyDescent="0.25">
      <c r="A531">
        <v>10.201599999999999</v>
      </c>
      <c r="B531">
        <v>1</v>
      </c>
      <c r="C531" t="s">
        <v>66</v>
      </c>
      <c r="D531">
        <v>78325</v>
      </c>
      <c r="E531" t="s">
        <v>72</v>
      </c>
      <c r="F531">
        <v>3</v>
      </c>
      <c r="G531" t="s">
        <v>19</v>
      </c>
      <c r="H531">
        <v>47.204999999999998</v>
      </c>
      <c r="I531">
        <v>0</v>
      </c>
      <c r="J531">
        <v>738115</v>
      </c>
      <c r="K531">
        <v>137082</v>
      </c>
      <c r="M531">
        <v>889.2</v>
      </c>
      <c r="N531" t="s">
        <v>17</v>
      </c>
    </row>
    <row r="532" spans="1:14" x14ac:dyDescent="0.25">
      <c r="A532">
        <v>10.201599999999999</v>
      </c>
      <c r="B532">
        <v>1</v>
      </c>
      <c r="C532" t="s">
        <v>66</v>
      </c>
      <c r="D532">
        <v>78325</v>
      </c>
      <c r="E532" t="s">
        <v>72</v>
      </c>
      <c r="F532">
        <v>4</v>
      </c>
      <c r="G532" t="s">
        <v>20</v>
      </c>
      <c r="H532">
        <v>2473.5419999999999</v>
      </c>
      <c r="I532">
        <v>0</v>
      </c>
      <c r="J532">
        <v>536880</v>
      </c>
      <c r="K532">
        <v>969105</v>
      </c>
      <c r="M532">
        <v>875.52</v>
      </c>
      <c r="N532" t="s">
        <v>17</v>
      </c>
    </row>
    <row r="533" spans="1:14" x14ac:dyDescent="0.25">
      <c r="A533">
        <v>10.201599999999999</v>
      </c>
      <c r="B533">
        <v>1</v>
      </c>
      <c r="C533" t="s">
        <v>66</v>
      </c>
      <c r="D533">
        <v>78325</v>
      </c>
      <c r="E533" t="s">
        <v>72</v>
      </c>
      <c r="F533">
        <v>5</v>
      </c>
      <c r="G533" t="s">
        <v>21</v>
      </c>
      <c r="H533">
        <v>3858.2220000000002</v>
      </c>
      <c r="I533">
        <v>0</v>
      </c>
      <c r="J533">
        <v>305550</v>
      </c>
      <c r="K533">
        <v>647757</v>
      </c>
      <c r="M533">
        <v>909.72</v>
      </c>
      <c r="N533" t="s">
        <v>17</v>
      </c>
    </row>
    <row r="534" spans="1:14" x14ac:dyDescent="0.25">
      <c r="A534">
        <v>10.201599999999999</v>
      </c>
      <c r="B534">
        <v>1</v>
      </c>
      <c r="C534" t="s">
        <v>66</v>
      </c>
      <c r="D534">
        <v>78325</v>
      </c>
      <c r="E534" t="s">
        <v>72</v>
      </c>
      <c r="F534">
        <v>6</v>
      </c>
      <c r="G534" t="s">
        <v>22</v>
      </c>
      <c r="H534">
        <v>8374.1669999999995</v>
      </c>
      <c r="I534">
        <v>0</v>
      </c>
      <c r="J534">
        <v>2335765</v>
      </c>
      <c r="K534">
        <v>8146149</v>
      </c>
      <c r="M534">
        <v>9842.76</v>
      </c>
      <c r="N534" t="s">
        <v>17</v>
      </c>
    </row>
    <row r="535" spans="1:14" x14ac:dyDescent="0.25">
      <c r="A535">
        <v>10.201599999999999</v>
      </c>
      <c r="B535">
        <v>1</v>
      </c>
      <c r="C535" t="s">
        <v>66</v>
      </c>
      <c r="D535">
        <v>78325</v>
      </c>
      <c r="E535" t="s">
        <v>72</v>
      </c>
      <c r="F535">
        <v>13</v>
      </c>
      <c r="G535" t="s">
        <v>23</v>
      </c>
      <c r="H535">
        <v>21645.065999999999</v>
      </c>
      <c r="I535">
        <v>0</v>
      </c>
      <c r="J535">
        <v>4758010</v>
      </c>
      <c r="K535">
        <v>14861352</v>
      </c>
      <c r="M535">
        <v>16812.72</v>
      </c>
      <c r="N535" t="s">
        <v>17</v>
      </c>
    </row>
    <row r="536" spans="1:14" x14ac:dyDescent="0.25">
      <c r="A536">
        <v>10.201599999999999</v>
      </c>
      <c r="B536">
        <v>1</v>
      </c>
      <c r="C536" t="s">
        <v>66</v>
      </c>
      <c r="D536">
        <v>78325</v>
      </c>
      <c r="E536" t="s">
        <v>72</v>
      </c>
      <c r="F536">
        <v>7</v>
      </c>
      <c r="G536" t="s">
        <v>24</v>
      </c>
      <c r="H536">
        <v>4295.6549999999997</v>
      </c>
      <c r="I536">
        <v>0</v>
      </c>
      <c r="J536">
        <v>285280</v>
      </c>
      <c r="K536">
        <v>2155017</v>
      </c>
      <c r="M536">
        <v>6304.2</v>
      </c>
      <c r="N536" t="s">
        <v>17</v>
      </c>
    </row>
    <row r="537" spans="1:14" x14ac:dyDescent="0.25">
      <c r="A537">
        <v>10.201599999999999</v>
      </c>
      <c r="B537">
        <v>1</v>
      </c>
      <c r="C537" t="s">
        <v>66</v>
      </c>
      <c r="D537">
        <v>78325</v>
      </c>
      <c r="E537" t="s">
        <v>72</v>
      </c>
      <c r="F537">
        <v>8</v>
      </c>
      <c r="G537" t="s">
        <v>25</v>
      </c>
      <c r="H537">
        <v>2737.89</v>
      </c>
      <c r="I537">
        <v>0</v>
      </c>
      <c r="J537">
        <v>58565</v>
      </c>
      <c r="K537">
        <v>340893</v>
      </c>
      <c r="M537">
        <v>3486.12</v>
      </c>
      <c r="N537" t="s">
        <v>17</v>
      </c>
    </row>
    <row r="538" spans="1:14" x14ac:dyDescent="0.25">
      <c r="A538">
        <v>10.201599999999999</v>
      </c>
      <c r="B538">
        <v>1</v>
      </c>
      <c r="C538" t="s">
        <v>66</v>
      </c>
      <c r="D538">
        <v>78325</v>
      </c>
      <c r="E538" t="s">
        <v>72</v>
      </c>
      <c r="F538">
        <v>9</v>
      </c>
      <c r="G538" t="s">
        <v>26</v>
      </c>
      <c r="H538">
        <v>2155.6950000000002</v>
      </c>
      <c r="I538">
        <v>0</v>
      </c>
      <c r="J538">
        <v>53655</v>
      </c>
      <c r="K538">
        <v>425379</v>
      </c>
      <c r="M538">
        <v>3575.04</v>
      </c>
      <c r="N538" t="s">
        <v>17</v>
      </c>
    </row>
    <row r="539" spans="1:14" x14ac:dyDescent="0.25">
      <c r="A539">
        <v>10.201599999999999</v>
      </c>
      <c r="B539">
        <v>1</v>
      </c>
      <c r="C539" t="s">
        <v>66</v>
      </c>
      <c r="D539">
        <v>78325</v>
      </c>
      <c r="E539" t="s">
        <v>72</v>
      </c>
      <c r="F539">
        <v>14</v>
      </c>
      <c r="G539" t="s">
        <v>27</v>
      </c>
      <c r="H539">
        <v>9189.24</v>
      </c>
      <c r="I539">
        <v>0</v>
      </c>
      <c r="J539">
        <v>397500</v>
      </c>
      <c r="K539">
        <v>2921289</v>
      </c>
      <c r="M539">
        <v>14272.8</v>
      </c>
      <c r="N539" t="s">
        <v>17</v>
      </c>
    </row>
    <row r="540" spans="1:14" x14ac:dyDescent="0.25">
      <c r="A540">
        <v>10.201599999999999</v>
      </c>
      <c r="B540">
        <v>1</v>
      </c>
      <c r="C540" t="s">
        <v>66</v>
      </c>
      <c r="D540">
        <v>78325</v>
      </c>
      <c r="E540" t="s">
        <v>72</v>
      </c>
      <c r="F540">
        <v>15</v>
      </c>
      <c r="G540" t="s">
        <v>28</v>
      </c>
      <c r="H540">
        <v>5201.991</v>
      </c>
      <c r="I540">
        <v>0</v>
      </c>
      <c r="J540">
        <v>155</v>
      </c>
      <c r="K540">
        <v>0</v>
      </c>
      <c r="M540">
        <v>0</v>
      </c>
      <c r="N540" t="s">
        <v>17</v>
      </c>
    </row>
    <row r="541" spans="1:14" x14ac:dyDescent="0.25">
      <c r="A541">
        <v>10.201599999999999</v>
      </c>
      <c r="B541">
        <v>1</v>
      </c>
      <c r="C541" t="s">
        <v>66</v>
      </c>
      <c r="D541">
        <v>78325</v>
      </c>
      <c r="E541" t="s">
        <v>72</v>
      </c>
      <c r="F541">
        <v>12</v>
      </c>
      <c r="G541" t="s">
        <v>29</v>
      </c>
      <c r="H541">
        <v>10237.191000000001</v>
      </c>
      <c r="I541">
        <v>0</v>
      </c>
      <c r="J541">
        <v>5155510</v>
      </c>
      <c r="K541">
        <v>17782641</v>
      </c>
      <c r="M541">
        <v>31085.52</v>
      </c>
      <c r="N541" t="s">
        <v>17</v>
      </c>
    </row>
    <row r="542" spans="1:14" x14ac:dyDescent="0.25">
      <c r="A542">
        <v>10.201599999999999</v>
      </c>
      <c r="B542">
        <v>1</v>
      </c>
      <c r="C542" t="s">
        <v>66</v>
      </c>
      <c r="D542">
        <v>78325</v>
      </c>
      <c r="E542" t="s">
        <v>72</v>
      </c>
      <c r="F542">
        <v>16</v>
      </c>
      <c r="G542" t="s">
        <v>30</v>
      </c>
      <c r="H542">
        <v>6646.4639999999999</v>
      </c>
      <c r="I542">
        <v>0</v>
      </c>
      <c r="J542">
        <v>155</v>
      </c>
      <c r="K542">
        <v>0</v>
      </c>
      <c r="M542">
        <v>0</v>
      </c>
      <c r="N542" t="s">
        <v>17</v>
      </c>
    </row>
    <row r="543" spans="1:14" x14ac:dyDescent="0.25">
      <c r="A543">
        <v>10.201599999999999</v>
      </c>
      <c r="B543">
        <v>1</v>
      </c>
      <c r="C543" t="s">
        <v>66</v>
      </c>
      <c r="D543">
        <v>78325</v>
      </c>
      <c r="E543" t="s">
        <v>72</v>
      </c>
      <c r="F543">
        <v>11</v>
      </c>
      <c r="G543" t="s">
        <v>31</v>
      </c>
      <c r="H543">
        <v>0</v>
      </c>
      <c r="I543">
        <v>0</v>
      </c>
      <c r="J543">
        <v>0</v>
      </c>
      <c r="K543">
        <v>0</v>
      </c>
      <c r="M543">
        <v>0</v>
      </c>
      <c r="N543" t="s">
        <v>17</v>
      </c>
    </row>
    <row r="544" spans="1:14" x14ac:dyDescent="0.25">
      <c r="A544">
        <v>10.201599999999999</v>
      </c>
      <c r="B544">
        <v>1</v>
      </c>
      <c r="C544" t="s">
        <v>66</v>
      </c>
      <c r="D544">
        <v>78325</v>
      </c>
      <c r="E544" t="s">
        <v>72</v>
      </c>
      <c r="F544">
        <v>17</v>
      </c>
      <c r="G544" t="s">
        <v>32</v>
      </c>
      <c r="H544">
        <v>2193.4589999999998</v>
      </c>
      <c r="I544">
        <v>0</v>
      </c>
      <c r="J544">
        <v>155</v>
      </c>
      <c r="K544">
        <v>0</v>
      </c>
      <c r="M544">
        <v>0</v>
      </c>
      <c r="N544" t="s">
        <v>17</v>
      </c>
    </row>
    <row r="545" spans="1:14" x14ac:dyDescent="0.25">
      <c r="A545">
        <v>10.201599999999999</v>
      </c>
      <c r="B545">
        <v>1</v>
      </c>
      <c r="C545" t="s">
        <v>66</v>
      </c>
      <c r="D545">
        <v>78325</v>
      </c>
      <c r="E545" t="s">
        <v>72</v>
      </c>
      <c r="F545">
        <v>18</v>
      </c>
      <c r="G545" t="s">
        <v>33</v>
      </c>
      <c r="H545">
        <v>55113.411</v>
      </c>
      <c r="I545">
        <v>0</v>
      </c>
      <c r="J545">
        <v>5155510</v>
      </c>
      <c r="K545">
        <v>17782641</v>
      </c>
      <c r="M545">
        <v>31085.52</v>
      </c>
      <c r="N545" t="s">
        <v>17</v>
      </c>
    </row>
    <row r="546" spans="1:14" x14ac:dyDescent="0.25">
      <c r="A546">
        <v>10.201599999999999</v>
      </c>
      <c r="B546">
        <v>1</v>
      </c>
      <c r="C546" t="s">
        <v>73</v>
      </c>
      <c r="D546">
        <v>83160</v>
      </c>
      <c r="E546" t="s">
        <v>74</v>
      </c>
      <c r="F546">
        <v>1</v>
      </c>
      <c r="G546" t="s">
        <v>16</v>
      </c>
      <c r="H546">
        <v>3137.5590000000002</v>
      </c>
      <c r="I546">
        <v>0</v>
      </c>
      <c r="J546">
        <v>693540</v>
      </c>
      <c r="K546">
        <v>2612748</v>
      </c>
      <c r="M546">
        <v>1181.04</v>
      </c>
      <c r="N546" t="s">
        <v>17</v>
      </c>
    </row>
    <row r="547" spans="1:14" x14ac:dyDescent="0.25">
      <c r="A547">
        <v>10.201599999999999</v>
      </c>
      <c r="B547">
        <v>1</v>
      </c>
      <c r="C547" t="s">
        <v>73</v>
      </c>
      <c r="D547">
        <v>83160</v>
      </c>
      <c r="E547" t="s">
        <v>74</v>
      </c>
      <c r="F547">
        <v>2</v>
      </c>
      <c r="G547" t="s">
        <v>18</v>
      </c>
      <c r="H547">
        <v>2863.77</v>
      </c>
      <c r="I547">
        <v>0</v>
      </c>
      <c r="J547">
        <v>180305</v>
      </c>
      <c r="K547">
        <v>1037532</v>
      </c>
      <c r="M547">
        <v>880.08</v>
      </c>
      <c r="N547" t="s">
        <v>17</v>
      </c>
    </row>
    <row r="548" spans="1:14" x14ac:dyDescent="0.25">
      <c r="A548">
        <v>10.201599999999999</v>
      </c>
      <c r="B548">
        <v>1</v>
      </c>
      <c r="C548" t="s">
        <v>73</v>
      </c>
      <c r="D548">
        <v>83160</v>
      </c>
      <c r="E548" t="s">
        <v>74</v>
      </c>
      <c r="F548">
        <v>3</v>
      </c>
      <c r="G548" t="s">
        <v>19</v>
      </c>
      <c r="H548">
        <v>47.204999999999998</v>
      </c>
      <c r="I548">
        <v>0</v>
      </c>
      <c r="J548">
        <v>849600</v>
      </c>
      <c r="K548">
        <v>1201116</v>
      </c>
      <c r="M548">
        <v>1101.24</v>
      </c>
      <c r="N548" t="s">
        <v>17</v>
      </c>
    </row>
    <row r="549" spans="1:14" x14ac:dyDescent="0.25">
      <c r="A549">
        <v>10.201599999999999</v>
      </c>
      <c r="B549">
        <v>1</v>
      </c>
      <c r="C549" t="s">
        <v>73</v>
      </c>
      <c r="D549">
        <v>83160</v>
      </c>
      <c r="E549" t="s">
        <v>74</v>
      </c>
      <c r="F549">
        <v>4</v>
      </c>
      <c r="G549" t="s">
        <v>20</v>
      </c>
      <c r="H549">
        <v>2759.9189999999999</v>
      </c>
      <c r="I549">
        <v>0</v>
      </c>
      <c r="J549">
        <v>485630</v>
      </c>
      <c r="K549">
        <v>718275</v>
      </c>
      <c r="M549">
        <v>889.2</v>
      </c>
      <c r="N549" t="s">
        <v>17</v>
      </c>
    </row>
    <row r="550" spans="1:14" x14ac:dyDescent="0.25">
      <c r="A550">
        <v>10.201599999999999</v>
      </c>
      <c r="B550">
        <v>1</v>
      </c>
      <c r="C550" t="s">
        <v>73</v>
      </c>
      <c r="D550">
        <v>83160</v>
      </c>
      <c r="E550" t="s">
        <v>74</v>
      </c>
      <c r="F550">
        <v>5</v>
      </c>
      <c r="G550" t="s">
        <v>21</v>
      </c>
      <c r="H550">
        <v>4358.5950000000003</v>
      </c>
      <c r="I550">
        <v>0</v>
      </c>
      <c r="J550">
        <v>369165</v>
      </c>
      <c r="K550">
        <v>703059</v>
      </c>
      <c r="M550">
        <v>1518.48</v>
      </c>
      <c r="N550" t="s">
        <v>17</v>
      </c>
    </row>
    <row r="551" spans="1:14" x14ac:dyDescent="0.25">
      <c r="A551">
        <v>10.201599999999999</v>
      </c>
      <c r="B551">
        <v>1</v>
      </c>
      <c r="C551" t="s">
        <v>73</v>
      </c>
      <c r="D551">
        <v>83160</v>
      </c>
      <c r="E551" t="s">
        <v>74</v>
      </c>
      <c r="F551">
        <v>6</v>
      </c>
      <c r="G551" t="s">
        <v>22</v>
      </c>
      <c r="H551">
        <v>17856.078000000001</v>
      </c>
      <c r="I551">
        <v>0</v>
      </c>
      <c r="J551">
        <v>2778355</v>
      </c>
      <c r="K551">
        <v>7894077</v>
      </c>
      <c r="M551">
        <v>11386.32</v>
      </c>
      <c r="N551" t="s">
        <v>17</v>
      </c>
    </row>
    <row r="552" spans="1:14" x14ac:dyDescent="0.25">
      <c r="A552">
        <v>10.201599999999999</v>
      </c>
      <c r="B552">
        <v>1</v>
      </c>
      <c r="C552" t="s">
        <v>73</v>
      </c>
      <c r="D552">
        <v>83160</v>
      </c>
      <c r="E552" t="s">
        <v>74</v>
      </c>
      <c r="F552">
        <v>13</v>
      </c>
      <c r="G552" t="s">
        <v>23</v>
      </c>
      <c r="H552">
        <v>31023.126</v>
      </c>
      <c r="I552">
        <v>0</v>
      </c>
      <c r="J552">
        <v>5356595</v>
      </c>
      <c r="K552">
        <v>14166807</v>
      </c>
      <c r="M552">
        <v>18700.560000000001</v>
      </c>
      <c r="N552" t="s">
        <v>17</v>
      </c>
    </row>
    <row r="553" spans="1:14" x14ac:dyDescent="0.25">
      <c r="A553">
        <v>10.201599999999999</v>
      </c>
      <c r="B553">
        <v>1</v>
      </c>
      <c r="C553" t="s">
        <v>73</v>
      </c>
      <c r="D553">
        <v>83160</v>
      </c>
      <c r="E553" t="s">
        <v>74</v>
      </c>
      <c r="F553">
        <v>7</v>
      </c>
      <c r="G553" t="s">
        <v>24</v>
      </c>
      <c r="H553">
        <v>5711.8050000000003</v>
      </c>
      <c r="I553">
        <v>0</v>
      </c>
      <c r="J553">
        <v>385470</v>
      </c>
      <c r="K553">
        <v>3364152</v>
      </c>
      <c r="M553">
        <v>6251.76</v>
      </c>
      <c r="N553" t="s">
        <v>17</v>
      </c>
    </row>
    <row r="554" spans="1:14" x14ac:dyDescent="0.25">
      <c r="A554">
        <v>10.201599999999999</v>
      </c>
      <c r="B554">
        <v>1</v>
      </c>
      <c r="C554" t="s">
        <v>73</v>
      </c>
      <c r="D554">
        <v>83160</v>
      </c>
      <c r="E554" t="s">
        <v>74</v>
      </c>
      <c r="F554">
        <v>8</v>
      </c>
      <c r="G554" t="s">
        <v>25</v>
      </c>
      <c r="H554">
        <v>4028.16</v>
      </c>
      <c r="I554">
        <v>0</v>
      </c>
      <c r="J554">
        <v>105165</v>
      </c>
      <c r="K554">
        <v>524610</v>
      </c>
      <c r="M554">
        <v>3490.68</v>
      </c>
      <c r="N554" t="s">
        <v>17</v>
      </c>
    </row>
    <row r="555" spans="1:14" x14ac:dyDescent="0.25">
      <c r="A555">
        <v>10.201599999999999</v>
      </c>
      <c r="B555">
        <v>1</v>
      </c>
      <c r="C555" t="s">
        <v>73</v>
      </c>
      <c r="D555">
        <v>83160</v>
      </c>
      <c r="E555" t="s">
        <v>74</v>
      </c>
      <c r="F555">
        <v>9</v>
      </c>
      <c r="G555" t="s">
        <v>26</v>
      </c>
      <c r="H555">
        <v>2114.7840000000001</v>
      </c>
      <c r="I555">
        <v>0</v>
      </c>
      <c r="J555">
        <v>61765</v>
      </c>
      <c r="K555">
        <v>562866</v>
      </c>
      <c r="M555">
        <v>2439.6</v>
      </c>
      <c r="N555" t="s">
        <v>17</v>
      </c>
    </row>
    <row r="556" spans="1:14" x14ac:dyDescent="0.25">
      <c r="A556">
        <v>10.201599999999999</v>
      </c>
      <c r="B556">
        <v>1</v>
      </c>
      <c r="C556" t="s">
        <v>73</v>
      </c>
      <c r="D556">
        <v>83160</v>
      </c>
      <c r="E556" t="s">
        <v>74</v>
      </c>
      <c r="F556">
        <v>14</v>
      </c>
      <c r="G556" t="s">
        <v>27</v>
      </c>
      <c r="H556">
        <v>11854.749</v>
      </c>
      <c r="I556">
        <v>0</v>
      </c>
      <c r="J556">
        <v>552400</v>
      </c>
      <c r="K556">
        <v>4451628</v>
      </c>
      <c r="M556">
        <v>12989.16</v>
      </c>
      <c r="N556" t="s">
        <v>17</v>
      </c>
    </row>
    <row r="557" spans="1:14" x14ac:dyDescent="0.25">
      <c r="A557">
        <v>10.201599999999999</v>
      </c>
      <c r="B557">
        <v>1</v>
      </c>
      <c r="C557" t="s">
        <v>73</v>
      </c>
      <c r="D557">
        <v>83160</v>
      </c>
      <c r="E557" t="s">
        <v>74</v>
      </c>
      <c r="F557">
        <v>15</v>
      </c>
      <c r="G557" t="s">
        <v>28</v>
      </c>
      <c r="H557">
        <v>5906.9189999999999</v>
      </c>
      <c r="I557">
        <v>0</v>
      </c>
      <c r="J557">
        <v>160</v>
      </c>
      <c r="K557">
        <v>0</v>
      </c>
      <c r="M557">
        <v>0</v>
      </c>
      <c r="N557" t="s">
        <v>17</v>
      </c>
    </row>
    <row r="558" spans="1:14" x14ac:dyDescent="0.25">
      <c r="A558">
        <v>10.201599999999999</v>
      </c>
      <c r="B558">
        <v>1</v>
      </c>
      <c r="C558" t="s">
        <v>73</v>
      </c>
      <c r="D558">
        <v>83160</v>
      </c>
      <c r="E558" t="s">
        <v>74</v>
      </c>
      <c r="F558">
        <v>12</v>
      </c>
      <c r="G558" t="s">
        <v>29</v>
      </c>
      <c r="H558">
        <v>6303.4409999999998</v>
      </c>
      <c r="I558">
        <v>0</v>
      </c>
      <c r="J558">
        <v>5908995</v>
      </c>
      <c r="K558">
        <v>18618435</v>
      </c>
      <c r="M558">
        <v>31689.72</v>
      </c>
      <c r="N558" t="s">
        <v>17</v>
      </c>
    </row>
    <row r="559" spans="1:14" x14ac:dyDescent="0.25">
      <c r="A559">
        <v>10.201599999999999</v>
      </c>
      <c r="B559">
        <v>1</v>
      </c>
      <c r="C559" t="s">
        <v>73</v>
      </c>
      <c r="D559">
        <v>83160</v>
      </c>
      <c r="E559" t="s">
        <v>74</v>
      </c>
      <c r="F559">
        <v>16</v>
      </c>
      <c r="G559" t="s">
        <v>30</v>
      </c>
      <c r="H559">
        <v>2995.944</v>
      </c>
      <c r="I559">
        <v>0</v>
      </c>
      <c r="J559">
        <v>160</v>
      </c>
      <c r="K559">
        <v>0</v>
      </c>
      <c r="M559">
        <v>0</v>
      </c>
      <c r="N559" t="s">
        <v>17</v>
      </c>
    </row>
    <row r="560" spans="1:14" x14ac:dyDescent="0.25">
      <c r="A560">
        <v>10.201599999999999</v>
      </c>
      <c r="B560">
        <v>1</v>
      </c>
      <c r="C560" t="s">
        <v>73</v>
      </c>
      <c r="D560">
        <v>83160</v>
      </c>
      <c r="E560" t="s">
        <v>74</v>
      </c>
      <c r="F560">
        <v>11</v>
      </c>
      <c r="G560" t="s">
        <v>31</v>
      </c>
      <c r="H560">
        <v>0</v>
      </c>
      <c r="I560">
        <v>0</v>
      </c>
      <c r="J560">
        <v>65</v>
      </c>
      <c r="K560">
        <v>180</v>
      </c>
      <c r="M560">
        <v>0</v>
      </c>
      <c r="N560" t="s">
        <v>17</v>
      </c>
    </row>
    <row r="561" spans="1:14" x14ac:dyDescent="0.25">
      <c r="A561">
        <v>10.201599999999999</v>
      </c>
      <c r="B561">
        <v>1</v>
      </c>
      <c r="C561" t="s">
        <v>73</v>
      </c>
      <c r="D561">
        <v>83160</v>
      </c>
      <c r="E561" t="s">
        <v>74</v>
      </c>
      <c r="F561">
        <v>17</v>
      </c>
      <c r="G561" t="s">
        <v>32</v>
      </c>
      <c r="H561">
        <v>2243.8110000000001</v>
      </c>
      <c r="I561">
        <v>0</v>
      </c>
      <c r="J561">
        <v>160</v>
      </c>
      <c r="K561">
        <v>0</v>
      </c>
      <c r="M561">
        <v>0</v>
      </c>
      <c r="N561" t="s">
        <v>17</v>
      </c>
    </row>
    <row r="562" spans="1:14" x14ac:dyDescent="0.25">
      <c r="A562">
        <v>10.201599999999999</v>
      </c>
      <c r="B562">
        <v>1</v>
      </c>
      <c r="C562" t="s">
        <v>73</v>
      </c>
      <c r="D562">
        <v>83160</v>
      </c>
      <c r="E562" t="s">
        <v>74</v>
      </c>
      <c r="F562">
        <v>18</v>
      </c>
      <c r="G562" t="s">
        <v>33</v>
      </c>
      <c r="H562">
        <v>60327.99</v>
      </c>
      <c r="I562">
        <v>0</v>
      </c>
      <c r="J562">
        <v>5908995</v>
      </c>
      <c r="K562">
        <v>18618435</v>
      </c>
      <c r="M562">
        <v>31689.72</v>
      </c>
      <c r="N562" t="s">
        <v>17</v>
      </c>
    </row>
    <row r="563" spans="1:14" x14ac:dyDescent="0.25">
      <c r="A563">
        <v>10.201599999999999</v>
      </c>
      <c r="B563">
        <v>1</v>
      </c>
      <c r="C563" t="s">
        <v>73</v>
      </c>
      <c r="D563">
        <v>12227</v>
      </c>
      <c r="E563" t="s">
        <v>75</v>
      </c>
      <c r="F563">
        <v>1</v>
      </c>
      <c r="G563" t="s">
        <v>16</v>
      </c>
      <c r="H563">
        <v>4138.3050000000003</v>
      </c>
      <c r="I563">
        <v>0</v>
      </c>
      <c r="J563">
        <v>682975</v>
      </c>
      <c r="K563">
        <v>2569290</v>
      </c>
      <c r="M563">
        <v>1160.52</v>
      </c>
      <c r="N563" t="s">
        <v>17</v>
      </c>
    </row>
    <row r="564" spans="1:14" x14ac:dyDescent="0.25">
      <c r="A564">
        <v>10.201599999999999</v>
      </c>
      <c r="B564">
        <v>1</v>
      </c>
      <c r="C564" t="s">
        <v>73</v>
      </c>
      <c r="D564">
        <v>12227</v>
      </c>
      <c r="E564" t="s">
        <v>75</v>
      </c>
      <c r="F564">
        <v>2</v>
      </c>
      <c r="G564" t="s">
        <v>18</v>
      </c>
      <c r="H564">
        <v>2706.42</v>
      </c>
      <c r="I564">
        <v>0</v>
      </c>
      <c r="J564">
        <v>170015</v>
      </c>
      <c r="K564">
        <v>966708</v>
      </c>
      <c r="M564">
        <v>875.52</v>
      </c>
      <c r="N564" t="s">
        <v>17</v>
      </c>
    </row>
    <row r="565" spans="1:14" x14ac:dyDescent="0.25">
      <c r="A565">
        <v>10.201599999999999</v>
      </c>
      <c r="B565">
        <v>1</v>
      </c>
      <c r="C565" t="s">
        <v>73</v>
      </c>
      <c r="D565">
        <v>12227</v>
      </c>
      <c r="E565" t="s">
        <v>75</v>
      </c>
      <c r="F565">
        <v>3</v>
      </c>
      <c r="G565" t="s">
        <v>19</v>
      </c>
      <c r="H565">
        <v>47.204999999999998</v>
      </c>
      <c r="I565">
        <v>0</v>
      </c>
      <c r="J565">
        <v>934425</v>
      </c>
      <c r="K565">
        <v>1322379</v>
      </c>
      <c r="M565">
        <v>1331.52</v>
      </c>
      <c r="N565" t="s">
        <v>17</v>
      </c>
    </row>
    <row r="566" spans="1:14" x14ac:dyDescent="0.25">
      <c r="A566">
        <v>10.201599999999999</v>
      </c>
      <c r="B566">
        <v>1</v>
      </c>
      <c r="C566" t="s">
        <v>73</v>
      </c>
      <c r="D566">
        <v>12227</v>
      </c>
      <c r="E566" t="s">
        <v>75</v>
      </c>
      <c r="F566">
        <v>4</v>
      </c>
      <c r="G566" t="s">
        <v>20</v>
      </c>
      <c r="H566">
        <v>2901.5340000000001</v>
      </c>
      <c r="I566">
        <v>0</v>
      </c>
      <c r="J566">
        <v>493850</v>
      </c>
      <c r="K566">
        <v>904086</v>
      </c>
      <c r="M566">
        <v>852.72</v>
      </c>
      <c r="N566" t="s">
        <v>17</v>
      </c>
    </row>
    <row r="567" spans="1:14" x14ac:dyDescent="0.25">
      <c r="A567">
        <v>10.201599999999999</v>
      </c>
      <c r="B567">
        <v>1</v>
      </c>
      <c r="C567" t="s">
        <v>73</v>
      </c>
      <c r="D567">
        <v>12227</v>
      </c>
      <c r="E567" t="s">
        <v>75</v>
      </c>
      <c r="F567">
        <v>5</v>
      </c>
      <c r="G567" t="s">
        <v>21</v>
      </c>
      <c r="H567">
        <v>5554.4549999999999</v>
      </c>
      <c r="I567">
        <v>0</v>
      </c>
      <c r="J567">
        <v>320215</v>
      </c>
      <c r="K567">
        <v>723792</v>
      </c>
      <c r="M567">
        <v>1516.2</v>
      </c>
      <c r="N567" t="s">
        <v>17</v>
      </c>
    </row>
    <row r="568" spans="1:14" x14ac:dyDescent="0.25">
      <c r="A568">
        <v>10.201599999999999</v>
      </c>
      <c r="B568">
        <v>1</v>
      </c>
      <c r="C568" t="s">
        <v>73</v>
      </c>
      <c r="D568">
        <v>12227</v>
      </c>
      <c r="E568" t="s">
        <v>75</v>
      </c>
      <c r="F568">
        <v>6</v>
      </c>
      <c r="G568" t="s">
        <v>22</v>
      </c>
      <c r="H568">
        <v>11404.727999999999</v>
      </c>
      <c r="I568">
        <v>0</v>
      </c>
      <c r="J568">
        <v>2515430</v>
      </c>
      <c r="K568">
        <v>7579101</v>
      </c>
      <c r="M568">
        <v>10971.36</v>
      </c>
      <c r="N568" t="s">
        <v>17</v>
      </c>
    </row>
    <row r="569" spans="1:14" x14ac:dyDescent="0.25">
      <c r="A569">
        <v>10.201599999999999</v>
      </c>
      <c r="B569">
        <v>1</v>
      </c>
      <c r="C569" t="s">
        <v>73</v>
      </c>
      <c r="D569">
        <v>12227</v>
      </c>
      <c r="E569" t="s">
        <v>75</v>
      </c>
      <c r="F569">
        <v>13</v>
      </c>
      <c r="G569" t="s">
        <v>23</v>
      </c>
      <c r="H569">
        <v>26752.647000000001</v>
      </c>
      <c r="I569">
        <v>0</v>
      </c>
      <c r="J569">
        <v>5116910</v>
      </c>
      <c r="K569">
        <v>14065356</v>
      </c>
      <c r="M569">
        <v>17788.560000000001</v>
      </c>
      <c r="N569" t="s">
        <v>17</v>
      </c>
    </row>
    <row r="570" spans="1:14" x14ac:dyDescent="0.25">
      <c r="A570">
        <v>10.201599999999999</v>
      </c>
      <c r="B570">
        <v>1</v>
      </c>
      <c r="C570" t="s">
        <v>73</v>
      </c>
      <c r="D570">
        <v>12227</v>
      </c>
      <c r="E570" t="s">
        <v>75</v>
      </c>
      <c r="F570">
        <v>7</v>
      </c>
      <c r="G570" t="s">
        <v>24</v>
      </c>
      <c r="H570">
        <v>8868.2459999999992</v>
      </c>
      <c r="I570">
        <v>0</v>
      </c>
      <c r="J570">
        <v>326765</v>
      </c>
      <c r="K570">
        <v>2719035</v>
      </c>
      <c r="M570">
        <v>6420.48</v>
      </c>
      <c r="N570" t="s">
        <v>17</v>
      </c>
    </row>
    <row r="571" spans="1:14" x14ac:dyDescent="0.25">
      <c r="A571">
        <v>10.201599999999999</v>
      </c>
      <c r="B571">
        <v>1</v>
      </c>
      <c r="C571" t="s">
        <v>73</v>
      </c>
      <c r="D571">
        <v>12227</v>
      </c>
      <c r="E571" t="s">
        <v>75</v>
      </c>
      <c r="F571">
        <v>8</v>
      </c>
      <c r="G571" t="s">
        <v>25</v>
      </c>
      <c r="H571">
        <v>2174.5770000000002</v>
      </c>
      <c r="I571">
        <v>0</v>
      </c>
      <c r="J571">
        <v>87420</v>
      </c>
      <c r="K571">
        <v>388293</v>
      </c>
      <c r="M571">
        <v>3303.72</v>
      </c>
      <c r="N571" t="s">
        <v>17</v>
      </c>
    </row>
    <row r="572" spans="1:14" x14ac:dyDescent="0.25">
      <c r="A572">
        <v>10.201599999999999</v>
      </c>
      <c r="B572">
        <v>1</v>
      </c>
      <c r="C572" t="s">
        <v>73</v>
      </c>
      <c r="D572">
        <v>12227</v>
      </c>
      <c r="E572" t="s">
        <v>75</v>
      </c>
      <c r="F572">
        <v>9</v>
      </c>
      <c r="G572" t="s">
        <v>26</v>
      </c>
      <c r="H572">
        <v>2268.9870000000001</v>
      </c>
      <c r="I572">
        <v>0</v>
      </c>
      <c r="J572">
        <v>50705</v>
      </c>
      <c r="K572">
        <v>486657</v>
      </c>
      <c r="M572">
        <v>2699.52</v>
      </c>
      <c r="N572" t="s">
        <v>17</v>
      </c>
    </row>
    <row r="573" spans="1:14" x14ac:dyDescent="0.25">
      <c r="A573">
        <v>10.201599999999999</v>
      </c>
      <c r="B573">
        <v>1</v>
      </c>
      <c r="C573" t="s">
        <v>73</v>
      </c>
      <c r="D573">
        <v>12227</v>
      </c>
      <c r="E573" t="s">
        <v>75</v>
      </c>
      <c r="F573">
        <v>14</v>
      </c>
      <c r="G573" t="s">
        <v>27</v>
      </c>
      <c r="H573">
        <v>13311.81</v>
      </c>
      <c r="I573">
        <v>0</v>
      </c>
      <c r="J573">
        <v>464890</v>
      </c>
      <c r="K573">
        <v>3593985</v>
      </c>
      <c r="M573">
        <v>13413.24</v>
      </c>
      <c r="N573" t="s">
        <v>17</v>
      </c>
    </row>
    <row r="574" spans="1:14" x14ac:dyDescent="0.25">
      <c r="A574">
        <v>10.201599999999999</v>
      </c>
      <c r="B574">
        <v>1</v>
      </c>
      <c r="C574" t="s">
        <v>73</v>
      </c>
      <c r="D574">
        <v>12227</v>
      </c>
      <c r="E574" t="s">
        <v>75</v>
      </c>
      <c r="F574">
        <v>15</v>
      </c>
      <c r="G574" t="s">
        <v>28</v>
      </c>
      <c r="H574">
        <v>3974.6610000000001</v>
      </c>
      <c r="I574">
        <v>0</v>
      </c>
      <c r="J574">
        <v>165</v>
      </c>
      <c r="K574">
        <v>0</v>
      </c>
      <c r="M574">
        <v>0</v>
      </c>
      <c r="N574" t="s">
        <v>17</v>
      </c>
    </row>
    <row r="575" spans="1:14" x14ac:dyDescent="0.25">
      <c r="A575">
        <v>10.201599999999999</v>
      </c>
      <c r="B575">
        <v>1</v>
      </c>
      <c r="C575" t="s">
        <v>73</v>
      </c>
      <c r="D575">
        <v>12227</v>
      </c>
      <c r="E575" t="s">
        <v>75</v>
      </c>
      <c r="F575">
        <v>12</v>
      </c>
      <c r="G575" t="s">
        <v>29</v>
      </c>
      <c r="H575">
        <v>8666.8379999999997</v>
      </c>
      <c r="I575">
        <v>0</v>
      </c>
      <c r="J575">
        <v>5581800</v>
      </c>
      <c r="K575">
        <v>17659341</v>
      </c>
      <c r="M575">
        <v>31201.8</v>
      </c>
      <c r="N575" t="s">
        <v>17</v>
      </c>
    </row>
    <row r="576" spans="1:14" x14ac:dyDescent="0.25">
      <c r="A576">
        <v>10.201599999999999</v>
      </c>
      <c r="B576">
        <v>1</v>
      </c>
      <c r="C576" t="s">
        <v>73</v>
      </c>
      <c r="D576">
        <v>12227</v>
      </c>
      <c r="E576" t="s">
        <v>75</v>
      </c>
      <c r="F576">
        <v>16</v>
      </c>
      <c r="G576" t="s">
        <v>30</v>
      </c>
      <c r="H576">
        <v>3902.28</v>
      </c>
      <c r="I576">
        <v>0</v>
      </c>
      <c r="J576">
        <v>165</v>
      </c>
      <c r="K576">
        <v>0</v>
      </c>
      <c r="M576">
        <v>0</v>
      </c>
      <c r="N576" t="s">
        <v>17</v>
      </c>
    </row>
    <row r="577" spans="1:14" x14ac:dyDescent="0.25">
      <c r="A577">
        <v>10.201599999999999</v>
      </c>
      <c r="B577">
        <v>1</v>
      </c>
      <c r="C577" t="s">
        <v>73</v>
      </c>
      <c r="D577">
        <v>12227</v>
      </c>
      <c r="E577" t="s">
        <v>75</v>
      </c>
      <c r="F577">
        <v>11</v>
      </c>
      <c r="G577" t="s">
        <v>31</v>
      </c>
      <c r="H577">
        <v>0</v>
      </c>
      <c r="I577">
        <v>0</v>
      </c>
      <c r="J577">
        <v>290</v>
      </c>
      <c r="K577">
        <v>108</v>
      </c>
      <c r="M577">
        <v>0</v>
      </c>
      <c r="N577" t="s">
        <v>17</v>
      </c>
    </row>
    <row r="578" spans="1:14" x14ac:dyDescent="0.25">
      <c r="A578">
        <v>10.201599999999999</v>
      </c>
      <c r="B578">
        <v>1</v>
      </c>
      <c r="C578" t="s">
        <v>73</v>
      </c>
      <c r="D578">
        <v>12227</v>
      </c>
      <c r="E578" t="s">
        <v>75</v>
      </c>
      <c r="F578">
        <v>17</v>
      </c>
      <c r="G578" t="s">
        <v>32</v>
      </c>
      <c r="H578">
        <v>1916.5229999999999</v>
      </c>
      <c r="I578">
        <v>0</v>
      </c>
      <c r="J578">
        <v>165</v>
      </c>
      <c r="K578">
        <v>0</v>
      </c>
      <c r="M578">
        <v>0</v>
      </c>
      <c r="N578" t="s">
        <v>17</v>
      </c>
    </row>
    <row r="579" spans="1:14" x14ac:dyDescent="0.25">
      <c r="A579">
        <v>10.201599999999999</v>
      </c>
      <c r="B579">
        <v>1</v>
      </c>
      <c r="C579" t="s">
        <v>73</v>
      </c>
      <c r="D579">
        <v>12227</v>
      </c>
      <c r="E579" t="s">
        <v>75</v>
      </c>
      <c r="F579">
        <v>18</v>
      </c>
      <c r="G579" t="s">
        <v>33</v>
      </c>
      <c r="H579">
        <v>58524.758999999998</v>
      </c>
      <c r="I579">
        <v>0</v>
      </c>
      <c r="J579">
        <v>5581800</v>
      </c>
      <c r="K579">
        <v>17659341</v>
      </c>
      <c r="M579">
        <v>31201.8</v>
      </c>
      <c r="N579" t="s">
        <v>17</v>
      </c>
    </row>
    <row r="580" spans="1:14" x14ac:dyDescent="0.25">
      <c r="A580">
        <v>10.201599999999999</v>
      </c>
      <c r="B580">
        <v>1</v>
      </c>
      <c r="C580" t="s">
        <v>73</v>
      </c>
      <c r="D580">
        <v>94882</v>
      </c>
      <c r="E580" t="s">
        <v>76</v>
      </c>
      <c r="F580">
        <v>1</v>
      </c>
      <c r="G580" t="s">
        <v>16</v>
      </c>
      <c r="H580">
        <v>3691.431</v>
      </c>
      <c r="I580">
        <v>0</v>
      </c>
      <c r="J580">
        <v>889325</v>
      </c>
      <c r="K580">
        <v>2951679</v>
      </c>
      <c r="M580">
        <v>943.92</v>
      </c>
      <c r="N580" t="s">
        <v>38</v>
      </c>
    </row>
    <row r="581" spans="1:14" x14ac:dyDescent="0.25">
      <c r="A581">
        <v>10.201599999999999</v>
      </c>
      <c r="B581">
        <v>1</v>
      </c>
      <c r="C581" t="s">
        <v>73</v>
      </c>
      <c r="D581">
        <v>94882</v>
      </c>
      <c r="E581" t="s">
        <v>76</v>
      </c>
      <c r="F581">
        <v>2</v>
      </c>
      <c r="G581" t="s">
        <v>18</v>
      </c>
      <c r="H581">
        <v>1863.0239999999999</v>
      </c>
      <c r="I581">
        <v>0</v>
      </c>
      <c r="J581">
        <v>150305</v>
      </c>
      <c r="K581">
        <v>855450</v>
      </c>
      <c r="M581">
        <v>674.88</v>
      </c>
      <c r="N581" t="s">
        <v>38</v>
      </c>
    </row>
    <row r="582" spans="1:14" x14ac:dyDescent="0.25">
      <c r="A582">
        <v>10.201599999999999</v>
      </c>
      <c r="B582">
        <v>1</v>
      </c>
      <c r="C582" t="s">
        <v>73</v>
      </c>
      <c r="D582">
        <v>94882</v>
      </c>
      <c r="E582" t="s">
        <v>76</v>
      </c>
      <c r="F582">
        <v>3</v>
      </c>
      <c r="G582" t="s">
        <v>19</v>
      </c>
      <c r="H582">
        <v>47.204999999999998</v>
      </c>
      <c r="I582">
        <v>0</v>
      </c>
      <c r="J582">
        <v>726755</v>
      </c>
      <c r="K582">
        <v>1221810</v>
      </c>
      <c r="M582">
        <v>1014.6</v>
      </c>
      <c r="N582" t="s">
        <v>38</v>
      </c>
    </row>
    <row r="583" spans="1:14" x14ac:dyDescent="0.25">
      <c r="A583">
        <v>10.201599999999999</v>
      </c>
      <c r="B583">
        <v>1</v>
      </c>
      <c r="C583" t="s">
        <v>73</v>
      </c>
      <c r="D583">
        <v>94882</v>
      </c>
      <c r="E583" t="s">
        <v>76</v>
      </c>
      <c r="F583">
        <v>4</v>
      </c>
      <c r="G583" t="s">
        <v>20</v>
      </c>
      <c r="H583">
        <v>3017.973</v>
      </c>
      <c r="I583">
        <v>0</v>
      </c>
      <c r="J583">
        <v>514885</v>
      </c>
      <c r="K583">
        <v>974013</v>
      </c>
      <c r="M583">
        <v>1224.3599999999999</v>
      </c>
      <c r="N583" t="s">
        <v>38</v>
      </c>
    </row>
    <row r="584" spans="1:14" x14ac:dyDescent="0.25">
      <c r="A584">
        <v>10.201599999999999</v>
      </c>
      <c r="B584">
        <v>1</v>
      </c>
      <c r="C584" t="s">
        <v>73</v>
      </c>
      <c r="D584">
        <v>94882</v>
      </c>
      <c r="E584" t="s">
        <v>76</v>
      </c>
      <c r="F584">
        <v>5</v>
      </c>
      <c r="G584" t="s">
        <v>21</v>
      </c>
      <c r="H584">
        <v>3625.3440000000001</v>
      </c>
      <c r="I584">
        <v>0</v>
      </c>
      <c r="J584">
        <v>298355</v>
      </c>
      <c r="K584">
        <v>2628</v>
      </c>
      <c r="M584">
        <v>946.2</v>
      </c>
      <c r="N584" t="s">
        <v>38</v>
      </c>
    </row>
    <row r="585" spans="1:14" x14ac:dyDescent="0.25">
      <c r="A585">
        <v>10.201599999999999</v>
      </c>
      <c r="B585">
        <v>1</v>
      </c>
      <c r="C585" t="s">
        <v>73</v>
      </c>
      <c r="D585">
        <v>94882</v>
      </c>
      <c r="E585" t="s">
        <v>76</v>
      </c>
      <c r="F585">
        <v>6</v>
      </c>
      <c r="G585" t="s">
        <v>22</v>
      </c>
      <c r="H585">
        <v>14259.057000000001</v>
      </c>
      <c r="I585">
        <v>0</v>
      </c>
      <c r="J585">
        <v>2272645</v>
      </c>
      <c r="K585">
        <v>7787151</v>
      </c>
      <c r="M585">
        <v>10953.12</v>
      </c>
      <c r="N585" t="s">
        <v>38</v>
      </c>
    </row>
    <row r="586" spans="1:14" x14ac:dyDescent="0.25">
      <c r="A586">
        <v>10.201599999999999</v>
      </c>
      <c r="B586">
        <v>1</v>
      </c>
      <c r="C586" t="s">
        <v>73</v>
      </c>
      <c r="D586">
        <v>94882</v>
      </c>
      <c r="E586" t="s">
        <v>76</v>
      </c>
      <c r="F586">
        <v>13</v>
      </c>
      <c r="G586" t="s">
        <v>23</v>
      </c>
      <c r="H586">
        <v>26504.034</v>
      </c>
      <c r="I586">
        <v>0</v>
      </c>
      <c r="J586">
        <v>4852270</v>
      </c>
      <c r="K586">
        <v>14392731</v>
      </c>
      <c r="M586">
        <v>18474.84</v>
      </c>
      <c r="N586" t="s">
        <v>38</v>
      </c>
    </row>
    <row r="587" spans="1:14" x14ac:dyDescent="0.25">
      <c r="A587">
        <v>10.201599999999999</v>
      </c>
      <c r="B587">
        <v>1</v>
      </c>
      <c r="C587" t="s">
        <v>73</v>
      </c>
      <c r="D587">
        <v>94882</v>
      </c>
      <c r="E587" t="s">
        <v>76</v>
      </c>
      <c r="F587">
        <v>7</v>
      </c>
      <c r="G587" t="s">
        <v>24</v>
      </c>
      <c r="H587">
        <v>8386.7549999999992</v>
      </c>
      <c r="I587">
        <v>0</v>
      </c>
      <c r="J587">
        <v>324980</v>
      </c>
      <c r="K587">
        <v>3077913</v>
      </c>
      <c r="M587">
        <v>7909.32</v>
      </c>
      <c r="N587" t="s">
        <v>38</v>
      </c>
    </row>
    <row r="588" spans="1:14" x14ac:dyDescent="0.25">
      <c r="A588">
        <v>10.201599999999999</v>
      </c>
      <c r="B588">
        <v>1</v>
      </c>
      <c r="C588" t="s">
        <v>73</v>
      </c>
      <c r="D588">
        <v>94882</v>
      </c>
      <c r="E588" t="s">
        <v>76</v>
      </c>
      <c r="F588">
        <v>8</v>
      </c>
      <c r="G588" t="s">
        <v>25</v>
      </c>
      <c r="H588">
        <v>3877.1039999999998</v>
      </c>
      <c r="I588">
        <v>0</v>
      </c>
      <c r="J588">
        <v>89685</v>
      </c>
      <c r="K588">
        <v>444999</v>
      </c>
      <c r="M588">
        <v>4094.88</v>
      </c>
      <c r="N588" t="s">
        <v>38</v>
      </c>
    </row>
    <row r="589" spans="1:14" x14ac:dyDescent="0.25">
      <c r="A589">
        <v>10.201599999999999</v>
      </c>
      <c r="B589">
        <v>1</v>
      </c>
      <c r="C589" t="s">
        <v>73</v>
      </c>
      <c r="D589">
        <v>94882</v>
      </c>
      <c r="E589" t="s">
        <v>76</v>
      </c>
      <c r="F589">
        <v>9</v>
      </c>
      <c r="G589" t="s">
        <v>26</v>
      </c>
      <c r="H589">
        <v>3121.8240000000001</v>
      </c>
      <c r="I589">
        <v>0</v>
      </c>
      <c r="J589">
        <v>87120</v>
      </c>
      <c r="K589">
        <v>672867</v>
      </c>
      <c r="M589">
        <v>5549.52</v>
      </c>
      <c r="N589" t="s">
        <v>38</v>
      </c>
    </row>
    <row r="590" spans="1:14" x14ac:dyDescent="0.25">
      <c r="A590">
        <v>10.201599999999999</v>
      </c>
      <c r="B590">
        <v>1</v>
      </c>
      <c r="C590" t="s">
        <v>73</v>
      </c>
      <c r="D590">
        <v>94882</v>
      </c>
      <c r="E590" t="s">
        <v>76</v>
      </c>
      <c r="F590">
        <v>14</v>
      </c>
      <c r="G590" t="s">
        <v>27</v>
      </c>
      <c r="H590">
        <v>15385.683000000001</v>
      </c>
      <c r="I590">
        <v>0</v>
      </c>
      <c r="J590">
        <v>501785</v>
      </c>
      <c r="K590">
        <v>4195779</v>
      </c>
      <c r="M590">
        <v>17599.32</v>
      </c>
      <c r="N590" t="s">
        <v>38</v>
      </c>
    </row>
    <row r="591" spans="1:14" x14ac:dyDescent="0.25">
      <c r="A591">
        <v>10.201599999999999</v>
      </c>
      <c r="B591">
        <v>1</v>
      </c>
      <c r="C591" t="s">
        <v>73</v>
      </c>
      <c r="D591">
        <v>94882</v>
      </c>
      <c r="E591" t="s">
        <v>76</v>
      </c>
      <c r="F591">
        <v>15</v>
      </c>
      <c r="G591" t="s">
        <v>28</v>
      </c>
      <c r="H591">
        <v>5784.1859999999997</v>
      </c>
      <c r="I591">
        <v>0</v>
      </c>
      <c r="J591">
        <v>170</v>
      </c>
      <c r="K591">
        <v>0</v>
      </c>
      <c r="M591">
        <v>0</v>
      </c>
      <c r="N591" t="s">
        <v>38</v>
      </c>
    </row>
    <row r="592" spans="1:14" x14ac:dyDescent="0.25">
      <c r="A592">
        <v>10.201599999999999</v>
      </c>
      <c r="B592">
        <v>1</v>
      </c>
      <c r="C592" t="s">
        <v>73</v>
      </c>
      <c r="D592">
        <v>94882</v>
      </c>
      <c r="E592" t="s">
        <v>76</v>
      </c>
      <c r="F592">
        <v>12</v>
      </c>
      <c r="G592" t="s">
        <v>29</v>
      </c>
      <c r="H592">
        <v>8292.3449999999993</v>
      </c>
      <c r="I592">
        <v>0</v>
      </c>
      <c r="J592">
        <v>5354055</v>
      </c>
      <c r="K592">
        <v>18588510</v>
      </c>
      <c r="M592">
        <v>36074.160000000003</v>
      </c>
      <c r="N592" t="s">
        <v>38</v>
      </c>
    </row>
    <row r="593" spans="1:14" x14ac:dyDescent="0.25">
      <c r="A593">
        <v>10.201599999999999</v>
      </c>
      <c r="B593">
        <v>1</v>
      </c>
      <c r="C593" t="s">
        <v>73</v>
      </c>
      <c r="D593">
        <v>94882</v>
      </c>
      <c r="E593" t="s">
        <v>76</v>
      </c>
      <c r="F593">
        <v>16</v>
      </c>
      <c r="G593" t="s">
        <v>30</v>
      </c>
      <c r="H593">
        <v>4591.473</v>
      </c>
      <c r="I593">
        <v>0</v>
      </c>
      <c r="J593">
        <v>170</v>
      </c>
      <c r="K593">
        <v>0</v>
      </c>
      <c r="M593">
        <v>0</v>
      </c>
      <c r="N593" t="s">
        <v>38</v>
      </c>
    </row>
    <row r="594" spans="1:14" x14ac:dyDescent="0.25">
      <c r="A594">
        <v>10.201599999999999</v>
      </c>
      <c r="B594">
        <v>1</v>
      </c>
      <c r="C594" t="s">
        <v>73</v>
      </c>
      <c r="D594">
        <v>94882</v>
      </c>
      <c r="E594" t="s">
        <v>76</v>
      </c>
      <c r="F594">
        <v>11</v>
      </c>
      <c r="G594" t="s">
        <v>31</v>
      </c>
      <c r="H594">
        <v>5598.5129999999999</v>
      </c>
      <c r="I594">
        <v>0</v>
      </c>
      <c r="J594">
        <v>699390</v>
      </c>
      <c r="K594">
        <v>2296323</v>
      </c>
      <c r="M594">
        <v>0</v>
      </c>
      <c r="N594" t="s">
        <v>38</v>
      </c>
    </row>
    <row r="595" spans="1:14" x14ac:dyDescent="0.25">
      <c r="A595">
        <v>10.201599999999999</v>
      </c>
      <c r="B595">
        <v>1</v>
      </c>
      <c r="C595" t="s">
        <v>73</v>
      </c>
      <c r="D595">
        <v>94882</v>
      </c>
      <c r="E595" t="s">
        <v>76</v>
      </c>
      <c r="F595">
        <v>17</v>
      </c>
      <c r="G595" t="s">
        <v>32</v>
      </c>
      <c r="H595">
        <v>3036.855</v>
      </c>
      <c r="I595">
        <v>0</v>
      </c>
      <c r="J595">
        <v>170</v>
      </c>
      <c r="K595">
        <v>0</v>
      </c>
      <c r="M595">
        <v>0</v>
      </c>
      <c r="N595" t="s">
        <v>38</v>
      </c>
    </row>
    <row r="596" spans="1:14" x14ac:dyDescent="0.25">
      <c r="A596">
        <v>10.201599999999999</v>
      </c>
      <c r="B596">
        <v>1</v>
      </c>
      <c r="C596" t="s">
        <v>73</v>
      </c>
      <c r="D596">
        <v>94882</v>
      </c>
      <c r="E596" t="s">
        <v>76</v>
      </c>
      <c r="F596">
        <v>18</v>
      </c>
      <c r="G596" t="s">
        <v>33</v>
      </c>
      <c r="H596">
        <v>69193.089000000007</v>
      </c>
      <c r="I596">
        <v>0</v>
      </c>
      <c r="J596">
        <v>5354055</v>
      </c>
      <c r="K596">
        <v>18588510</v>
      </c>
      <c r="M596">
        <v>36074.160000000003</v>
      </c>
      <c r="N596" t="s">
        <v>38</v>
      </c>
    </row>
    <row r="597" spans="1:14" x14ac:dyDescent="0.25">
      <c r="A597">
        <v>10.201599999999999</v>
      </c>
      <c r="B597">
        <v>1</v>
      </c>
      <c r="C597" t="s">
        <v>73</v>
      </c>
      <c r="D597">
        <v>34378</v>
      </c>
      <c r="E597" t="s">
        <v>77</v>
      </c>
      <c r="F597">
        <v>1</v>
      </c>
      <c r="G597" t="s">
        <v>16</v>
      </c>
      <c r="H597">
        <v>4714.2060000000001</v>
      </c>
      <c r="I597">
        <v>0</v>
      </c>
      <c r="J597">
        <v>765200</v>
      </c>
      <c r="K597">
        <v>3098253</v>
      </c>
      <c r="M597">
        <v>1005.48</v>
      </c>
      <c r="N597" t="s">
        <v>17</v>
      </c>
    </row>
    <row r="598" spans="1:14" x14ac:dyDescent="0.25">
      <c r="A598">
        <v>10.201599999999999</v>
      </c>
      <c r="B598">
        <v>1</v>
      </c>
      <c r="C598" t="s">
        <v>73</v>
      </c>
      <c r="D598">
        <v>34378</v>
      </c>
      <c r="E598" t="s">
        <v>77</v>
      </c>
      <c r="F598">
        <v>2</v>
      </c>
      <c r="G598" t="s">
        <v>18</v>
      </c>
      <c r="H598">
        <v>3040.002</v>
      </c>
      <c r="I598">
        <v>0</v>
      </c>
      <c r="J598">
        <v>200570</v>
      </c>
      <c r="K598">
        <v>1128072</v>
      </c>
      <c r="M598">
        <v>652.08000000000004</v>
      </c>
      <c r="N598" t="s">
        <v>17</v>
      </c>
    </row>
    <row r="599" spans="1:14" x14ac:dyDescent="0.25">
      <c r="A599">
        <v>10.201599999999999</v>
      </c>
      <c r="B599">
        <v>1</v>
      </c>
      <c r="C599" t="s">
        <v>73</v>
      </c>
      <c r="D599">
        <v>34378</v>
      </c>
      <c r="E599" t="s">
        <v>77</v>
      </c>
      <c r="F599">
        <v>3</v>
      </c>
      <c r="G599" t="s">
        <v>19</v>
      </c>
      <c r="H599">
        <v>47.204999999999998</v>
      </c>
      <c r="I599">
        <v>0</v>
      </c>
      <c r="J599">
        <v>958315</v>
      </c>
      <c r="K599">
        <v>1589622</v>
      </c>
      <c r="M599">
        <v>925.68</v>
      </c>
      <c r="N599" t="s">
        <v>17</v>
      </c>
    </row>
    <row r="600" spans="1:14" x14ac:dyDescent="0.25">
      <c r="A600">
        <v>10.201599999999999</v>
      </c>
      <c r="B600">
        <v>1</v>
      </c>
      <c r="C600" t="s">
        <v>73</v>
      </c>
      <c r="D600">
        <v>34378</v>
      </c>
      <c r="E600" t="s">
        <v>77</v>
      </c>
      <c r="F600">
        <v>4</v>
      </c>
      <c r="G600" t="s">
        <v>20</v>
      </c>
      <c r="H600">
        <v>3036.855</v>
      </c>
      <c r="I600">
        <v>0</v>
      </c>
      <c r="J600">
        <v>588890</v>
      </c>
      <c r="K600">
        <v>1074144</v>
      </c>
      <c r="M600">
        <v>702.24</v>
      </c>
      <c r="N600" t="s">
        <v>17</v>
      </c>
    </row>
    <row r="601" spans="1:14" x14ac:dyDescent="0.25">
      <c r="A601">
        <v>10.201599999999999</v>
      </c>
      <c r="B601">
        <v>1</v>
      </c>
      <c r="C601" t="s">
        <v>73</v>
      </c>
      <c r="D601">
        <v>34378</v>
      </c>
      <c r="E601" t="s">
        <v>77</v>
      </c>
      <c r="F601">
        <v>5</v>
      </c>
      <c r="G601" t="s">
        <v>21</v>
      </c>
      <c r="H601">
        <v>4792.8810000000003</v>
      </c>
      <c r="I601">
        <v>0</v>
      </c>
      <c r="J601">
        <v>368610</v>
      </c>
      <c r="K601">
        <v>824244</v>
      </c>
      <c r="M601">
        <v>1178.76</v>
      </c>
      <c r="N601" t="s">
        <v>17</v>
      </c>
    </row>
    <row r="602" spans="1:14" x14ac:dyDescent="0.25">
      <c r="A602">
        <v>10.201599999999999</v>
      </c>
      <c r="B602">
        <v>1</v>
      </c>
      <c r="C602" t="s">
        <v>73</v>
      </c>
      <c r="D602">
        <v>34378</v>
      </c>
      <c r="E602" t="s">
        <v>77</v>
      </c>
      <c r="F602">
        <v>6</v>
      </c>
      <c r="G602" t="s">
        <v>22</v>
      </c>
      <c r="H602">
        <v>17925.312000000002</v>
      </c>
      <c r="I602">
        <v>0</v>
      </c>
      <c r="J602">
        <v>2660965</v>
      </c>
      <c r="K602">
        <v>8511153</v>
      </c>
      <c r="M602">
        <v>9395.8799999999992</v>
      </c>
      <c r="N602" t="s">
        <v>17</v>
      </c>
    </row>
    <row r="603" spans="1:14" x14ac:dyDescent="0.25">
      <c r="A603">
        <v>10.201599999999999</v>
      </c>
      <c r="B603">
        <v>1</v>
      </c>
      <c r="C603" t="s">
        <v>73</v>
      </c>
      <c r="D603">
        <v>34378</v>
      </c>
      <c r="E603" t="s">
        <v>77</v>
      </c>
      <c r="F603">
        <v>13</v>
      </c>
      <c r="G603" t="s">
        <v>23</v>
      </c>
      <c r="H603">
        <v>33556.461000000003</v>
      </c>
      <c r="I603">
        <v>0</v>
      </c>
      <c r="J603">
        <v>5542550</v>
      </c>
      <c r="K603">
        <v>16225488</v>
      </c>
      <c r="M603">
        <v>15050.28</v>
      </c>
      <c r="N603" t="s">
        <v>17</v>
      </c>
    </row>
    <row r="604" spans="1:14" x14ac:dyDescent="0.25">
      <c r="A604">
        <v>10.201599999999999</v>
      </c>
      <c r="B604">
        <v>1</v>
      </c>
      <c r="C604" t="s">
        <v>73</v>
      </c>
      <c r="D604">
        <v>34378</v>
      </c>
      <c r="E604" t="s">
        <v>77</v>
      </c>
      <c r="F604">
        <v>7</v>
      </c>
      <c r="G604" t="s">
        <v>24</v>
      </c>
      <c r="H604">
        <v>6297.1469999999999</v>
      </c>
      <c r="I604">
        <v>0</v>
      </c>
      <c r="J604">
        <v>321110</v>
      </c>
      <c r="K604">
        <v>2665707</v>
      </c>
      <c r="M604">
        <v>6862.8</v>
      </c>
      <c r="N604" t="s">
        <v>17</v>
      </c>
    </row>
    <row r="605" spans="1:14" x14ac:dyDescent="0.25">
      <c r="A605">
        <v>10.201599999999999</v>
      </c>
      <c r="B605">
        <v>1</v>
      </c>
      <c r="C605" t="s">
        <v>73</v>
      </c>
      <c r="D605">
        <v>34378</v>
      </c>
      <c r="E605" t="s">
        <v>77</v>
      </c>
      <c r="F605">
        <v>8</v>
      </c>
      <c r="G605" t="s">
        <v>25</v>
      </c>
      <c r="H605">
        <v>2017.2270000000001</v>
      </c>
      <c r="I605">
        <v>0</v>
      </c>
      <c r="J605">
        <v>100890</v>
      </c>
      <c r="K605">
        <v>453969</v>
      </c>
      <c r="M605">
        <v>4874.6400000000003</v>
      </c>
      <c r="N605" t="s">
        <v>17</v>
      </c>
    </row>
    <row r="606" spans="1:14" x14ac:dyDescent="0.25">
      <c r="A606">
        <v>10.201599999999999</v>
      </c>
      <c r="B606">
        <v>1</v>
      </c>
      <c r="C606" t="s">
        <v>73</v>
      </c>
      <c r="D606">
        <v>34378</v>
      </c>
      <c r="E606" t="s">
        <v>77</v>
      </c>
      <c r="F606">
        <v>9</v>
      </c>
      <c r="G606" t="s">
        <v>26</v>
      </c>
      <c r="H606">
        <v>3496.317</v>
      </c>
      <c r="I606">
        <v>0</v>
      </c>
      <c r="J606">
        <v>73275</v>
      </c>
      <c r="K606">
        <v>2472</v>
      </c>
      <c r="M606">
        <v>3978.6</v>
      </c>
      <c r="N606" t="s">
        <v>17</v>
      </c>
    </row>
    <row r="607" spans="1:14" x14ac:dyDescent="0.25">
      <c r="A607">
        <v>10.201599999999999</v>
      </c>
      <c r="B607">
        <v>1</v>
      </c>
      <c r="C607" t="s">
        <v>73</v>
      </c>
      <c r="D607">
        <v>34378</v>
      </c>
      <c r="E607" t="s">
        <v>77</v>
      </c>
      <c r="F607">
        <v>14</v>
      </c>
      <c r="G607" t="s">
        <v>27</v>
      </c>
      <c r="H607">
        <v>11810.691000000001</v>
      </c>
      <c r="I607">
        <v>0</v>
      </c>
      <c r="J607">
        <v>495275</v>
      </c>
      <c r="K607">
        <v>3722148</v>
      </c>
      <c r="M607">
        <v>16869.72</v>
      </c>
      <c r="N607" t="s">
        <v>17</v>
      </c>
    </row>
    <row r="608" spans="1:14" x14ac:dyDescent="0.25">
      <c r="A608">
        <v>10.201599999999999</v>
      </c>
      <c r="B608">
        <v>1</v>
      </c>
      <c r="C608" t="s">
        <v>73</v>
      </c>
      <c r="D608">
        <v>34378</v>
      </c>
      <c r="E608" t="s">
        <v>77</v>
      </c>
      <c r="F608">
        <v>15</v>
      </c>
      <c r="G608" t="s">
        <v>28</v>
      </c>
      <c r="H608">
        <v>5617.3950000000004</v>
      </c>
      <c r="I608">
        <v>0</v>
      </c>
      <c r="J608">
        <v>175</v>
      </c>
      <c r="K608">
        <v>0</v>
      </c>
      <c r="M608">
        <v>0</v>
      </c>
      <c r="N608" t="s">
        <v>17</v>
      </c>
    </row>
    <row r="609" spans="1:14" x14ac:dyDescent="0.25">
      <c r="A609">
        <v>10.201599999999999</v>
      </c>
      <c r="B609">
        <v>1</v>
      </c>
      <c r="C609" t="s">
        <v>73</v>
      </c>
      <c r="D609">
        <v>34378</v>
      </c>
      <c r="E609" t="s">
        <v>77</v>
      </c>
      <c r="F609">
        <v>12</v>
      </c>
      <c r="G609" t="s">
        <v>29</v>
      </c>
      <c r="H609">
        <v>11458.227000000001</v>
      </c>
      <c r="I609">
        <v>0</v>
      </c>
      <c r="J609">
        <v>6037825</v>
      </c>
      <c r="K609">
        <v>19947636</v>
      </c>
      <c r="M609">
        <v>31920</v>
      </c>
      <c r="N609" t="s">
        <v>17</v>
      </c>
    </row>
    <row r="610" spans="1:14" x14ac:dyDescent="0.25">
      <c r="A610">
        <v>10.201599999999999</v>
      </c>
      <c r="B610">
        <v>1</v>
      </c>
      <c r="C610" t="s">
        <v>73</v>
      </c>
      <c r="D610">
        <v>34378</v>
      </c>
      <c r="E610" t="s">
        <v>77</v>
      </c>
      <c r="F610">
        <v>16</v>
      </c>
      <c r="G610" t="s">
        <v>30</v>
      </c>
      <c r="H610">
        <v>3946.3380000000002</v>
      </c>
      <c r="I610">
        <v>0</v>
      </c>
      <c r="J610">
        <v>175</v>
      </c>
      <c r="K610">
        <v>0</v>
      </c>
      <c r="M610">
        <v>0</v>
      </c>
      <c r="N610" t="s">
        <v>17</v>
      </c>
    </row>
    <row r="611" spans="1:14" x14ac:dyDescent="0.25">
      <c r="A611">
        <v>10.201599999999999</v>
      </c>
      <c r="B611">
        <v>1</v>
      </c>
      <c r="C611" t="s">
        <v>73</v>
      </c>
      <c r="D611">
        <v>34378</v>
      </c>
      <c r="E611" t="s">
        <v>77</v>
      </c>
      <c r="F611">
        <v>11</v>
      </c>
      <c r="G611" t="s">
        <v>31</v>
      </c>
      <c r="H611">
        <v>0</v>
      </c>
      <c r="I611">
        <v>0</v>
      </c>
      <c r="J611">
        <v>405</v>
      </c>
      <c r="K611">
        <v>7632</v>
      </c>
      <c r="M611">
        <v>0</v>
      </c>
      <c r="N611" t="s">
        <v>17</v>
      </c>
    </row>
    <row r="612" spans="1:14" x14ac:dyDescent="0.25">
      <c r="A612">
        <v>10.201599999999999</v>
      </c>
      <c r="B612">
        <v>1</v>
      </c>
      <c r="C612" t="s">
        <v>73</v>
      </c>
      <c r="D612">
        <v>34378</v>
      </c>
      <c r="E612" t="s">
        <v>77</v>
      </c>
      <c r="F612">
        <v>17</v>
      </c>
      <c r="G612" t="s">
        <v>32</v>
      </c>
      <c r="H612">
        <v>2262.6930000000002</v>
      </c>
      <c r="I612">
        <v>0</v>
      </c>
      <c r="J612">
        <v>175</v>
      </c>
      <c r="K612">
        <v>0</v>
      </c>
      <c r="M612">
        <v>0</v>
      </c>
      <c r="N612" t="s">
        <v>17</v>
      </c>
    </row>
    <row r="613" spans="1:14" x14ac:dyDescent="0.25">
      <c r="A613">
        <v>10.201599999999999</v>
      </c>
      <c r="B613">
        <v>1</v>
      </c>
      <c r="C613" t="s">
        <v>73</v>
      </c>
      <c r="D613">
        <v>34378</v>
      </c>
      <c r="E613" t="s">
        <v>77</v>
      </c>
      <c r="F613">
        <v>18</v>
      </c>
      <c r="G613" t="s">
        <v>33</v>
      </c>
      <c r="H613">
        <v>68651.804999999993</v>
      </c>
      <c r="I613">
        <v>0</v>
      </c>
      <c r="J613">
        <v>6037825</v>
      </c>
      <c r="K613">
        <v>19947636</v>
      </c>
      <c r="M613">
        <v>31920</v>
      </c>
      <c r="N613" t="s">
        <v>17</v>
      </c>
    </row>
    <row r="614" spans="1:14" x14ac:dyDescent="0.25">
      <c r="A614">
        <v>10.201599999999999</v>
      </c>
      <c r="B614">
        <v>1</v>
      </c>
      <c r="C614" t="s">
        <v>73</v>
      </c>
      <c r="D614">
        <v>42367</v>
      </c>
      <c r="E614" t="s">
        <v>78</v>
      </c>
      <c r="F614">
        <v>1</v>
      </c>
      <c r="G614" t="s">
        <v>16</v>
      </c>
      <c r="H614">
        <v>3134.4119999999998</v>
      </c>
      <c r="I614">
        <v>0</v>
      </c>
      <c r="J614">
        <v>828795</v>
      </c>
      <c r="K614">
        <v>2556558</v>
      </c>
      <c r="M614">
        <v>1144.56</v>
      </c>
      <c r="N614" t="s">
        <v>17</v>
      </c>
    </row>
    <row r="615" spans="1:14" x14ac:dyDescent="0.25">
      <c r="A615">
        <v>10.201599999999999</v>
      </c>
      <c r="B615">
        <v>1</v>
      </c>
      <c r="C615" t="s">
        <v>73</v>
      </c>
      <c r="D615">
        <v>42367</v>
      </c>
      <c r="E615" t="s">
        <v>78</v>
      </c>
      <c r="F615">
        <v>2</v>
      </c>
      <c r="G615" t="s">
        <v>18</v>
      </c>
      <c r="H615">
        <v>2599.422</v>
      </c>
      <c r="I615">
        <v>0</v>
      </c>
      <c r="J615">
        <v>140615</v>
      </c>
      <c r="K615">
        <v>832188</v>
      </c>
      <c r="M615">
        <v>690.84</v>
      </c>
      <c r="N615" t="s">
        <v>17</v>
      </c>
    </row>
    <row r="616" spans="1:14" x14ac:dyDescent="0.25">
      <c r="A616">
        <v>10.201599999999999</v>
      </c>
      <c r="B616">
        <v>1</v>
      </c>
      <c r="C616" t="s">
        <v>73</v>
      </c>
      <c r="D616">
        <v>42367</v>
      </c>
      <c r="E616" t="s">
        <v>78</v>
      </c>
      <c r="F616">
        <v>3</v>
      </c>
      <c r="G616" t="s">
        <v>19</v>
      </c>
      <c r="H616">
        <v>47.204999999999998</v>
      </c>
      <c r="I616">
        <v>0</v>
      </c>
      <c r="J616">
        <v>615635</v>
      </c>
      <c r="K616">
        <v>1089327</v>
      </c>
      <c r="M616">
        <v>1178.76</v>
      </c>
      <c r="N616" t="s">
        <v>17</v>
      </c>
    </row>
    <row r="617" spans="1:14" x14ac:dyDescent="0.25">
      <c r="A617">
        <v>10.201599999999999</v>
      </c>
      <c r="B617">
        <v>1</v>
      </c>
      <c r="C617" t="s">
        <v>73</v>
      </c>
      <c r="D617">
        <v>42367</v>
      </c>
      <c r="E617" t="s">
        <v>78</v>
      </c>
      <c r="F617">
        <v>4</v>
      </c>
      <c r="G617" t="s">
        <v>20</v>
      </c>
      <c r="H617">
        <v>2398.0140000000001</v>
      </c>
      <c r="I617">
        <v>0</v>
      </c>
      <c r="J617">
        <v>435865</v>
      </c>
      <c r="K617">
        <v>811428</v>
      </c>
      <c r="M617">
        <v>804.84</v>
      </c>
      <c r="N617" t="s">
        <v>17</v>
      </c>
    </row>
    <row r="618" spans="1:14" x14ac:dyDescent="0.25">
      <c r="A618">
        <v>10.201599999999999</v>
      </c>
      <c r="B618">
        <v>1</v>
      </c>
      <c r="C618" t="s">
        <v>73</v>
      </c>
      <c r="D618">
        <v>42367</v>
      </c>
      <c r="E618" t="s">
        <v>78</v>
      </c>
      <c r="F618">
        <v>5</v>
      </c>
      <c r="G618" t="s">
        <v>21</v>
      </c>
      <c r="H618">
        <v>5088.6989999999996</v>
      </c>
      <c r="I618">
        <v>0</v>
      </c>
      <c r="J618">
        <v>252920</v>
      </c>
      <c r="K618">
        <v>577413</v>
      </c>
      <c r="M618">
        <v>1187.8800000000001</v>
      </c>
      <c r="N618" t="s">
        <v>17</v>
      </c>
    </row>
    <row r="619" spans="1:14" x14ac:dyDescent="0.25">
      <c r="A619">
        <v>10.201599999999999</v>
      </c>
      <c r="B619">
        <v>1</v>
      </c>
      <c r="C619" t="s">
        <v>73</v>
      </c>
      <c r="D619">
        <v>42367</v>
      </c>
      <c r="E619" t="s">
        <v>78</v>
      </c>
      <c r="F619">
        <v>6</v>
      </c>
      <c r="G619" t="s">
        <v>22</v>
      </c>
      <c r="H619">
        <v>10847.709000000001</v>
      </c>
      <c r="I619">
        <v>410</v>
      </c>
      <c r="J619">
        <v>1877400</v>
      </c>
      <c r="K619">
        <v>6111942</v>
      </c>
      <c r="M619">
        <v>12973.2</v>
      </c>
      <c r="N619" t="s">
        <v>17</v>
      </c>
    </row>
    <row r="620" spans="1:14" x14ac:dyDescent="0.25">
      <c r="A620">
        <v>10.201599999999999</v>
      </c>
      <c r="B620">
        <v>1</v>
      </c>
      <c r="C620" t="s">
        <v>73</v>
      </c>
      <c r="D620">
        <v>42367</v>
      </c>
      <c r="E620" t="s">
        <v>78</v>
      </c>
      <c r="F620">
        <v>13</v>
      </c>
      <c r="G620" t="s">
        <v>23</v>
      </c>
      <c r="H620">
        <v>24115.460999999999</v>
      </c>
      <c r="I620">
        <v>410</v>
      </c>
      <c r="J620">
        <v>4151230</v>
      </c>
      <c r="K620">
        <v>11978856</v>
      </c>
      <c r="M620">
        <v>17866.080000000002</v>
      </c>
      <c r="N620" t="s">
        <v>17</v>
      </c>
    </row>
    <row r="621" spans="1:14" x14ac:dyDescent="0.25">
      <c r="A621">
        <v>10.201599999999999</v>
      </c>
      <c r="B621">
        <v>1</v>
      </c>
      <c r="C621" t="s">
        <v>73</v>
      </c>
      <c r="D621">
        <v>42367</v>
      </c>
      <c r="E621" t="s">
        <v>78</v>
      </c>
      <c r="F621">
        <v>7</v>
      </c>
      <c r="G621" t="s">
        <v>24</v>
      </c>
      <c r="H621">
        <v>5179.9620000000004</v>
      </c>
      <c r="I621">
        <v>0</v>
      </c>
      <c r="J621">
        <v>281765</v>
      </c>
      <c r="K621">
        <v>2356947</v>
      </c>
      <c r="M621">
        <v>6477.48</v>
      </c>
      <c r="N621" t="s">
        <v>17</v>
      </c>
    </row>
    <row r="622" spans="1:14" x14ac:dyDescent="0.25">
      <c r="A622">
        <v>10.201599999999999</v>
      </c>
      <c r="B622">
        <v>1</v>
      </c>
      <c r="C622" t="s">
        <v>73</v>
      </c>
      <c r="D622">
        <v>42367</v>
      </c>
      <c r="E622" t="s">
        <v>78</v>
      </c>
      <c r="F622">
        <v>8</v>
      </c>
      <c r="G622" t="s">
        <v>25</v>
      </c>
      <c r="H622">
        <v>2712.7139999999999</v>
      </c>
      <c r="I622">
        <v>0</v>
      </c>
      <c r="J622">
        <v>70595</v>
      </c>
      <c r="K622">
        <v>342618</v>
      </c>
      <c r="M622">
        <v>5168.76</v>
      </c>
      <c r="N622" t="s">
        <v>17</v>
      </c>
    </row>
    <row r="623" spans="1:14" x14ac:dyDescent="0.25">
      <c r="A623">
        <v>10.201599999999999</v>
      </c>
      <c r="B623">
        <v>1</v>
      </c>
      <c r="C623" t="s">
        <v>73</v>
      </c>
      <c r="D623">
        <v>42367</v>
      </c>
      <c r="E623" t="s">
        <v>78</v>
      </c>
      <c r="F623">
        <v>9</v>
      </c>
      <c r="G623" t="s">
        <v>26</v>
      </c>
      <c r="H623">
        <v>3109.2359999999999</v>
      </c>
      <c r="I623">
        <v>0</v>
      </c>
      <c r="J623">
        <v>64550</v>
      </c>
      <c r="K623">
        <v>533715</v>
      </c>
      <c r="M623">
        <v>3850.92</v>
      </c>
      <c r="N623" t="s">
        <v>17</v>
      </c>
    </row>
    <row r="624" spans="1:14" x14ac:dyDescent="0.25">
      <c r="A624">
        <v>10.201599999999999</v>
      </c>
      <c r="B624">
        <v>1</v>
      </c>
      <c r="C624" t="s">
        <v>73</v>
      </c>
      <c r="D624">
        <v>42367</v>
      </c>
      <c r="E624" t="s">
        <v>78</v>
      </c>
      <c r="F624">
        <v>14</v>
      </c>
      <c r="G624" t="s">
        <v>27</v>
      </c>
      <c r="H624">
        <v>11001.912</v>
      </c>
      <c r="I624">
        <v>0</v>
      </c>
      <c r="J624">
        <v>416910</v>
      </c>
      <c r="K624">
        <v>3233280</v>
      </c>
      <c r="M624">
        <v>17562.84</v>
      </c>
      <c r="N624" t="s">
        <v>17</v>
      </c>
    </row>
    <row r="625" spans="1:14" x14ac:dyDescent="0.25">
      <c r="A625">
        <v>10.201599999999999</v>
      </c>
      <c r="B625">
        <v>1</v>
      </c>
      <c r="C625" t="s">
        <v>73</v>
      </c>
      <c r="D625">
        <v>42367</v>
      </c>
      <c r="E625" t="s">
        <v>78</v>
      </c>
      <c r="F625">
        <v>15</v>
      </c>
      <c r="G625" t="s">
        <v>28</v>
      </c>
      <c r="H625">
        <v>4909.32</v>
      </c>
      <c r="I625">
        <v>0</v>
      </c>
      <c r="J625">
        <v>180</v>
      </c>
      <c r="K625">
        <v>0</v>
      </c>
      <c r="M625">
        <v>0</v>
      </c>
      <c r="N625" t="s">
        <v>17</v>
      </c>
    </row>
    <row r="626" spans="1:14" x14ac:dyDescent="0.25">
      <c r="A626">
        <v>10.201599999999999</v>
      </c>
      <c r="B626">
        <v>1</v>
      </c>
      <c r="C626" t="s">
        <v>73</v>
      </c>
      <c r="D626">
        <v>42367</v>
      </c>
      <c r="E626" t="s">
        <v>78</v>
      </c>
      <c r="F626">
        <v>12</v>
      </c>
      <c r="G626" t="s">
        <v>29</v>
      </c>
      <c r="H626">
        <v>9173.5049999999992</v>
      </c>
      <c r="I626">
        <v>0</v>
      </c>
      <c r="J626">
        <v>4568140</v>
      </c>
      <c r="K626">
        <v>15212136</v>
      </c>
      <c r="M626">
        <v>35428.92</v>
      </c>
      <c r="N626" t="s">
        <v>17</v>
      </c>
    </row>
    <row r="627" spans="1:14" x14ac:dyDescent="0.25">
      <c r="A627">
        <v>10.201599999999999</v>
      </c>
      <c r="B627">
        <v>1</v>
      </c>
      <c r="C627" t="s">
        <v>73</v>
      </c>
      <c r="D627">
        <v>42367</v>
      </c>
      <c r="E627" t="s">
        <v>78</v>
      </c>
      <c r="F627">
        <v>16</v>
      </c>
      <c r="G627" t="s">
        <v>30</v>
      </c>
      <c r="H627">
        <v>4043.895</v>
      </c>
      <c r="I627">
        <v>0</v>
      </c>
      <c r="J627">
        <v>180</v>
      </c>
      <c r="K627">
        <v>0</v>
      </c>
      <c r="M627">
        <v>0</v>
      </c>
      <c r="N627" t="s">
        <v>17</v>
      </c>
    </row>
    <row r="628" spans="1:14" x14ac:dyDescent="0.25">
      <c r="A628">
        <v>10.201599999999999</v>
      </c>
      <c r="B628">
        <v>1</v>
      </c>
      <c r="C628" t="s">
        <v>73</v>
      </c>
      <c r="D628">
        <v>42367</v>
      </c>
      <c r="E628" t="s">
        <v>78</v>
      </c>
      <c r="F628">
        <v>11</v>
      </c>
      <c r="G628" t="s">
        <v>31</v>
      </c>
      <c r="H628">
        <v>3659.9609999999998</v>
      </c>
      <c r="I628">
        <v>0</v>
      </c>
      <c r="J628">
        <v>401025</v>
      </c>
      <c r="K628">
        <v>1352334</v>
      </c>
      <c r="M628">
        <v>0</v>
      </c>
      <c r="N628" t="s">
        <v>17</v>
      </c>
    </row>
    <row r="629" spans="1:14" x14ac:dyDescent="0.25">
      <c r="A629">
        <v>10.201599999999999</v>
      </c>
      <c r="B629">
        <v>1</v>
      </c>
      <c r="C629" t="s">
        <v>73</v>
      </c>
      <c r="D629">
        <v>42367</v>
      </c>
      <c r="E629" t="s">
        <v>78</v>
      </c>
      <c r="F629">
        <v>17</v>
      </c>
      <c r="G629" t="s">
        <v>32</v>
      </c>
      <c r="H629">
        <v>2533.335</v>
      </c>
      <c r="I629">
        <v>0</v>
      </c>
      <c r="J629">
        <v>180</v>
      </c>
      <c r="K629">
        <v>0</v>
      </c>
      <c r="M629">
        <v>0</v>
      </c>
      <c r="N629" t="s">
        <v>17</v>
      </c>
    </row>
    <row r="630" spans="1:14" x14ac:dyDescent="0.25">
      <c r="A630">
        <v>10.201599999999999</v>
      </c>
      <c r="B630">
        <v>1</v>
      </c>
      <c r="C630" t="s">
        <v>73</v>
      </c>
      <c r="D630">
        <v>42367</v>
      </c>
      <c r="E630" t="s">
        <v>78</v>
      </c>
      <c r="F630">
        <v>18</v>
      </c>
      <c r="G630" t="s">
        <v>33</v>
      </c>
      <c r="H630">
        <v>59437.389000000003</v>
      </c>
      <c r="I630">
        <v>410</v>
      </c>
      <c r="J630">
        <v>4568140</v>
      </c>
      <c r="K630">
        <v>15212136</v>
      </c>
      <c r="M630">
        <v>35428.92</v>
      </c>
      <c r="N630" t="s">
        <v>17</v>
      </c>
    </row>
    <row r="631" spans="1:14" x14ac:dyDescent="0.25">
      <c r="A631">
        <v>10.201599999999999</v>
      </c>
      <c r="B631">
        <v>1</v>
      </c>
      <c r="C631" t="s">
        <v>73</v>
      </c>
      <c r="D631">
        <v>86089</v>
      </c>
      <c r="E631" t="s">
        <v>79</v>
      </c>
      <c r="F631">
        <v>1</v>
      </c>
      <c r="G631" t="s">
        <v>16</v>
      </c>
      <c r="H631">
        <v>2785.0949999999998</v>
      </c>
      <c r="I631">
        <v>0</v>
      </c>
      <c r="J631">
        <v>765495</v>
      </c>
      <c r="K631">
        <v>2887305</v>
      </c>
      <c r="M631">
        <v>1130.8800000000001</v>
      </c>
      <c r="N631" t="s">
        <v>17</v>
      </c>
    </row>
    <row r="632" spans="1:14" x14ac:dyDescent="0.25">
      <c r="A632">
        <v>10.201599999999999</v>
      </c>
      <c r="B632">
        <v>1</v>
      </c>
      <c r="C632" t="s">
        <v>73</v>
      </c>
      <c r="D632">
        <v>86089</v>
      </c>
      <c r="E632" t="s">
        <v>79</v>
      </c>
      <c r="F632">
        <v>2</v>
      </c>
      <c r="G632" t="s">
        <v>18</v>
      </c>
      <c r="H632">
        <v>1693.086</v>
      </c>
      <c r="I632">
        <v>0</v>
      </c>
      <c r="J632">
        <v>141590</v>
      </c>
      <c r="K632">
        <v>837651</v>
      </c>
      <c r="M632">
        <v>599.64</v>
      </c>
      <c r="N632" t="s">
        <v>17</v>
      </c>
    </row>
    <row r="633" spans="1:14" x14ac:dyDescent="0.25">
      <c r="A633">
        <v>10.201599999999999</v>
      </c>
      <c r="B633">
        <v>1</v>
      </c>
      <c r="C633" t="s">
        <v>73</v>
      </c>
      <c r="D633">
        <v>86089</v>
      </c>
      <c r="E633" t="s">
        <v>79</v>
      </c>
      <c r="F633">
        <v>3</v>
      </c>
      <c r="G633" t="s">
        <v>19</v>
      </c>
      <c r="H633">
        <v>47.204999999999998</v>
      </c>
      <c r="I633">
        <v>0</v>
      </c>
      <c r="J633">
        <v>690755</v>
      </c>
      <c r="K633">
        <v>1204173</v>
      </c>
      <c r="M633">
        <v>1101.24</v>
      </c>
      <c r="N633" t="s">
        <v>17</v>
      </c>
    </row>
    <row r="634" spans="1:14" x14ac:dyDescent="0.25">
      <c r="A634">
        <v>10.201599999999999</v>
      </c>
      <c r="B634">
        <v>1</v>
      </c>
      <c r="C634" t="s">
        <v>73</v>
      </c>
      <c r="D634">
        <v>86089</v>
      </c>
      <c r="E634" t="s">
        <v>79</v>
      </c>
      <c r="F634">
        <v>4</v>
      </c>
      <c r="G634" t="s">
        <v>20</v>
      </c>
      <c r="H634">
        <v>2731.596</v>
      </c>
      <c r="I634">
        <v>0</v>
      </c>
      <c r="J634">
        <v>491735</v>
      </c>
      <c r="K634">
        <v>939678</v>
      </c>
      <c r="M634">
        <v>850.44</v>
      </c>
      <c r="N634" t="s">
        <v>17</v>
      </c>
    </row>
    <row r="635" spans="1:14" x14ac:dyDescent="0.25">
      <c r="A635">
        <v>10.201599999999999</v>
      </c>
      <c r="B635">
        <v>1</v>
      </c>
      <c r="C635" t="s">
        <v>73</v>
      </c>
      <c r="D635">
        <v>86089</v>
      </c>
      <c r="E635" t="s">
        <v>79</v>
      </c>
      <c r="F635">
        <v>5</v>
      </c>
      <c r="G635" t="s">
        <v>21</v>
      </c>
      <c r="H635">
        <v>3436.5239999999999</v>
      </c>
      <c r="I635">
        <v>0</v>
      </c>
      <c r="J635">
        <v>263170</v>
      </c>
      <c r="K635">
        <v>649254</v>
      </c>
      <c r="M635">
        <v>1094.4000000000001</v>
      </c>
      <c r="N635" t="s">
        <v>17</v>
      </c>
    </row>
    <row r="636" spans="1:14" x14ac:dyDescent="0.25">
      <c r="A636">
        <v>10.201599999999999</v>
      </c>
      <c r="B636">
        <v>1</v>
      </c>
      <c r="C636" t="s">
        <v>73</v>
      </c>
      <c r="D636">
        <v>86089</v>
      </c>
      <c r="E636" t="s">
        <v>79</v>
      </c>
      <c r="F636">
        <v>6</v>
      </c>
      <c r="G636" t="s">
        <v>22</v>
      </c>
      <c r="H636">
        <v>9557.4390000000003</v>
      </c>
      <c r="I636">
        <v>258</v>
      </c>
      <c r="J636">
        <v>2006350</v>
      </c>
      <c r="K636">
        <v>7362540</v>
      </c>
      <c r="M636">
        <v>11418.24</v>
      </c>
      <c r="N636" t="s">
        <v>17</v>
      </c>
    </row>
    <row r="637" spans="1:14" x14ac:dyDescent="0.25">
      <c r="A637">
        <v>10.201599999999999</v>
      </c>
      <c r="B637">
        <v>1</v>
      </c>
      <c r="C637" t="s">
        <v>73</v>
      </c>
      <c r="D637">
        <v>86089</v>
      </c>
      <c r="E637" t="s">
        <v>79</v>
      </c>
      <c r="F637">
        <v>13</v>
      </c>
      <c r="G637" t="s">
        <v>23</v>
      </c>
      <c r="H637">
        <v>20250.945</v>
      </c>
      <c r="I637">
        <v>258</v>
      </c>
      <c r="J637">
        <v>4359095</v>
      </c>
      <c r="K637">
        <v>1388001</v>
      </c>
      <c r="M637">
        <v>17088.599999999999</v>
      </c>
      <c r="N637" t="s">
        <v>17</v>
      </c>
    </row>
    <row r="638" spans="1:14" x14ac:dyDescent="0.25">
      <c r="A638">
        <v>10.201599999999999</v>
      </c>
      <c r="B638">
        <v>1</v>
      </c>
      <c r="C638" t="s">
        <v>73</v>
      </c>
      <c r="D638">
        <v>86089</v>
      </c>
      <c r="E638" t="s">
        <v>79</v>
      </c>
      <c r="F638">
        <v>7</v>
      </c>
      <c r="G638" t="s">
        <v>24</v>
      </c>
      <c r="H638">
        <v>8053.1729999999998</v>
      </c>
      <c r="I638">
        <v>0</v>
      </c>
      <c r="J638">
        <v>303980</v>
      </c>
      <c r="K638">
        <v>2663691</v>
      </c>
      <c r="M638">
        <v>6867.36</v>
      </c>
      <c r="N638" t="s">
        <v>17</v>
      </c>
    </row>
    <row r="639" spans="1:14" x14ac:dyDescent="0.25">
      <c r="A639">
        <v>10.201599999999999</v>
      </c>
      <c r="B639">
        <v>1</v>
      </c>
      <c r="C639" t="s">
        <v>73</v>
      </c>
      <c r="D639">
        <v>86089</v>
      </c>
      <c r="E639" t="s">
        <v>79</v>
      </c>
      <c r="F639">
        <v>8</v>
      </c>
      <c r="G639" t="s">
        <v>25</v>
      </c>
      <c r="H639">
        <v>1457.0609999999999</v>
      </c>
      <c r="I639">
        <v>0</v>
      </c>
      <c r="J639">
        <v>70505</v>
      </c>
      <c r="K639">
        <v>362340</v>
      </c>
      <c r="M639">
        <v>4981.8</v>
      </c>
      <c r="N639" t="s">
        <v>17</v>
      </c>
    </row>
    <row r="640" spans="1:14" x14ac:dyDescent="0.25">
      <c r="A640">
        <v>10.201599999999999</v>
      </c>
      <c r="B640">
        <v>1</v>
      </c>
      <c r="C640" t="s">
        <v>73</v>
      </c>
      <c r="D640">
        <v>86089</v>
      </c>
      <c r="E640" t="s">
        <v>79</v>
      </c>
      <c r="F640">
        <v>9</v>
      </c>
      <c r="G640" t="s">
        <v>26</v>
      </c>
      <c r="H640">
        <v>3508.9050000000002</v>
      </c>
      <c r="I640">
        <v>0</v>
      </c>
      <c r="J640">
        <v>60375</v>
      </c>
      <c r="K640">
        <v>494844</v>
      </c>
      <c r="M640">
        <v>3976.32</v>
      </c>
      <c r="N640" t="s">
        <v>17</v>
      </c>
    </row>
    <row r="641" spans="1:14" x14ac:dyDescent="0.25">
      <c r="A641">
        <v>10.201599999999999</v>
      </c>
      <c r="B641">
        <v>1</v>
      </c>
      <c r="C641" t="s">
        <v>73</v>
      </c>
      <c r="D641">
        <v>86089</v>
      </c>
      <c r="E641" t="s">
        <v>79</v>
      </c>
      <c r="F641">
        <v>14</v>
      </c>
      <c r="G641" t="s">
        <v>27</v>
      </c>
      <c r="H641">
        <v>13019.138999999999</v>
      </c>
      <c r="I641">
        <v>0</v>
      </c>
      <c r="J641">
        <v>434860</v>
      </c>
      <c r="K641">
        <v>3520875</v>
      </c>
      <c r="M641">
        <v>16064.88</v>
      </c>
      <c r="N641" t="s">
        <v>17</v>
      </c>
    </row>
    <row r="642" spans="1:14" x14ac:dyDescent="0.25">
      <c r="A642">
        <v>10.201599999999999</v>
      </c>
      <c r="B642">
        <v>1</v>
      </c>
      <c r="C642" t="s">
        <v>73</v>
      </c>
      <c r="D642">
        <v>86089</v>
      </c>
      <c r="E642" t="s">
        <v>79</v>
      </c>
      <c r="F642">
        <v>15</v>
      </c>
      <c r="G642" t="s">
        <v>28</v>
      </c>
      <c r="H642">
        <v>6275.1180000000004</v>
      </c>
      <c r="I642">
        <v>0</v>
      </c>
      <c r="J642">
        <v>185</v>
      </c>
      <c r="K642">
        <v>0</v>
      </c>
      <c r="M642">
        <v>0</v>
      </c>
      <c r="N642" t="s">
        <v>17</v>
      </c>
    </row>
    <row r="643" spans="1:14" x14ac:dyDescent="0.25">
      <c r="A643">
        <v>10.201599999999999</v>
      </c>
      <c r="B643">
        <v>1</v>
      </c>
      <c r="C643" t="s">
        <v>73</v>
      </c>
      <c r="D643">
        <v>86089</v>
      </c>
      <c r="E643" t="s">
        <v>79</v>
      </c>
      <c r="F643">
        <v>12</v>
      </c>
      <c r="G643" t="s">
        <v>29</v>
      </c>
      <c r="H643">
        <v>9223.857</v>
      </c>
      <c r="I643">
        <v>0</v>
      </c>
      <c r="J643">
        <v>4793955</v>
      </c>
      <c r="K643">
        <v>17401476</v>
      </c>
      <c r="M643">
        <v>33153.480000000003</v>
      </c>
      <c r="N643" t="s">
        <v>17</v>
      </c>
    </row>
    <row r="644" spans="1:14" x14ac:dyDescent="0.25">
      <c r="A644">
        <v>10.201599999999999</v>
      </c>
      <c r="B644">
        <v>1</v>
      </c>
      <c r="C644" t="s">
        <v>73</v>
      </c>
      <c r="D644">
        <v>86089</v>
      </c>
      <c r="E644" t="s">
        <v>79</v>
      </c>
      <c r="F644">
        <v>16</v>
      </c>
      <c r="G644" t="s">
        <v>30</v>
      </c>
      <c r="H644">
        <v>2772.5070000000001</v>
      </c>
      <c r="I644">
        <v>68</v>
      </c>
      <c r="J644">
        <v>185</v>
      </c>
      <c r="K644">
        <v>0</v>
      </c>
      <c r="M644">
        <v>0</v>
      </c>
      <c r="N644" t="s">
        <v>17</v>
      </c>
    </row>
    <row r="645" spans="1:14" x14ac:dyDescent="0.25">
      <c r="A645">
        <v>10.201599999999999</v>
      </c>
      <c r="B645">
        <v>1</v>
      </c>
      <c r="C645" t="s">
        <v>73</v>
      </c>
      <c r="D645">
        <v>86089</v>
      </c>
      <c r="E645" t="s">
        <v>79</v>
      </c>
      <c r="F645">
        <v>11</v>
      </c>
      <c r="G645" t="s">
        <v>31</v>
      </c>
      <c r="H645">
        <v>3971.5140000000001</v>
      </c>
      <c r="I645">
        <v>0</v>
      </c>
      <c r="J645">
        <v>435590</v>
      </c>
      <c r="K645">
        <v>1317504</v>
      </c>
      <c r="M645">
        <v>0</v>
      </c>
      <c r="N645" t="s">
        <v>17</v>
      </c>
    </row>
    <row r="646" spans="1:14" x14ac:dyDescent="0.25">
      <c r="A646">
        <v>10.201599999999999</v>
      </c>
      <c r="B646">
        <v>1</v>
      </c>
      <c r="C646" t="s">
        <v>73</v>
      </c>
      <c r="D646">
        <v>86089</v>
      </c>
      <c r="E646" t="s">
        <v>79</v>
      </c>
      <c r="F646">
        <v>17</v>
      </c>
      <c r="G646" t="s">
        <v>32</v>
      </c>
      <c r="H646">
        <v>2240.6640000000002</v>
      </c>
      <c r="I646">
        <v>242</v>
      </c>
      <c r="J646">
        <v>185</v>
      </c>
      <c r="K646">
        <v>0</v>
      </c>
      <c r="M646">
        <v>0</v>
      </c>
      <c r="N646" t="s">
        <v>17</v>
      </c>
    </row>
    <row r="647" spans="1:14" x14ac:dyDescent="0.25">
      <c r="A647">
        <v>10.201599999999999</v>
      </c>
      <c r="B647">
        <v>1</v>
      </c>
      <c r="C647" t="s">
        <v>73</v>
      </c>
      <c r="D647">
        <v>86089</v>
      </c>
      <c r="E647" t="s">
        <v>79</v>
      </c>
      <c r="F647">
        <v>18</v>
      </c>
      <c r="G647" t="s">
        <v>33</v>
      </c>
      <c r="H647">
        <v>57753.743999999999</v>
      </c>
      <c r="I647">
        <v>568</v>
      </c>
      <c r="J647">
        <v>4793955</v>
      </c>
      <c r="K647">
        <v>17401476</v>
      </c>
      <c r="M647">
        <v>33153.480000000003</v>
      </c>
      <c r="N647" t="s">
        <v>17</v>
      </c>
    </row>
    <row r="648" spans="1:14" x14ac:dyDescent="0.25">
      <c r="A648">
        <v>10.201599999999999</v>
      </c>
      <c r="B648">
        <v>1</v>
      </c>
      <c r="C648" t="s">
        <v>80</v>
      </c>
      <c r="D648">
        <v>98422</v>
      </c>
      <c r="E648" t="s">
        <v>81</v>
      </c>
      <c r="F648">
        <v>1</v>
      </c>
      <c r="G648" t="s">
        <v>16</v>
      </c>
      <c r="H648">
        <v>3074.6190000000001</v>
      </c>
      <c r="I648">
        <v>0</v>
      </c>
      <c r="J648">
        <v>474755</v>
      </c>
      <c r="K648">
        <v>1782333</v>
      </c>
      <c r="M648">
        <v>907.44</v>
      </c>
      <c r="N648" t="s">
        <v>38</v>
      </c>
    </row>
    <row r="649" spans="1:14" x14ac:dyDescent="0.25">
      <c r="A649">
        <v>10.201599999999999</v>
      </c>
      <c r="B649">
        <v>1</v>
      </c>
      <c r="C649" t="s">
        <v>80</v>
      </c>
      <c r="D649">
        <v>98422</v>
      </c>
      <c r="E649" t="s">
        <v>81</v>
      </c>
      <c r="F649">
        <v>2</v>
      </c>
      <c r="G649" t="s">
        <v>18</v>
      </c>
      <c r="H649">
        <v>2634.0390000000002</v>
      </c>
      <c r="I649">
        <v>0</v>
      </c>
      <c r="J649">
        <v>119500</v>
      </c>
      <c r="K649">
        <v>764907</v>
      </c>
      <c r="M649">
        <v>640.67999999999995</v>
      </c>
      <c r="N649" t="s">
        <v>38</v>
      </c>
    </row>
    <row r="650" spans="1:14" x14ac:dyDescent="0.25">
      <c r="A650">
        <v>10.201599999999999</v>
      </c>
      <c r="B650">
        <v>1</v>
      </c>
      <c r="C650" t="s">
        <v>80</v>
      </c>
      <c r="D650">
        <v>98422</v>
      </c>
      <c r="E650" t="s">
        <v>81</v>
      </c>
      <c r="F650">
        <v>3</v>
      </c>
      <c r="G650" t="s">
        <v>19</v>
      </c>
      <c r="H650">
        <v>47.204999999999998</v>
      </c>
      <c r="I650">
        <v>0</v>
      </c>
      <c r="J650">
        <v>535920</v>
      </c>
      <c r="K650">
        <v>825207</v>
      </c>
      <c r="M650">
        <v>857.28</v>
      </c>
      <c r="N650" t="s">
        <v>38</v>
      </c>
    </row>
    <row r="651" spans="1:14" x14ac:dyDescent="0.25">
      <c r="A651">
        <v>10.201599999999999</v>
      </c>
      <c r="B651">
        <v>1</v>
      </c>
      <c r="C651" t="s">
        <v>80</v>
      </c>
      <c r="D651">
        <v>98422</v>
      </c>
      <c r="E651" t="s">
        <v>81</v>
      </c>
      <c r="F651">
        <v>4</v>
      </c>
      <c r="G651" t="s">
        <v>20</v>
      </c>
      <c r="H651">
        <v>2420.0430000000001</v>
      </c>
      <c r="I651">
        <v>0</v>
      </c>
      <c r="J651">
        <v>310815</v>
      </c>
      <c r="K651">
        <v>2586</v>
      </c>
      <c r="M651">
        <v>647.52</v>
      </c>
      <c r="N651" t="s">
        <v>38</v>
      </c>
    </row>
    <row r="652" spans="1:14" x14ac:dyDescent="0.25">
      <c r="A652">
        <v>10.201599999999999</v>
      </c>
      <c r="B652">
        <v>1</v>
      </c>
      <c r="C652" t="s">
        <v>80</v>
      </c>
      <c r="D652">
        <v>98422</v>
      </c>
      <c r="E652" t="s">
        <v>81</v>
      </c>
      <c r="F652">
        <v>5</v>
      </c>
      <c r="G652" t="s">
        <v>21</v>
      </c>
      <c r="H652">
        <v>4213.8329999999996</v>
      </c>
      <c r="I652">
        <v>0</v>
      </c>
      <c r="J652">
        <v>210290</v>
      </c>
      <c r="K652">
        <v>436266</v>
      </c>
      <c r="M652">
        <v>1096.68</v>
      </c>
      <c r="N652" t="s">
        <v>38</v>
      </c>
    </row>
    <row r="653" spans="1:14" x14ac:dyDescent="0.25">
      <c r="A653">
        <v>10.201599999999999</v>
      </c>
      <c r="B653">
        <v>1</v>
      </c>
      <c r="C653" t="s">
        <v>80</v>
      </c>
      <c r="D653">
        <v>98422</v>
      </c>
      <c r="E653" t="s">
        <v>81</v>
      </c>
      <c r="F653">
        <v>6</v>
      </c>
      <c r="G653" t="s">
        <v>22</v>
      </c>
      <c r="H653">
        <v>7505.5950000000003</v>
      </c>
      <c r="I653">
        <v>0</v>
      </c>
      <c r="J653">
        <v>1496055</v>
      </c>
      <c r="K653">
        <v>5597082</v>
      </c>
      <c r="M653">
        <v>9835.92</v>
      </c>
      <c r="N653" t="s">
        <v>38</v>
      </c>
    </row>
    <row r="654" spans="1:14" x14ac:dyDescent="0.25">
      <c r="A654">
        <v>10.201599999999999</v>
      </c>
      <c r="B654">
        <v>1</v>
      </c>
      <c r="C654" t="s">
        <v>80</v>
      </c>
      <c r="D654">
        <v>98422</v>
      </c>
      <c r="E654" t="s">
        <v>81</v>
      </c>
      <c r="F654">
        <v>13</v>
      </c>
      <c r="G654" t="s">
        <v>23</v>
      </c>
      <c r="H654">
        <v>19895.333999999999</v>
      </c>
      <c r="I654">
        <v>0</v>
      </c>
      <c r="J654">
        <v>3147335</v>
      </c>
      <c r="K654">
        <v>10008381</v>
      </c>
      <c r="M654">
        <v>16477.560000000001</v>
      </c>
      <c r="N654" t="s">
        <v>38</v>
      </c>
    </row>
    <row r="655" spans="1:14" x14ac:dyDescent="0.25">
      <c r="A655">
        <v>10.201599999999999</v>
      </c>
      <c r="B655">
        <v>1</v>
      </c>
      <c r="C655" t="s">
        <v>80</v>
      </c>
      <c r="D655">
        <v>98422</v>
      </c>
      <c r="E655" t="s">
        <v>81</v>
      </c>
      <c r="F655">
        <v>7</v>
      </c>
      <c r="G655" t="s">
        <v>24</v>
      </c>
      <c r="H655">
        <v>5088.6989999999996</v>
      </c>
      <c r="I655">
        <v>0</v>
      </c>
      <c r="J655">
        <v>234040</v>
      </c>
      <c r="K655">
        <v>1810593</v>
      </c>
      <c r="M655">
        <v>6792.12</v>
      </c>
      <c r="N655" t="s">
        <v>38</v>
      </c>
    </row>
    <row r="656" spans="1:14" x14ac:dyDescent="0.25">
      <c r="A656">
        <v>10.201599999999999</v>
      </c>
      <c r="B656">
        <v>1</v>
      </c>
      <c r="C656" t="s">
        <v>80</v>
      </c>
      <c r="D656">
        <v>98422</v>
      </c>
      <c r="E656" t="s">
        <v>81</v>
      </c>
      <c r="F656">
        <v>8</v>
      </c>
      <c r="G656" t="s">
        <v>25</v>
      </c>
      <c r="H656">
        <v>1312.299</v>
      </c>
      <c r="I656">
        <v>0</v>
      </c>
      <c r="J656">
        <v>58800</v>
      </c>
      <c r="K656">
        <v>295803</v>
      </c>
      <c r="M656">
        <v>4176.96</v>
      </c>
      <c r="N656" t="s">
        <v>38</v>
      </c>
    </row>
    <row r="657" spans="1:14" x14ac:dyDescent="0.25">
      <c r="A657">
        <v>10.201599999999999</v>
      </c>
      <c r="B657">
        <v>1</v>
      </c>
      <c r="C657" t="s">
        <v>80</v>
      </c>
      <c r="D657">
        <v>98422</v>
      </c>
      <c r="E657" t="s">
        <v>81</v>
      </c>
      <c r="F657">
        <v>9</v>
      </c>
      <c r="G657" t="s">
        <v>26</v>
      </c>
      <c r="H657">
        <v>2851.1819999999998</v>
      </c>
      <c r="I657">
        <v>0</v>
      </c>
      <c r="J657">
        <v>68500</v>
      </c>
      <c r="K657">
        <v>529149</v>
      </c>
      <c r="M657">
        <v>4354.8</v>
      </c>
      <c r="N657" t="s">
        <v>38</v>
      </c>
    </row>
    <row r="658" spans="1:14" x14ac:dyDescent="0.25">
      <c r="A658">
        <v>10.201599999999999</v>
      </c>
      <c r="B658">
        <v>1</v>
      </c>
      <c r="C658" t="s">
        <v>80</v>
      </c>
      <c r="D658">
        <v>98422</v>
      </c>
      <c r="E658" t="s">
        <v>81</v>
      </c>
      <c r="F658">
        <v>14</v>
      </c>
      <c r="G658" t="s">
        <v>27</v>
      </c>
      <c r="H658">
        <v>9252.18</v>
      </c>
      <c r="I658">
        <v>0</v>
      </c>
      <c r="J658">
        <v>361340</v>
      </c>
      <c r="K658">
        <v>2635545</v>
      </c>
      <c r="M658">
        <v>16370.4</v>
      </c>
      <c r="N658" t="s">
        <v>38</v>
      </c>
    </row>
    <row r="659" spans="1:14" x14ac:dyDescent="0.25">
      <c r="A659">
        <v>10.201599999999999</v>
      </c>
      <c r="B659">
        <v>1</v>
      </c>
      <c r="C659" t="s">
        <v>80</v>
      </c>
      <c r="D659">
        <v>98422</v>
      </c>
      <c r="E659" t="s">
        <v>81</v>
      </c>
      <c r="F659">
        <v>15</v>
      </c>
      <c r="G659" t="s">
        <v>28</v>
      </c>
      <c r="H659">
        <v>4330.2719999999999</v>
      </c>
      <c r="I659">
        <v>0</v>
      </c>
      <c r="J659">
        <v>190</v>
      </c>
      <c r="K659">
        <v>0</v>
      </c>
      <c r="M659">
        <v>0</v>
      </c>
      <c r="N659" t="s">
        <v>38</v>
      </c>
    </row>
    <row r="660" spans="1:14" x14ac:dyDescent="0.25">
      <c r="A660">
        <v>10.201599999999999</v>
      </c>
      <c r="B660">
        <v>1</v>
      </c>
      <c r="C660" t="s">
        <v>80</v>
      </c>
      <c r="D660">
        <v>98422</v>
      </c>
      <c r="E660" t="s">
        <v>81</v>
      </c>
      <c r="F660">
        <v>12</v>
      </c>
      <c r="G660" t="s">
        <v>29</v>
      </c>
      <c r="H660">
        <v>6234.2070000000003</v>
      </c>
      <c r="I660">
        <v>0</v>
      </c>
      <c r="J660">
        <v>3508675</v>
      </c>
      <c r="K660">
        <v>12643926</v>
      </c>
      <c r="M660">
        <v>32847.96</v>
      </c>
      <c r="N660" t="s">
        <v>38</v>
      </c>
    </row>
    <row r="661" spans="1:14" x14ac:dyDescent="0.25">
      <c r="A661">
        <v>10.201599999999999</v>
      </c>
      <c r="B661">
        <v>1</v>
      </c>
      <c r="C661" t="s">
        <v>80</v>
      </c>
      <c r="D661">
        <v>98422</v>
      </c>
      <c r="E661" t="s">
        <v>81</v>
      </c>
      <c r="F661">
        <v>16</v>
      </c>
      <c r="G661" t="s">
        <v>30</v>
      </c>
      <c r="H661">
        <v>2281.5749999999998</v>
      </c>
      <c r="I661">
        <v>0</v>
      </c>
      <c r="J661">
        <v>190</v>
      </c>
      <c r="K661">
        <v>0</v>
      </c>
      <c r="M661">
        <v>0</v>
      </c>
      <c r="N661" t="s">
        <v>38</v>
      </c>
    </row>
    <row r="662" spans="1:14" x14ac:dyDescent="0.25">
      <c r="A662">
        <v>10.201599999999999</v>
      </c>
      <c r="B662">
        <v>1</v>
      </c>
      <c r="C662" t="s">
        <v>80</v>
      </c>
      <c r="D662">
        <v>98422</v>
      </c>
      <c r="E662" t="s">
        <v>81</v>
      </c>
      <c r="F662">
        <v>11</v>
      </c>
      <c r="G662" t="s">
        <v>31</v>
      </c>
      <c r="H662">
        <v>4251.5969999999998</v>
      </c>
      <c r="I662">
        <v>0</v>
      </c>
      <c r="J662">
        <v>437845</v>
      </c>
      <c r="K662">
        <v>1273776</v>
      </c>
      <c r="M662">
        <v>0</v>
      </c>
      <c r="N662" t="s">
        <v>38</v>
      </c>
    </row>
    <row r="663" spans="1:14" x14ac:dyDescent="0.25">
      <c r="A663">
        <v>10.201599999999999</v>
      </c>
      <c r="B663">
        <v>1</v>
      </c>
      <c r="C663" t="s">
        <v>80</v>
      </c>
      <c r="D663">
        <v>98422</v>
      </c>
      <c r="E663" t="s">
        <v>81</v>
      </c>
      <c r="F663">
        <v>17</v>
      </c>
      <c r="G663" t="s">
        <v>32</v>
      </c>
      <c r="H663">
        <v>31.47</v>
      </c>
      <c r="I663">
        <v>0</v>
      </c>
      <c r="J663">
        <v>190</v>
      </c>
      <c r="K663">
        <v>0</v>
      </c>
      <c r="M663">
        <v>0</v>
      </c>
      <c r="N663" t="s">
        <v>38</v>
      </c>
    </row>
    <row r="664" spans="1:14" x14ac:dyDescent="0.25">
      <c r="A664">
        <v>10.201599999999999</v>
      </c>
      <c r="B664">
        <v>1</v>
      </c>
      <c r="C664" t="s">
        <v>80</v>
      </c>
      <c r="D664">
        <v>98422</v>
      </c>
      <c r="E664" t="s">
        <v>81</v>
      </c>
      <c r="F664">
        <v>18</v>
      </c>
      <c r="G664" t="s">
        <v>33</v>
      </c>
      <c r="H664">
        <v>46276.635000000002</v>
      </c>
      <c r="I664">
        <v>0</v>
      </c>
      <c r="J664">
        <v>3508675</v>
      </c>
      <c r="K664">
        <v>12643926</v>
      </c>
      <c r="M664">
        <v>32847.96</v>
      </c>
      <c r="N664" t="s">
        <v>38</v>
      </c>
    </row>
    <row r="665" spans="1:14" x14ac:dyDescent="0.25">
      <c r="A665">
        <v>10.201599999999999</v>
      </c>
      <c r="B665">
        <v>1</v>
      </c>
      <c r="C665" t="s">
        <v>80</v>
      </c>
      <c r="D665">
        <v>79785</v>
      </c>
      <c r="E665" t="s">
        <v>82</v>
      </c>
      <c r="F665">
        <v>1</v>
      </c>
      <c r="G665" t="s">
        <v>16</v>
      </c>
      <c r="H665">
        <v>3250.8510000000001</v>
      </c>
      <c r="I665">
        <v>0</v>
      </c>
      <c r="J665">
        <v>450750</v>
      </c>
      <c r="K665">
        <v>1549485</v>
      </c>
      <c r="M665">
        <v>893.76</v>
      </c>
      <c r="N665" t="s">
        <v>17</v>
      </c>
    </row>
    <row r="666" spans="1:14" x14ac:dyDescent="0.25">
      <c r="A666">
        <v>10.201599999999999</v>
      </c>
      <c r="B666">
        <v>1</v>
      </c>
      <c r="C666" t="s">
        <v>80</v>
      </c>
      <c r="D666">
        <v>79785</v>
      </c>
      <c r="E666" t="s">
        <v>82</v>
      </c>
      <c r="F666">
        <v>2</v>
      </c>
      <c r="G666" t="s">
        <v>18</v>
      </c>
      <c r="H666">
        <v>2325.6329999999998</v>
      </c>
      <c r="I666">
        <v>0</v>
      </c>
      <c r="J666">
        <v>77385</v>
      </c>
      <c r="K666">
        <v>459489</v>
      </c>
      <c r="M666">
        <v>665.76</v>
      </c>
      <c r="N666" t="s">
        <v>17</v>
      </c>
    </row>
    <row r="667" spans="1:14" x14ac:dyDescent="0.25">
      <c r="A667">
        <v>10.201599999999999</v>
      </c>
      <c r="B667">
        <v>1</v>
      </c>
      <c r="C667" t="s">
        <v>80</v>
      </c>
      <c r="D667">
        <v>79785</v>
      </c>
      <c r="E667" t="s">
        <v>82</v>
      </c>
      <c r="F667">
        <v>3</v>
      </c>
      <c r="G667" t="s">
        <v>19</v>
      </c>
      <c r="H667">
        <v>47.204999999999998</v>
      </c>
      <c r="I667">
        <v>0</v>
      </c>
      <c r="J667">
        <v>523480</v>
      </c>
      <c r="K667">
        <v>899904</v>
      </c>
      <c r="M667">
        <v>1035.1199999999999</v>
      </c>
      <c r="N667" t="s">
        <v>17</v>
      </c>
    </row>
    <row r="668" spans="1:14" x14ac:dyDescent="0.25">
      <c r="A668">
        <v>10.201599999999999</v>
      </c>
      <c r="B668">
        <v>1</v>
      </c>
      <c r="C668" t="s">
        <v>80</v>
      </c>
      <c r="D668">
        <v>79785</v>
      </c>
      <c r="E668" t="s">
        <v>82</v>
      </c>
      <c r="F668">
        <v>4</v>
      </c>
      <c r="G668" t="s">
        <v>20</v>
      </c>
      <c r="H668">
        <v>1680.498</v>
      </c>
      <c r="I668">
        <v>0</v>
      </c>
      <c r="J668">
        <v>312845</v>
      </c>
      <c r="K668">
        <v>556617</v>
      </c>
      <c r="M668">
        <v>784.32</v>
      </c>
      <c r="N668" t="s">
        <v>17</v>
      </c>
    </row>
    <row r="669" spans="1:14" x14ac:dyDescent="0.25">
      <c r="A669">
        <v>10.201599999999999</v>
      </c>
      <c r="B669">
        <v>1</v>
      </c>
      <c r="C669" t="s">
        <v>80</v>
      </c>
      <c r="D669">
        <v>79785</v>
      </c>
      <c r="E669" t="s">
        <v>82</v>
      </c>
      <c r="F669">
        <v>5</v>
      </c>
      <c r="G669" t="s">
        <v>21</v>
      </c>
      <c r="H669">
        <v>1872.4649999999999</v>
      </c>
      <c r="I669">
        <v>0</v>
      </c>
      <c r="J669">
        <v>198955</v>
      </c>
      <c r="K669">
        <v>415437</v>
      </c>
      <c r="M669">
        <v>1019.16</v>
      </c>
      <c r="N669" t="s">
        <v>17</v>
      </c>
    </row>
    <row r="670" spans="1:14" x14ac:dyDescent="0.25">
      <c r="A670">
        <v>10.201599999999999</v>
      </c>
      <c r="B670">
        <v>1</v>
      </c>
      <c r="C670" t="s">
        <v>80</v>
      </c>
      <c r="D670">
        <v>79785</v>
      </c>
      <c r="E670" t="s">
        <v>82</v>
      </c>
      <c r="F670">
        <v>6</v>
      </c>
      <c r="G670" t="s">
        <v>22</v>
      </c>
      <c r="H670">
        <v>9705.348</v>
      </c>
      <c r="I670">
        <v>0</v>
      </c>
      <c r="J670">
        <v>1908160</v>
      </c>
      <c r="K670">
        <v>9567810</v>
      </c>
      <c r="M670">
        <v>11906.16</v>
      </c>
      <c r="N670" t="s">
        <v>17</v>
      </c>
    </row>
    <row r="671" spans="1:14" x14ac:dyDescent="0.25">
      <c r="A671">
        <v>10.201599999999999</v>
      </c>
      <c r="B671">
        <v>1</v>
      </c>
      <c r="C671" t="s">
        <v>80</v>
      </c>
      <c r="D671">
        <v>79785</v>
      </c>
      <c r="E671" t="s">
        <v>82</v>
      </c>
      <c r="F671">
        <v>13</v>
      </c>
      <c r="G671" t="s">
        <v>23</v>
      </c>
      <c r="H671">
        <v>18882</v>
      </c>
      <c r="I671">
        <v>0</v>
      </c>
      <c r="J671">
        <v>3471575</v>
      </c>
      <c r="K671">
        <v>13448742</v>
      </c>
      <c r="M671">
        <v>17651.759999999998</v>
      </c>
      <c r="N671" t="s">
        <v>17</v>
      </c>
    </row>
    <row r="672" spans="1:14" x14ac:dyDescent="0.25">
      <c r="A672">
        <v>10.201599999999999</v>
      </c>
      <c r="B672">
        <v>1</v>
      </c>
      <c r="C672" t="s">
        <v>80</v>
      </c>
      <c r="D672">
        <v>79785</v>
      </c>
      <c r="E672" t="s">
        <v>82</v>
      </c>
      <c r="F672">
        <v>7</v>
      </c>
      <c r="G672" t="s">
        <v>24</v>
      </c>
      <c r="H672">
        <v>5862.8609999999999</v>
      </c>
      <c r="I672">
        <v>0</v>
      </c>
      <c r="J672">
        <v>192845</v>
      </c>
      <c r="K672">
        <v>1714680</v>
      </c>
      <c r="M672">
        <v>7633.44</v>
      </c>
      <c r="N672" t="s">
        <v>17</v>
      </c>
    </row>
    <row r="673" spans="1:14" x14ac:dyDescent="0.25">
      <c r="A673">
        <v>10.201599999999999</v>
      </c>
      <c r="B673">
        <v>1</v>
      </c>
      <c r="C673" t="s">
        <v>80</v>
      </c>
      <c r="D673">
        <v>79785</v>
      </c>
      <c r="E673" t="s">
        <v>82</v>
      </c>
      <c r="F673">
        <v>8</v>
      </c>
      <c r="G673" t="s">
        <v>25</v>
      </c>
      <c r="H673">
        <v>1526.2950000000001</v>
      </c>
      <c r="I673">
        <v>0</v>
      </c>
      <c r="J673">
        <v>44615</v>
      </c>
      <c r="K673">
        <v>258777</v>
      </c>
      <c r="M673">
        <v>5207.5200000000004</v>
      </c>
      <c r="N673" t="s">
        <v>17</v>
      </c>
    </row>
    <row r="674" spans="1:14" x14ac:dyDescent="0.25">
      <c r="A674">
        <v>10.201599999999999</v>
      </c>
      <c r="B674">
        <v>1</v>
      </c>
      <c r="C674" t="s">
        <v>80</v>
      </c>
      <c r="D674">
        <v>79785</v>
      </c>
      <c r="E674" t="s">
        <v>82</v>
      </c>
      <c r="F674">
        <v>9</v>
      </c>
      <c r="G674" t="s">
        <v>26</v>
      </c>
      <c r="H674">
        <v>2117.931</v>
      </c>
      <c r="I674">
        <v>0</v>
      </c>
      <c r="J674">
        <v>60380</v>
      </c>
      <c r="K674">
        <v>500031</v>
      </c>
      <c r="M674">
        <v>4940.76</v>
      </c>
      <c r="N674" t="s">
        <v>17</v>
      </c>
    </row>
    <row r="675" spans="1:14" x14ac:dyDescent="0.25">
      <c r="A675">
        <v>10.201599999999999</v>
      </c>
      <c r="B675">
        <v>1</v>
      </c>
      <c r="C675" t="s">
        <v>80</v>
      </c>
      <c r="D675">
        <v>79785</v>
      </c>
      <c r="E675" t="s">
        <v>82</v>
      </c>
      <c r="F675">
        <v>14</v>
      </c>
      <c r="G675" t="s">
        <v>27</v>
      </c>
      <c r="H675">
        <v>9507.0869999999995</v>
      </c>
      <c r="I675">
        <v>0</v>
      </c>
      <c r="J675">
        <v>297840</v>
      </c>
      <c r="K675">
        <v>2473488</v>
      </c>
      <c r="M675">
        <v>17893.439999999999</v>
      </c>
      <c r="N675" t="s">
        <v>17</v>
      </c>
    </row>
    <row r="676" spans="1:14" x14ac:dyDescent="0.25">
      <c r="A676">
        <v>10.201599999999999</v>
      </c>
      <c r="B676">
        <v>1</v>
      </c>
      <c r="C676" t="s">
        <v>80</v>
      </c>
      <c r="D676">
        <v>79785</v>
      </c>
      <c r="E676" t="s">
        <v>82</v>
      </c>
      <c r="F676">
        <v>15</v>
      </c>
      <c r="G676" t="s">
        <v>28</v>
      </c>
      <c r="H676">
        <v>3502.6109999999999</v>
      </c>
      <c r="I676">
        <v>0</v>
      </c>
      <c r="J676">
        <v>195</v>
      </c>
      <c r="K676">
        <v>0</v>
      </c>
      <c r="M676">
        <v>0</v>
      </c>
      <c r="N676" t="s">
        <v>17</v>
      </c>
    </row>
    <row r="677" spans="1:14" x14ac:dyDescent="0.25">
      <c r="A677">
        <v>10.201599999999999</v>
      </c>
      <c r="B677">
        <v>1</v>
      </c>
      <c r="C677" t="s">
        <v>80</v>
      </c>
      <c r="D677">
        <v>79785</v>
      </c>
      <c r="E677" t="s">
        <v>82</v>
      </c>
      <c r="F677">
        <v>12</v>
      </c>
      <c r="G677" t="s">
        <v>29</v>
      </c>
      <c r="H677">
        <v>7719.5910000000003</v>
      </c>
      <c r="I677">
        <v>0</v>
      </c>
      <c r="J677">
        <v>3769415</v>
      </c>
      <c r="K677">
        <v>15922230</v>
      </c>
      <c r="M677">
        <v>35545.199999999997</v>
      </c>
      <c r="N677" t="s">
        <v>17</v>
      </c>
    </row>
    <row r="678" spans="1:14" x14ac:dyDescent="0.25">
      <c r="A678">
        <v>10.201599999999999</v>
      </c>
      <c r="B678">
        <v>1</v>
      </c>
      <c r="C678" t="s">
        <v>80</v>
      </c>
      <c r="D678">
        <v>79785</v>
      </c>
      <c r="E678" t="s">
        <v>82</v>
      </c>
      <c r="F678">
        <v>16</v>
      </c>
      <c r="G678" t="s">
        <v>30</v>
      </c>
      <c r="H678">
        <v>3367.29</v>
      </c>
      <c r="I678">
        <v>0</v>
      </c>
      <c r="J678">
        <v>195</v>
      </c>
      <c r="K678">
        <v>0</v>
      </c>
      <c r="M678">
        <v>0</v>
      </c>
      <c r="N678" t="s">
        <v>17</v>
      </c>
    </row>
    <row r="679" spans="1:14" x14ac:dyDescent="0.25">
      <c r="A679">
        <v>10.201599999999999</v>
      </c>
      <c r="B679">
        <v>1</v>
      </c>
      <c r="C679" t="s">
        <v>80</v>
      </c>
      <c r="D679">
        <v>79785</v>
      </c>
      <c r="E679" t="s">
        <v>82</v>
      </c>
      <c r="F679">
        <v>11</v>
      </c>
      <c r="G679" t="s">
        <v>31</v>
      </c>
      <c r="H679">
        <v>2486.13</v>
      </c>
      <c r="I679">
        <v>0</v>
      </c>
      <c r="J679">
        <v>216220</v>
      </c>
      <c r="K679">
        <v>916155</v>
      </c>
      <c r="M679">
        <v>0</v>
      </c>
      <c r="N679" t="s">
        <v>17</v>
      </c>
    </row>
    <row r="680" spans="1:14" x14ac:dyDescent="0.25">
      <c r="A680">
        <v>10.201599999999999</v>
      </c>
      <c r="B680">
        <v>1</v>
      </c>
      <c r="C680" t="s">
        <v>80</v>
      </c>
      <c r="D680">
        <v>79785</v>
      </c>
      <c r="E680" t="s">
        <v>82</v>
      </c>
      <c r="F680">
        <v>17</v>
      </c>
      <c r="G680" t="s">
        <v>32</v>
      </c>
      <c r="H680">
        <v>1554.6179999999999</v>
      </c>
      <c r="I680">
        <v>0</v>
      </c>
      <c r="J680">
        <v>195</v>
      </c>
      <c r="K680">
        <v>0</v>
      </c>
      <c r="M680">
        <v>0</v>
      </c>
      <c r="N680" t="s">
        <v>17</v>
      </c>
    </row>
    <row r="681" spans="1:14" x14ac:dyDescent="0.25">
      <c r="A681">
        <v>10.201599999999999</v>
      </c>
      <c r="B681">
        <v>1</v>
      </c>
      <c r="C681" t="s">
        <v>80</v>
      </c>
      <c r="D681">
        <v>79785</v>
      </c>
      <c r="E681" t="s">
        <v>82</v>
      </c>
      <c r="F681">
        <v>18</v>
      </c>
      <c r="G681" t="s">
        <v>33</v>
      </c>
      <c r="H681">
        <v>47019.326999999997</v>
      </c>
      <c r="I681">
        <v>0</v>
      </c>
      <c r="J681">
        <v>3769415</v>
      </c>
      <c r="K681">
        <v>15922230</v>
      </c>
      <c r="M681">
        <v>35545.199999999997</v>
      </c>
      <c r="N681" t="s">
        <v>17</v>
      </c>
    </row>
    <row r="682" spans="1:14" x14ac:dyDescent="0.25">
      <c r="A682">
        <v>10.201599999999999</v>
      </c>
      <c r="B682">
        <v>1</v>
      </c>
      <c r="C682" t="s">
        <v>80</v>
      </c>
      <c r="D682">
        <v>63354</v>
      </c>
      <c r="E682" t="s">
        <v>83</v>
      </c>
      <c r="F682">
        <v>1</v>
      </c>
      <c r="G682" t="s">
        <v>16</v>
      </c>
      <c r="H682">
        <v>3477.4349999999999</v>
      </c>
      <c r="I682">
        <v>0</v>
      </c>
      <c r="J682">
        <v>485230</v>
      </c>
      <c r="K682">
        <v>2010492</v>
      </c>
      <c r="M682">
        <v>989.52</v>
      </c>
      <c r="N682" t="s">
        <v>17</v>
      </c>
    </row>
    <row r="683" spans="1:14" x14ac:dyDescent="0.25">
      <c r="A683">
        <v>10.201599999999999</v>
      </c>
      <c r="B683">
        <v>1</v>
      </c>
      <c r="C683" t="s">
        <v>80</v>
      </c>
      <c r="D683">
        <v>63354</v>
      </c>
      <c r="E683" t="s">
        <v>83</v>
      </c>
      <c r="F683">
        <v>2</v>
      </c>
      <c r="G683" t="s">
        <v>18</v>
      </c>
      <c r="H683">
        <v>1765.4670000000001</v>
      </c>
      <c r="I683">
        <v>0</v>
      </c>
      <c r="J683">
        <v>118250</v>
      </c>
      <c r="K683">
        <v>597411</v>
      </c>
      <c r="M683">
        <v>674.88</v>
      </c>
      <c r="N683" t="s">
        <v>17</v>
      </c>
    </row>
    <row r="684" spans="1:14" x14ac:dyDescent="0.25">
      <c r="A684">
        <v>10.201599999999999</v>
      </c>
      <c r="B684">
        <v>1</v>
      </c>
      <c r="C684" t="s">
        <v>80</v>
      </c>
      <c r="D684">
        <v>63354</v>
      </c>
      <c r="E684" t="s">
        <v>83</v>
      </c>
      <c r="F684">
        <v>3</v>
      </c>
      <c r="G684" t="s">
        <v>19</v>
      </c>
      <c r="H684">
        <v>47.204999999999998</v>
      </c>
      <c r="I684">
        <v>0</v>
      </c>
      <c r="J684">
        <v>554265</v>
      </c>
      <c r="K684">
        <v>868335</v>
      </c>
      <c r="M684">
        <v>1076.1600000000001</v>
      </c>
      <c r="N684" t="s">
        <v>17</v>
      </c>
    </row>
    <row r="685" spans="1:14" x14ac:dyDescent="0.25">
      <c r="A685">
        <v>10.201599999999999</v>
      </c>
      <c r="B685">
        <v>1</v>
      </c>
      <c r="C685" t="s">
        <v>80</v>
      </c>
      <c r="D685">
        <v>63354</v>
      </c>
      <c r="E685" t="s">
        <v>83</v>
      </c>
      <c r="F685">
        <v>4</v>
      </c>
      <c r="G685" t="s">
        <v>20</v>
      </c>
      <c r="H685">
        <v>1362.6510000000001</v>
      </c>
      <c r="I685">
        <v>0</v>
      </c>
      <c r="J685">
        <v>424190</v>
      </c>
      <c r="K685">
        <v>743661</v>
      </c>
      <c r="M685">
        <v>937.08</v>
      </c>
      <c r="N685" t="s">
        <v>17</v>
      </c>
    </row>
    <row r="686" spans="1:14" x14ac:dyDescent="0.25">
      <c r="A686">
        <v>10.201599999999999</v>
      </c>
      <c r="B686">
        <v>1</v>
      </c>
      <c r="C686" t="s">
        <v>80</v>
      </c>
      <c r="D686">
        <v>63354</v>
      </c>
      <c r="E686" t="s">
        <v>83</v>
      </c>
      <c r="F686">
        <v>5</v>
      </c>
      <c r="G686" t="s">
        <v>21</v>
      </c>
      <c r="H686">
        <v>3386.172</v>
      </c>
      <c r="I686">
        <v>0</v>
      </c>
      <c r="J686">
        <v>239810</v>
      </c>
      <c r="K686">
        <v>495219</v>
      </c>
      <c r="M686">
        <v>1354.32</v>
      </c>
      <c r="N686" t="s">
        <v>17</v>
      </c>
    </row>
    <row r="687" spans="1:14" x14ac:dyDescent="0.25">
      <c r="A687">
        <v>10.201599999999999</v>
      </c>
      <c r="B687">
        <v>1</v>
      </c>
      <c r="C687" t="s">
        <v>80</v>
      </c>
      <c r="D687">
        <v>63354</v>
      </c>
      <c r="E687" t="s">
        <v>83</v>
      </c>
      <c r="F687">
        <v>6</v>
      </c>
      <c r="G687" t="s">
        <v>22</v>
      </c>
      <c r="H687">
        <v>11011.352999999999</v>
      </c>
      <c r="I687">
        <v>0</v>
      </c>
      <c r="J687">
        <v>2312885</v>
      </c>
      <c r="K687">
        <v>9835434</v>
      </c>
      <c r="M687">
        <v>11322.48</v>
      </c>
      <c r="N687" t="s">
        <v>17</v>
      </c>
    </row>
    <row r="688" spans="1:14" x14ac:dyDescent="0.25">
      <c r="A688">
        <v>10.201599999999999</v>
      </c>
      <c r="B688">
        <v>1</v>
      </c>
      <c r="C688" t="s">
        <v>80</v>
      </c>
      <c r="D688">
        <v>63354</v>
      </c>
      <c r="E688" t="s">
        <v>83</v>
      </c>
      <c r="F688">
        <v>13</v>
      </c>
      <c r="G688" t="s">
        <v>23</v>
      </c>
      <c r="H688">
        <v>21050.282999999999</v>
      </c>
      <c r="I688">
        <v>0</v>
      </c>
      <c r="J688">
        <v>4134630</v>
      </c>
      <c r="K688">
        <v>14550552</v>
      </c>
      <c r="M688">
        <v>20052.599999999999</v>
      </c>
      <c r="N688" t="s">
        <v>17</v>
      </c>
    </row>
    <row r="689" spans="1:14" x14ac:dyDescent="0.25">
      <c r="A689">
        <v>10.201599999999999</v>
      </c>
      <c r="B689">
        <v>1</v>
      </c>
      <c r="C689" t="s">
        <v>80</v>
      </c>
      <c r="D689">
        <v>63354</v>
      </c>
      <c r="E689" t="s">
        <v>83</v>
      </c>
      <c r="F689">
        <v>7</v>
      </c>
      <c r="G689" t="s">
        <v>24</v>
      </c>
      <c r="H689">
        <v>5620.5420000000004</v>
      </c>
      <c r="I689">
        <v>0</v>
      </c>
      <c r="J689">
        <v>295855</v>
      </c>
      <c r="K689">
        <v>2397174</v>
      </c>
      <c r="M689">
        <v>6728.28</v>
      </c>
      <c r="N689" t="s">
        <v>17</v>
      </c>
    </row>
    <row r="690" spans="1:14" x14ac:dyDescent="0.25">
      <c r="A690">
        <v>10.201599999999999</v>
      </c>
      <c r="B690">
        <v>1</v>
      </c>
      <c r="C690" t="s">
        <v>80</v>
      </c>
      <c r="D690">
        <v>63354</v>
      </c>
      <c r="E690" t="s">
        <v>83</v>
      </c>
      <c r="F690">
        <v>8</v>
      </c>
      <c r="G690" t="s">
        <v>25</v>
      </c>
      <c r="H690">
        <v>3285.4679999999998</v>
      </c>
      <c r="I690">
        <v>0</v>
      </c>
      <c r="J690">
        <v>63265</v>
      </c>
      <c r="K690">
        <v>356751</v>
      </c>
      <c r="M690">
        <v>4897.4399999999996</v>
      </c>
      <c r="N690" t="s">
        <v>17</v>
      </c>
    </row>
    <row r="691" spans="1:14" x14ac:dyDescent="0.25">
      <c r="A691">
        <v>10.201599999999999</v>
      </c>
      <c r="B691">
        <v>1</v>
      </c>
      <c r="C691" t="s">
        <v>80</v>
      </c>
      <c r="D691">
        <v>63354</v>
      </c>
      <c r="E691" t="s">
        <v>83</v>
      </c>
      <c r="F691">
        <v>9</v>
      </c>
      <c r="G691" t="s">
        <v>26</v>
      </c>
      <c r="H691">
        <v>2967.6210000000001</v>
      </c>
      <c r="I691">
        <v>0</v>
      </c>
      <c r="J691">
        <v>69130</v>
      </c>
      <c r="K691">
        <v>621087</v>
      </c>
      <c r="M691">
        <v>5257.68</v>
      </c>
      <c r="N691" t="s">
        <v>17</v>
      </c>
    </row>
    <row r="692" spans="1:14" x14ac:dyDescent="0.25">
      <c r="A692">
        <v>10.201599999999999</v>
      </c>
      <c r="B692">
        <v>1</v>
      </c>
      <c r="C692" t="s">
        <v>80</v>
      </c>
      <c r="D692">
        <v>63354</v>
      </c>
      <c r="E692" t="s">
        <v>83</v>
      </c>
      <c r="F692">
        <v>14</v>
      </c>
      <c r="G692" t="s">
        <v>27</v>
      </c>
      <c r="H692">
        <v>11873.630999999999</v>
      </c>
      <c r="I692">
        <v>0</v>
      </c>
      <c r="J692">
        <v>428250</v>
      </c>
      <c r="K692">
        <v>3375012</v>
      </c>
      <c r="M692">
        <v>17186.64</v>
      </c>
      <c r="N692" t="s">
        <v>17</v>
      </c>
    </row>
    <row r="693" spans="1:14" x14ac:dyDescent="0.25">
      <c r="A693">
        <v>10.201599999999999</v>
      </c>
      <c r="B693">
        <v>1</v>
      </c>
      <c r="C693" t="s">
        <v>80</v>
      </c>
      <c r="D693">
        <v>63354</v>
      </c>
      <c r="E693" t="s">
        <v>83</v>
      </c>
      <c r="F693">
        <v>15</v>
      </c>
      <c r="G693" t="s">
        <v>28</v>
      </c>
      <c r="H693">
        <v>5724.393</v>
      </c>
      <c r="I693">
        <v>0</v>
      </c>
      <c r="J693">
        <v>200</v>
      </c>
      <c r="K693">
        <v>0</v>
      </c>
      <c r="M693">
        <v>0</v>
      </c>
      <c r="N693" t="s">
        <v>17</v>
      </c>
    </row>
    <row r="694" spans="1:14" x14ac:dyDescent="0.25">
      <c r="A694">
        <v>10.201599999999999</v>
      </c>
      <c r="B694">
        <v>1</v>
      </c>
      <c r="C694" t="s">
        <v>80</v>
      </c>
      <c r="D694">
        <v>63354</v>
      </c>
      <c r="E694" t="s">
        <v>83</v>
      </c>
      <c r="F694">
        <v>12</v>
      </c>
      <c r="G694" t="s">
        <v>29</v>
      </c>
      <c r="H694">
        <v>9214.4159999999993</v>
      </c>
      <c r="I694">
        <v>0</v>
      </c>
      <c r="J694">
        <v>4562880</v>
      </c>
      <c r="K694">
        <v>17925564</v>
      </c>
      <c r="M694">
        <v>37239.24</v>
      </c>
      <c r="N694" t="s">
        <v>17</v>
      </c>
    </row>
    <row r="695" spans="1:14" x14ac:dyDescent="0.25">
      <c r="A695">
        <v>10.201599999999999</v>
      </c>
      <c r="B695">
        <v>1</v>
      </c>
      <c r="C695" t="s">
        <v>80</v>
      </c>
      <c r="D695">
        <v>63354</v>
      </c>
      <c r="E695" t="s">
        <v>83</v>
      </c>
      <c r="F695">
        <v>16</v>
      </c>
      <c r="G695" t="s">
        <v>30</v>
      </c>
      <c r="H695">
        <v>3131.2649999999999</v>
      </c>
      <c r="I695">
        <v>0</v>
      </c>
      <c r="J695">
        <v>200</v>
      </c>
      <c r="K695">
        <v>0</v>
      </c>
      <c r="M695">
        <v>0</v>
      </c>
      <c r="N695" t="s">
        <v>17</v>
      </c>
    </row>
    <row r="696" spans="1:14" x14ac:dyDescent="0.25">
      <c r="A696">
        <v>10.201599999999999</v>
      </c>
      <c r="B696">
        <v>1</v>
      </c>
      <c r="C696" t="s">
        <v>80</v>
      </c>
      <c r="D696">
        <v>63354</v>
      </c>
      <c r="E696" t="s">
        <v>83</v>
      </c>
      <c r="F696">
        <v>11</v>
      </c>
      <c r="G696" t="s">
        <v>31</v>
      </c>
      <c r="H696">
        <v>5973.0060000000003</v>
      </c>
      <c r="I696">
        <v>0</v>
      </c>
      <c r="J696">
        <v>707770</v>
      </c>
      <c r="K696">
        <v>2003739</v>
      </c>
      <c r="M696">
        <v>0</v>
      </c>
      <c r="N696" t="s">
        <v>17</v>
      </c>
    </row>
    <row r="697" spans="1:14" x14ac:dyDescent="0.25">
      <c r="A697">
        <v>10.201599999999999</v>
      </c>
      <c r="B697">
        <v>1</v>
      </c>
      <c r="C697" t="s">
        <v>80</v>
      </c>
      <c r="D697">
        <v>63354</v>
      </c>
      <c r="E697" t="s">
        <v>83</v>
      </c>
      <c r="F697">
        <v>17</v>
      </c>
      <c r="G697" t="s">
        <v>32</v>
      </c>
      <c r="H697">
        <v>1611.2639999999999</v>
      </c>
      <c r="I697">
        <v>0</v>
      </c>
      <c r="J697">
        <v>200</v>
      </c>
      <c r="K697">
        <v>0</v>
      </c>
      <c r="M697">
        <v>0</v>
      </c>
      <c r="N697" t="s">
        <v>17</v>
      </c>
    </row>
    <row r="698" spans="1:14" x14ac:dyDescent="0.25">
      <c r="A698">
        <v>10.201599999999999</v>
      </c>
      <c r="B698">
        <v>1</v>
      </c>
      <c r="C698" t="s">
        <v>80</v>
      </c>
      <c r="D698">
        <v>63354</v>
      </c>
      <c r="E698" t="s">
        <v>83</v>
      </c>
      <c r="F698">
        <v>18</v>
      </c>
      <c r="G698" t="s">
        <v>33</v>
      </c>
      <c r="H698">
        <v>58578.258000000002</v>
      </c>
      <c r="I698">
        <v>0</v>
      </c>
      <c r="J698">
        <v>4562880</v>
      </c>
      <c r="K698">
        <v>17925564</v>
      </c>
      <c r="M698">
        <v>37239.24</v>
      </c>
      <c r="N698" t="s">
        <v>17</v>
      </c>
    </row>
    <row r="699" spans="1:14" x14ac:dyDescent="0.25">
      <c r="A699">
        <v>10.201599999999999</v>
      </c>
      <c r="B699">
        <v>1</v>
      </c>
      <c r="C699" t="s">
        <v>80</v>
      </c>
      <c r="D699">
        <v>85124</v>
      </c>
      <c r="E699" t="s">
        <v>84</v>
      </c>
      <c r="F699">
        <v>1</v>
      </c>
      <c r="G699" t="s">
        <v>16</v>
      </c>
      <c r="H699">
        <v>3955.779</v>
      </c>
      <c r="I699">
        <v>0</v>
      </c>
      <c r="J699">
        <v>697860</v>
      </c>
      <c r="K699">
        <v>2497206</v>
      </c>
      <c r="M699">
        <v>994.08</v>
      </c>
      <c r="N699" t="s">
        <v>38</v>
      </c>
    </row>
    <row r="700" spans="1:14" x14ac:dyDescent="0.25">
      <c r="A700">
        <v>10.201599999999999</v>
      </c>
      <c r="B700">
        <v>1</v>
      </c>
      <c r="C700" t="s">
        <v>80</v>
      </c>
      <c r="D700">
        <v>85124</v>
      </c>
      <c r="E700" t="s">
        <v>84</v>
      </c>
      <c r="F700">
        <v>2</v>
      </c>
      <c r="G700" t="s">
        <v>18</v>
      </c>
      <c r="H700">
        <v>3043.1489999999999</v>
      </c>
      <c r="I700">
        <v>0</v>
      </c>
      <c r="J700">
        <v>130355</v>
      </c>
      <c r="K700">
        <v>830496</v>
      </c>
      <c r="M700">
        <v>611.04</v>
      </c>
      <c r="N700" t="s">
        <v>38</v>
      </c>
    </row>
    <row r="701" spans="1:14" x14ac:dyDescent="0.25">
      <c r="A701">
        <v>10.201599999999999</v>
      </c>
      <c r="B701">
        <v>1</v>
      </c>
      <c r="C701" t="s">
        <v>80</v>
      </c>
      <c r="D701">
        <v>85124</v>
      </c>
      <c r="E701" t="s">
        <v>84</v>
      </c>
      <c r="F701">
        <v>3</v>
      </c>
      <c r="G701" t="s">
        <v>19</v>
      </c>
      <c r="H701">
        <v>47.204999999999998</v>
      </c>
      <c r="I701">
        <v>0</v>
      </c>
      <c r="J701">
        <v>688590</v>
      </c>
      <c r="K701">
        <v>1173732</v>
      </c>
      <c r="M701">
        <v>966.72</v>
      </c>
      <c r="N701" t="s">
        <v>38</v>
      </c>
    </row>
    <row r="702" spans="1:14" x14ac:dyDescent="0.25">
      <c r="A702">
        <v>10.201599999999999</v>
      </c>
      <c r="B702">
        <v>1</v>
      </c>
      <c r="C702" t="s">
        <v>80</v>
      </c>
      <c r="D702">
        <v>85124</v>
      </c>
      <c r="E702" t="s">
        <v>84</v>
      </c>
      <c r="F702">
        <v>4</v>
      </c>
      <c r="G702" t="s">
        <v>20</v>
      </c>
      <c r="H702">
        <v>1733.9970000000001</v>
      </c>
      <c r="I702">
        <v>0</v>
      </c>
      <c r="J702">
        <v>436465</v>
      </c>
      <c r="K702">
        <v>893019</v>
      </c>
      <c r="M702">
        <v>859.56</v>
      </c>
      <c r="N702" t="s">
        <v>38</v>
      </c>
    </row>
    <row r="703" spans="1:14" x14ac:dyDescent="0.25">
      <c r="A703">
        <v>10.201599999999999</v>
      </c>
      <c r="B703">
        <v>1</v>
      </c>
      <c r="C703" t="s">
        <v>80</v>
      </c>
      <c r="D703">
        <v>85124</v>
      </c>
      <c r="E703" t="s">
        <v>84</v>
      </c>
      <c r="F703">
        <v>5</v>
      </c>
      <c r="G703" t="s">
        <v>21</v>
      </c>
      <c r="H703">
        <v>3738.636</v>
      </c>
      <c r="I703">
        <v>0</v>
      </c>
      <c r="J703">
        <v>261800</v>
      </c>
      <c r="K703">
        <v>628344</v>
      </c>
      <c r="M703">
        <v>1055.6400000000001</v>
      </c>
      <c r="N703" t="s">
        <v>38</v>
      </c>
    </row>
    <row r="704" spans="1:14" x14ac:dyDescent="0.25">
      <c r="A704">
        <v>10.201599999999999</v>
      </c>
      <c r="B704">
        <v>1</v>
      </c>
      <c r="C704" t="s">
        <v>80</v>
      </c>
      <c r="D704">
        <v>85124</v>
      </c>
      <c r="E704" t="s">
        <v>84</v>
      </c>
      <c r="F704">
        <v>6</v>
      </c>
      <c r="G704" t="s">
        <v>22</v>
      </c>
      <c r="H704">
        <v>8861.9519999999993</v>
      </c>
      <c r="I704">
        <v>0</v>
      </c>
      <c r="J704">
        <v>1819470</v>
      </c>
      <c r="K704">
        <v>5064504</v>
      </c>
      <c r="M704">
        <v>10364.879999999999</v>
      </c>
      <c r="N704" t="s">
        <v>38</v>
      </c>
    </row>
    <row r="705" spans="1:14" x14ac:dyDescent="0.25">
      <c r="A705">
        <v>10.201599999999999</v>
      </c>
      <c r="B705">
        <v>1</v>
      </c>
      <c r="C705" t="s">
        <v>80</v>
      </c>
      <c r="D705">
        <v>85124</v>
      </c>
      <c r="E705" t="s">
        <v>84</v>
      </c>
      <c r="F705">
        <v>13</v>
      </c>
      <c r="G705" t="s">
        <v>23</v>
      </c>
      <c r="H705">
        <v>21380.718000000001</v>
      </c>
      <c r="I705">
        <v>0</v>
      </c>
      <c r="J705">
        <v>4034540</v>
      </c>
      <c r="K705">
        <v>11087301</v>
      </c>
      <c r="M705">
        <v>15948.6</v>
      </c>
      <c r="N705" t="s">
        <v>38</v>
      </c>
    </row>
    <row r="706" spans="1:14" x14ac:dyDescent="0.25">
      <c r="A706">
        <v>10.201599999999999</v>
      </c>
      <c r="B706">
        <v>1</v>
      </c>
      <c r="C706" t="s">
        <v>80</v>
      </c>
      <c r="D706">
        <v>85124</v>
      </c>
      <c r="E706" t="s">
        <v>84</v>
      </c>
      <c r="F706">
        <v>7</v>
      </c>
      <c r="G706" t="s">
        <v>24</v>
      </c>
      <c r="H706">
        <v>5866.0079999999998</v>
      </c>
      <c r="I706">
        <v>0</v>
      </c>
      <c r="J706">
        <v>292985</v>
      </c>
      <c r="K706">
        <v>2462430</v>
      </c>
      <c r="M706">
        <v>7305.12</v>
      </c>
      <c r="N706" t="s">
        <v>38</v>
      </c>
    </row>
    <row r="707" spans="1:14" x14ac:dyDescent="0.25">
      <c r="A707">
        <v>10.201599999999999</v>
      </c>
      <c r="B707">
        <v>1</v>
      </c>
      <c r="C707" t="s">
        <v>80</v>
      </c>
      <c r="D707">
        <v>85124</v>
      </c>
      <c r="E707" t="s">
        <v>84</v>
      </c>
      <c r="F707">
        <v>8</v>
      </c>
      <c r="G707" t="s">
        <v>25</v>
      </c>
      <c r="H707">
        <v>1730.85</v>
      </c>
      <c r="I707">
        <v>0</v>
      </c>
      <c r="J707">
        <v>68870</v>
      </c>
      <c r="K707">
        <v>373629</v>
      </c>
      <c r="M707">
        <v>4277.28</v>
      </c>
      <c r="N707" t="s">
        <v>38</v>
      </c>
    </row>
    <row r="708" spans="1:14" x14ac:dyDescent="0.25">
      <c r="A708">
        <v>10.201599999999999</v>
      </c>
      <c r="B708">
        <v>1</v>
      </c>
      <c r="C708" t="s">
        <v>80</v>
      </c>
      <c r="D708">
        <v>85124</v>
      </c>
      <c r="E708" t="s">
        <v>84</v>
      </c>
      <c r="F708">
        <v>9</v>
      </c>
      <c r="G708" t="s">
        <v>26</v>
      </c>
      <c r="H708">
        <v>2338.221</v>
      </c>
      <c r="I708">
        <v>0</v>
      </c>
      <c r="J708">
        <v>86825</v>
      </c>
      <c r="K708">
        <v>761856</v>
      </c>
      <c r="M708">
        <v>5130</v>
      </c>
      <c r="N708" t="s">
        <v>38</v>
      </c>
    </row>
    <row r="709" spans="1:14" x14ac:dyDescent="0.25">
      <c r="A709">
        <v>10.201599999999999</v>
      </c>
      <c r="B709">
        <v>1</v>
      </c>
      <c r="C709" t="s">
        <v>80</v>
      </c>
      <c r="D709">
        <v>85124</v>
      </c>
      <c r="E709" t="s">
        <v>84</v>
      </c>
      <c r="F709">
        <v>14</v>
      </c>
      <c r="G709" t="s">
        <v>27</v>
      </c>
      <c r="H709">
        <v>9935.0789999999997</v>
      </c>
      <c r="I709">
        <v>0</v>
      </c>
      <c r="J709">
        <v>448680</v>
      </c>
      <c r="K709">
        <v>3597915</v>
      </c>
      <c r="M709">
        <v>18312.96</v>
      </c>
      <c r="N709" t="s">
        <v>38</v>
      </c>
    </row>
    <row r="710" spans="1:14" x14ac:dyDescent="0.25">
      <c r="A710">
        <v>10.201599999999999</v>
      </c>
      <c r="B710">
        <v>1</v>
      </c>
      <c r="C710" t="s">
        <v>80</v>
      </c>
      <c r="D710">
        <v>85124</v>
      </c>
      <c r="E710" t="s">
        <v>84</v>
      </c>
      <c r="F710">
        <v>15</v>
      </c>
      <c r="G710" t="s">
        <v>28</v>
      </c>
      <c r="H710">
        <v>5749.5690000000004</v>
      </c>
      <c r="I710">
        <v>0</v>
      </c>
      <c r="J710">
        <v>205</v>
      </c>
      <c r="K710">
        <v>0</v>
      </c>
      <c r="M710">
        <v>0</v>
      </c>
      <c r="N710" t="s">
        <v>38</v>
      </c>
    </row>
    <row r="711" spans="1:14" x14ac:dyDescent="0.25">
      <c r="A711">
        <v>10.201599999999999</v>
      </c>
      <c r="B711">
        <v>1</v>
      </c>
      <c r="C711" t="s">
        <v>80</v>
      </c>
      <c r="D711">
        <v>85124</v>
      </c>
      <c r="E711" t="s">
        <v>84</v>
      </c>
      <c r="F711">
        <v>12</v>
      </c>
      <c r="G711" t="s">
        <v>29</v>
      </c>
      <c r="H711">
        <v>7861.2060000000001</v>
      </c>
      <c r="I711">
        <v>0</v>
      </c>
      <c r="J711">
        <v>4483220</v>
      </c>
      <c r="K711">
        <v>14685216</v>
      </c>
      <c r="M711">
        <v>34261.56</v>
      </c>
      <c r="N711" t="s">
        <v>38</v>
      </c>
    </row>
    <row r="712" spans="1:14" x14ac:dyDescent="0.25">
      <c r="A712">
        <v>10.201599999999999</v>
      </c>
      <c r="B712">
        <v>1</v>
      </c>
      <c r="C712" t="s">
        <v>80</v>
      </c>
      <c r="D712">
        <v>85124</v>
      </c>
      <c r="E712" t="s">
        <v>84</v>
      </c>
      <c r="F712">
        <v>16</v>
      </c>
      <c r="G712" t="s">
        <v>30</v>
      </c>
      <c r="H712">
        <v>3005.3850000000002</v>
      </c>
      <c r="I712">
        <v>0</v>
      </c>
      <c r="J712">
        <v>205</v>
      </c>
      <c r="K712">
        <v>0</v>
      </c>
      <c r="M712">
        <v>0</v>
      </c>
      <c r="N712" t="s">
        <v>38</v>
      </c>
    </row>
    <row r="713" spans="1:14" x14ac:dyDescent="0.25">
      <c r="A713">
        <v>10.201599999999999</v>
      </c>
      <c r="B713">
        <v>1</v>
      </c>
      <c r="C713" t="s">
        <v>80</v>
      </c>
      <c r="D713">
        <v>85124</v>
      </c>
      <c r="E713" t="s">
        <v>84</v>
      </c>
      <c r="F713">
        <v>11</v>
      </c>
      <c r="G713" t="s">
        <v>31</v>
      </c>
      <c r="H713">
        <v>5557.6019999999999</v>
      </c>
      <c r="I713">
        <v>0</v>
      </c>
      <c r="J713">
        <v>747695</v>
      </c>
      <c r="K713">
        <v>2722803</v>
      </c>
      <c r="M713">
        <v>0</v>
      </c>
      <c r="N713" t="s">
        <v>38</v>
      </c>
    </row>
    <row r="714" spans="1:14" x14ac:dyDescent="0.25">
      <c r="A714">
        <v>10.201599999999999</v>
      </c>
      <c r="B714">
        <v>1</v>
      </c>
      <c r="C714" t="s">
        <v>80</v>
      </c>
      <c r="D714">
        <v>85124</v>
      </c>
      <c r="E714" t="s">
        <v>84</v>
      </c>
      <c r="F714">
        <v>17</v>
      </c>
      <c r="G714" t="s">
        <v>32</v>
      </c>
      <c r="H714">
        <v>2306.7510000000002</v>
      </c>
      <c r="I714">
        <v>0</v>
      </c>
      <c r="J714">
        <v>205</v>
      </c>
      <c r="K714">
        <v>0</v>
      </c>
      <c r="M714">
        <v>0</v>
      </c>
      <c r="N714" t="s">
        <v>38</v>
      </c>
    </row>
    <row r="715" spans="1:14" x14ac:dyDescent="0.25">
      <c r="A715">
        <v>10.201599999999999</v>
      </c>
      <c r="B715">
        <v>1</v>
      </c>
      <c r="C715" t="s">
        <v>80</v>
      </c>
      <c r="D715">
        <v>85124</v>
      </c>
      <c r="E715" t="s">
        <v>84</v>
      </c>
      <c r="F715">
        <v>18</v>
      </c>
      <c r="G715" t="s">
        <v>33</v>
      </c>
      <c r="H715">
        <v>55796.31</v>
      </c>
      <c r="I715">
        <v>0</v>
      </c>
      <c r="J715">
        <v>4483220</v>
      </c>
      <c r="K715">
        <v>14685216</v>
      </c>
      <c r="M715">
        <v>34261.56</v>
      </c>
      <c r="N715" t="s">
        <v>38</v>
      </c>
    </row>
    <row r="716" spans="1:14" x14ac:dyDescent="0.25">
      <c r="A716">
        <v>10.201599999999999</v>
      </c>
      <c r="B716">
        <v>1</v>
      </c>
      <c r="C716" t="s">
        <v>80</v>
      </c>
      <c r="D716">
        <v>73422</v>
      </c>
      <c r="E716" t="s">
        <v>85</v>
      </c>
      <c r="F716">
        <v>1</v>
      </c>
      <c r="G716" t="s">
        <v>16</v>
      </c>
      <c r="H716">
        <v>3628.491</v>
      </c>
      <c r="I716">
        <v>0</v>
      </c>
      <c r="J716">
        <v>830075</v>
      </c>
      <c r="K716">
        <v>3181446</v>
      </c>
      <c r="M716">
        <v>982.68</v>
      </c>
      <c r="N716" t="s">
        <v>17</v>
      </c>
    </row>
    <row r="717" spans="1:14" x14ac:dyDescent="0.25">
      <c r="A717">
        <v>10.201599999999999</v>
      </c>
      <c r="B717">
        <v>1</v>
      </c>
      <c r="C717" t="s">
        <v>80</v>
      </c>
      <c r="D717">
        <v>73422</v>
      </c>
      <c r="E717" t="s">
        <v>85</v>
      </c>
      <c r="F717">
        <v>2</v>
      </c>
      <c r="G717" t="s">
        <v>18</v>
      </c>
      <c r="H717">
        <v>3213.087</v>
      </c>
      <c r="I717">
        <v>0</v>
      </c>
      <c r="J717">
        <v>152355</v>
      </c>
      <c r="K717">
        <v>950631</v>
      </c>
      <c r="M717">
        <v>572.28</v>
      </c>
      <c r="N717" t="s">
        <v>17</v>
      </c>
    </row>
    <row r="718" spans="1:14" x14ac:dyDescent="0.25">
      <c r="A718">
        <v>10.201599999999999</v>
      </c>
      <c r="B718">
        <v>1</v>
      </c>
      <c r="C718" t="s">
        <v>80</v>
      </c>
      <c r="D718">
        <v>73422</v>
      </c>
      <c r="E718" t="s">
        <v>85</v>
      </c>
      <c r="F718">
        <v>3</v>
      </c>
      <c r="G718" t="s">
        <v>19</v>
      </c>
      <c r="H718">
        <v>47.204999999999998</v>
      </c>
      <c r="I718">
        <v>0</v>
      </c>
      <c r="J718">
        <v>737605</v>
      </c>
      <c r="K718">
        <v>1232643</v>
      </c>
      <c r="M718">
        <v>1085.28</v>
      </c>
      <c r="N718" t="s">
        <v>17</v>
      </c>
    </row>
    <row r="719" spans="1:14" x14ac:dyDescent="0.25">
      <c r="A719">
        <v>10.201599999999999</v>
      </c>
      <c r="B719">
        <v>1</v>
      </c>
      <c r="C719" t="s">
        <v>80</v>
      </c>
      <c r="D719">
        <v>73422</v>
      </c>
      <c r="E719" t="s">
        <v>85</v>
      </c>
      <c r="F719">
        <v>4</v>
      </c>
      <c r="G719" t="s">
        <v>20</v>
      </c>
      <c r="H719">
        <v>2791.3890000000001</v>
      </c>
      <c r="I719">
        <v>0</v>
      </c>
      <c r="J719">
        <v>537145</v>
      </c>
      <c r="K719">
        <v>992820</v>
      </c>
      <c r="M719">
        <v>1019.16</v>
      </c>
      <c r="N719" t="s">
        <v>17</v>
      </c>
    </row>
    <row r="720" spans="1:14" x14ac:dyDescent="0.25">
      <c r="A720">
        <v>10.201599999999999</v>
      </c>
      <c r="B720">
        <v>1</v>
      </c>
      <c r="C720" t="s">
        <v>80</v>
      </c>
      <c r="D720">
        <v>73422</v>
      </c>
      <c r="E720" t="s">
        <v>85</v>
      </c>
      <c r="F720">
        <v>5</v>
      </c>
      <c r="G720" t="s">
        <v>21</v>
      </c>
      <c r="H720">
        <v>6407.2920000000004</v>
      </c>
      <c r="I720">
        <v>0</v>
      </c>
      <c r="J720">
        <v>350615</v>
      </c>
      <c r="K720">
        <v>690288</v>
      </c>
      <c r="M720">
        <v>1110.3599999999999</v>
      </c>
      <c r="N720" t="s">
        <v>17</v>
      </c>
    </row>
    <row r="721" spans="1:14" x14ac:dyDescent="0.25">
      <c r="A721">
        <v>10.201599999999999</v>
      </c>
      <c r="B721">
        <v>1</v>
      </c>
      <c r="C721" t="s">
        <v>80</v>
      </c>
      <c r="D721">
        <v>73422</v>
      </c>
      <c r="E721" t="s">
        <v>85</v>
      </c>
      <c r="F721">
        <v>6</v>
      </c>
      <c r="G721" t="s">
        <v>22</v>
      </c>
      <c r="H721">
        <v>12830.319</v>
      </c>
      <c r="I721">
        <v>0</v>
      </c>
      <c r="J721">
        <v>2402850</v>
      </c>
      <c r="K721">
        <v>8515428</v>
      </c>
      <c r="M721">
        <v>11532.24</v>
      </c>
      <c r="N721" t="s">
        <v>17</v>
      </c>
    </row>
    <row r="722" spans="1:14" x14ac:dyDescent="0.25">
      <c r="A722">
        <v>10.201599999999999</v>
      </c>
      <c r="B722">
        <v>1</v>
      </c>
      <c r="C722" t="s">
        <v>80</v>
      </c>
      <c r="D722">
        <v>73422</v>
      </c>
      <c r="E722" t="s">
        <v>85</v>
      </c>
      <c r="F722">
        <v>13</v>
      </c>
      <c r="G722" t="s">
        <v>23</v>
      </c>
      <c r="H722">
        <v>28917.782999999999</v>
      </c>
      <c r="I722">
        <v>0</v>
      </c>
      <c r="J722">
        <v>5010645</v>
      </c>
      <c r="K722">
        <v>15563256</v>
      </c>
      <c r="M722">
        <v>17804.52</v>
      </c>
      <c r="N722" t="s">
        <v>17</v>
      </c>
    </row>
    <row r="723" spans="1:14" x14ac:dyDescent="0.25">
      <c r="A723">
        <v>10.201599999999999</v>
      </c>
      <c r="B723">
        <v>1</v>
      </c>
      <c r="C723" t="s">
        <v>80</v>
      </c>
      <c r="D723">
        <v>73422</v>
      </c>
      <c r="E723" t="s">
        <v>85</v>
      </c>
      <c r="F723">
        <v>7</v>
      </c>
      <c r="G723" t="s">
        <v>24</v>
      </c>
      <c r="H723">
        <v>10227.75</v>
      </c>
      <c r="I723">
        <v>0</v>
      </c>
      <c r="J723">
        <v>349315</v>
      </c>
      <c r="K723">
        <v>3178869</v>
      </c>
      <c r="M723">
        <v>7567.32</v>
      </c>
      <c r="N723" t="s">
        <v>17</v>
      </c>
    </row>
    <row r="724" spans="1:14" x14ac:dyDescent="0.25">
      <c r="A724">
        <v>10.201599999999999</v>
      </c>
      <c r="B724">
        <v>1</v>
      </c>
      <c r="C724" t="s">
        <v>80</v>
      </c>
      <c r="D724">
        <v>73422</v>
      </c>
      <c r="E724" t="s">
        <v>85</v>
      </c>
      <c r="F724">
        <v>8</v>
      </c>
      <c r="G724" t="s">
        <v>25</v>
      </c>
      <c r="H724">
        <v>2904.681</v>
      </c>
      <c r="I724">
        <v>0</v>
      </c>
      <c r="J724">
        <v>84055</v>
      </c>
      <c r="K724">
        <v>458337</v>
      </c>
      <c r="M724">
        <v>5403.6</v>
      </c>
      <c r="N724" t="s">
        <v>17</v>
      </c>
    </row>
    <row r="725" spans="1:14" x14ac:dyDescent="0.25">
      <c r="A725">
        <v>10.201599999999999</v>
      </c>
      <c r="B725">
        <v>1</v>
      </c>
      <c r="C725" t="s">
        <v>80</v>
      </c>
      <c r="D725">
        <v>73422</v>
      </c>
      <c r="E725" t="s">
        <v>85</v>
      </c>
      <c r="F725">
        <v>9</v>
      </c>
      <c r="G725" t="s">
        <v>26</v>
      </c>
      <c r="H725">
        <v>3354.7020000000002</v>
      </c>
      <c r="I725">
        <v>0</v>
      </c>
      <c r="J725">
        <v>87045</v>
      </c>
      <c r="K725">
        <v>782895</v>
      </c>
      <c r="M725">
        <v>5241.72</v>
      </c>
      <c r="N725" t="s">
        <v>17</v>
      </c>
    </row>
    <row r="726" spans="1:14" x14ac:dyDescent="0.25">
      <c r="A726">
        <v>10.201599999999999</v>
      </c>
      <c r="B726">
        <v>1</v>
      </c>
      <c r="C726" t="s">
        <v>80</v>
      </c>
      <c r="D726">
        <v>73422</v>
      </c>
      <c r="E726" t="s">
        <v>85</v>
      </c>
      <c r="F726">
        <v>14</v>
      </c>
      <c r="G726" t="s">
        <v>27</v>
      </c>
      <c r="H726">
        <v>16487.133000000002</v>
      </c>
      <c r="I726">
        <v>0</v>
      </c>
      <c r="J726">
        <v>520415</v>
      </c>
      <c r="K726">
        <v>4420101</v>
      </c>
      <c r="M726">
        <v>20378.64</v>
      </c>
      <c r="N726" t="s">
        <v>17</v>
      </c>
    </row>
    <row r="727" spans="1:14" x14ac:dyDescent="0.25">
      <c r="A727">
        <v>10.201599999999999</v>
      </c>
      <c r="B727">
        <v>1</v>
      </c>
      <c r="C727" t="s">
        <v>80</v>
      </c>
      <c r="D727">
        <v>73422</v>
      </c>
      <c r="E727" t="s">
        <v>85</v>
      </c>
      <c r="F727">
        <v>15</v>
      </c>
      <c r="G727" t="s">
        <v>28</v>
      </c>
      <c r="H727">
        <v>6445.0559999999996</v>
      </c>
      <c r="I727">
        <v>0</v>
      </c>
      <c r="J727">
        <v>210</v>
      </c>
      <c r="K727">
        <v>0</v>
      </c>
      <c r="M727">
        <v>0</v>
      </c>
      <c r="N727" t="s">
        <v>17</v>
      </c>
    </row>
    <row r="728" spans="1:14" x14ac:dyDescent="0.25">
      <c r="A728">
        <v>10.201599999999999</v>
      </c>
      <c r="B728">
        <v>1</v>
      </c>
      <c r="C728" t="s">
        <v>80</v>
      </c>
      <c r="D728">
        <v>73422</v>
      </c>
      <c r="E728" t="s">
        <v>85</v>
      </c>
      <c r="F728">
        <v>12</v>
      </c>
      <c r="G728" t="s">
        <v>29</v>
      </c>
      <c r="H728">
        <v>9271.0619999999999</v>
      </c>
      <c r="I728">
        <v>0</v>
      </c>
      <c r="J728">
        <v>5531060</v>
      </c>
      <c r="K728">
        <v>19983357</v>
      </c>
      <c r="M728">
        <v>38183.160000000003</v>
      </c>
      <c r="N728" t="s">
        <v>17</v>
      </c>
    </row>
    <row r="729" spans="1:14" x14ac:dyDescent="0.25">
      <c r="A729">
        <v>10.201599999999999</v>
      </c>
      <c r="B729">
        <v>1</v>
      </c>
      <c r="C729" t="s">
        <v>80</v>
      </c>
      <c r="D729">
        <v>73422</v>
      </c>
      <c r="E729" t="s">
        <v>85</v>
      </c>
      <c r="F729">
        <v>16</v>
      </c>
      <c r="G729" t="s">
        <v>30</v>
      </c>
      <c r="H729">
        <v>4808.616</v>
      </c>
      <c r="I729">
        <v>0</v>
      </c>
      <c r="J729">
        <v>210</v>
      </c>
      <c r="K729">
        <v>0</v>
      </c>
      <c r="M729">
        <v>0</v>
      </c>
      <c r="N729" t="s">
        <v>17</v>
      </c>
    </row>
    <row r="730" spans="1:14" x14ac:dyDescent="0.25">
      <c r="A730">
        <v>10.201599999999999</v>
      </c>
      <c r="B730">
        <v>1</v>
      </c>
      <c r="C730" t="s">
        <v>80</v>
      </c>
      <c r="D730">
        <v>73422</v>
      </c>
      <c r="E730" t="s">
        <v>85</v>
      </c>
      <c r="F730">
        <v>11</v>
      </c>
      <c r="G730" t="s">
        <v>31</v>
      </c>
      <c r="H730">
        <v>4169.7749999999996</v>
      </c>
      <c r="I730">
        <v>0</v>
      </c>
      <c r="J730">
        <v>421070</v>
      </c>
      <c r="K730">
        <v>1332657</v>
      </c>
      <c r="M730">
        <v>0</v>
      </c>
      <c r="N730" t="s">
        <v>17</v>
      </c>
    </row>
    <row r="731" spans="1:14" x14ac:dyDescent="0.25">
      <c r="A731">
        <v>10.201599999999999</v>
      </c>
      <c r="B731">
        <v>1</v>
      </c>
      <c r="C731" t="s">
        <v>80</v>
      </c>
      <c r="D731">
        <v>73422</v>
      </c>
      <c r="E731" t="s">
        <v>85</v>
      </c>
      <c r="F731">
        <v>17</v>
      </c>
      <c r="G731" t="s">
        <v>32</v>
      </c>
      <c r="H731">
        <v>1916.5229999999999</v>
      </c>
      <c r="I731">
        <v>198</v>
      </c>
      <c r="J731">
        <v>210</v>
      </c>
      <c r="K731">
        <v>0</v>
      </c>
      <c r="M731">
        <v>0</v>
      </c>
      <c r="N731" t="s">
        <v>17</v>
      </c>
    </row>
    <row r="732" spans="1:14" x14ac:dyDescent="0.25">
      <c r="A732">
        <v>10.201599999999999</v>
      </c>
      <c r="B732">
        <v>1</v>
      </c>
      <c r="C732" t="s">
        <v>80</v>
      </c>
      <c r="D732">
        <v>73422</v>
      </c>
      <c r="E732" t="s">
        <v>85</v>
      </c>
      <c r="F732">
        <v>18</v>
      </c>
      <c r="G732" t="s">
        <v>33</v>
      </c>
      <c r="H732">
        <v>72015.948000000004</v>
      </c>
      <c r="I732">
        <v>198</v>
      </c>
      <c r="J732">
        <v>5531060</v>
      </c>
      <c r="K732">
        <v>19983357</v>
      </c>
      <c r="M732">
        <v>38183.160000000003</v>
      </c>
      <c r="N732" t="s">
        <v>17</v>
      </c>
    </row>
    <row r="733" spans="1:14" x14ac:dyDescent="0.25">
      <c r="A733">
        <v>10.201599999999999</v>
      </c>
      <c r="B733">
        <v>1</v>
      </c>
      <c r="C733" t="s">
        <v>80</v>
      </c>
      <c r="D733">
        <v>91973</v>
      </c>
      <c r="E733" t="s">
        <v>86</v>
      </c>
      <c r="F733">
        <v>1</v>
      </c>
      <c r="G733" t="s">
        <v>16</v>
      </c>
      <c r="H733">
        <v>2948.739</v>
      </c>
      <c r="I733">
        <v>208</v>
      </c>
      <c r="J733">
        <v>368740</v>
      </c>
      <c r="K733">
        <v>1476564</v>
      </c>
      <c r="M733">
        <v>900.6</v>
      </c>
      <c r="N733" t="s">
        <v>38</v>
      </c>
    </row>
    <row r="734" spans="1:14" x14ac:dyDescent="0.25">
      <c r="A734">
        <v>10.201599999999999</v>
      </c>
      <c r="B734">
        <v>1</v>
      </c>
      <c r="C734" t="s">
        <v>80</v>
      </c>
      <c r="D734">
        <v>91973</v>
      </c>
      <c r="E734" t="s">
        <v>86</v>
      </c>
      <c r="F734">
        <v>2</v>
      </c>
      <c r="G734" t="s">
        <v>18</v>
      </c>
      <c r="H734">
        <v>2816.5650000000001</v>
      </c>
      <c r="I734">
        <v>0</v>
      </c>
      <c r="J734">
        <v>105245</v>
      </c>
      <c r="K734">
        <v>7779</v>
      </c>
      <c r="M734">
        <v>620.16</v>
      </c>
      <c r="N734" t="s">
        <v>38</v>
      </c>
    </row>
    <row r="735" spans="1:14" x14ac:dyDescent="0.25">
      <c r="A735">
        <v>10.201599999999999</v>
      </c>
      <c r="B735">
        <v>1</v>
      </c>
      <c r="C735" t="s">
        <v>80</v>
      </c>
      <c r="D735">
        <v>91973</v>
      </c>
      <c r="E735" t="s">
        <v>86</v>
      </c>
      <c r="F735">
        <v>3</v>
      </c>
      <c r="G735" t="s">
        <v>19</v>
      </c>
      <c r="H735">
        <v>47.204999999999998</v>
      </c>
      <c r="I735">
        <v>0</v>
      </c>
      <c r="J735">
        <v>468750</v>
      </c>
      <c r="K735">
        <v>858336</v>
      </c>
      <c r="M735">
        <v>1085.28</v>
      </c>
      <c r="N735" t="s">
        <v>38</v>
      </c>
    </row>
    <row r="736" spans="1:14" x14ac:dyDescent="0.25">
      <c r="A736">
        <v>10.201599999999999</v>
      </c>
      <c r="B736">
        <v>1</v>
      </c>
      <c r="C736" t="s">
        <v>80</v>
      </c>
      <c r="D736">
        <v>91973</v>
      </c>
      <c r="E736" t="s">
        <v>86</v>
      </c>
      <c r="F736">
        <v>4</v>
      </c>
      <c r="G736" t="s">
        <v>20</v>
      </c>
      <c r="H736">
        <v>1368.9449999999999</v>
      </c>
      <c r="I736">
        <v>162</v>
      </c>
      <c r="J736">
        <v>228205</v>
      </c>
      <c r="K736">
        <v>451326</v>
      </c>
      <c r="M736">
        <v>695.4</v>
      </c>
      <c r="N736" t="s">
        <v>38</v>
      </c>
    </row>
    <row r="737" spans="1:14" x14ac:dyDescent="0.25">
      <c r="A737">
        <v>10.201599999999999</v>
      </c>
      <c r="B737">
        <v>1</v>
      </c>
      <c r="C737" t="s">
        <v>80</v>
      </c>
      <c r="D737">
        <v>91973</v>
      </c>
      <c r="E737" t="s">
        <v>86</v>
      </c>
      <c r="F737">
        <v>5</v>
      </c>
      <c r="G737" t="s">
        <v>21</v>
      </c>
      <c r="H737">
        <v>2652.9209999999998</v>
      </c>
      <c r="I737">
        <v>0</v>
      </c>
      <c r="J737">
        <v>162525</v>
      </c>
      <c r="K737">
        <v>361143</v>
      </c>
      <c r="M737">
        <v>1039.68</v>
      </c>
      <c r="N737" t="s">
        <v>38</v>
      </c>
    </row>
    <row r="738" spans="1:14" x14ac:dyDescent="0.25">
      <c r="A738">
        <v>10.201599999999999</v>
      </c>
      <c r="B738">
        <v>1</v>
      </c>
      <c r="C738" t="s">
        <v>80</v>
      </c>
      <c r="D738">
        <v>91973</v>
      </c>
      <c r="E738" t="s">
        <v>86</v>
      </c>
      <c r="F738">
        <v>6</v>
      </c>
      <c r="G738" t="s">
        <v>22</v>
      </c>
      <c r="H738">
        <v>6992.634</v>
      </c>
      <c r="I738">
        <v>810</v>
      </c>
      <c r="J738">
        <v>1331985</v>
      </c>
      <c r="K738">
        <v>4054551</v>
      </c>
      <c r="M738">
        <v>8903.4</v>
      </c>
      <c r="N738" t="s">
        <v>38</v>
      </c>
    </row>
    <row r="739" spans="1:14" x14ac:dyDescent="0.25">
      <c r="A739">
        <v>10.201599999999999</v>
      </c>
      <c r="B739">
        <v>1</v>
      </c>
      <c r="C739" t="s">
        <v>80</v>
      </c>
      <c r="D739">
        <v>91973</v>
      </c>
      <c r="E739" t="s">
        <v>86</v>
      </c>
      <c r="F739">
        <v>13</v>
      </c>
      <c r="G739" t="s">
        <v>23</v>
      </c>
      <c r="H739">
        <v>16827.008999999998</v>
      </c>
      <c r="I739">
        <v>1180</v>
      </c>
      <c r="J739">
        <v>2665450</v>
      </c>
      <c r="K739">
        <v>7809699</v>
      </c>
      <c r="M739">
        <v>16222.2</v>
      </c>
      <c r="N739" t="s">
        <v>38</v>
      </c>
    </row>
    <row r="740" spans="1:14" x14ac:dyDescent="0.25">
      <c r="A740">
        <v>10.201599999999999</v>
      </c>
      <c r="B740">
        <v>1</v>
      </c>
      <c r="C740" t="s">
        <v>80</v>
      </c>
      <c r="D740">
        <v>91973</v>
      </c>
      <c r="E740" t="s">
        <v>86</v>
      </c>
      <c r="F740">
        <v>7</v>
      </c>
      <c r="G740" t="s">
        <v>24</v>
      </c>
      <c r="H740">
        <v>3823.605</v>
      </c>
      <c r="I740">
        <v>320</v>
      </c>
      <c r="J740">
        <v>139735</v>
      </c>
      <c r="K740">
        <v>1173381</v>
      </c>
      <c r="M740">
        <v>3506.64</v>
      </c>
      <c r="N740" t="s">
        <v>38</v>
      </c>
    </row>
    <row r="741" spans="1:14" x14ac:dyDescent="0.25">
      <c r="A741">
        <v>10.201599999999999</v>
      </c>
      <c r="B741">
        <v>1</v>
      </c>
      <c r="C741" t="s">
        <v>80</v>
      </c>
      <c r="D741">
        <v>91973</v>
      </c>
      <c r="E741" t="s">
        <v>86</v>
      </c>
      <c r="F741">
        <v>8</v>
      </c>
      <c r="G741" t="s">
        <v>25</v>
      </c>
      <c r="H741">
        <v>1699.38</v>
      </c>
      <c r="I741">
        <v>0</v>
      </c>
      <c r="J741">
        <v>30565</v>
      </c>
      <c r="K741">
        <v>179946</v>
      </c>
      <c r="M741">
        <v>2090.7600000000002</v>
      </c>
      <c r="N741" t="s">
        <v>38</v>
      </c>
    </row>
    <row r="742" spans="1:14" x14ac:dyDescent="0.25">
      <c r="A742">
        <v>10.201599999999999</v>
      </c>
      <c r="B742">
        <v>1</v>
      </c>
      <c r="C742" t="s">
        <v>80</v>
      </c>
      <c r="D742">
        <v>91973</v>
      </c>
      <c r="E742" t="s">
        <v>86</v>
      </c>
      <c r="F742">
        <v>9</v>
      </c>
      <c r="G742" t="s">
        <v>26</v>
      </c>
      <c r="H742">
        <v>1453.914</v>
      </c>
      <c r="I742">
        <v>300</v>
      </c>
      <c r="J742">
        <v>29450</v>
      </c>
      <c r="K742">
        <v>256269</v>
      </c>
      <c r="M742">
        <v>1769.28</v>
      </c>
      <c r="N742" t="s">
        <v>38</v>
      </c>
    </row>
    <row r="743" spans="1:14" x14ac:dyDescent="0.25">
      <c r="A743">
        <v>10.201599999999999</v>
      </c>
      <c r="B743">
        <v>1</v>
      </c>
      <c r="C743" t="s">
        <v>80</v>
      </c>
      <c r="D743">
        <v>91973</v>
      </c>
      <c r="E743" t="s">
        <v>86</v>
      </c>
      <c r="F743">
        <v>14</v>
      </c>
      <c r="G743" t="s">
        <v>27</v>
      </c>
      <c r="H743">
        <v>6976.8990000000003</v>
      </c>
      <c r="I743">
        <v>620</v>
      </c>
      <c r="J743">
        <v>199750</v>
      </c>
      <c r="K743">
        <v>109596</v>
      </c>
      <c r="M743">
        <v>8417.76</v>
      </c>
      <c r="N743" t="s">
        <v>38</v>
      </c>
    </row>
    <row r="744" spans="1:14" x14ac:dyDescent="0.25">
      <c r="A744">
        <v>10.201599999999999</v>
      </c>
      <c r="B744">
        <v>1</v>
      </c>
      <c r="C744" t="s">
        <v>80</v>
      </c>
      <c r="D744">
        <v>91973</v>
      </c>
      <c r="E744" t="s">
        <v>86</v>
      </c>
      <c r="F744">
        <v>15</v>
      </c>
      <c r="G744" t="s">
        <v>28</v>
      </c>
      <c r="H744">
        <v>4150.893</v>
      </c>
      <c r="I744">
        <v>0</v>
      </c>
      <c r="J744">
        <v>215</v>
      </c>
      <c r="K744">
        <v>0</v>
      </c>
      <c r="M744">
        <v>0</v>
      </c>
      <c r="N744" t="s">
        <v>38</v>
      </c>
    </row>
    <row r="745" spans="1:14" x14ac:dyDescent="0.25">
      <c r="A745">
        <v>10.201599999999999</v>
      </c>
      <c r="B745">
        <v>1</v>
      </c>
      <c r="C745" t="s">
        <v>80</v>
      </c>
      <c r="D745">
        <v>91973</v>
      </c>
      <c r="E745" t="s">
        <v>86</v>
      </c>
      <c r="F745">
        <v>12</v>
      </c>
      <c r="G745" t="s">
        <v>29</v>
      </c>
      <c r="H745">
        <v>4934.4960000000001</v>
      </c>
      <c r="I745">
        <v>0</v>
      </c>
      <c r="J745">
        <v>2865200</v>
      </c>
      <c r="K745">
        <v>9419295</v>
      </c>
      <c r="M745">
        <v>24639.96</v>
      </c>
      <c r="N745" t="s">
        <v>38</v>
      </c>
    </row>
    <row r="746" spans="1:14" x14ac:dyDescent="0.25">
      <c r="A746">
        <v>10.201599999999999</v>
      </c>
      <c r="B746">
        <v>1</v>
      </c>
      <c r="C746" t="s">
        <v>80</v>
      </c>
      <c r="D746">
        <v>91973</v>
      </c>
      <c r="E746" t="s">
        <v>86</v>
      </c>
      <c r="F746">
        <v>16</v>
      </c>
      <c r="G746" t="s">
        <v>30</v>
      </c>
      <c r="H746">
        <v>2646.627</v>
      </c>
      <c r="I746">
        <v>0</v>
      </c>
      <c r="J746">
        <v>215</v>
      </c>
      <c r="K746">
        <v>0</v>
      </c>
      <c r="M746">
        <v>0</v>
      </c>
      <c r="N746" t="s">
        <v>38</v>
      </c>
    </row>
    <row r="747" spans="1:14" x14ac:dyDescent="0.25">
      <c r="A747">
        <v>10.201599999999999</v>
      </c>
      <c r="B747">
        <v>1</v>
      </c>
      <c r="C747" t="s">
        <v>80</v>
      </c>
      <c r="D747">
        <v>91973</v>
      </c>
      <c r="E747" t="s">
        <v>86</v>
      </c>
      <c r="F747">
        <v>11</v>
      </c>
      <c r="G747" t="s">
        <v>31</v>
      </c>
      <c r="H747">
        <v>0</v>
      </c>
      <c r="I747">
        <v>0</v>
      </c>
      <c r="J747">
        <v>26365</v>
      </c>
      <c r="K747">
        <v>969</v>
      </c>
      <c r="M747">
        <v>0</v>
      </c>
      <c r="N747" t="s">
        <v>38</v>
      </c>
    </row>
    <row r="748" spans="1:14" x14ac:dyDescent="0.25">
      <c r="A748">
        <v>10.201599999999999</v>
      </c>
      <c r="B748">
        <v>1</v>
      </c>
      <c r="C748" t="s">
        <v>80</v>
      </c>
      <c r="D748">
        <v>91973</v>
      </c>
      <c r="E748" t="s">
        <v>86</v>
      </c>
      <c r="F748">
        <v>17</v>
      </c>
      <c r="G748" t="s">
        <v>32</v>
      </c>
      <c r="H748">
        <v>1686.7919999999999</v>
      </c>
      <c r="I748">
        <v>264</v>
      </c>
      <c r="J748">
        <v>215</v>
      </c>
      <c r="K748">
        <v>0</v>
      </c>
      <c r="M748">
        <v>0</v>
      </c>
      <c r="N748" t="s">
        <v>38</v>
      </c>
    </row>
    <row r="749" spans="1:14" x14ac:dyDescent="0.25">
      <c r="A749">
        <v>10.201599999999999</v>
      </c>
      <c r="B749">
        <v>1</v>
      </c>
      <c r="C749" t="s">
        <v>80</v>
      </c>
      <c r="D749">
        <v>91973</v>
      </c>
      <c r="E749" t="s">
        <v>86</v>
      </c>
      <c r="F749">
        <v>18</v>
      </c>
      <c r="G749" t="s">
        <v>33</v>
      </c>
      <c r="H749">
        <v>37222.716</v>
      </c>
      <c r="I749">
        <v>2064</v>
      </c>
      <c r="J749">
        <v>2865200</v>
      </c>
      <c r="K749">
        <v>9419295</v>
      </c>
      <c r="M749">
        <v>24639.96</v>
      </c>
      <c r="N749" t="s">
        <v>38</v>
      </c>
    </row>
    <row r="750" spans="1:14" x14ac:dyDescent="0.25">
      <c r="A750">
        <v>10.201599999999999</v>
      </c>
      <c r="B750">
        <v>1</v>
      </c>
      <c r="C750" t="s">
        <v>87</v>
      </c>
      <c r="D750">
        <v>19340</v>
      </c>
      <c r="E750" t="s">
        <v>88</v>
      </c>
      <c r="F750">
        <v>1</v>
      </c>
      <c r="G750" t="s">
        <v>16</v>
      </c>
      <c r="H750">
        <v>2951.886</v>
      </c>
      <c r="I750">
        <v>0</v>
      </c>
      <c r="J750">
        <v>392510</v>
      </c>
      <c r="K750">
        <v>1564206</v>
      </c>
      <c r="M750">
        <v>1080.72</v>
      </c>
      <c r="N750" t="s">
        <v>17</v>
      </c>
    </row>
    <row r="751" spans="1:14" x14ac:dyDescent="0.25">
      <c r="A751">
        <v>10.201599999999999</v>
      </c>
      <c r="B751">
        <v>1</v>
      </c>
      <c r="C751" t="s">
        <v>87</v>
      </c>
      <c r="D751">
        <v>19340</v>
      </c>
      <c r="E751" t="s">
        <v>88</v>
      </c>
      <c r="F751">
        <v>2</v>
      </c>
      <c r="G751" t="s">
        <v>18</v>
      </c>
      <c r="H751">
        <v>2328.7800000000002</v>
      </c>
      <c r="I751">
        <v>0</v>
      </c>
      <c r="J751">
        <v>74085</v>
      </c>
      <c r="K751">
        <v>462813</v>
      </c>
      <c r="M751">
        <v>574.55999999999995</v>
      </c>
      <c r="N751" t="s">
        <v>17</v>
      </c>
    </row>
    <row r="752" spans="1:14" x14ac:dyDescent="0.25">
      <c r="A752">
        <v>10.201599999999999</v>
      </c>
      <c r="B752">
        <v>1</v>
      </c>
      <c r="C752" t="s">
        <v>87</v>
      </c>
      <c r="D752">
        <v>19340</v>
      </c>
      <c r="E752" t="s">
        <v>88</v>
      </c>
      <c r="F752">
        <v>3</v>
      </c>
      <c r="G752" t="s">
        <v>19</v>
      </c>
      <c r="H752">
        <v>47.204999999999998</v>
      </c>
      <c r="I752">
        <v>0</v>
      </c>
      <c r="J752">
        <v>618060</v>
      </c>
      <c r="K752">
        <v>946572</v>
      </c>
      <c r="M752">
        <v>1051.08</v>
      </c>
      <c r="N752" t="s">
        <v>17</v>
      </c>
    </row>
    <row r="753" spans="1:14" x14ac:dyDescent="0.25">
      <c r="A753">
        <v>10.201599999999999</v>
      </c>
      <c r="B753">
        <v>1</v>
      </c>
      <c r="C753" t="s">
        <v>87</v>
      </c>
      <c r="D753">
        <v>19340</v>
      </c>
      <c r="E753" t="s">
        <v>88</v>
      </c>
      <c r="F753">
        <v>4</v>
      </c>
      <c r="G753" t="s">
        <v>20</v>
      </c>
      <c r="H753">
        <v>2092.7550000000001</v>
      </c>
      <c r="I753">
        <v>0</v>
      </c>
      <c r="J753">
        <v>354430</v>
      </c>
      <c r="K753">
        <v>682140</v>
      </c>
      <c r="M753">
        <v>704.52</v>
      </c>
      <c r="N753" t="s">
        <v>17</v>
      </c>
    </row>
    <row r="754" spans="1:14" x14ac:dyDescent="0.25">
      <c r="A754">
        <v>10.201599999999999</v>
      </c>
      <c r="B754">
        <v>1</v>
      </c>
      <c r="C754" t="s">
        <v>87</v>
      </c>
      <c r="D754">
        <v>19340</v>
      </c>
      <c r="E754" t="s">
        <v>88</v>
      </c>
      <c r="F754">
        <v>5</v>
      </c>
      <c r="G754" t="s">
        <v>21</v>
      </c>
      <c r="H754">
        <v>1812.672</v>
      </c>
      <c r="I754">
        <v>0</v>
      </c>
      <c r="J754">
        <v>188965</v>
      </c>
      <c r="K754">
        <v>423630</v>
      </c>
      <c r="M754">
        <v>1037.4000000000001</v>
      </c>
      <c r="N754" t="s">
        <v>17</v>
      </c>
    </row>
    <row r="755" spans="1:14" x14ac:dyDescent="0.25">
      <c r="A755">
        <v>10.201599999999999</v>
      </c>
      <c r="B755">
        <v>1</v>
      </c>
      <c r="C755" t="s">
        <v>87</v>
      </c>
      <c r="D755">
        <v>19340</v>
      </c>
      <c r="E755" t="s">
        <v>88</v>
      </c>
      <c r="F755">
        <v>6</v>
      </c>
      <c r="G755" t="s">
        <v>22</v>
      </c>
      <c r="H755">
        <v>7360.8329999999996</v>
      </c>
      <c r="I755">
        <v>0</v>
      </c>
      <c r="J755">
        <v>1616430</v>
      </c>
      <c r="K755">
        <v>6688077</v>
      </c>
      <c r="M755">
        <v>10061.64</v>
      </c>
      <c r="N755" t="s">
        <v>17</v>
      </c>
    </row>
    <row r="756" spans="1:14" x14ac:dyDescent="0.25">
      <c r="A756">
        <v>10.201599999999999</v>
      </c>
      <c r="B756">
        <v>1</v>
      </c>
      <c r="C756" t="s">
        <v>87</v>
      </c>
      <c r="D756">
        <v>19340</v>
      </c>
      <c r="E756" t="s">
        <v>88</v>
      </c>
      <c r="F756">
        <v>13</v>
      </c>
      <c r="G756" t="s">
        <v>23</v>
      </c>
      <c r="H756">
        <v>16594.131000000001</v>
      </c>
      <c r="I756">
        <v>0</v>
      </c>
      <c r="J756">
        <v>3244480</v>
      </c>
      <c r="K756">
        <v>10767438</v>
      </c>
      <c r="M756">
        <v>15597.48</v>
      </c>
      <c r="N756" t="s">
        <v>17</v>
      </c>
    </row>
    <row r="757" spans="1:14" x14ac:dyDescent="0.25">
      <c r="A757">
        <v>10.201599999999999</v>
      </c>
      <c r="B757">
        <v>1</v>
      </c>
      <c r="C757" t="s">
        <v>87</v>
      </c>
      <c r="D757">
        <v>19340</v>
      </c>
      <c r="E757" t="s">
        <v>88</v>
      </c>
      <c r="F757">
        <v>7</v>
      </c>
      <c r="G757" t="s">
        <v>24</v>
      </c>
      <c r="H757">
        <v>5910.0659999999998</v>
      </c>
      <c r="I757">
        <v>0</v>
      </c>
      <c r="J757">
        <v>203355</v>
      </c>
      <c r="K757">
        <v>1585764</v>
      </c>
      <c r="M757">
        <v>5152.8</v>
      </c>
      <c r="N757" t="s">
        <v>17</v>
      </c>
    </row>
    <row r="758" spans="1:14" x14ac:dyDescent="0.25">
      <c r="A758">
        <v>10.201599999999999</v>
      </c>
      <c r="B758">
        <v>1</v>
      </c>
      <c r="C758" t="s">
        <v>87</v>
      </c>
      <c r="D758">
        <v>19340</v>
      </c>
      <c r="E758" t="s">
        <v>88</v>
      </c>
      <c r="F758">
        <v>8</v>
      </c>
      <c r="G758" t="s">
        <v>25</v>
      </c>
      <c r="H758">
        <v>1844.1420000000001</v>
      </c>
      <c r="I758">
        <v>0</v>
      </c>
      <c r="J758">
        <v>44025</v>
      </c>
      <c r="K758">
        <v>218625</v>
      </c>
      <c r="M758">
        <v>2558.16</v>
      </c>
      <c r="N758" t="s">
        <v>17</v>
      </c>
    </row>
    <row r="759" spans="1:14" x14ac:dyDescent="0.25">
      <c r="A759">
        <v>10.201599999999999</v>
      </c>
      <c r="B759">
        <v>1</v>
      </c>
      <c r="C759" t="s">
        <v>87</v>
      </c>
      <c r="D759">
        <v>19340</v>
      </c>
      <c r="E759" t="s">
        <v>88</v>
      </c>
      <c r="F759">
        <v>9</v>
      </c>
      <c r="G759" t="s">
        <v>26</v>
      </c>
      <c r="H759">
        <v>1230.4770000000001</v>
      </c>
      <c r="I759">
        <v>0</v>
      </c>
      <c r="J759">
        <v>30740</v>
      </c>
      <c r="K759">
        <v>268890</v>
      </c>
      <c r="M759">
        <v>2542.1999999999998</v>
      </c>
      <c r="N759" t="s">
        <v>17</v>
      </c>
    </row>
    <row r="760" spans="1:14" x14ac:dyDescent="0.25">
      <c r="A760">
        <v>10.201599999999999</v>
      </c>
      <c r="B760">
        <v>1</v>
      </c>
      <c r="C760" t="s">
        <v>87</v>
      </c>
      <c r="D760">
        <v>19340</v>
      </c>
      <c r="E760" t="s">
        <v>88</v>
      </c>
      <c r="F760">
        <v>14</v>
      </c>
      <c r="G760" t="s">
        <v>27</v>
      </c>
      <c r="H760">
        <v>8984.6849999999995</v>
      </c>
      <c r="I760">
        <v>0</v>
      </c>
      <c r="J760">
        <v>278120</v>
      </c>
      <c r="K760">
        <v>2073279</v>
      </c>
      <c r="M760">
        <v>10264.56</v>
      </c>
      <c r="N760" t="s">
        <v>17</v>
      </c>
    </row>
    <row r="761" spans="1:14" x14ac:dyDescent="0.25">
      <c r="A761">
        <v>10.201599999999999</v>
      </c>
      <c r="B761">
        <v>1</v>
      </c>
      <c r="C761" t="s">
        <v>87</v>
      </c>
      <c r="D761">
        <v>19340</v>
      </c>
      <c r="E761" t="s">
        <v>88</v>
      </c>
      <c r="F761">
        <v>15</v>
      </c>
      <c r="G761" t="s">
        <v>28</v>
      </c>
      <c r="H761">
        <v>5856.567</v>
      </c>
      <c r="I761">
        <v>0</v>
      </c>
      <c r="J761">
        <v>220</v>
      </c>
      <c r="K761">
        <v>0</v>
      </c>
      <c r="M761">
        <v>0</v>
      </c>
      <c r="N761" t="s">
        <v>17</v>
      </c>
    </row>
    <row r="762" spans="1:14" x14ac:dyDescent="0.25">
      <c r="A762">
        <v>10.201599999999999</v>
      </c>
      <c r="B762">
        <v>1</v>
      </c>
      <c r="C762" t="s">
        <v>87</v>
      </c>
      <c r="D762">
        <v>19340</v>
      </c>
      <c r="E762" t="s">
        <v>88</v>
      </c>
      <c r="F762">
        <v>12</v>
      </c>
      <c r="G762" t="s">
        <v>29</v>
      </c>
      <c r="H762">
        <v>6479.6729999999998</v>
      </c>
      <c r="I762">
        <v>0</v>
      </c>
      <c r="J762">
        <v>3522600</v>
      </c>
      <c r="K762">
        <v>12840717</v>
      </c>
      <c r="M762">
        <v>25862.04</v>
      </c>
      <c r="N762" t="s">
        <v>17</v>
      </c>
    </row>
    <row r="763" spans="1:14" x14ac:dyDescent="0.25">
      <c r="A763">
        <v>10.201599999999999</v>
      </c>
      <c r="B763">
        <v>1</v>
      </c>
      <c r="C763" t="s">
        <v>87</v>
      </c>
      <c r="D763">
        <v>19340</v>
      </c>
      <c r="E763" t="s">
        <v>88</v>
      </c>
      <c r="F763">
        <v>16</v>
      </c>
      <c r="G763" t="s">
        <v>30</v>
      </c>
      <c r="H763">
        <v>2980.2089999999998</v>
      </c>
      <c r="I763">
        <v>0</v>
      </c>
      <c r="J763">
        <v>220</v>
      </c>
      <c r="K763">
        <v>0</v>
      </c>
      <c r="M763">
        <v>0</v>
      </c>
      <c r="N763" t="s">
        <v>17</v>
      </c>
    </row>
    <row r="764" spans="1:14" x14ac:dyDescent="0.25">
      <c r="A764">
        <v>10.201599999999999</v>
      </c>
      <c r="B764">
        <v>1</v>
      </c>
      <c r="C764" t="s">
        <v>87</v>
      </c>
      <c r="D764">
        <v>19340</v>
      </c>
      <c r="E764" t="s">
        <v>88</v>
      </c>
      <c r="F764">
        <v>11</v>
      </c>
      <c r="G764" t="s">
        <v>31</v>
      </c>
      <c r="H764">
        <v>324.14100000000002</v>
      </c>
      <c r="I764">
        <v>0</v>
      </c>
      <c r="J764">
        <v>0</v>
      </c>
      <c r="K764">
        <v>0</v>
      </c>
      <c r="M764">
        <v>0</v>
      </c>
      <c r="N764" t="s">
        <v>17</v>
      </c>
    </row>
    <row r="765" spans="1:14" x14ac:dyDescent="0.25">
      <c r="A765">
        <v>10.201599999999999</v>
      </c>
      <c r="B765">
        <v>1</v>
      </c>
      <c r="C765" t="s">
        <v>87</v>
      </c>
      <c r="D765">
        <v>19340</v>
      </c>
      <c r="E765" t="s">
        <v>88</v>
      </c>
      <c r="F765">
        <v>17</v>
      </c>
      <c r="G765" t="s">
        <v>32</v>
      </c>
      <c r="H765">
        <v>31.47</v>
      </c>
      <c r="I765">
        <v>0</v>
      </c>
      <c r="J765">
        <v>220</v>
      </c>
      <c r="K765">
        <v>0</v>
      </c>
      <c r="M765">
        <v>0</v>
      </c>
      <c r="N765" t="s">
        <v>17</v>
      </c>
    </row>
    <row r="766" spans="1:14" x14ac:dyDescent="0.25">
      <c r="A766">
        <v>10.201599999999999</v>
      </c>
      <c r="B766">
        <v>1</v>
      </c>
      <c r="C766" t="s">
        <v>87</v>
      </c>
      <c r="D766">
        <v>19340</v>
      </c>
      <c r="E766" t="s">
        <v>88</v>
      </c>
      <c r="F766">
        <v>18</v>
      </c>
      <c r="G766" t="s">
        <v>33</v>
      </c>
      <c r="H766">
        <v>41250.875999999997</v>
      </c>
      <c r="I766">
        <v>0</v>
      </c>
      <c r="J766">
        <v>3522600</v>
      </c>
      <c r="K766">
        <v>12840717</v>
      </c>
      <c r="M766">
        <v>25862.04</v>
      </c>
      <c r="N766" t="s">
        <v>17</v>
      </c>
    </row>
    <row r="767" spans="1:14" x14ac:dyDescent="0.25">
      <c r="A767">
        <v>10.201599999999999</v>
      </c>
      <c r="B767">
        <v>1</v>
      </c>
      <c r="C767" t="s">
        <v>87</v>
      </c>
      <c r="D767">
        <v>76852</v>
      </c>
      <c r="E767" t="s">
        <v>89</v>
      </c>
      <c r="F767">
        <v>1</v>
      </c>
      <c r="G767" t="s">
        <v>16</v>
      </c>
      <c r="H767">
        <v>4147.7460000000001</v>
      </c>
      <c r="I767">
        <v>0</v>
      </c>
      <c r="J767">
        <v>691370</v>
      </c>
      <c r="K767">
        <v>2715069</v>
      </c>
      <c r="M767">
        <v>1051.08</v>
      </c>
      <c r="N767" t="s">
        <v>17</v>
      </c>
    </row>
    <row r="768" spans="1:14" x14ac:dyDescent="0.25">
      <c r="A768">
        <v>10.201599999999999</v>
      </c>
      <c r="B768">
        <v>1</v>
      </c>
      <c r="C768" t="s">
        <v>87</v>
      </c>
      <c r="D768">
        <v>76852</v>
      </c>
      <c r="E768" t="s">
        <v>89</v>
      </c>
      <c r="F768">
        <v>2</v>
      </c>
      <c r="G768" t="s">
        <v>18</v>
      </c>
      <c r="H768">
        <v>2879.5050000000001</v>
      </c>
      <c r="I768">
        <v>0</v>
      </c>
      <c r="J768">
        <v>126875</v>
      </c>
      <c r="K768">
        <v>75204</v>
      </c>
      <c r="M768">
        <v>697.68</v>
      </c>
      <c r="N768" t="s">
        <v>17</v>
      </c>
    </row>
    <row r="769" spans="1:14" x14ac:dyDescent="0.25">
      <c r="A769">
        <v>10.201599999999999</v>
      </c>
      <c r="B769">
        <v>1</v>
      </c>
      <c r="C769" t="s">
        <v>87</v>
      </c>
      <c r="D769">
        <v>76852</v>
      </c>
      <c r="E769" t="s">
        <v>89</v>
      </c>
      <c r="F769">
        <v>3</v>
      </c>
      <c r="G769" t="s">
        <v>19</v>
      </c>
      <c r="H769">
        <v>47.204999999999998</v>
      </c>
      <c r="I769">
        <v>0</v>
      </c>
      <c r="J769">
        <v>982460</v>
      </c>
      <c r="K769">
        <v>1525827</v>
      </c>
      <c r="M769">
        <v>998.64</v>
      </c>
      <c r="N769" t="s">
        <v>17</v>
      </c>
    </row>
    <row r="770" spans="1:14" x14ac:dyDescent="0.25">
      <c r="A770">
        <v>10.201599999999999</v>
      </c>
      <c r="B770">
        <v>1</v>
      </c>
      <c r="C770" t="s">
        <v>87</v>
      </c>
      <c r="D770">
        <v>76852</v>
      </c>
      <c r="E770" t="s">
        <v>89</v>
      </c>
      <c r="F770">
        <v>4</v>
      </c>
      <c r="G770" t="s">
        <v>20</v>
      </c>
      <c r="H770">
        <v>2111.6370000000002</v>
      </c>
      <c r="I770">
        <v>0</v>
      </c>
      <c r="J770">
        <v>572200</v>
      </c>
      <c r="K770">
        <v>1143618</v>
      </c>
      <c r="M770">
        <v>886.92</v>
      </c>
      <c r="N770" t="s">
        <v>17</v>
      </c>
    </row>
    <row r="771" spans="1:14" x14ac:dyDescent="0.25">
      <c r="A771">
        <v>10.201599999999999</v>
      </c>
      <c r="B771">
        <v>1</v>
      </c>
      <c r="C771" t="s">
        <v>87</v>
      </c>
      <c r="D771">
        <v>76852</v>
      </c>
      <c r="E771" t="s">
        <v>89</v>
      </c>
      <c r="F771">
        <v>5</v>
      </c>
      <c r="G771" t="s">
        <v>21</v>
      </c>
      <c r="H771">
        <v>4047.0419999999999</v>
      </c>
      <c r="I771">
        <v>0</v>
      </c>
      <c r="J771">
        <v>326705</v>
      </c>
      <c r="K771">
        <v>704520</v>
      </c>
      <c r="M771">
        <v>1276.8</v>
      </c>
      <c r="N771" t="s">
        <v>17</v>
      </c>
    </row>
    <row r="772" spans="1:14" x14ac:dyDescent="0.25">
      <c r="A772">
        <v>10.201599999999999</v>
      </c>
      <c r="B772">
        <v>1</v>
      </c>
      <c r="C772" t="s">
        <v>87</v>
      </c>
      <c r="D772">
        <v>76852</v>
      </c>
      <c r="E772" t="s">
        <v>89</v>
      </c>
      <c r="F772">
        <v>6</v>
      </c>
      <c r="G772" t="s">
        <v>22</v>
      </c>
      <c r="H772">
        <v>13031.727000000001</v>
      </c>
      <c r="I772">
        <v>0</v>
      </c>
      <c r="J772">
        <v>2394265</v>
      </c>
      <c r="K772">
        <v>10014069</v>
      </c>
      <c r="M772">
        <v>10727.4</v>
      </c>
      <c r="N772" t="s">
        <v>17</v>
      </c>
    </row>
    <row r="773" spans="1:14" x14ac:dyDescent="0.25">
      <c r="A773">
        <v>10.201599999999999</v>
      </c>
      <c r="B773">
        <v>1</v>
      </c>
      <c r="C773" t="s">
        <v>87</v>
      </c>
      <c r="D773">
        <v>76852</v>
      </c>
      <c r="E773" t="s">
        <v>89</v>
      </c>
      <c r="F773">
        <v>13</v>
      </c>
      <c r="G773" t="s">
        <v>23</v>
      </c>
      <c r="H773">
        <v>26264.862000000001</v>
      </c>
      <c r="I773">
        <v>0</v>
      </c>
      <c r="J773">
        <v>5093875</v>
      </c>
      <c r="K773">
        <v>16855707</v>
      </c>
      <c r="M773">
        <v>16988.28</v>
      </c>
      <c r="N773" t="s">
        <v>17</v>
      </c>
    </row>
    <row r="774" spans="1:14" x14ac:dyDescent="0.25">
      <c r="A774">
        <v>10.201599999999999</v>
      </c>
      <c r="B774">
        <v>1</v>
      </c>
      <c r="C774" t="s">
        <v>87</v>
      </c>
      <c r="D774">
        <v>76852</v>
      </c>
      <c r="E774" t="s">
        <v>89</v>
      </c>
      <c r="F774">
        <v>7</v>
      </c>
      <c r="G774" t="s">
        <v>24</v>
      </c>
      <c r="H774">
        <v>8352.1380000000008</v>
      </c>
      <c r="I774">
        <v>0</v>
      </c>
      <c r="J774">
        <v>313740</v>
      </c>
      <c r="K774">
        <v>2347452</v>
      </c>
      <c r="M774">
        <v>9042.48</v>
      </c>
      <c r="N774" t="s">
        <v>17</v>
      </c>
    </row>
    <row r="775" spans="1:14" x14ac:dyDescent="0.25">
      <c r="A775">
        <v>10.201599999999999</v>
      </c>
      <c r="B775">
        <v>1</v>
      </c>
      <c r="C775" t="s">
        <v>87</v>
      </c>
      <c r="D775">
        <v>76852</v>
      </c>
      <c r="E775" t="s">
        <v>89</v>
      </c>
      <c r="F775">
        <v>8</v>
      </c>
      <c r="G775" t="s">
        <v>25</v>
      </c>
      <c r="H775">
        <v>2102.1959999999999</v>
      </c>
      <c r="I775">
        <v>0</v>
      </c>
      <c r="J775">
        <v>65690</v>
      </c>
      <c r="K775">
        <v>379089</v>
      </c>
      <c r="M775">
        <v>5307.84</v>
      </c>
      <c r="N775" t="s">
        <v>17</v>
      </c>
    </row>
    <row r="776" spans="1:14" x14ac:dyDescent="0.25">
      <c r="A776">
        <v>10.201599999999999</v>
      </c>
      <c r="B776">
        <v>1</v>
      </c>
      <c r="C776" t="s">
        <v>87</v>
      </c>
      <c r="D776">
        <v>76852</v>
      </c>
      <c r="E776" t="s">
        <v>89</v>
      </c>
      <c r="F776">
        <v>9</v>
      </c>
      <c r="G776" t="s">
        <v>26</v>
      </c>
      <c r="H776">
        <v>4037.6010000000001</v>
      </c>
      <c r="I776">
        <v>0</v>
      </c>
      <c r="J776">
        <v>63800</v>
      </c>
      <c r="K776">
        <v>54000</v>
      </c>
      <c r="M776">
        <v>5136.84</v>
      </c>
      <c r="N776" t="s">
        <v>17</v>
      </c>
    </row>
    <row r="777" spans="1:14" x14ac:dyDescent="0.25">
      <c r="A777">
        <v>10.201599999999999</v>
      </c>
      <c r="B777">
        <v>1</v>
      </c>
      <c r="C777" t="s">
        <v>87</v>
      </c>
      <c r="D777">
        <v>76852</v>
      </c>
      <c r="E777" t="s">
        <v>89</v>
      </c>
      <c r="F777">
        <v>14</v>
      </c>
      <c r="G777" t="s">
        <v>27</v>
      </c>
      <c r="H777">
        <v>14491.934999999999</v>
      </c>
      <c r="I777">
        <v>0</v>
      </c>
      <c r="J777">
        <v>443230</v>
      </c>
      <c r="K777">
        <v>3267141</v>
      </c>
      <c r="M777">
        <v>19206.72</v>
      </c>
      <c r="N777" t="s">
        <v>17</v>
      </c>
    </row>
    <row r="778" spans="1:14" x14ac:dyDescent="0.25">
      <c r="A778">
        <v>10.201599999999999</v>
      </c>
      <c r="B778">
        <v>1</v>
      </c>
      <c r="C778" t="s">
        <v>87</v>
      </c>
      <c r="D778">
        <v>76852</v>
      </c>
      <c r="E778" t="s">
        <v>89</v>
      </c>
      <c r="F778">
        <v>15</v>
      </c>
      <c r="G778" t="s">
        <v>28</v>
      </c>
      <c r="H778">
        <v>5334.165</v>
      </c>
      <c r="I778">
        <v>0</v>
      </c>
      <c r="J778">
        <v>225</v>
      </c>
      <c r="K778">
        <v>0</v>
      </c>
      <c r="M778">
        <v>0</v>
      </c>
      <c r="N778" t="s">
        <v>17</v>
      </c>
    </row>
    <row r="779" spans="1:14" x14ac:dyDescent="0.25">
      <c r="A779">
        <v>10.201599999999999</v>
      </c>
      <c r="B779">
        <v>1</v>
      </c>
      <c r="C779" t="s">
        <v>87</v>
      </c>
      <c r="D779">
        <v>76852</v>
      </c>
      <c r="E779" t="s">
        <v>89</v>
      </c>
      <c r="F779">
        <v>12</v>
      </c>
      <c r="G779" t="s">
        <v>29</v>
      </c>
      <c r="H779">
        <v>10520.421</v>
      </c>
      <c r="I779">
        <v>0</v>
      </c>
      <c r="J779">
        <v>5537105</v>
      </c>
      <c r="K779">
        <v>20122848</v>
      </c>
      <c r="M779">
        <v>36195</v>
      </c>
      <c r="N779" t="s">
        <v>17</v>
      </c>
    </row>
    <row r="780" spans="1:14" x14ac:dyDescent="0.25">
      <c r="A780">
        <v>10.201599999999999</v>
      </c>
      <c r="B780">
        <v>1</v>
      </c>
      <c r="C780" t="s">
        <v>87</v>
      </c>
      <c r="D780">
        <v>76852</v>
      </c>
      <c r="E780" t="s">
        <v>89</v>
      </c>
      <c r="F780">
        <v>16</v>
      </c>
      <c r="G780" t="s">
        <v>30</v>
      </c>
      <c r="H780">
        <v>2291.0160000000001</v>
      </c>
      <c r="I780">
        <v>0</v>
      </c>
      <c r="J780">
        <v>225</v>
      </c>
      <c r="K780">
        <v>0</v>
      </c>
      <c r="M780">
        <v>0</v>
      </c>
      <c r="N780" t="s">
        <v>17</v>
      </c>
    </row>
    <row r="781" spans="1:14" x14ac:dyDescent="0.25">
      <c r="A781">
        <v>10.201599999999999</v>
      </c>
      <c r="B781">
        <v>1</v>
      </c>
      <c r="C781" t="s">
        <v>87</v>
      </c>
      <c r="D781">
        <v>76852</v>
      </c>
      <c r="E781" t="s">
        <v>89</v>
      </c>
      <c r="F781">
        <v>11</v>
      </c>
      <c r="G781" t="s">
        <v>31</v>
      </c>
      <c r="H781">
        <v>0</v>
      </c>
      <c r="I781">
        <v>0</v>
      </c>
      <c r="J781">
        <v>0</v>
      </c>
      <c r="K781">
        <v>0</v>
      </c>
      <c r="M781">
        <v>0</v>
      </c>
      <c r="N781" t="s">
        <v>17</v>
      </c>
    </row>
    <row r="782" spans="1:14" x14ac:dyDescent="0.25">
      <c r="A782">
        <v>10.201599999999999</v>
      </c>
      <c r="B782">
        <v>1</v>
      </c>
      <c r="C782" t="s">
        <v>87</v>
      </c>
      <c r="D782">
        <v>76852</v>
      </c>
      <c r="E782" t="s">
        <v>89</v>
      </c>
      <c r="F782">
        <v>17</v>
      </c>
      <c r="G782" t="s">
        <v>32</v>
      </c>
      <c r="H782">
        <v>31.47</v>
      </c>
      <c r="I782">
        <v>0</v>
      </c>
      <c r="J782">
        <v>225</v>
      </c>
      <c r="K782">
        <v>0</v>
      </c>
      <c r="M782">
        <v>0</v>
      </c>
      <c r="N782" t="s">
        <v>17</v>
      </c>
    </row>
    <row r="783" spans="1:14" x14ac:dyDescent="0.25">
      <c r="A783">
        <v>10.201599999999999</v>
      </c>
      <c r="B783">
        <v>1</v>
      </c>
      <c r="C783" t="s">
        <v>87</v>
      </c>
      <c r="D783">
        <v>76852</v>
      </c>
      <c r="E783" t="s">
        <v>89</v>
      </c>
      <c r="F783">
        <v>18</v>
      </c>
      <c r="G783" t="s">
        <v>33</v>
      </c>
      <c r="H783">
        <v>58933.868999999999</v>
      </c>
      <c r="I783">
        <v>0</v>
      </c>
      <c r="J783">
        <v>5537105</v>
      </c>
      <c r="K783">
        <v>20122848</v>
      </c>
      <c r="M783">
        <v>36195</v>
      </c>
      <c r="N783" t="s">
        <v>17</v>
      </c>
    </row>
    <row r="784" spans="1:14" x14ac:dyDescent="0.25">
      <c r="A784">
        <v>10.201599999999999</v>
      </c>
      <c r="B784">
        <v>1</v>
      </c>
      <c r="C784" t="s">
        <v>87</v>
      </c>
      <c r="D784">
        <v>73762</v>
      </c>
      <c r="E784" t="s">
        <v>90</v>
      </c>
      <c r="F784">
        <v>1</v>
      </c>
      <c r="G784" t="s">
        <v>16</v>
      </c>
      <c r="H784">
        <v>4087.953</v>
      </c>
      <c r="I784">
        <v>0</v>
      </c>
      <c r="J784">
        <v>890055</v>
      </c>
      <c r="K784">
        <v>370140</v>
      </c>
      <c r="M784">
        <v>914.28</v>
      </c>
      <c r="N784" t="s">
        <v>17</v>
      </c>
    </row>
    <row r="785" spans="1:14" x14ac:dyDescent="0.25">
      <c r="A785">
        <v>10.201599999999999</v>
      </c>
      <c r="B785">
        <v>1</v>
      </c>
      <c r="C785" t="s">
        <v>87</v>
      </c>
      <c r="D785">
        <v>73762</v>
      </c>
      <c r="E785" t="s">
        <v>90</v>
      </c>
      <c r="F785">
        <v>2</v>
      </c>
      <c r="G785" t="s">
        <v>18</v>
      </c>
      <c r="H785">
        <v>2426.337</v>
      </c>
      <c r="I785">
        <v>0</v>
      </c>
      <c r="J785">
        <v>182250</v>
      </c>
      <c r="K785">
        <v>1127841</v>
      </c>
      <c r="M785">
        <v>679.44</v>
      </c>
      <c r="N785" t="s">
        <v>17</v>
      </c>
    </row>
    <row r="786" spans="1:14" x14ac:dyDescent="0.25">
      <c r="A786">
        <v>10.201599999999999</v>
      </c>
      <c r="B786">
        <v>1</v>
      </c>
      <c r="C786" t="s">
        <v>87</v>
      </c>
      <c r="D786">
        <v>73762</v>
      </c>
      <c r="E786" t="s">
        <v>90</v>
      </c>
      <c r="F786">
        <v>3</v>
      </c>
      <c r="G786" t="s">
        <v>19</v>
      </c>
      <c r="H786">
        <v>47.204999999999998</v>
      </c>
      <c r="I786">
        <v>0</v>
      </c>
      <c r="J786">
        <v>1079500</v>
      </c>
      <c r="K786">
        <v>1988370</v>
      </c>
      <c r="M786">
        <v>1112.6400000000001</v>
      </c>
      <c r="N786" t="s">
        <v>17</v>
      </c>
    </row>
    <row r="787" spans="1:14" x14ac:dyDescent="0.25">
      <c r="A787">
        <v>10.201599999999999</v>
      </c>
      <c r="B787">
        <v>1</v>
      </c>
      <c r="C787" t="s">
        <v>87</v>
      </c>
      <c r="D787">
        <v>73762</v>
      </c>
      <c r="E787" t="s">
        <v>90</v>
      </c>
      <c r="F787">
        <v>4</v>
      </c>
      <c r="G787" t="s">
        <v>20</v>
      </c>
      <c r="H787">
        <v>2328.7800000000002</v>
      </c>
      <c r="I787">
        <v>0</v>
      </c>
      <c r="J787">
        <v>592270</v>
      </c>
      <c r="K787">
        <v>1285407</v>
      </c>
      <c r="M787">
        <v>1057.92</v>
      </c>
      <c r="N787" t="s">
        <v>17</v>
      </c>
    </row>
    <row r="788" spans="1:14" x14ac:dyDescent="0.25">
      <c r="A788">
        <v>10.201599999999999</v>
      </c>
      <c r="B788">
        <v>1</v>
      </c>
      <c r="C788" t="s">
        <v>87</v>
      </c>
      <c r="D788">
        <v>73762</v>
      </c>
      <c r="E788" t="s">
        <v>90</v>
      </c>
      <c r="F788">
        <v>5</v>
      </c>
      <c r="G788" t="s">
        <v>21</v>
      </c>
      <c r="H788">
        <v>6580.3770000000004</v>
      </c>
      <c r="I788">
        <v>0</v>
      </c>
      <c r="J788">
        <v>374000</v>
      </c>
      <c r="K788">
        <v>848574</v>
      </c>
      <c r="M788">
        <v>1007.76</v>
      </c>
      <c r="N788" t="s">
        <v>17</v>
      </c>
    </row>
    <row r="789" spans="1:14" x14ac:dyDescent="0.25">
      <c r="A789">
        <v>10.201599999999999</v>
      </c>
      <c r="B789">
        <v>1</v>
      </c>
      <c r="C789" t="s">
        <v>87</v>
      </c>
      <c r="D789">
        <v>73762</v>
      </c>
      <c r="E789" t="s">
        <v>90</v>
      </c>
      <c r="F789">
        <v>6</v>
      </c>
      <c r="G789" t="s">
        <v>22</v>
      </c>
      <c r="H789">
        <v>14894.751</v>
      </c>
      <c r="I789">
        <v>0</v>
      </c>
      <c r="J789">
        <v>2623190</v>
      </c>
      <c r="K789">
        <v>10039656</v>
      </c>
      <c r="M789">
        <v>12359.88</v>
      </c>
      <c r="N789" t="s">
        <v>17</v>
      </c>
    </row>
    <row r="790" spans="1:14" x14ac:dyDescent="0.25">
      <c r="A790">
        <v>10.201599999999999</v>
      </c>
      <c r="B790">
        <v>1</v>
      </c>
      <c r="C790" t="s">
        <v>87</v>
      </c>
      <c r="D790">
        <v>73762</v>
      </c>
      <c r="E790" t="s">
        <v>90</v>
      </c>
      <c r="F790">
        <v>13</v>
      </c>
      <c r="G790" t="s">
        <v>23</v>
      </c>
      <c r="H790">
        <v>30365.402999999998</v>
      </c>
      <c r="I790">
        <v>0</v>
      </c>
      <c r="J790">
        <v>5741265</v>
      </c>
      <c r="K790">
        <v>19049988</v>
      </c>
      <c r="M790">
        <v>19318.439999999999</v>
      </c>
      <c r="N790" t="s">
        <v>17</v>
      </c>
    </row>
    <row r="791" spans="1:14" x14ac:dyDescent="0.25">
      <c r="A791">
        <v>10.201599999999999</v>
      </c>
      <c r="B791">
        <v>1</v>
      </c>
      <c r="C791" t="s">
        <v>87</v>
      </c>
      <c r="D791">
        <v>73762</v>
      </c>
      <c r="E791" t="s">
        <v>90</v>
      </c>
      <c r="F791">
        <v>7</v>
      </c>
      <c r="G791" t="s">
        <v>24</v>
      </c>
      <c r="H791">
        <v>6611.8469999999998</v>
      </c>
      <c r="I791">
        <v>0</v>
      </c>
      <c r="J791">
        <v>318340</v>
      </c>
      <c r="K791">
        <v>2500344</v>
      </c>
      <c r="M791">
        <v>6933.48</v>
      </c>
      <c r="N791" t="s">
        <v>17</v>
      </c>
    </row>
    <row r="792" spans="1:14" x14ac:dyDescent="0.25">
      <c r="A792">
        <v>10.201599999999999</v>
      </c>
      <c r="B792">
        <v>1</v>
      </c>
      <c r="C792" t="s">
        <v>87</v>
      </c>
      <c r="D792">
        <v>73762</v>
      </c>
      <c r="E792" t="s">
        <v>90</v>
      </c>
      <c r="F792">
        <v>8</v>
      </c>
      <c r="G792" t="s">
        <v>25</v>
      </c>
      <c r="H792">
        <v>2413.7489999999998</v>
      </c>
      <c r="I792">
        <v>0</v>
      </c>
      <c r="J792">
        <v>67590</v>
      </c>
      <c r="K792">
        <v>356412</v>
      </c>
      <c r="M792">
        <v>5084.3999999999996</v>
      </c>
      <c r="N792" t="s">
        <v>17</v>
      </c>
    </row>
    <row r="793" spans="1:14" x14ac:dyDescent="0.25">
      <c r="A793">
        <v>10.201599999999999</v>
      </c>
      <c r="B793">
        <v>1</v>
      </c>
      <c r="C793" t="s">
        <v>87</v>
      </c>
      <c r="D793">
        <v>73762</v>
      </c>
      <c r="E793" t="s">
        <v>90</v>
      </c>
      <c r="F793">
        <v>9</v>
      </c>
      <c r="G793" t="s">
        <v>26</v>
      </c>
      <c r="H793">
        <v>2357.1030000000001</v>
      </c>
      <c r="I793">
        <v>0</v>
      </c>
      <c r="J793">
        <v>53175</v>
      </c>
      <c r="K793">
        <v>470424</v>
      </c>
      <c r="M793">
        <v>5269.08</v>
      </c>
      <c r="N793" t="s">
        <v>17</v>
      </c>
    </row>
    <row r="794" spans="1:14" x14ac:dyDescent="0.25">
      <c r="A794">
        <v>10.201599999999999</v>
      </c>
      <c r="B794">
        <v>1</v>
      </c>
      <c r="C794" t="s">
        <v>87</v>
      </c>
      <c r="D794">
        <v>73762</v>
      </c>
      <c r="E794" t="s">
        <v>90</v>
      </c>
      <c r="F794">
        <v>14</v>
      </c>
      <c r="G794" t="s">
        <v>27</v>
      </c>
      <c r="H794">
        <v>11382.699000000001</v>
      </c>
      <c r="I794">
        <v>0</v>
      </c>
      <c r="J794">
        <v>439105</v>
      </c>
      <c r="K794">
        <v>3327180</v>
      </c>
      <c r="M794">
        <v>18078.12</v>
      </c>
      <c r="N794" t="s">
        <v>17</v>
      </c>
    </row>
    <row r="795" spans="1:14" x14ac:dyDescent="0.25">
      <c r="A795">
        <v>10.201599999999999</v>
      </c>
      <c r="B795">
        <v>1</v>
      </c>
      <c r="C795" t="s">
        <v>87</v>
      </c>
      <c r="D795">
        <v>73762</v>
      </c>
      <c r="E795" t="s">
        <v>90</v>
      </c>
      <c r="F795">
        <v>15</v>
      </c>
      <c r="G795" t="s">
        <v>28</v>
      </c>
      <c r="H795">
        <v>6124.0619999999999</v>
      </c>
      <c r="I795">
        <v>0</v>
      </c>
      <c r="J795">
        <v>230</v>
      </c>
      <c r="K795">
        <v>0</v>
      </c>
      <c r="M795">
        <v>0</v>
      </c>
      <c r="N795" t="s">
        <v>17</v>
      </c>
    </row>
    <row r="796" spans="1:14" x14ac:dyDescent="0.25">
      <c r="A796">
        <v>10.201599999999999</v>
      </c>
      <c r="B796">
        <v>1</v>
      </c>
      <c r="C796" t="s">
        <v>87</v>
      </c>
      <c r="D796">
        <v>73762</v>
      </c>
      <c r="E796" t="s">
        <v>90</v>
      </c>
      <c r="F796">
        <v>12</v>
      </c>
      <c r="G796" t="s">
        <v>29</v>
      </c>
      <c r="H796">
        <v>11152.968000000001</v>
      </c>
      <c r="I796">
        <v>0</v>
      </c>
      <c r="J796">
        <v>6180370</v>
      </c>
      <c r="K796">
        <v>22377168</v>
      </c>
      <c r="M796">
        <v>37396.559999999998</v>
      </c>
      <c r="N796" t="s">
        <v>17</v>
      </c>
    </row>
    <row r="797" spans="1:14" x14ac:dyDescent="0.25">
      <c r="A797">
        <v>10.201599999999999</v>
      </c>
      <c r="B797">
        <v>1</v>
      </c>
      <c r="C797" t="s">
        <v>87</v>
      </c>
      <c r="D797">
        <v>73762</v>
      </c>
      <c r="E797" t="s">
        <v>90</v>
      </c>
      <c r="F797">
        <v>16</v>
      </c>
      <c r="G797" t="s">
        <v>30</v>
      </c>
      <c r="H797">
        <v>5950.9769999999999</v>
      </c>
      <c r="I797">
        <v>0</v>
      </c>
      <c r="J797">
        <v>230</v>
      </c>
      <c r="K797">
        <v>0</v>
      </c>
      <c r="M797">
        <v>0</v>
      </c>
      <c r="N797" t="s">
        <v>17</v>
      </c>
    </row>
    <row r="798" spans="1:14" x14ac:dyDescent="0.25">
      <c r="A798">
        <v>10.201599999999999</v>
      </c>
      <c r="B798">
        <v>1</v>
      </c>
      <c r="C798" t="s">
        <v>87</v>
      </c>
      <c r="D798">
        <v>73762</v>
      </c>
      <c r="E798" t="s">
        <v>90</v>
      </c>
      <c r="F798">
        <v>11</v>
      </c>
      <c r="G798" t="s">
        <v>31</v>
      </c>
      <c r="H798">
        <v>0</v>
      </c>
      <c r="I798">
        <v>0</v>
      </c>
      <c r="J798">
        <v>0</v>
      </c>
      <c r="K798">
        <v>0</v>
      </c>
      <c r="M798">
        <v>0</v>
      </c>
      <c r="N798" t="s">
        <v>17</v>
      </c>
    </row>
    <row r="799" spans="1:14" x14ac:dyDescent="0.25">
      <c r="A799">
        <v>10.201599999999999</v>
      </c>
      <c r="B799">
        <v>1</v>
      </c>
      <c r="C799" t="s">
        <v>87</v>
      </c>
      <c r="D799">
        <v>73762</v>
      </c>
      <c r="E799" t="s">
        <v>90</v>
      </c>
      <c r="F799">
        <v>17</v>
      </c>
      <c r="G799" t="s">
        <v>32</v>
      </c>
      <c r="H799">
        <v>2357.1030000000001</v>
      </c>
      <c r="I799">
        <v>0</v>
      </c>
      <c r="J799">
        <v>230</v>
      </c>
      <c r="K799">
        <v>0</v>
      </c>
      <c r="M799">
        <v>0</v>
      </c>
      <c r="N799" t="s">
        <v>17</v>
      </c>
    </row>
    <row r="800" spans="1:14" x14ac:dyDescent="0.25">
      <c r="A800">
        <v>10.201599999999999</v>
      </c>
      <c r="B800">
        <v>1</v>
      </c>
      <c r="C800" t="s">
        <v>87</v>
      </c>
      <c r="D800">
        <v>73762</v>
      </c>
      <c r="E800" t="s">
        <v>90</v>
      </c>
      <c r="F800">
        <v>18</v>
      </c>
      <c r="G800" t="s">
        <v>33</v>
      </c>
      <c r="H800">
        <v>67333.212</v>
      </c>
      <c r="I800">
        <v>0</v>
      </c>
      <c r="J800">
        <v>6180370</v>
      </c>
      <c r="K800">
        <v>22377168</v>
      </c>
      <c r="M800">
        <v>37396.559999999998</v>
      </c>
      <c r="N800" t="s">
        <v>17</v>
      </c>
    </row>
    <row r="801" spans="1:14" x14ac:dyDescent="0.25">
      <c r="A801">
        <v>10.201599999999999</v>
      </c>
      <c r="B801">
        <v>1</v>
      </c>
      <c r="C801" t="s">
        <v>91</v>
      </c>
      <c r="D801">
        <v>81473</v>
      </c>
      <c r="E801" t="s">
        <v>92</v>
      </c>
      <c r="F801">
        <v>1</v>
      </c>
      <c r="G801" t="s">
        <v>16</v>
      </c>
      <c r="H801">
        <v>5063.5230000000001</v>
      </c>
      <c r="I801">
        <v>0</v>
      </c>
      <c r="J801">
        <v>801540</v>
      </c>
      <c r="K801">
        <v>3191928</v>
      </c>
      <c r="M801">
        <v>1630.2</v>
      </c>
      <c r="N801" t="s">
        <v>17</v>
      </c>
    </row>
    <row r="802" spans="1:14" x14ac:dyDescent="0.25">
      <c r="A802">
        <v>10.201599999999999</v>
      </c>
      <c r="B802">
        <v>1</v>
      </c>
      <c r="C802" t="s">
        <v>91</v>
      </c>
      <c r="D802">
        <v>81473</v>
      </c>
      <c r="E802" t="s">
        <v>92</v>
      </c>
      <c r="F802">
        <v>2</v>
      </c>
      <c r="G802" t="s">
        <v>18</v>
      </c>
      <c r="H802">
        <v>4849.527</v>
      </c>
      <c r="I802">
        <v>0</v>
      </c>
      <c r="J802">
        <v>240530</v>
      </c>
      <c r="K802">
        <v>1283019</v>
      </c>
      <c r="M802">
        <v>955.32</v>
      </c>
      <c r="N802" t="s">
        <v>17</v>
      </c>
    </row>
    <row r="803" spans="1:14" x14ac:dyDescent="0.25">
      <c r="A803">
        <v>10.201599999999999</v>
      </c>
      <c r="B803">
        <v>1</v>
      </c>
      <c r="C803" t="s">
        <v>91</v>
      </c>
      <c r="D803">
        <v>81473</v>
      </c>
      <c r="E803" t="s">
        <v>92</v>
      </c>
      <c r="F803">
        <v>3</v>
      </c>
      <c r="G803" t="s">
        <v>19</v>
      </c>
      <c r="H803">
        <v>47.204999999999998</v>
      </c>
      <c r="I803">
        <v>0</v>
      </c>
      <c r="J803">
        <v>1102800</v>
      </c>
      <c r="K803">
        <v>1798308</v>
      </c>
      <c r="M803">
        <v>1395.36</v>
      </c>
      <c r="N803" t="s">
        <v>17</v>
      </c>
    </row>
    <row r="804" spans="1:14" x14ac:dyDescent="0.25">
      <c r="A804">
        <v>10.201599999999999</v>
      </c>
      <c r="B804">
        <v>1</v>
      </c>
      <c r="C804" t="s">
        <v>91</v>
      </c>
      <c r="D804">
        <v>81473</v>
      </c>
      <c r="E804" t="s">
        <v>92</v>
      </c>
      <c r="F804">
        <v>4</v>
      </c>
      <c r="G804" t="s">
        <v>20</v>
      </c>
      <c r="H804">
        <v>2888.9459999999999</v>
      </c>
      <c r="I804">
        <v>0</v>
      </c>
      <c r="J804">
        <v>833160</v>
      </c>
      <c r="K804">
        <v>1408242</v>
      </c>
      <c r="M804">
        <v>1299.5999999999999</v>
      </c>
      <c r="N804" t="s">
        <v>17</v>
      </c>
    </row>
    <row r="805" spans="1:14" x14ac:dyDescent="0.25">
      <c r="A805">
        <v>10.201599999999999</v>
      </c>
      <c r="B805">
        <v>1</v>
      </c>
      <c r="C805" t="s">
        <v>91</v>
      </c>
      <c r="D805">
        <v>81473</v>
      </c>
      <c r="E805" t="s">
        <v>92</v>
      </c>
      <c r="F805">
        <v>5</v>
      </c>
      <c r="G805" t="s">
        <v>21</v>
      </c>
      <c r="H805">
        <v>4748.8230000000003</v>
      </c>
      <c r="I805">
        <v>0</v>
      </c>
      <c r="J805">
        <v>429640</v>
      </c>
      <c r="K805">
        <v>906621</v>
      </c>
      <c r="M805">
        <v>1885.56</v>
      </c>
      <c r="N805" t="s">
        <v>17</v>
      </c>
    </row>
    <row r="806" spans="1:14" x14ac:dyDescent="0.25">
      <c r="A806">
        <v>10.201599999999999</v>
      </c>
      <c r="B806">
        <v>1</v>
      </c>
      <c r="C806" t="s">
        <v>91</v>
      </c>
      <c r="D806">
        <v>81473</v>
      </c>
      <c r="E806" t="s">
        <v>92</v>
      </c>
      <c r="F806">
        <v>6</v>
      </c>
      <c r="G806" t="s">
        <v>22</v>
      </c>
      <c r="H806">
        <v>20468.088</v>
      </c>
      <c r="I806">
        <v>0</v>
      </c>
      <c r="J806">
        <v>3626215</v>
      </c>
      <c r="K806">
        <v>16992945</v>
      </c>
      <c r="M806">
        <v>13078.08</v>
      </c>
      <c r="N806" t="s">
        <v>17</v>
      </c>
    </row>
    <row r="807" spans="1:14" x14ac:dyDescent="0.25">
      <c r="A807">
        <v>10.201599999999999</v>
      </c>
      <c r="B807">
        <v>1</v>
      </c>
      <c r="C807" t="s">
        <v>91</v>
      </c>
      <c r="D807">
        <v>81473</v>
      </c>
      <c r="E807" t="s">
        <v>92</v>
      </c>
      <c r="F807">
        <v>13</v>
      </c>
      <c r="G807" t="s">
        <v>23</v>
      </c>
      <c r="H807">
        <v>38066.112000000001</v>
      </c>
      <c r="I807">
        <v>0</v>
      </c>
      <c r="J807">
        <v>7033885</v>
      </c>
      <c r="K807">
        <v>25581063</v>
      </c>
      <c r="M807">
        <v>23203.56</v>
      </c>
      <c r="N807" t="s">
        <v>17</v>
      </c>
    </row>
    <row r="808" spans="1:14" x14ac:dyDescent="0.25">
      <c r="A808">
        <v>10.201599999999999</v>
      </c>
      <c r="B808">
        <v>1</v>
      </c>
      <c r="C808" t="s">
        <v>91</v>
      </c>
      <c r="D808">
        <v>81473</v>
      </c>
      <c r="E808" t="s">
        <v>92</v>
      </c>
      <c r="F808">
        <v>7</v>
      </c>
      <c r="G808" t="s">
        <v>24</v>
      </c>
      <c r="H808">
        <v>10010.607</v>
      </c>
      <c r="I808">
        <v>0</v>
      </c>
      <c r="J808">
        <v>429815</v>
      </c>
      <c r="K808">
        <v>3331248</v>
      </c>
      <c r="M808">
        <v>7786.2</v>
      </c>
      <c r="N808" t="s">
        <v>17</v>
      </c>
    </row>
    <row r="809" spans="1:14" x14ac:dyDescent="0.25">
      <c r="A809">
        <v>10.201599999999999</v>
      </c>
      <c r="B809">
        <v>1</v>
      </c>
      <c r="C809" t="s">
        <v>91</v>
      </c>
      <c r="D809">
        <v>81473</v>
      </c>
      <c r="E809" t="s">
        <v>92</v>
      </c>
      <c r="F809">
        <v>8</v>
      </c>
      <c r="G809" t="s">
        <v>25</v>
      </c>
      <c r="H809">
        <v>2448.366</v>
      </c>
      <c r="I809">
        <v>0</v>
      </c>
      <c r="J809">
        <v>88175</v>
      </c>
      <c r="K809">
        <v>401583</v>
      </c>
      <c r="M809">
        <v>3857.76</v>
      </c>
      <c r="N809" t="s">
        <v>17</v>
      </c>
    </row>
    <row r="810" spans="1:14" x14ac:dyDescent="0.25">
      <c r="A810">
        <v>10.201599999999999</v>
      </c>
      <c r="B810">
        <v>1</v>
      </c>
      <c r="C810" t="s">
        <v>91</v>
      </c>
      <c r="D810">
        <v>81473</v>
      </c>
      <c r="E810" t="s">
        <v>92</v>
      </c>
      <c r="F810">
        <v>9</v>
      </c>
      <c r="G810" t="s">
        <v>26</v>
      </c>
      <c r="H810">
        <v>2983.3560000000002</v>
      </c>
      <c r="I810">
        <v>0</v>
      </c>
      <c r="J810">
        <v>65800</v>
      </c>
      <c r="K810">
        <v>574977</v>
      </c>
      <c r="M810">
        <v>3328.8</v>
      </c>
      <c r="N810" t="s">
        <v>17</v>
      </c>
    </row>
    <row r="811" spans="1:14" x14ac:dyDescent="0.25">
      <c r="A811">
        <v>10.201599999999999</v>
      </c>
      <c r="B811">
        <v>1</v>
      </c>
      <c r="C811" t="s">
        <v>91</v>
      </c>
      <c r="D811">
        <v>81473</v>
      </c>
      <c r="E811" t="s">
        <v>92</v>
      </c>
      <c r="F811">
        <v>14</v>
      </c>
      <c r="G811" t="s">
        <v>27</v>
      </c>
      <c r="H811">
        <v>15442.329</v>
      </c>
      <c r="I811">
        <v>0</v>
      </c>
      <c r="J811">
        <v>583790</v>
      </c>
      <c r="K811">
        <v>4307808</v>
      </c>
      <c r="M811">
        <v>16840.080000000002</v>
      </c>
      <c r="N811" t="s">
        <v>17</v>
      </c>
    </row>
    <row r="812" spans="1:14" x14ac:dyDescent="0.25">
      <c r="A812">
        <v>10.201599999999999</v>
      </c>
      <c r="B812">
        <v>1</v>
      </c>
      <c r="C812" t="s">
        <v>91</v>
      </c>
      <c r="D812">
        <v>81473</v>
      </c>
      <c r="E812" t="s">
        <v>92</v>
      </c>
      <c r="F812">
        <v>15</v>
      </c>
      <c r="G812" t="s">
        <v>28</v>
      </c>
      <c r="H812">
        <v>8050.0259999999998</v>
      </c>
      <c r="I812">
        <v>258</v>
      </c>
      <c r="J812">
        <v>235</v>
      </c>
      <c r="K812">
        <v>0</v>
      </c>
      <c r="M812">
        <v>0</v>
      </c>
      <c r="N812" t="s">
        <v>17</v>
      </c>
    </row>
    <row r="813" spans="1:14" x14ac:dyDescent="0.25">
      <c r="A813">
        <v>10.201599999999999</v>
      </c>
      <c r="B813">
        <v>1</v>
      </c>
      <c r="C813" t="s">
        <v>91</v>
      </c>
      <c r="D813">
        <v>81473</v>
      </c>
      <c r="E813" t="s">
        <v>92</v>
      </c>
      <c r="F813">
        <v>12</v>
      </c>
      <c r="G813" t="s">
        <v>29</v>
      </c>
      <c r="H813">
        <v>14702.784</v>
      </c>
      <c r="I813">
        <v>0</v>
      </c>
      <c r="J813">
        <v>7617675</v>
      </c>
      <c r="K813">
        <v>29888871</v>
      </c>
      <c r="M813">
        <v>40043.64</v>
      </c>
      <c r="N813" t="s">
        <v>17</v>
      </c>
    </row>
    <row r="814" spans="1:14" x14ac:dyDescent="0.25">
      <c r="A814">
        <v>10.201599999999999</v>
      </c>
      <c r="B814">
        <v>1</v>
      </c>
      <c r="C814" t="s">
        <v>91</v>
      </c>
      <c r="D814">
        <v>81473</v>
      </c>
      <c r="E814" t="s">
        <v>92</v>
      </c>
      <c r="F814">
        <v>16</v>
      </c>
      <c r="G814" t="s">
        <v>30</v>
      </c>
      <c r="H814">
        <v>4676.442</v>
      </c>
      <c r="I814">
        <v>0</v>
      </c>
      <c r="J814">
        <v>235</v>
      </c>
      <c r="K814">
        <v>0</v>
      </c>
      <c r="M814">
        <v>0</v>
      </c>
      <c r="N814" t="s">
        <v>17</v>
      </c>
    </row>
    <row r="815" spans="1:14" x14ac:dyDescent="0.25">
      <c r="A815">
        <v>10.201599999999999</v>
      </c>
      <c r="B815">
        <v>1</v>
      </c>
      <c r="C815" t="s">
        <v>91</v>
      </c>
      <c r="D815">
        <v>81473</v>
      </c>
      <c r="E815" t="s">
        <v>92</v>
      </c>
      <c r="F815">
        <v>11</v>
      </c>
      <c r="G815" t="s">
        <v>31</v>
      </c>
      <c r="H815">
        <v>0</v>
      </c>
      <c r="I815">
        <v>0</v>
      </c>
      <c r="J815">
        <v>5</v>
      </c>
      <c r="K815">
        <v>102</v>
      </c>
      <c r="M815">
        <v>0</v>
      </c>
      <c r="N815" t="s">
        <v>17</v>
      </c>
    </row>
    <row r="816" spans="1:14" x14ac:dyDescent="0.25">
      <c r="A816">
        <v>10.201599999999999</v>
      </c>
      <c r="B816">
        <v>1</v>
      </c>
      <c r="C816" t="s">
        <v>91</v>
      </c>
      <c r="D816">
        <v>81473</v>
      </c>
      <c r="E816" t="s">
        <v>92</v>
      </c>
      <c r="F816">
        <v>17</v>
      </c>
      <c r="G816" t="s">
        <v>32</v>
      </c>
      <c r="H816">
        <v>4204.3919999999998</v>
      </c>
      <c r="I816">
        <v>118</v>
      </c>
      <c r="J816">
        <v>235</v>
      </c>
      <c r="K816">
        <v>0</v>
      </c>
      <c r="M816">
        <v>0</v>
      </c>
      <c r="N816" t="s">
        <v>17</v>
      </c>
    </row>
    <row r="817" spans="1:14" x14ac:dyDescent="0.25">
      <c r="A817">
        <v>10.201599999999999</v>
      </c>
      <c r="B817">
        <v>1</v>
      </c>
      <c r="C817" t="s">
        <v>91</v>
      </c>
      <c r="D817">
        <v>81473</v>
      </c>
      <c r="E817" t="s">
        <v>92</v>
      </c>
      <c r="F817">
        <v>18</v>
      </c>
      <c r="G817" t="s">
        <v>33</v>
      </c>
      <c r="H817">
        <v>85142.085000000006</v>
      </c>
      <c r="I817">
        <v>376</v>
      </c>
      <c r="J817">
        <v>7617675</v>
      </c>
      <c r="K817">
        <v>29888871</v>
      </c>
      <c r="M817">
        <v>40043.64</v>
      </c>
      <c r="N817" t="s">
        <v>17</v>
      </c>
    </row>
    <row r="818" spans="1:14" x14ac:dyDescent="0.25">
      <c r="A818">
        <v>10.201599999999999</v>
      </c>
      <c r="B818">
        <v>1</v>
      </c>
      <c r="C818" t="s">
        <v>91</v>
      </c>
      <c r="D818">
        <v>90992</v>
      </c>
      <c r="E818" t="s">
        <v>93</v>
      </c>
      <c r="F818">
        <v>1</v>
      </c>
      <c r="G818" t="s">
        <v>16</v>
      </c>
      <c r="H818">
        <v>4638.6779999999999</v>
      </c>
      <c r="I818">
        <v>0</v>
      </c>
      <c r="J818">
        <v>632735</v>
      </c>
      <c r="K818">
        <v>250077</v>
      </c>
      <c r="M818">
        <v>966.72</v>
      </c>
      <c r="N818" t="s">
        <v>17</v>
      </c>
    </row>
    <row r="819" spans="1:14" x14ac:dyDescent="0.25">
      <c r="A819">
        <v>10.201599999999999</v>
      </c>
      <c r="B819">
        <v>1</v>
      </c>
      <c r="C819" t="s">
        <v>91</v>
      </c>
      <c r="D819">
        <v>90992</v>
      </c>
      <c r="E819" t="s">
        <v>93</v>
      </c>
      <c r="F819">
        <v>2</v>
      </c>
      <c r="G819" t="s">
        <v>18</v>
      </c>
      <c r="H819">
        <v>2353.9560000000001</v>
      </c>
      <c r="I819">
        <v>0</v>
      </c>
      <c r="J819">
        <v>127270</v>
      </c>
      <c r="K819">
        <v>730551</v>
      </c>
      <c r="M819">
        <v>656.64</v>
      </c>
      <c r="N819" t="s">
        <v>17</v>
      </c>
    </row>
    <row r="820" spans="1:14" x14ac:dyDescent="0.25">
      <c r="A820">
        <v>10.201599999999999</v>
      </c>
      <c r="B820">
        <v>1</v>
      </c>
      <c r="C820" t="s">
        <v>91</v>
      </c>
      <c r="D820">
        <v>90992</v>
      </c>
      <c r="E820" t="s">
        <v>93</v>
      </c>
      <c r="F820">
        <v>3</v>
      </c>
      <c r="G820" t="s">
        <v>19</v>
      </c>
      <c r="H820">
        <v>47.204999999999998</v>
      </c>
      <c r="I820">
        <v>0</v>
      </c>
      <c r="J820">
        <v>599715</v>
      </c>
      <c r="K820">
        <v>911514</v>
      </c>
      <c r="M820">
        <v>1153.68</v>
      </c>
      <c r="N820" t="s">
        <v>17</v>
      </c>
    </row>
    <row r="821" spans="1:14" x14ac:dyDescent="0.25">
      <c r="A821">
        <v>10.201599999999999</v>
      </c>
      <c r="B821">
        <v>1</v>
      </c>
      <c r="C821" t="s">
        <v>91</v>
      </c>
      <c r="D821">
        <v>90992</v>
      </c>
      <c r="E821" t="s">
        <v>93</v>
      </c>
      <c r="F821">
        <v>4</v>
      </c>
      <c r="G821" t="s">
        <v>20</v>
      </c>
      <c r="H821">
        <v>1708.8209999999999</v>
      </c>
      <c r="I821">
        <v>0</v>
      </c>
      <c r="J821">
        <v>417930</v>
      </c>
      <c r="K821">
        <v>715410</v>
      </c>
      <c r="M821">
        <v>1007.76</v>
      </c>
      <c r="N821" t="s">
        <v>17</v>
      </c>
    </row>
    <row r="822" spans="1:14" x14ac:dyDescent="0.25">
      <c r="A822">
        <v>10.201599999999999</v>
      </c>
      <c r="B822">
        <v>1</v>
      </c>
      <c r="C822" t="s">
        <v>91</v>
      </c>
      <c r="D822">
        <v>90992</v>
      </c>
      <c r="E822" t="s">
        <v>93</v>
      </c>
      <c r="F822">
        <v>5</v>
      </c>
      <c r="G822" t="s">
        <v>21</v>
      </c>
      <c r="H822">
        <v>3766.9589999999998</v>
      </c>
      <c r="I822">
        <v>0</v>
      </c>
      <c r="J822">
        <v>260065</v>
      </c>
      <c r="K822">
        <v>506454</v>
      </c>
      <c r="M822">
        <v>1502.52</v>
      </c>
      <c r="N822" t="s">
        <v>17</v>
      </c>
    </row>
    <row r="823" spans="1:14" x14ac:dyDescent="0.25">
      <c r="A823">
        <v>10.201599999999999</v>
      </c>
      <c r="B823">
        <v>1</v>
      </c>
      <c r="C823" t="s">
        <v>91</v>
      </c>
      <c r="D823">
        <v>90992</v>
      </c>
      <c r="E823" t="s">
        <v>93</v>
      </c>
      <c r="F823">
        <v>6</v>
      </c>
      <c r="G823" t="s">
        <v>22</v>
      </c>
      <c r="H823">
        <v>8481.1650000000009</v>
      </c>
      <c r="I823">
        <v>0</v>
      </c>
      <c r="J823">
        <v>1918150</v>
      </c>
      <c r="K823">
        <v>9198042</v>
      </c>
      <c r="M823">
        <v>10706.88</v>
      </c>
      <c r="N823" t="s">
        <v>17</v>
      </c>
    </row>
    <row r="824" spans="1:14" x14ac:dyDescent="0.25">
      <c r="A824">
        <v>10.201599999999999</v>
      </c>
      <c r="B824">
        <v>1</v>
      </c>
      <c r="C824" t="s">
        <v>91</v>
      </c>
      <c r="D824">
        <v>90992</v>
      </c>
      <c r="E824" t="s">
        <v>93</v>
      </c>
      <c r="F824">
        <v>13</v>
      </c>
      <c r="G824" t="s">
        <v>23</v>
      </c>
      <c r="H824">
        <v>20996.784</v>
      </c>
      <c r="I824">
        <v>0</v>
      </c>
      <c r="J824">
        <v>3955865</v>
      </c>
      <c r="K824">
        <v>14622048</v>
      </c>
      <c r="M824">
        <v>16290.6</v>
      </c>
      <c r="N824" t="s">
        <v>17</v>
      </c>
    </row>
    <row r="825" spans="1:14" x14ac:dyDescent="0.25">
      <c r="A825">
        <v>10.201599999999999</v>
      </c>
      <c r="B825">
        <v>1</v>
      </c>
      <c r="C825" t="s">
        <v>91</v>
      </c>
      <c r="D825">
        <v>90992</v>
      </c>
      <c r="E825" t="s">
        <v>93</v>
      </c>
      <c r="F825">
        <v>7</v>
      </c>
      <c r="G825" t="s">
        <v>24</v>
      </c>
      <c r="H825">
        <v>4877.8500000000004</v>
      </c>
      <c r="I825">
        <v>0</v>
      </c>
      <c r="J825">
        <v>240425</v>
      </c>
      <c r="K825">
        <v>210672</v>
      </c>
      <c r="M825">
        <v>6698.64</v>
      </c>
      <c r="N825" t="s">
        <v>17</v>
      </c>
    </row>
    <row r="826" spans="1:14" x14ac:dyDescent="0.25">
      <c r="A826">
        <v>10.201599999999999</v>
      </c>
      <c r="B826">
        <v>1</v>
      </c>
      <c r="C826" t="s">
        <v>91</v>
      </c>
      <c r="D826">
        <v>90992</v>
      </c>
      <c r="E826" t="s">
        <v>93</v>
      </c>
      <c r="F826">
        <v>8</v>
      </c>
      <c r="G826" t="s">
        <v>25</v>
      </c>
      <c r="H826">
        <v>2640.3330000000001</v>
      </c>
      <c r="I826">
        <v>0</v>
      </c>
      <c r="J826">
        <v>63115</v>
      </c>
      <c r="K826">
        <v>326928</v>
      </c>
      <c r="M826">
        <v>5453.76</v>
      </c>
      <c r="N826" t="s">
        <v>17</v>
      </c>
    </row>
    <row r="827" spans="1:14" x14ac:dyDescent="0.25">
      <c r="A827">
        <v>10.201599999999999</v>
      </c>
      <c r="B827">
        <v>1</v>
      </c>
      <c r="C827" t="s">
        <v>91</v>
      </c>
      <c r="D827">
        <v>90992</v>
      </c>
      <c r="E827" t="s">
        <v>93</v>
      </c>
      <c r="F827">
        <v>9</v>
      </c>
      <c r="G827" t="s">
        <v>26</v>
      </c>
      <c r="H827">
        <v>1680.498</v>
      </c>
      <c r="I827">
        <v>0</v>
      </c>
      <c r="J827">
        <v>59765</v>
      </c>
      <c r="K827">
        <v>433791</v>
      </c>
      <c r="M827">
        <v>3415.44</v>
      </c>
      <c r="N827" t="s">
        <v>17</v>
      </c>
    </row>
    <row r="828" spans="1:14" x14ac:dyDescent="0.25">
      <c r="A828">
        <v>10.201599999999999</v>
      </c>
      <c r="B828">
        <v>1</v>
      </c>
      <c r="C828" t="s">
        <v>91</v>
      </c>
      <c r="D828">
        <v>90992</v>
      </c>
      <c r="E828" t="s">
        <v>93</v>
      </c>
      <c r="F828">
        <v>14</v>
      </c>
      <c r="G828" t="s">
        <v>27</v>
      </c>
      <c r="H828">
        <v>9198.6810000000005</v>
      </c>
      <c r="I828">
        <v>0</v>
      </c>
      <c r="J828">
        <v>363305</v>
      </c>
      <c r="K828">
        <v>2921391</v>
      </c>
      <c r="M828">
        <v>15656.76</v>
      </c>
      <c r="N828" t="s">
        <v>17</v>
      </c>
    </row>
    <row r="829" spans="1:14" x14ac:dyDescent="0.25">
      <c r="A829">
        <v>10.201599999999999</v>
      </c>
      <c r="B829">
        <v>1</v>
      </c>
      <c r="C829" t="s">
        <v>91</v>
      </c>
      <c r="D829">
        <v>90992</v>
      </c>
      <c r="E829" t="s">
        <v>93</v>
      </c>
      <c r="F829">
        <v>15</v>
      </c>
      <c r="G829" t="s">
        <v>28</v>
      </c>
      <c r="H829">
        <v>4125.7169999999996</v>
      </c>
      <c r="I829">
        <v>0</v>
      </c>
      <c r="J829">
        <v>240</v>
      </c>
      <c r="K829">
        <v>0</v>
      </c>
      <c r="M829">
        <v>0</v>
      </c>
      <c r="N829" t="s">
        <v>17</v>
      </c>
    </row>
    <row r="830" spans="1:14" x14ac:dyDescent="0.25">
      <c r="A830">
        <v>10.201599999999999</v>
      </c>
      <c r="B830">
        <v>1</v>
      </c>
      <c r="C830" t="s">
        <v>91</v>
      </c>
      <c r="D830">
        <v>90992</v>
      </c>
      <c r="E830" t="s">
        <v>93</v>
      </c>
      <c r="F830">
        <v>12</v>
      </c>
      <c r="G830" t="s">
        <v>29</v>
      </c>
      <c r="H830">
        <v>8112.9660000000003</v>
      </c>
      <c r="I830">
        <v>0</v>
      </c>
      <c r="J830">
        <v>4319170</v>
      </c>
      <c r="K830">
        <v>17543439</v>
      </c>
      <c r="M830">
        <v>31947.360000000001</v>
      </c>
      <c r="N830" t="s">
        <v>17</v>
      </c>
    </row>
    <row r="831" spans="1:14" x14ac:dyDescent="0.25">
      <c r="A831">
        <v>10.201599999999999</v>
      </c>
      <c r="B831">
        <v>1</v>
      </c>
      <c r="C831" t="s">
        <v>91</v>
      </c>
      <c r="D831">
        <v>90992</v>
      </c>
      <c r="E831" t="s">
        <v>93</v>
      </c>
      <c r="F831">
        <v>16</v>
      </c>
      <c r="G831" t="s">
        <v>30</v>
      </c>
      <c r="H831">
        <v>3471.1410000000001</v>
      </c>
      <c r="I831">
        <v>0</v>
      </c>
      <c r="J831">
        <v>240</v>
      </c>
      <c r="K831">
        <v>0</v>
      </c>
      <c r="M831">
        <v>0</v>
      </c>
      <c r="N831" t="s">
        <v>17</v>
      </c>
    </row>
    <row r="832" spans="1:14" x14ac:dyDescent="0.25">
      <c r="A832">
        <v>10.201599999999999</v>
      </c>
      <c r="B832">
        <v>1</v>
      </c>
      <c r="C832" t="s">
        <v>91</v>
      </c>
      <c r="D832">
        <v>90992</v>
      </c>
      <c r="E832" t="s">
        <v>93</v>
      </c>
      <c r="F832">
        <v>11</v>
      </c>
      <c r="G832" t="s">
        <v>31</v>
      </c>
      <c r="H832">
        <v>0</v>
      </c>
      <c r="I832">
        <v>0</v>
      </c>
      <c r="J832">
        <v>0</v>
      </c>
      <c r="K832">
        <v>0</v>
      </c>
      <c r="M832">
        <v>0</v>
      </c>
      <c r="N832" t="s">
        <v>17</v>
      </c>
    </row>
    <row r="833" spans="1:14" x14ac:dyDescent="0.25">
      <c r="A833">
        <v>10.201599999999999</v>
      </c>
      <c r="B833">
        <v>1</v>
      </c>
      <c r="C833" t="s">
        <v>91</v>
      </c>
      <c r="D833">
        <v>90992</v>
      </c>
      <c r="E833" t="s">
        <v>93</v>
      </c>
      <c r="F833">
        <v>17</v>
      </c>
      <c r="G833" t="s">
        <v>32</v>
      </c>
      <c r="H833">
        <v>2268.9870000000001</v>
      </c>
      <c r="I833">
        <v>0</v>
      </c>
      <c r="J833">
        <v>240</v>
      </c>
      <c r="K833">
        <v>0</v>
      </c>
      <c r="M833">
        <v>0</v>
      </c>
      <c r="N833" t="s">
        <v>17</v>
      </c>
    </row>
    <row r="834" spans="1:14" x14ac:dyDescent="0.25">
      <c r="A834">
        <v>10.201599999999999</v>
      </c>
      <c r="B834">
        <v>1</v>
      </c>
      <c r="C834" t="s">
        <v>91</v>
      </c>
      <c r="D834">
        <v>90992</v>
      </c>
      <c r="E834" t="s">
        <v>93</v>
      </c>
      <c r="F834">
        <v>18</v>
      </c>
      <c r="G834" t="s">
        <v>33</v>
      </c>
      <c r="H834">
        <v>48174.275999999998</v>
      </c>
      <c r="I834">
        <v>0</v>
      </c>
      <c r="J834">
        <v>4319170</v>
      </c>
      <c r="K834">
        <v>17543439</v>
      </c>
      <c r="M834">
        <v>31947.360000000001</v>
      </c>
      <c r="N834" t="s">
        <v>17</v>
      </c>
    </row>
    <row r="835" spans="1:14" x14ac:dyDescent="0.25">
      <c r="A835">
        <v>10.201599999999999</v>
      </c>
      <c r="B835">
        <v>1</v>
      </c>
      <c r="C835" t="s">
        <v>91</v>
      </c>
      <c r="D835">
        <v>29650</v>
      </c>
      <c r="E835" t="s">
        <v>94</v>
      </c>
      <c r="F835">
        <v>1</v>
      </c>
      <c r="G835" t="s">
        <v>16</v>
      </c>
      <c r="H835">
        <v>2907.828</v>
      </c>
      <c r="I835">
        <v>0</v>
      </c>
      <c r="J835">
        <v>448490</v>
      </c>
      <c r="K835">
        <v>1530270</v>
      </c>
      <c r="M835">
        <v>1026</v>
      </c>
      <c r="N835" t="s">
        <v>17</v>
      </c>
    </row>
    <row r="836" spans="1:14" x14ac:dyDescent="0.25">
      <c r="A836">
        <v>10.201599999999999</v>
      </c>
      <c r="B836">
        <v>1</v>
      </c>
      <c r="C836" t="s">
        <v>91</v>
      </c>
      <c r="D836">
        <v>29650</v>
      </c>
      <c r="E836" t="s">
        <v>94</v>
      </c>
      <c r="F836">
        <v>2</v>
      </c>
      <c r="G836" t="s">
        <v>18</v>
      </c>
      <c r="H836">
        <v>2221.7820000000002</v>
      </c>
      <c r="I836">
        <v>0</v>
      </c>
      <c r="J836">
        <v>91405</v>
      </c>
      <c r="K836">
        <v>507108</v>
      </c>
      <c r="M836">
        <v>631.55999999999995</v>
      </c>
      <c r="N836" t="s">
        <v>17</v>
      </c>
    </row>
    <row r="837" spans="1:14" x14ac:dyDescent="0.25">
      <c r="A837">
        <v>10.201599999999999</v>
      </c>
      <c r="B837">
        <v>1</v>
      </c>
      <c r="C837" t="s">
        <v>91</v>
      </c>
      <c r="D837">
        <v>29650</v>
      </c>
      <c r="E837" t="s">
        <v>94</v>
      </c>
      <c r="F837">
        <v>3</v>
      </c>
      <c r="G837" t="s">
        <v>19</v>
      </c>
      <c r="H837">
        <v>47.204999999999998</v>
      </c>
      <c r="I837">
        <v>0</v>
      </c>
      <c r="J837">
        <v>505220</v>
      </c>
      <c r="K837">
        <v>721875</v>
      </c>
      <c r="M837">
        <v>1089.8399999999999</v>
      </c>
      <c r="N837" t="s">
        <v>17</v>
      </c>
    </row>
    <row r="838" spans="1:14" x14ac:dyDescent="0.25">
      <c r="A838">
        <v>10.201599999999999</v>
      </c>
      <c r="B838">
        <v>1</v>
      </c>
      <c r="C838" t="s">
        <v>91</v>
      </c>
      <c r="D838">
        <v>29650</v>
      </c>
      <c r="E838" t="s">
        <v>94</v>
      </c>
      <c r="F838">
        <v>4</v>
      </c>
      <c r="G838" t="s">
        <v>20</v>
      </c>
      <c r="H838">
        <v>2294.163</v>
      </c>
      <c r="I838">
        <v>0</v>
      </c>
      <c r="J838">
        <v>310635</v>
      </c>
      <c r="K838">
        <v>530265</v>
      </c>
      <c r="M838">
        <v>955.32</v>
      </c>
      <c r="N838" t="s">
        <v>17</v>
      </c>
    </row>
    <row r="839" spans="1:14" x14ac:dyDescent="0.25">
      <c r="A839">
        <v>10.201599999999999</v>
      </c>
      <c r="B839">
        <v>1</v>
      </c>
      <c r="C839" t="s">
        <v>91</v>
      </c>
      <c r="D839">
        <v>29650</v>
      </c>
      <c r="E839" t="s">
        <v>94</v>
      </c>
      <c r="F839">
        <v>5</v>
      </c>
      <c r="G839" t="s">
        <v>21</v>
      </c>
      <c r="H839">
        <v>3379.8780000000002</v>
      </c>
      <c r="I839">
        <v>0</v>
      </c>
      <c r="J839">
        <v>228865</v>
      </c>
      <c r="K839">
        <v>393117</v>
      </c>
      <c r="M839">
        <v>1007.76</v>
      </c>
      <c r="N839" t="s">
        <v>17</v>
      </c>
    </row>
    <row r="840" spans="1:14" x14ac:dyDescent="0.25">
      <c r="A840">
        <v>10.201599999999999</v>
      </c>
      <c r="B840">
        <v>1</v>
      </c>
      <c r="C840" t="s">
        <v>91</v>
      </c>
      <c r="D840">
        <v>29650</v>
      </c>
      <c r="E840" t="s">
        <v>94</v>
      </c>
      <c r="F840">
        <v>6</v>
      </c>
      <c r="G840" t="s">
        <v>22</v>
      </c>
      <c r="H840">
        <v>8153.8770000000004</v>
      </c>
      <c r="I840">
        <v>0</v>
      </c>
      <c r="J840">
        <v>1761530</v>
      </c>
      <c r="K840">
        <v>7411308</v>
      </c>
      <c r="M840">
        <v>11046.6</v>
      </c>
      <c r="N840" t="s">
        <v>17</v>
      </c>
    </row>
    <row r="841" spans="1:14" x14ac:dyDescent="0.25">
      <c r="A841">
        <v>10.201599999999999</v>
      </c>
      <c r="B841">
        <v>1</v>
      </c>
      <c r="C841" t="s">
        <v>91</v>
      </c>
      <c r="D841">
        <v>29650</v>
      </c>
      <c r="E841" t="s">
        <v>94</v>
      </c>
      <c r="F841">
        <v>13</v>
      </c>
      <c r="G841" t="s">
        <v>23</v>
      </c>
      <c r="H841">
        <v>19004.733</v>
      </c>
      <c r="I841">
        <v>0</v>
      </c>
      <c r="J841">
        <v>3346145</v>
      </c>
      <c r="K841">
        <v>11093943</v>
      </c>
      <c r="M841">
        <v>19142.88</v>
      </c>
      <c r="N841" t="s">
        <v>17</v>
      </c>
    </row>
    <row r="842" spans="1:14" x14ac:dyDescent="0.25">
      <c r="A842">
        <v>10.201599999999999</v>
      </c>
      <c r="B842">
        <v>1</v>
      </c>
      <c r="C842" t="s">
        <v>91</v>
      </c>
      <c r="D842">
        <v>29650</v>
      </c>
      <c r="E842" t="s">
        <v>94</v>
      </c>
      <c r="F842">
        <v>7</v>
      </c>
      <c r="G842" t="s">
        <v>24</v>
      </c>
      <c r="H842">
        <v>5205.1379999999999</v>
      </c>
      <c r="I842">
        <v>0</v>
      </c>
      <c r="J842">
        <v>227855</v>
      </c>
      <c r="K842">
        <v>1780326</v>
      </c>
      <c r="M842">
        <v>5647.56</v>
      </c>
      <c r="N842" t="s">
        <v>17</v>
      </c>
    </row>
    <row r="843" spans="1:14" x14ac:dyDescent="0.25">
      <c r="A843">
        <v>10.201599999999999</v>
      </c>
      <c r="B843">
        <v>1</v>
      </c>
      <c r="C843" t="s">
        <v>91</v>
      </c>
      <c r="D843">
        <v>29650</v>
      </c>
      <c r="E843" t="s">
        <v>94</v>
      </c>
      <c r="F843">
        <v>8</v>
      </c>
      <c r="G843" t="s">
        <v>25</v>
      </c>
      <c r="H843">
        <v>2303.6039999999998</v>
      </c>
      <c r="I843">
        <v>0</v>
      </c>
      <c r="J843">
        <v>58130</v>
      </c>
      <c r="K843">
        <v>290334</v>
      </c>
      <c r="M843">
        <v>4133.6400000000003</v>
      </c>
      <c r="N843" t="s">
        <v>17</v>
      </c>
    </row>
    <row r="844" spans="1:14" x14ac:dyDescent="0.25">
      <c r="A844">
        <v>10.201599999999999</v>
      </c>
      <c r="B844">
        <v>1</v>
      </c>
      <c r="C844" t="s">
        <v>91</v>
      </c>
      <c r="D844">
        <v>29650</v>
      </c>
      <c r="E844" t="s">
        <v>94</v>
      </c>
      <c r="F844">
        <v>9</v>
      </c>
      <c r="G844" t="s">
        <v>26</v>
      </c>
      <c r="H844">
        <v>2268.9870000000001</v>
      </c>
      <c r="I844">
        <v>0</v>
      </c>
      <c r="J844">
        <v>52075</v>
      </c>
      <c r="K844">
        <v>477579</v>
      </c>
      <c r="M844">
        <v>3303.72</v>
      </c>
      <c r="N844" t="s">
        <v>17</v>
      </c>
    </row>
    <row r="845" spans="1:14" x14ac:dyDescent="0.25">
      <c r="A845">
        <v>10.201599999999999</v>
      </c>
      <c r="B845">
        <v>1</v>
      </c>
      <c r="C845" t="s">
        <v>91</v>
      </c>
      <c r="D845">
        <v>29650</v>
      </c>
      <c r="E845" t="s">
        <v>94</v>
      </c>
      <c r="F845">
        <v>14</v>
      </c>
      <c r="G845" t="s">
        <v>27</v>
      </c>
      <c r="H845">
        <v>9777.7289999999994</v>
      </c>
      <c r="I845">
        <v>0</v>
      </c>
      <c r="J845">
        <v>338060</v>
      </c>
      <c r="K845">
        <v>2548239</v>
      </c>
      <c r="M845">
        <v>13404.12</v>
      </c>
      <c r="N845" t="s">
        <v>17</v>
      </c>
    </row>
    <row r="846" spans="1:14" x14ac:dyDescent="0.25">
      <c r="A846">
        <v>10.201599999999999</v>
      </c>
      <c r="B846">
        <v>1</v>
      </c>
      <c r="C846" t="s">
        <v>91</v>
      </c>
      <c r="D846">
        <v>29650</v>
      </c>
      <c r="E846" t="s">
        <v>94</v>
      </c>
      <c r="F846">
        <v>15</v>
      </c>
      <c r="G846" t="s">
        <v>28</v>
      </c>
      <c r="H846">
        <v>4773.9989999999998</v>
      </c>
      <c r="I846">
        <v>0</v>
      </c>
      <c r="J846">
        <v>245</v>
      </c>
      <c r="K846">
        <v>0</v>
      </c>
      <c r="M846">
        <v>0</v>
      </c>
      <c r="N846" t="s">
        <v>17</v>
      </c>
    </row>
    <row r="847" spans="1:14" x14ac:dyDescent="0.25">
      <c r="A847">
        <v>10.201599999999999</v>
      </c>
      <c r="B847">
        <v>1</v>
      </c>
      <c r="C847" t="s">
        <v>91</v>
      </c>
      <c r="D847">
        <v>29650</v>
      </c>
      <c r="E847" t="s">
        <v>94</v>
      </c>
      <c r="F847">
        <v>12</v>
      </c>
      <c r="G847" t="s">
        <v>29</v>
      </c>
      <c r="H847">
        <v>8478.018</v>
      </c>
      <c r="I847">
        <v>0</v>
      </c>
      <c r="J847">
        <v>3684205</v>
      </c>
      <c r="K847">
        <v>13642182</v>
      </c>
      <c r="M847">
        <v>32547</v>
      </c>
      <c r="N847" t="s">
        <v>17</v>
      </c>
    </row>
    <row r="848" spans="1:14" x14ac:dyDescent="0.25">
      <c r="A848">
        <v>10.201599999999999</v>
      </c>
      <c r="B848">
        <v>1</v>
      </c>
      <c r="C848" t="s">
        <v>91</v>
      </c>
      <c r="D848">
        <v>29650</v>
      </c>
      <c r="E848" t="s">
        <v>94</v>
      </c>
      <c r="F848">
        <v>16</v>
      </c>
      <c r="G848" t="s">
        <v>30</v>
      </c>
      <c r="H848">
        <v>3873.9569999999999</v>
      </c>
      <c r="I848">
        <v>0</v>
      </c>
      <c r="J848">
        <v>245</v>
      </c>
      <c r="K848">
        <v>0</v>
      </c>
      <c r="M848">
        <v>0</v>
      </c>
      <c r="N848" t="s">
        <v>17</v>
      </c>
    </row>
    <row r="849" spans="1:14" x14ac:dyDescent="0.25">
      <c r="A849">
        <v>10.201599999999999</v>
      </c>
      <c r="B849">
        <v>1</v>
      </c>
      <c r="C849" t="s">
        <v>91</v>
      </c>
      <c r="D849">
        <v>29650</v>
      </c>
      <c r="E849" t="s">
        <v>94</v>
      </c>
      <c r="F849">
        <v>11</v>
      </c>
      <c r="G849" t="s">
        <v>31</v>
      </c>
      <c r="H849">
        <v>0</v>
      </c>
      <c r="I849">
        <v>0</v>
      </c>
      <c r="J849">
        <v>70</v>
      </c>
      <c r="K849">
        <v>60</v>
      </c>
      <c r="M849">
        <v>0</v>
      </c>
      <c r="N849" t="s">
        <v>17</v>
      </c>
    </row>
    <row r="850" spans="1:14" x14ac:dyDescent="0.25">
      <c r="A850">
        <v>10.201599999999999</v>
      </c>
      <c r="B850">
        <v>1</v>
      </c>
      <c r="C850" t="s">
        <v>91</v>
      </c>
      <c r="D850">
        <v>29650</v>
      </c>
      <c r="E850" t="s">
        <v>94</v>
      </c>
      <c r="F850">
        <v>17</v>
      </c>
      <c r="G850" t="s">
        <v>32</v>
      </c>
      <c r="H850">
        <v>3253.998</v>
      </c>
      <c r="I850">
        <v>0</v>
      </c>
      <c r="J850">
        <v>245</v>
      </c>
      <c r="K850">
        <v>0</v>
      </c>
      <c r="M850">
        <v>0</v>
      </c>
      <c r="N850" t="s">
        <v>17</v>
      </c>
    </row>
    <row r="851" spans="1:14" x14ac:dyDescent="0.25">
      <c r="A851">
        <v>10.201599999999999</v>
      </c>
      <c r="B851">
        <v>1</v>
      </c>
      <c r="C851" t="s">
        <v>91</v>
      </c>
      <c r="D851">
        <v>29650</v>
      </c>
      <c r="E851" t="s">
        <v>94</v>
      </c>
      <c r="F851">
        <v>18</v>
      </c>
      <c r="G851" t="s">
        <v>33</v>
      </c>
      <c r="H851">
        <v>49162.434000000001</v>
      </c>
      <c r="I851">
        <v>0</v>
      </c>
      <c r="J851">
        <v>3684205</v>
      </c>
      <c r="K851">
        <v>13642182</v>
      </c>
      <c r="M851">
        <v>32547</v>
      </c>
      <c r="N851" t="s">
        <v>17</v>
      </c>
    </row>
    <row r="852" spans="1:14" x14ac:dyDescent="0.25">
      <c r="A852" t="s">
        <v>95</v>
      </c>
    </row>
    <row r="853" spans="1:14" x14ac:dyDescent="0.25">
      <c r="A853">
        <v>11.201599999999999</v>
      </c>
      <c r="B853">
        <v>2</v>
      </c>
      <c r="C853" t="s">
        <v>14</v>
      </c>
      <c r="D853">
        <v>88253</v>
      </c>
      <c r="E853" t="s">
        <v>15</v>
      </c>
      <c r="F853">
        <v>1</v>
      </c>
      <c r="G853" t="s">
        <v>16</v>
      </c>
      <c r="H853">
        <v>3565.5509999999999</v>
      </c>
      <c r="I853">
        <v>0</v>
      </c>
      <c r="J853">
        <v>422280</v>
      </c>
      <c r="K853">
        <v>105693</v>
      </c>
      <c r="M853">
        <v>978.12</v>
      </c>
      <c r="N853" t="s">
        <v>17</v>
      </c>
    </row>
    <row r="854" spans="1:14" x14ac:dyDescent="0.25">
      <c r="A854">
        <v>11.201599999999999</v>
      </c>
      <c r="B854">
        <v>2</v>
      </c>
      <c r="C854" t="s">
        <v>14</v>
      </c>
      <c r="D854">
        <v>88253</v>
      </c>
      <c r="E854" t="s">
        <v>15</v>
      </c>
      <c r="F854">
        <v>2</v>
      </c>
      <c r="G854" t="s">
        <v>18</v>
      </c>
      <c r="H854">
        <v>1790.643</v>
      </c>
      <c r="I854">
        <v>0</v>
      </c>
      <c r="J854">
        <v>87965</v>
      </c>
      <c r="K854">
        <v>44025</v>
      </c>
      <c r="M854">
        <v>747.84</v>
      </c>
      <c r="N854" t="s">
        <v>17</v>
      </c>
    </row>
    <row r="855" spans="1:14" x14ac:dyDescent="0.25">
      <c r="A855">
        <v>11.201599999999999</v>
      </c>
      <c r="B855">
        <v>2</v>
      </c>
      <c r="C855" t="s">
        <v>14</v>
      </c>
      <c r="D855">
        <v>88253</v>
      </c>
      <c r="E855" t="s">
        <v>15</v>
      </c>
      <c r="F855">
        <v>3</v>
      </c>
      <c r="G855" t="s">
        <v>19</v>
      </c>
      <c r="H855">
        <v>47.204999999999998</v>
      </c>
      <c r="I855">
        <v>0</v>
      </c>
      <c r="J855">
        <v>470325</v>
      </c>
      <c r="K855">
        <v>668343</v>
      </c>
      <c r="M855">
        <v>939.36</v>
      </c>
      <c r="N855" t="s">
        <v>17</v>
      </c>
    </row>
    <row r="856" spans="1:14" x14ac:dyDescent="0.25">
      <c r="A856">
        <v>11.201599999999999</v>
      </c>
      <c r="B856">
        <v>2</v>
      </c>
      <c r="C856" t="s">
        <v>14</v>
      </c>
      <c r="D856">
        <v>88253</v>
      </c>
      <c r="E856" t="s">
        <v>15</v>
      </c>
      <c r="F856">
        <v>4</v>
      </c>
      <c r="G856" t="s">
        <v>20</v>
      </c>
      <c r="H856">
        <v>1768.614</v>
      </c>
      <c r="I856">
        <v>0</v>
      </c>
      <c r="J856">
        <v>314465</v>
      </c>
      <c r="K856">
        <v>521073</v>
      </c>
      <c r="M856">
        <v>1032.8399999999999</v>
      </c>
      <c r="N856" t="s">
        <v>17</v>
      </c>
    </row>
    <row r="857" spans="1:14" x14ac:dyDescent="0.25">
      <c r="A857">
        <v>11.201599999999999</v>
      </c>
      <c r="B857">
        <v>2</v>
      </c>
      <c r="C857" t="s">
        <v>14</v>
      </c>
      <c r="D857">
        <v>88253</v>
      </c>
      <c r="E857" t="s">
        <v>15</v>
      </c>
      <c r="F857">
        <v>5</v>
      </c>
      <c r="G857" t="s">
        <v>21</v>
      </c>
      <c r="H857">
        <v>2083.3139999999999</v>
      </c>
      <c r="I857">
        <v>0</v>
      </c>
      <c r="J857">
        <v>191945</v>
      </c>
      <c r="K857">
        <v>437532</v>
      </c>
      <c r="M857">
        <v>1039.68</v>
      </c>
      <c r="N857" t="s">
        <v>17</v>
      </c>
    </row>
    <row r="858" spans="1:14" x14ac:dyDescent="0.25">
      <c r="A858">
        <v>11.201599999999999</v>
      </c>
      <c r="B858">
        <v>2</v>
      </c>
      <c r="C858" t="s">
        <v>14</v>
      </c>
      <c r="D858">
        <v>88253</v>
      </c>
      <c r="E858" t="s">
        <v>15</v>
      </c>
      <c r="F858">
        <v>6</v>
      </c>
      <c r="G858" t="s">
        <v>22</v>
      </c>
      <c r="H858">
        <v>10394.540999999999</v>
      </c>
      <c r="I858">
        <v>0</v>
      </c>
      <c r="J858">
        <v>2379725</v>
      </c>
      <c r="K858">
        <v>7152945</v>
      </c>
      <c r="M858">
        <v>12840.96</v>
      </c>
      <c r="N858" t="s">
        <v>17</v>
      </c>
    </row>
    <row r="859" spans="1:14" x14ac:dyDescent="0.25">
      <c r="A859">
        <v>11.201599999999999</v>
      </c>
      <c r="B859">
        <v>2</v>
      </c>
      <c r="C859" t="s">
        <v>14</v>
      </c>
      <c r="D859">
        <v>88253</v>
      </c>
      <c r="E859" t="s">
        <v>15</v>
      </c>
      <c r="F859">
        <v>13</v>
      </c>
      <c r="G859" t="s">
        <v>23</v>
      </c>
      <c r="H859">
        <v>19649.867999999999</v>
      </c>
      <c r="I859">
        <v>0</v>
      </c>
      <c r="J859">
        <v>3866705</v>
      </c>
      <c r="K859">
        <v>10831611</v>
      </c>
      <c r="M859">
        <v>19197.599999999999</v>
      </c>
      <c r="N859" t="s">
        <v>17</v>
      </c>
    </row>
    <row r="860" spans="1:14" x14ac:dyDescent="0.25">
      <c r="A860">
        <v>11.201599999999999</v>
      </c>
      <c r="B860">
        <v>2</v>
      </c>
      <c r="C860" t="s">
        <v>14</v>
      </c>
      <c r="D860">
        <v>88253</v>
      </c>
      <c r="E860" t="s">
        <v>15</v>
      </c>
      <c r="F860">
        <v>7</v>
      </c>
      <c r="G860" t="s">
        <v>24</v>
      </c>
      <c r="H860">
        <v>5060.3760000000002</v>
      </c>
      <c r="I860">
        <v>0</v>
      </c>
      <c r="J860">
        <v>227090</v>
      </c>
      <c r="K860">
        <v>1979838</v>
      </c>
      <c r="M860">
        <v>8707.32</v>
      </c>
      <c r="N860" t="s">
        <v>17</v>
      </c>
    </row>
    <row r="861" spans="1:14" x14ac:dyDescent="0.25">
      <c r="A861">
        <v>11.201599999999999</v>
      </c>
      <c r="B861">
        <v>2</v>
      </c>
      <c r="C861" t="s">
        <v>14</v>
      </c>
      <c r="D861">
        <v>88253</v>
      </c>
      <c r="E861" t="s">
        <v>15</v>
      </c>
      <c r="F861">
        <v>8</v>
      </c>
      <c r="G861" t="s">
        <v>25</v>
      </c>
      <c r="H861">
        <v>1542.03</v>
      </c>
      <c r="I861">
        <v>0</v>
      </c>
      <c r="J861">
        <v>123335</v>
      </c>
      <c r="K861">
        <v>9747</v>
      </c>
      <c r="M861">
        <v>5011.4399999999996</v>
      </c>
      <c r="N861" t="s">
        <v>17</v>
      </c>
    </row>
    <row r="862" spans="1:14" x14ac:dyDescent="0.25">
      <c r="A862">
        <v>11.201599999999999</v>
      </c>
      <c r="B862">
        <v>2</v>
      </c>
      <c r="C862" t="s">
        <v>14</v>
      </c>
      <c r="D862">
        <v>88253</v>
      </c>
      <c r="E862" t="s">
        <v>15</v>
      </c>
      <c r="F862">
        <v>9</v>
      </c>
      <c r="G862" t="s">
        <v>26</v>
      </c>
      <c r="H862">
        <v>1998.345</v>
      </c>
      <c r="I862">
        <v>0</v>
      </c>
      <c r="J862">
        <v>57045</v>
      </c>
      <c r="K862">
        <v>449940</v>
      </c>
      <c r="M862">
        <v>5383.08</v>
      </c>
      <c r="N862" t="s">
        <v>17</v>
      </c>
    </row>
    <row r="863" spans="1:14" x14ac:dyDescent="0.25">
      <c r="A863">
        <v>11.201599999999999</v>
      </c>
      <c r="B863">
        <v>2</v>
      </c>
      <c r="C863" t="s">
        <v>14</v>
      </c>
      <c r="D863">
        <v>88253</v>
      </c>
      <c r="E863" t="s">
        <v>15</v>
      </c>
      <c r="F863">
        <v>14</v>
      </c>
      <c r="G863" t="s">
        <v>27</v>
      </c>
      <c r="H863">
        <v>8600.7510000000002</v>
      </c>
      <c r="I863">
        <v>0</v>
      </c>
      <c r="J863">
        <v>407470</v>
      </c>
      <c r="K863">
        <v>3039525</v>
      </c>
      <c r="M863">
        <v>20914.439999999999</v>
      </c>
      <c r="N863" t="s">
        <v>17</v>
      </c>
    </row>
    <row r="864" spans="1:14" x14ac:dyDescent="0.25">
      <c r="A864">
        <v>11.201599999999999</v>
      </c>
      <c r="B864">
        <v>2</v>
      </c>
      <c r="C864" t="s">
        <v>14</v>
      </c>
      <c r="D864">
        <v>88253</v>
      </c>
      <c r="E864" t="s">
        <v>15</v>
      </c>
      <c r="F864">
        <v>15</v>
      </c>
      <c r="G864" t="s">
        <v>28</v>
      </c>
      <c r="H864">
        <v>3726.0479999999998</v>
      </c>
      <c r="I864">
        <v>0</v>
      </c>
      <c r="J864">
        <v>0</v>
      </c>
      <c r="K864">
        <v>0</v>
      </c>
      <c r="M864">
        <v>0</v>
      </c>
      <c r="N864" t="s">
        <v>17</v>
      </c>
    </row>
    <row r="865" spans="1:14" x14ac:dyDescent="0.25">
      <c r="A865">
        <v>11.201599999999999</v>
      </c>
      <c r="B865">
        <v>2</v>
      </c>
      <c r="C865" t="s">
        <v>14</v>
      </c>
      <c r="D865">
        <v>88253</v>
      </c>
      <c r="E865" t="s">
        <v>15</v>
      </c>
      <c r="F865">
        <v>12</v>
      </c>
      <c r="G865" t="s">
        <v>29</v>
      </c>
      <c r="H865">
        <v>6035.9459999999999</v>
      </c>
      <c r="I865">
        <v>0</v>
      </c>
      <c r="J865">
        <v>4274175</v>
      </c>
      <c r="K865">
        <v>13871136</v>
      </c>
      <c r="M865">
        <v>40112.04</v>
      </c>
      <c r="N865" t="s">
        <v>17</v>
      </c>
    </row>
    <row r="866" spans="1:14" x14ac:dyDescent="0.25">
      <c r="A866">
        <v>11.201599999999999</v>
      </c>
      <c r="B866">
        <v>2</v>
      </c>
      <c r="C866" t="s">
        <v>14</v>
      </c>
      <c r="D866">
        <v>88253</v>
      </c>
      <c r="E866" t="s">
        <v>15</v>
      </c>
      <c r="F866">
        <v>16</v>
      </c>
      <c r="G866" t="s">
        <v>30</v>
      </c>
      <c r="H866">
        <v>3235.116</v>
      </c>
      <c r="I866">
        <v>0</v>
      </c>
      <c r="J866">
        <v>0</v>
      </c>
      <c r="K866">
        <v>0</v>
      </c>
      <c r="M866">
        <v>0</v>
      </c>
      <c r="N866" t="s">
        <v>17</v>
      </c>
    </row>
    <row r="867" spans="1:14" x14ac:dyDescent="0.25">
      <c r="A867">
        <v>11.201599999999999</v>
      </c>
      <c r="B867">
        <v>2</v>
      </c>
      <c r="C867" t="s">
        <v>14</v>
      </c>
      <c r="D867">
        <v>88253</v>
      </c>
      <c r="E867" t="s">
        <v>15</v>
      </c>
      <c r="F867">
        <v>11</v>
      </c>
      <c r="G867" t="s">
        <v>31</v>
      </c>
      <c r="H867">
        <v>0</v>
      </c>
      <c r="I867">
        <v>0</v>
      </c>
      <c r="J867">
        <v>0</v>
      </c>
      <c r="K867">
        <v>0</v>
      </c>
      <c r="M867">
        <v>0</v>
      </c>
      <c r="N867" t="s">
        <v>17</v>
      </c>
    </row>
    <row r="868" spans="1:14" x14ac:dyDescent="0.25">
      <c r="A868">
        <v>11.201599999999999</v>
      </c>
      <c r="B868">
        <v>2</v>
      </c>
      <c r="C868" t="s">
        <v>14</v>
      </c>
      <c r="D868">
        <v>88253</v>
      </c>
      <c r="E868" t="s">
        <v>15</v>
      </c>
      <c r="F868">
        <v>17</v>
      </c>
      <c r="G868" t="s">
        <v>32</v>
      </c>
      <c r="H868">
        <v>1916.5229999999999</v>
      </c>
      <c r="I868">
        <v>0</v>
      </c>
      <c r="J868">
        <v>0</v>
      </c>
      <c r="K868">
        <v>0</v>
      </c>
      <c r="M868">
        <v>0</v>
      </c>
      <c r="N868" t="s">
        <v>17</v>
      </c>
    </row>
    <row r="869" spans="1:14" x14ac:dyDescent="0.25">
      <c r="A869">
        <v>11.201599999999999</v>
      </c>
      <c r="B869">
        <v>2</v>
      </c>
      <c r="C869" t="s">
        <v>14</v>
      </c>
      <c r="D869">
        <v>88253</v>
      </c>
      <c r="E869" t="s">
        <v>15</v>
      </c>
      <c r="F869">
        <v>18</v>
      </c>
      <c r="G869" t="s">
        <v>33</v>
      </c>
      <c r="H869">
        <v>43164.252</v>
      </c>
      <c r="I869">
        <v>0</v>
      </c>
      <c r="J869">
        <v>4274175</v>
      </c>
      <c r="K869">
        <v>13871136</v>
      </c>
      <c r="M869">
        <v>40112.04</v>
      </c>
      <c r="N869" t="s">
        <v>17</v>
      </c>
    </row>
    <row r="870" spans="1:14" x14ac:dyDescent="0.25">
      <c r="A870">
        <v>11.201599999999999</v>
      </c>
      <c r="B870">
        <v>2</v>
      </c>
      <c r="C870" t="s">
        <v>14</v>
      </c>
      <c r="D870">
        <v>38976</v>
      </c>
      <c r="E870" t="s">
        <v>34</v>
      </c>
      <c r="F870">
        <v>1</v>
      </c>
      <c r="G870" t="s">
        <v>16</v>
      </c>
      <c r="H870">
        <v>2879.5050000000001</v>
      </c>
      <c r="I870">
        <v>0</v>
      </c>
      <c r="J870">
        <v>809050</v>
      </c>
      <c r="K870">
        <v>2777577</v>
      </c>
      <c r="M870">
        <v>1381.68</v>
      </c>
      <c r="N870" t="s">
        <v>17</v>
      </c>
    </row>
    <row r="871" spans="1:14" x14ac:dyDescent="0.25">
      <c r="A871">
        <v>11.201599999999999</v>
      </c>
      <c r="B871">
        <v>2</v>
      </c>
      <c r="C871" t="s">
        <v>14</v>
      </c>
      <c r="D871">
        <v>38976</v>
      </c>
      <c r="E871" t="s">
        <v>34</v>
      </c>
      <c r="F871">
        <v>2</v>
      </c>
      <c r="G871" t="s">
        <v>18</v>
      </c>
      <c r="H871">
        <v>5607.9539999999997</v>
      </c>
      <c r="I871">
        <v>0</v>
      </c>
      <c r="J871">
        <v>236310</v>
      </c>
      <c r="K871">
        <v>1303869</v>
      </c>
      <c r="M871">
        <v>1144.56</v>
      </c>
      <c r="N871" t="s">
        <v>17</v>
      </c>
    </row>
    <row r="872" spans="1:14" x14ac:dyDescent="0.25">
      <c r="A872">
        <v>11.201599999999999</v>
      </c>
      <c r="B872">
        <v>2</v>
      </c>
      <c r="C872" t="s">
        <v>14</v>
      </c>
      <c r="D872">
        <v>38976</v>
      </c>
      <c r="E872" t="s">
        <v>34</v>
      </c>
      <c r="F872">
        <v>3</v>
      </c>
      <c r="G872" t="s">
        <v>19</v>
      </c>
      <c r="H872">
        <v>47.204999999999998</v>
      </c>
      <c r="I872">
        <v>0</v>
      </c>
      <c r="J872">
        <v>1186240</v>
      </c>
      <c r="K872">
        <v>1906353</v>
      </c>
      <c r="M872">
        <v>1240.32</v>
      </c>
      <c r="N872" t="s">
        <v>17</v>
      </c>
    </row>
    <row r="873" spans="1:14" x14ac:dyDescent="0.25">
      <c r="A873">
        <v>11.201599999999999</v>
      </c>
      <c r="B873">
        <v>2</v>
      </c>
      <c r="C873" t="s">
        <v>14</v>
      </c>
      <c r="D873">
        <v>38976</v>
      </c>
      <c r="E873" t="s">
        <v>34</v>
      </c>
      <c r="F873">
        <v>4</v>
      </c>
      <c r="G873" t="s">
        <v>20</v>
      </c>
      <c r="H873">
        <v>2788.2420000000002</v>
      </c>
      <c r="I873">
        <v>0</v>
      </c>
      <c r="J873">
        <v>996890</v>
      </c>
      <c r="K873">
        <v>1758321</v>
      </c>
      <c r="M873">
        <v>912</v>
      </c>
      <c r="N873" t="s">
        <v>17</v>
      </c>
    </row>
    <row r="874" spans="1:14" x14ac:dyDescent="0.25">
      <c r="A874">
        <v>11.201599999999999</v>
      </c>
      <c r="B874">
        <v>2</v>
      </c>
      <c r="C874" t="s">
        <v>14</v>
      </c>
      <c r="D874">
        <v>38976</v>
      </c>
      <c r="E874" t="s">
        <v>34</v>
      </c>
      <c r="F874">
        <v>5</v>
      </c>
      <c r="G874" t="s">
        <v>21</v>
      </c>
      <c r="H874">
        <v>8817.8940000000002</v>
      </c>
      <c r="I874">
        <v>0</v>
      </c>
      <c r="J874">
        <v>498035</v>
      </c>
      <c r="K874">
        <v>1001031</v>
      </c>
      <c r="M874">
        <v>1523.04</v>
      </c>
      <c r="N874" t="s">
        <v>17</v>
      </c>
    </row>
    <row r="875" spans="1:14" x14ac:dyDescent="0.25">
      <c r="A875">
        <v>11.201599999999999</v>
      </c>
      <c r="B875">
        <v>2</v>
      </c>
      <c r="C875" t="s">
        <v>14</v>
      </c>
      <c r="D875">
        <v>38976</v>
      </c>
      <c r="E875" t="s">
        <v>34</v>
      </c>
      <c r="F875">
        <v>6</v>
      </c>
      <c r="G875" t="s">
        <v>22</v>
      </c>
      <c r="H875">
        <v>17003.241000000002</v>
      </c>
      <c r="I875">
        <v>0</v>
      </c>
      <c r="J875">
        <v>3948660</v>
      </c>
      <c r="K875">
        <v>13813113</v>
      </c>
      <c r="M875">
        <v>10022.879999999999</v>
      </c>
      <c r="N875" t="s">
        <v>17</v>
      </c>
    </row>
    <row r="876" spans="1:14" x14ac:dyDescent="0.25">
      <c r="A876">
        <v>11.201599999999999</v>
      </c>
      <c r="B876">
        <v>2</v>
      </c>
      <c r="C876" t="s">
        <v>14</v>
      </c>
      <c r="D876">
        <v>38976</v>
      </c>
      <c r="E876" t="s">
        <v>34</v>
      </c>
      <c r="F876">
        <v>13</v>
      </c>
      <c r="G876" t="s">
        <v>23</v>
      </c>
      <c r="H876">
        <v>37144.040999999997</v>
      </c>
      <c r="I876">
        <v>0</v>
      </c>
      <c r="J876">
        <v>7675185</v>
      </c>
      <c r="K876">
        <v>2250264</v>
      </c>
      <c r="M876">
        <v>16363.56</v>
      </c>
      <c r="N876" t="s">
        <v>17</v>
      </c>
    </row>
    <row r="877" spans="1:14" x14ac:dyDescent="0.25">
      <c r="A877">
        <v>11.201599999999999</v>
      </c>
      <c r="B877">
        <v>2</v>
      </c>
      <c r="C877" t="s">
        <v>14</v>
      </c>
      <c r="D877">
        <v>38976</v>
      </c>
      <c r="E877" t="s">
        <v>34</v>
      </c>
      <c r="F877">
        <v>7</v>
      </c>
      <c r="G877" t="s">
        <v>24</v>
      </c>
      <c r="H877">
        <v>6168.12</v>
      </c>
      <c r="I877">
        <v>0</v>
      </c>
      <c r="J877">
        <v>487605</v>
      </c>
      <c r="K877">
        <v>3743403</v>
      </c>
      <c r="M877">
        <v>7152.36</v>
      </c>
      <c r="N877" t="s">
        <v>17</v>
      </c>
    </row>
    <row r="878" spans="1:14" x14ac:dyDescent="0.25">
      <c r="A878">
        <v>11.201599999999999</v>
      </c>
      <c r="B878">
        <v>2</v>
      </c>
      <c r="C878" t="s">
        <v>14</v>
      </c>
      <c r="D878">
        <v>38976</v>
      </c>
      <c r="E878" t="s">
        <v>34</v>
      </c>
      <c r="F878">
        <v>8</v>
      </c>
      <c r="G878" t="s">
        <v>25</v>
      </c>
      <c r="H878">
        <v>2231.223</v>
      </c>
      <c r="I878">
        <v>0</v>
      </c>
      <c r="J878">
        <v>129870</v>
      </c>
      <c r="K878">
        <v>664728</v>
      </c>
      <c r="M878">
        <v>3887.4</v>
      </c>
      <c r="N878" t="s">
        <v>17</v>
      </c>
    </row>
    <row r="879" spans="1:14" x14ac:dyDescent="0.25">
      <c r="A879">
        <v>11.201599999999999</v>
      </c>
      <c r="B879">
        <v>2</v>
      </c>
      <c r="C879" t="s">
        <v>14</v>
      </c>
      <c r="D879">
        <v>38976</v>
      </c>
      <c r="E879" t="s">
        <v>34</v>
      </c>
      <c r="F879">
        <v>9</v>
      </c>
      <c r="G879" t="s">
        <v>26</v>
      </c>
      <c r="H879">
        <v>2835.4470000000001</v>
      </c>
      <c r="I879">
        <v>0</v>
      </c>
      <c r="J879">
        <v>58420</v>
      </c>
      <c r="K879">
        <v>595068</v>
      </c>
      <c r="M879">
        <v>3894.24</v>
      </c>
      <c r="N879" t="s">
        <v>17</v>
      </c>
    </row>
    <row r="880" spans="1:14" x14ac:dyDescent="0.25">
      <c r="A880">
        <v>11.201599999999999</v>
      </c>
      <c r="B880">
        <v>2</v>
      </c>
      <c r="C880" t="s">
        <v>14</v>
      </c>
      <c r="D880">
        <v>38976</v>
      </c>
      <c r="E880" t="s">
        <v>34</v>
      </c>
      <c r="F880">
        <v>14</v>
      </c>
      <c r="G880" t="s">
        <v>27</v>
      </c>
      <c r="H880">
        <v>11234.79</v>
      </c>
      <c r="I880">
        <v>0</v>
      </c>
      <c r="J880">
        <v>675895</v>
      </c>
      <c r="K880">
        <v>5003199</v>
      </c>
      <c r="M880">
        <v>15531.36</v>
      </c>
      <c r="N880" t="s">
        <v>17</v>
      </c>
    </row>
    <row r="881" spans="1:14" x14ac:dyDescent="0.25">
      <c r="A881">
        <v>11.201599999999999</v>
      </c>
      <c r="B881">
        <v>2</v>
      </c>
      <c r="C881" t="s">
        <v>14</v>
      </c>
      <c r="D881">
        <v>38976</v>
      </c>
      <c r="E881" t="s">
        <v>34</v>
      </c>
      <c r="F881">
        <v>15</v>
      </c>
      <c r="G881" t="s">
        <v>28</v>
      </c>
      <c r="H881">
        <v>6954.87</v>
      </c>
      <c r="I881">
        <v>0</v>
      </c>
      <c r="J881">
        <v>5</v>
      </c>
      <c r="K881">
        <v>0</v>
      </c>
      <c r="M881">
        <v>0</v>
      </c>
      <c r="N881" t="s">
        <v>17</v>
      </c>
    </row>
    <row r="882" spans="1:14" x14ac:dyDescent="0.25">
      <c r="A882">
        <v>11.201599999999999</v>
      </c>
      <c r="B882">
        <v>2</v>
      </c>
      <c r="C882" t="s">
        <v>14</v>
      </c>
      <c r="D882">
        <v>38976</v>
      </c>
      <c r="E882" t="s">
        <v>34</v>
      </c>
      <c r="F882">
        <v>12</v>
      </c>
      <c r="G882" t="s">
        <v>29</v>
      </c>
      <c r="H882">
        <v>11574.665999999999</v>
      </c>
      <c r="I882">
        <v>0</v>
      </c>
      <c r="J882">
        <v>8351080</v>
      </c>
      <c r="K882">
        <v>27563463</v>
      </c>
      <c r="M882">
        <v>31894.92</v>
      </c>
      <c r="N882" t="s">
        <v>17</v>
      </c>
    </row>
    <row r="883" spans="1:14" x14ac:dyDescent="0.25">
      <c r="A883">
        <v>11.201599999999999</v>
      </c>
      <c r="B883">
        <v>2</v>
      </c>
      <c r="C883" t="s">
        <v>14</v>
      </c>
      <c r="D883">
        <v>38976</v>
      </c>
      <c r="E883" t="s">
        <v>34</v>
      </c>
      <c r="F883">
        <v>16</v>
      </c>
      <c r="G883" t="s">
        <v>30</v>
      </c>
      <c r="H883">
        <v>5705.5110000000004</v>
      </c>
      <c r="I883">
        <v>0</v>
      </c>
      <c r="J883">
        <v>5</v>
      </c>
      <c r="K883">
        <v>0</v>
      </c>
      <c r="M883">
        <v>0</v>
      </c>
      <c r="N883" t="s">
        <v>17</v>
      </c>
    </row>
    <row r="884" spans="1:14" x14ac:dyDescent="0.25">
      <c r="A884">
        <v>11.201599999999999</v>
      </c>
      <c r="B884">
        <v>2</v>
      </c>
      <c r="C884" t="s">
        <v>14</v>
      </c>
      <c r="D884">
        <v>38976</v>
      </c>
      <c r="E884" t="s">
        <v>34</v>
      </c>
      <c r="F884">
        <v>11</v>
      </c>
      <c r="G884" t="s">
        <v>31</v>
      </c>
      <c r="H884">
        <v>0</v>
      </c>
      <c r="I884">
        <v>0</v>
      </c>
      <c r="J884">
        <v>0</v>
      </c>
      <c r="K884">
        <v>0</v>
      </c>
      <c r="M884">
        <v>0</v>
      </c>
      <c r="N884" t="s">
        <v>17</v>
      </c>
    </row>
    <row r="885" spans="1:14" x14ac:dyDescent="0.25">
      <c r="A885">
        <v>11.201599999999999</v>
      </c>
      <c r="B885">
        <v>2</v>
      </c>
      <c r="C885" t="s">
        <v>14</v>
      </c>
      <c r="D885">
        <v>38976</v>
      </c>
      <c r="E885" t="s">
        <v>34</v>
      </c>
      <c r="F885">
        <v>17</v>
      </c>
      <c r="G885" t="s">
        <v>32</v>
      </c>
      <c r="H885">
        <v>2407.4549999999999</v>
      </c>
      <c r="I885">
        <v>0</v>
      </c>
      <c r="J885">
        <v>5</v>
      </c>
      <c r="K885">
        <v>0</v>
      </c>
      <c r="M885">
        <v>0</v>
      </c>
      <c r="N885" t="s">
        <v>17</v>
      </c>
    </row>
    <row r="886" spans="1:14" x14ac:dyDescent="0.25">
      <c r="A886">
        <v>11.201599999999999</v>
      </c>
      <c r="B886">
        <v>2</v>
      </c>
      <c r="C886" t="s">
        <v>14</v>
      </c>
      <c r="D886">
        <v>38976</v>
      </c>
      <c r="E886" t="s">
        <v>34</v>
      </c>
      <c r="F886">
        <v>18</v>
      </c>
      <c r="G886" t="s">
        <v>33</v>
      </c>
      <c r="H886">
        <v>75021.332999999999</v>
      </c>
      <c r="I886">
        <v>0</v>
      </c>
      <c r="J886">
        <v>8351080</v>
      </c>
      <c r="K886">
        <v>27563463</v>
      </c>
      <c r="M886">
        <v>31894.92</v>
      </c>
      <c r="N886" t="s">
        <v>17</v>
      </c>
    </row>
    <row r="887" spans="1:14" x14ac:dyDescent="0.25">
      <c r="A887">
        <v>11.201599999999999</v>
      </c>
      <c r="B887">
        <v>2</v>
      </c>
      <c r="C887" t="s">
        <v>14</v>
      </c>
      <c r="D887">
        <v>17647</v>
      </c>
      <c r="E887" t="s">
        <v>35</v>
      </c>
      <c r="F887">
        <v>1</v>
      </c>
      <c r="G887" t="s">
        <v>16</v>
      </c>
      <c r="H887">
        <v>2202.9</v>
      </c>
      <c r="I887">
        <v>0</v>
      </c>
      <c r="J887">
        <v>601350</v>
      </c>
      <c r="K887">
        <v>2266254</v>
      </c>
      <c r="M887">
        <v>1078.44</v>
      </c>
      <c r="N887" t="s">
        <v>17</v>
      </c>
    </row>
    <row r="888" spans="1:14" x14ac:dyDescent="0.25">
      <c r="A888">
        <v>11.201599999999999</v>
      </c>
      <c r="B888">
        <v>2</v>
      </c>
      <c r="C888" t="s">
        <v>14</v>
      </c>
      <c r="D888">
        <v>17647</v>
      </c>
      <c r="E888" t="s">
        <v>35</v>
      </c>
      <c r="F888">
        <v>2</v>
      </c>
      <c r="G888" t="s">
        <v>18</v>
      </c>
      <c r="H888">
        <v>3209.94</v>
      </c>
      <c r="I888">
        <v>292</v>
      </c>
      <c r="J888">
        <v>162400</v>
      </c>
      <c r="K888">
        <v>892884</v>
      </c>
      <c r="M888">
        <v>275.88</v>
      </c>
      <c r="N888" t="s">
        <v>17</v>
      </c>
    </row>
    <row r="889" spans="1:14" x14ac:dyDescent="0.25">
      <c r="A889">
        <v>11.201599999999999</v>
      </c>
      <c r="B889">
        <v>2</v>
      </c>
      <c r="C889" t="s">
        <v>14</v>
      </c>
      <c r="D889">
        <v>17647</v>
      </c>
      <c r="E889" t="s">
        <v>35</v>
      </c>
      <c r="F889">
        <v>3</v>
      </c>
      <c r="G889" t="s">
        <v>19</v>
      </c>
      <c r="H889">
        <v>47.204999999999998</v>
      </c>
      <c r="I889">
        <v>0</v>
      </c>
      <c r="J889">
        <v>899030</v>
      </c>
      <c r="K889">
        <v>1468878</v>
      </c>
      <c r="M889">
        <v>1007.76</v>
      </c>
      <c r="N889" t="s">
        <v>17</v>
      </c>
    </row>
    <row r="890" spans="1:14" x14ac:dyDescent="0.25">
      <c r="A890">
        <v>11.201599999999999</v>
      </c>
      <c r="B890">
        <v>2</v>
      </c>
      <c r="C890" t="s">
        <v>14</v>
      </c>
      <c r="D890">
        <v>17647</v>
      </c>
      <c r="E890" t="s">
        <v>35</v>
      </c>
      <c r="F890">
        <v>4</v>
      </c>
      <c r="G890" t="s">
        <v>20</v>
      </c>
      <c r="H890">
        <v>2432.6309999999999</v>
      </c>
      <c r="I890">
        <v>182</v>
      </c>
      <c r="J890">
        <v>522385</v>
      </c>
      <c r="K890">
        <v>94092</v>
      </c>
      <c r="M890">
        <v>953.04</v>
      </c>
      <c r="N890" t="s">
        <v>17</v>
      </c>
    </row>
    <row r="891" spans="1:14" x14ac:dyDescent="0.25">
      <c r="A891">
        <v>11.201599999999999</v>
      </c>
      <c r="B891">
        <v>2</v>
      </c>
      <c r="C891" t="s">
        <v>14</v>
      </c>
      <c r="D891">
        <v>17647</v>
      </c>
      <c r="E891" t="s">
        <v>35</v>
      </c>
      <c r="F891">
        <v>5</v>
      </c>
      <c r="G891" t="s">
        <v>21</v>
      </c>
      <c r="H891">
        <v>4377.4769999999999</v>
      </c>
      <c r="I891">
        <v>0</v>
      </c>
      <c r="J891">
        <v>331695</v>
      </c>
      <c r="K891">
        <v>641394</v>
      </c>
      <c r="M891">
        <v>1821.72</v>
      </c>
      <c r="N891" t="s">
        <v>17</v>
      </c>
    </row>
    <row r="892" spans="1:14" x14ac:dyDescent="0.25">
      <c r="A892">
        <v>11.201599999999999</v>
      </c>
      <c r="B892">
        <v>2</v>
      </c>
      <c r="C892" t="s">
        <v>14</v>
      </c>
      <c r="D892">
        <v>17647</v>
      </c>
      <c r="E892" t="s">
        <v>35</v>
      </c>
      <c r="F892">
        <v>6</v>
      </c>
      <c r="G892" t="s">
        <v>22</v>
      </c>
      <c r="H892">
        <v>16159.844999999999</v>
      </c>
      <c r="I892">
        <v>1068</v>
      </c>
      <c r="J892">
        <v>3391910</v>
      </c>
      <c r="K892">
        <v>12483771</v>
      </c>
      <c r="M892">
        <v>11981.4</v>
      </c>
      <c r="N892" t="s">
        <v>17</v>
      </c>
    </row>
    <row r="893" spans="1:14" x14ac:dyDescent="0.25">
      <c r="A893">
        <v>11.201599999999999</v>
      </c>
      <c r="B893">
        <v>2</v>
      </c>
      <c r="C893" t="s">
        <v>14</v>
      </c>
      <c r="D893">
        <v>17647</v>
      </c>
      <c r="E893" t="s">
        <v>35</v>
      </c>
      <c r="F893">
        <v>13</v>
      </c>
      <c r="G893" t="s">
        <v>23</v>
      </c>
      <c r="H893">
        <v>28429.998</v>
      </c>
      <c r="I893">
        <v>1542</v>
      </c>
      <c r="J893">
        <v>5908770</v>
      </c>
      <c r="K893">
        <v>18699273</v>
      </c>
      <c r="M893">
        <v>16858.32</v>
      </c>
      <c r="N893" t="s">
        <v>17</v>
      </c>
    </row>
    <row r="894" spans="1:14" x14ac:dyDescent="0.25">
      <c r="A894">
        <v>11.201599999999999</v>
      </c>
      <c r="B894">
        <v>2</v>
      </c>
      <c r="C894" t="s">
        <v>14</v>
      </c>
      <c r="D894">
        <v>17647</v>
      </c>
      <c r="E894" t="s">
        <v>35</v>
      </c>
      <c r="F894">
        <v>7</v>
      </c>
      <c r="G894" t="s">
        <v>24</v>
      </c>
      <c r="H894">
        <v>9003.5669999999991</v>
      </c>
      <c r="I894">
        <v>0</v>
      </c>
      <c r="J894">
        <v>388480</v>
      </c>
      <c r="K894">
        <v>3251934</v>
      </c>
      <c r="M894">
        <v>6641.64</v>
      </c>
      <c r="N894" t="s">
        <v>17</v>
      </c>
    </row>
    <row r="895" spans="1:14" x14ac:dyDescent="0.25">
      <c r="A895">
        <v>11.201599999999999</v>
      </c>
      <c r="B895">
        <v>2</v>
      </c>
      <c r="C895" t="s">
        <v>14</v>
      </c>
      <c r="D895">
        <v>17647</v>
      </c>
      <c r="E895" t="s">
        <v>35</v>
      </c>
      <c r="F895">
        <v>8</v>
      </c>
      <c r="G895" t="s">
        <v>25</v>
      </c>
      <c r="H895">
        <v>1951.14</v>
      </c>
      <c r="I895">
        <v>0</v>
      </c>
      <c r="J895">
        <v>152130</v>
      </c>
      <c r="K895">
        <v>781797</v>
      </c>
      <c r="M895">
        <v>5373.96</v>
      </c>
      <c r="N895" t="s">
        <v>17</v>
      </c>
    </row>
    <row r="896" spans="1:14" x14ac:dyDescent="0.25">
      <c r="A896">
        <v>11.201599999999999</v>
      </c>
      <c r="B896">
        <v>2</v>
      </c>
      <c r="C896" t="s">
        <v>14</v>
      </c>
      <c r="D896">
        <v>17647</v>
      </c>
      <c r="E896" t="s">
        <v>35</v>
      </c>
      <c r="F896">
        <v>9</v>
      </c>
      <c r="G896" t="s">
        <v>26</v>
      </c>
      <c r="H896">
        <v>2907.828</v>
      </c>
      <c r="I896">
        <v>0</v>
      </c>
      <c r="J896">
        <v>62075</v>
      </c>
      <c r="K896">
        <v>594195</v>
      </c>
      <c r="M896">
        <v>5148.24</v>
      </c>
      <c r="N896" t="s">
        <v>17</v>
      </c>
    </row>
    <row r="897" spans="1:14" x14ac:dyDescent="0.25">
      <c r="A897">
        <v>11.201599999999999</v>
      </c>
      <c r="B897">
        <v>2</v>
      </c>
      <c r="C897" t="s">
        <v>14</v>
      </c>
      <c r="D897">
        <v>17647</v>
      </c>
      <c r="E897" t="s">
        <v>35</v>
      </c>
      <c r="F897">
        <v>14</v>
      </c>
      <c r="G897" t="s">
        <v>27</v>
      </c>
      <c r="H897">
        <v>13862.535</v>
      </c>
      <c r="I897">
        <v>0</v>
      </c>
      <c r="J897">
        <v>602685</v>
      </c>
      <c r="K897">
        <v>4627926</v>
      </c>
      <c r="M897">
        <v>20919</v>
      </c>
      <c r="N897" t="s">
        <v>17</v>
      </c>
    </row>
    <row r="898" spans="1:14" x14ac:dyDescent="0.25">
      <c r="A898">
        <v>11.201599999999999</v>
      </c>
      <c r="B898">
        <v>2</v>
      </c>
      <c r="C898" t="s">
        <v>14</v>
      </c>
      <c r="D898">
        <v>17647</v>
      </c>
      <c r="E898" t="s">
        <v>35</v>
      </c>
      <c r="F898">
        <v>15</v>
      </c>
      <c r="G898" t="s">
        <v>28</v>
      </c>
      <c r="H898">
        <v>5063.5230000000001</v>
      </c>
      <c r="I898">
        <v>0</v>
      </c>
      <c r="J898">
        <v>10</v>
      </c>
      <c r="K898">
        <v>0</v>
      </c>
      <c r="M898">
        <v>0</v>
      </c>
      <c r="N898" t="s">
        <v>17</v>
      </c>
    </row>
    <row r="899" spans="1:14" x14ac:dyDescent="0.25">
      <c r="A899">
        <v>11.201599999999999</v>
      </c>
      <c r="B899">
        <v>2</v>
      </c>
      <c r="C899" t="s">
        <v>14</v>
      </c>
      <c r="D899">
        <v>17647</v>
      </c>
      <c r="E899" t="s">
        <v>35</v>
      </c>
      <c r="F899">
        <v>12</v>
      </c>
      <c r="G899" t="s">
        <v>29</v>
      </c>
      <c r="H899">
        <v>10942.119000000001</v>
      </c>
      <c r="I899">
        <v>616</v>
      </c>
      <c r="J899">
        <v>6511455</v>
      </c>
      <c r="K899">
        <v>23327199</v>
      </c>
      <c r="M899">
        <v>37777.32</v>
      </c>
      <c r="N899" t="s">
        <v>17</v>
      </c>
    </row>
    <row r="900" spans="1:14" x14ac:dyDescent="0.25">
      <c r="A900">
        <v>11.201599999999999</v>
      </c>
      <c r="B900">
        <v>2</v>
      </c>
      <c r="C900" t="s">
        <v>14</v>
      </c>
      <c r="D900">
        <v>17647</v>
      </c>
      <c r="E900" t="s">
        <v>35</v>
      </c>
      <c r="F900">
        <v>16</v>
      </c>
      <c r="G900" t="s">
        <v>30</v>
      </c>
      <c r="H900">
        <v>4135.1580000000004</v>
      </c>
      <c r="I900">
        <v>140</v>
      </c>
      <c r="J900">
        <v>10</v>
      </c>
      <c r="K900">
        <v>0</v>
      </c>
      <c r="M900">
        <v>0</v>
      </c>
      <c r="N900" t="s">
        <v>17</v>
      </c>
    </row>
    <row r="901" spans="1:14" x14ac:dyDescent="0.25">
      <c r="A901">
        <v>11.201599999999999</v>
      </c>
      <c r="B901">
        <v>2</v>
      </c>
      <c r="C901" t="s">
        <v>14</v>
      </c>
      <c r="D901">
        <v>17647</v>
      </c>
      <c r="E901" t="s">
        <v>35</v>
      </c>
      <c r="F901">
        <v>11</v>
      </c>
      <c r="G901" t="s">
        <v>31</v>
      </c>
      <c r="H901">
        <v>0</v>
      </c>
      <c r="I901">
        <v>0</v>
      </c>
      <c r="J901">
        <v>7370</v>
      </c>
      <c r="K901">
        <v>54708</v>
      </c>
      <c r="M901">
        <v>0</v>
      </c>
      <c r="N901" t="s">
        <v>17</v>
      </c>
    </row>
    <row r="902" spans="1:14" x14ac:dyDescent="0.25">
      <c r="A902">
        <v>11.201599999999999</v>
      </c>
      <c r="B902">
        <v>2</v>
      </c>
      <c r="C902" t="s">
        <v>14</v>
      </c>
      <c r="D902">
        <v>17647</v>
      </c>
      <c r="E902" t="s">
        <v>35</v>
      </c>
      <c r="F902">
        <v>17</v>
      </c>
      <c r="G902" t="s">
        <v>32</v>
      </c>
      <c r="H902">
        <v>2939.2979999999998</v>
      </c>
      <c r="I902">
        <v>16</v>
      </c>
      <c r="J902">
        <v>10</v>
      </c>
      <c r="K902">
        <v>0</v>
      </c>
      <c r="M902">
        <v>0</v>
      </c>
      <c r="N902" t="s">
        <v>17</v>
      </c>
    </row>
    <row r="903" spans="1:14" x14ac:dyDescent="0.25">
      <c r="A903">
        <v>11.201599999999999</v>
      </c>
      <c r="B903">
        <v>2</v>
      </c>
      <c r="C903" t="s">
        <v>14</v>
      </c>
      <c r="D903">
        <v>17647</v>
      </c>
      <c r="E903" t="s">
        <v>35</v>
      </c>
      <c r="F903">
        <v>18</v>
      </c>
      <c r="G903" t="s">
        <v>33</v>
      </c>
      <c r="H903">
        <v>65372.631000000001</v>
      </c>
      <c r="I903">
        <v>2314</v>
      </c>
      <c r="J903">
        <v>6511455</v>
      </c>
      <c r="K903">
        <v>23327199</v>
      </c>
      <c r="M903">
        <v>37777.32</v>
      </c>
      <c r="N903" t="s">
        <v>17</v>
      </c>
    </row>
    <row r="904" spans="1:14" x14ac:dyDescent="0.25">
      <c r="A904">
        <v>11.201599999999999</v>
      </c>
      <c r="B904">
        <v>2</v>
      </c>
      <c r="C904" t="s">
        <v>14</v>
      </c>
      <c r="D904">
        <v>22117</v>
      </c>
      <c r="E904" t="s">
        <v>36</v>
      </c>
      <c r="F904">
        <v>1</v>
      </c>
      <c r="G904" t="s">
        <v>16</v>
      </c>
      <c r="H904">
        <v>2184.018</v>
      </c>
      <c r="I904">
        <v>0</v>
      </c>
      <c r="J904">
        <v>398050</v>
      </c>
      <c r="K904">
        <v>1358127</v>
      </c>
      <c r="M904">
        <v>914.28</v>
      </c>
      <c r="N904" t="s">
        <v>17</v>
      </c>
    </row>
    <row r="905" spans="1:14" x14ac:dyDescent="0.25">
      <c r="A905">
        <v>11.201599999999999</v>
      </c>
      <c r="B905">
        <v>2</v>
      </c>
      <c r="C905" t="s">
        <v>14</v>
      </c>
      <c r="D905">
        <v>22117</v>
      </c>
      <c r="E905" t="s">
        <v>36</v>
      </c>
      <c r="F905">
        <v>2</v>
      </c>
      <c r="G905" t="s">
        <v>18</v>
      </c>
      <c r="H905">
        <v>1176.9780000000001</v>
      </c>
      <c r="I905">
        <v>0</v>
      </c>
      <c r="J905">
        <v>62795</v>
      </c>
      <c r="K905">
        <v>363033</v>
      </c>
      <c r="M905">
        <v>971.28</v>
      </c>
      <c r="N905" t="s">
        <v>17</v>
      </c>
    </row>
    <row r="906" spans="1:14" x14ac:dyDescent="0.25">
      <c r="A906">
        <v>11.201599999999999</v>
      </c>
      <c r="B906">
        <v>2</v>
      </c>
      <c r="C906" t="s">
        <v>14</v>
      </c>
      <c r="D906">
        <v>22117</v>
      </c>
      <c r="E906" t="s">
        <v>36</v>
      </c>
      <c r="F906">
        <v>3</v>
      </c>
      <c r="G906" t="s">
        <v>19</v>
      </c>
      <c r="H906">
        <v>47.204999999999998</v>
      </c>
      <c r="I906">
        <v>0</v>
      </c>
      <c r="J906">
        <v>399420</v>
      </c>
      <c r="K906">
        <v>555858</v>
      </c>
      <c r="M906">
        <v>843.6</v>
      </c>
      <c r="N906" t="s">
        <v>17</v>
      </c>
    </row>
    <row r="907" spans="1:14" x14ac:dyDescent="0.25">
      <c r="A907">
        <v>11.201599999999999</v>
      </c>
      <c r="B907">
        <v>2</v>
      </c>
      <c r="C907" t="s">
        <v>14</v>
      </c>
      <c r="D907">
        <v>22117</v>
      </c>
      <c r="E907" t="s">
        <v>36</v>
      </c>
      <c r="F907">
        <v>4</v>
      </c>
      <c r="G907" t="s">
        <v>20</v>
      </c>
      <c r="H907">
        <v>1642.7339999999999</v>
      </c>
      <c r="I907">
        <v>0</v>
      </c>
      <c r="J907">
        <v>300250</v>
      </c>
      <c r="K907">
        <v>495738</v>
      </c>
      <c r="M907">
        <v>574.55999999999995</v>
      </c>
      <c r="N907" t="s">
        <v>17</v>
      </c>
    </row>
    <row r="908" spans="1:14" x14ac:dyDescent="0.25">
      <c r="A908">
        <v>11.201599999999999</v>
      </c>
      <c r="B908">
        <v>2</v>
      </c>
      <c r="C908" t="s">
        <v>14</v>
      </c>
      <c r="D908">
        <v>22117</v>
      </c>
      <c r="E908" t="s">
        <v>36</v>
      </c>
      <c r="F908">
        <v>5</v>
      </c>
      <c r="G908" t="s">
        <v>21</v>
      </c>
      <c r="H908">
        <v>2369.6909999999998</v>
      </c>
      <c r="I908">
        <v>0</v>
      </c>
      <c r="J908">
        <v>153250</v>
      </c>
      <c r="K908">
        <v>304164</v>
      </c>
      <c r="M908">
        <v>446.88</v>
      </c>
      <c r="N908" t="s">
        <v>17</v>
      </c>
    </row>
    <row r="909" spans="1:14" x14ac:dyDescent="0.25">
      <c r="A909">
        <v>11.201599999999999</v>
      </c>
      <c r="B909">
        <v>2</v>
      </c>
      <c r="C909" t="s">
        <v>14</v>
      </c>
      <c r="D909">
        <v>22117</v>
      </c>
      <c r="E909" t="s">
        <v>36</v>
      </c>
      <c r="F909">
        <v>6</v>
      </c>
      <c r="G909" t="s">
        <v>22</v>
      </c>
      <c r="H909">
        <v>6740.8739999999998</v>
      </c>
      <c r="I909">
        <v>0</v>
      </c>
      <c r="J909">
        <v>1428665</v>
      </c>
      <c r="K909">
        <v>4032216</v>
      </c>
      <c r="M909">
        <v>7191.12</v>
      </c>
      <c r="N909" t="s">
        <v>17</v>
      </c>
    </row>
    <row r="910" spans="1:14" x14ac:dyDescent="0.25">
      <c r="A910">
        <v>11.201599999999999</v>
      </c>
      <c r="B910">
        <v>2</v>
      </c>
      <c r="C910" t="s">
        <v>14</v>
      </c>
      <c r="D910">
        <v>22117</v>
      </c>
      <c r="E910" t="s">
        <v>36</v>
      </c>
      <c r="F910">
        <v>13</v>
      </c>
      <c r="G910" t="s">
        <v>23</v>
      </c>
      <c r="H910">
        <v>14161.5</v>
      </c>
      <c r="I910">
        <v>0</v>
      </c>
      <c r="J910">
        <v>2742430</v>
      </c>
      <c r="K910">
        <v>7109136</v>
      </c>
      <c r="M910">
        <v>11454.72</v>
      </c>
      <c r="N910" t="s">
        <v>17</v>
      </c>
    </row>
    <row r="911" spans="1:14" x14ac:dyDescent="0.25">
      <c r="A911">
        <v>11.201599999999999</v>
      </c>
      <c r="B911">
        <v>2</v>
      </c>
      <c r="C911" t="s">
        <v>14</v>
      </c>
      <c r="D911">
        <v>22117</v>
      </c>
      <c r="E911" t="s">
        <v>36</v>
      </c>
      <c r="F911">
        <v>7</v>
      </c>
      <c r="G911" t="s">
        <v>24</v>
      </c>
      <c r="H911">
        <v>3996.69</v>
      </c>
      <c r="I911">
        <v>0</v>
      </c>
      <c r="J911">
        <v>193550</v>
      </c>
      <c r="K911">
        <v>1756836</v>
      </c>
      <c r="M911">
        <v>6887.88</v>
      </c>
      <c r="N911" t="s">
        <v>17</v>
      </c>
    </row>
    <row r="912" spans="1:14" x14ac:dyDescent="0.25">
      <c r="A912">
        <v>11.201599999999999</v>
      </c>
      <c r="B912">
        <v>2</v>
      </c>
      <c r="C912" t="s">
        <v>14</v>
      </c>
      <c r="D912">
        <v>22117</v>
      </c>
      <c r="E912" t="s">
        <v>36</v>
      </c>
      <c r="F912">
        <v>8</v>
      </c>
      <c r="G912" t="s">
        <v>25</v>
      </c>
      <c r="H912">
        <v>1708.8209999999999</v>
      </c>
      <c r="I912">
        <v>0</v>
      </c>
      <c r="J912">
        <v>103115</v>
      </c>
      <c r="K912">
        <v>584658</v>
      </c>
      <c r="M912">
        <v>3898.8</v>
      </c>
      <c r="N912" t="s">
        <v>17</v>
      </c>
    </row>
    <row r="913" spans="1:14" x14ac:dyDescent="0.25">
      <c r="A913">
        <v>11.201599999999999</v>
      </c>
      <c r="B913">
        <v>2</v>
      </c>
      <c r="C913" t="s">
        <v>14</v>
      </c>
      <c r="D913">
        <v>22117</v>
      </c>
      <c r="E913" t="s">
        <v>36</v>
      </c>
      <c r="F913">
        <v>9</v>
      </c>
      <c r="G913" t="s">
        <v>26</v>
      </c>
      <c r="H913">
        <v>2023.521</v>
      </c>
      <c r="I913">
        <v>0</v>
      </c>
      <c r="J913">
        <v>45540</v>
      </c>
      <c r="K913">
        <v>393369</v>
      </c>
      <c r="M913">
        <v>5807.16</v>
      </c>
      <c r="N913" t="s">
        <v>17</v>
      </c>
    </row>
    <row r="914" spans="1:14" x14ac:dyDescent="0.25">
      <c r="A914">
        <v>11.201599999999999</v>
      </c>
      <c r="B914">
        <v>2</v>
      </c>
      <c r="C914" t="s">
        <v>14</v>
      </c>
      <c r="D914">
        <v>22117</v>
      </c>
      <c r="E914" t="s">
        <v>36</v>
      </c>
      <c r="F914">
        <v>14</v>
      </c>
      <c r="G914" t="s">
        <v>27</v>
      </c>
      <c r="H914">
        <v>7729.0320000000002</v>
      </c>
      <c r="I914">
        <v>0</v>
      </c>
      <c r="J914">
        <v>342205</v>
      </c>
      <c r="K914">
        <v>2734863</v>
      </c>
      <c r="M914">
        <v>16183.44</v>
      </c>
      <c r="N914" t="s">
        <v>17</v>
      </c>
    </row>
    <row r="915" spans="1:14" x14ac:dyDescent="0.25">
      <c r="A915">
        <v>11.201599999999999</v>
      </c>
      <c r="B915">
        <v>2</v>
      </c>
      <c r="C915" t="s">
        <v>14</v>
      </c>
      <c r="D915">
        <v>22117</v>
      </c>
      <c r="E915" t="s">
        <v>36</v>
      </c>
      <c r="F915">
        <v>15</v>
      </c>
      <c r="G915" t="s">
        <v>28</v>
      </c>
      <c r="H915">
        <v>3726.0479999999998</v>
      </c>
      <c r="I915">
        <v>0</v>
      </c>
      <c r="J915">
        <v>15</v>
      </c>
      <c r="K915">
        <v>0</v>
      </c>
      <c r="M915">
        <v>0</v>
      </c>
      <c r="N915" t="s">
        <v>17</v>
      </c>
    </row>
    <row r="916" spans="1:14" x14ac:dyDescent="0.25">
      <c r="A916">
        <v>11.201599999999999</v>
      </c>
      <c r="B916">
        <v>2</v>
      </c>
      <c r="C916" t="s">
        <v>14</v>
      </c>
      <c r="D916">
        <v>22117</v>
      </c>
      <c r="E916" t="s">
        <v>36</v>
      </c>
      <c r="F916">
        <v>12</v>
      </c>
      <c r="G916" t="s">
        <v>29</v>
      </c>
      <c r="H916">
        <v>3958.9259999999999</v>
      </c>
      <c r="I916">
        <v>0</v>
      </c>
      <c r="J916">
        <v>3084635</v>
      </c>
      <c r="K916">
        <v>9843999</v>
      </c>
      <c r="M916">
        <v>27638.16</v>
      </c>
      <c r="N916" t="s">
        <v>17</v>
      </c>
    </row>
    <row r="917" spans="1:14" x14ac:dyDescent="0.25">
      <c r="A917">
        <v>11.201599999999999</v>
      </c>
      <c r="B917">
        <v>2</v>
      </c>
      <c r="C917" t="s">
        <v>14</v>
      </c>
      <c r="D917">
        <v>22117</v>
      </c>
      <c r="E917" t="s">
        <v>36</v>
      </c>
      <c r="F917">
        <v>16</v>
      </c>
      <c r="G917" t="s">
        <v>30</v>
      </c>
      <c r="H917">
        <v>3040.002</v>
      </c>
      <c r="I917">
        <v>0</v>
      </c>
      <c r="J917">
        <v>15</v>
      </c>
      <c r="K917">
        <v>0</v>
      </c>
      <c r="M917">
        <v>0</v>
      </c>
      <c r="N917" t="s">
        <v>17</v>
      </c>
    </row>
    <row r="918" spans="1:14" x14ac:dyDescent="0.25">
      <c r="A918">
        <v>11.201599999999999</v>
      </c>
      <c r="B918">
        <v>2</v>
      </c>
      <c r="C918" t="s">
        <v>14</v>
      </c>
      <c r="D918">
        <v>22117</v>
      </c>
      <c r="E918" t="s">
        <v>36</v>
      </c>
      <c r="F918">
        <v>11</v>
      </c>
      <c r="G918" t="s">
        <v>31</v>
      </c>
      <c r="H918">
        <v>6917.1059999999998</v>
      </c>
      <c r="I918">
        <v>0</v>
      </c>
      <c r="J918">
        <v>967405</v>
      </c>
      <c r="K918">
        <v>2938890</v>
      </c>
      <c r="M918">
        <v>0</v>
      </c>
      <c r="N918" t="s">
        <v>17</v>
      </c>
    </row>
    <row r="919" spans="1:14" x14ac:dyDescent="0.25">
      <c r="A919">
        <v>11.201599999999999</v>
      </c>
      <c r="B919">
        <v>2</v>
      </c>
      <c r="C919" t="s">
        <v>14</v>
      </c>
      <c r="D919">
        <v>22117</v>
      </c>
      <c r="E919" t="s">
        <v>36</v>
      </c>
      <c r="F919">
        <v>17</v>
      </c>
      <c r="G919" t="s">
        <v>32</v>
      </c>
      <c r="H919">
        <v>31.47</v>
      </c>
      <c r="I919">
        <v>0</v>
      </c>
      <c r="J919">
        <v>15</v>
      </c>
      <c r="K919">
        <v>0</v>
      </c>
      <c r="M919">
        <v>0</v>
      </c>
      <c r="N919" t="s">
        <v>17</v>
      </c>
    </row>
    <row r="920" spans="1:14" x14ac:dyDescent="0.25">
      <c r="A920">
        <v>11.201599999999999</v>
      </c>
      <c r="B920">
        <v>2</v>
      </c>
      <c r="C920" t="s">
        <v>14</v>
      </c>
      <c r="D920">
        <v>22117</v>
      </c>
      <c r="E920" t="s">
        <v>36</v>
      </c>
      <c r="F920">
        <v>18</v>
      </c>
      <c r="G920" t="s">
        <v>33</v>
      </c>
      <c r="H920">
        <v>39564.084000000003</v>
      </c>
      <c r="I920">
        <v>0</v>
      </c>
      <c r="J920">
        <v>3084635</v>
      </c>
      <c r="K920">
        <v>9843999</v>
      </c>
      <c r="M920">
        <v>27638.16</v>
      </c>
      <c r="N920" t="s">
        <v>17</v>
      </c>
    </row>
    <row r="921" spans="1:14" x14ac:dyDescent="0.25">
      <c r="A921">
        <v>11.201599999999999</v>
      </c>
      <c r="B921">
        <v>2</v>
      </c>
      <c r="C921" t="s">
        <v>14</v>
      </c>
      <c r="D921">
        <v>73949</v>
      </c>
      <c r="E921" t="s">
        <v>37</v>
      </c>
      <c r="F921">
        <v>1</v>
      </c>
      <c r="G921" t="s">
        <v>16</v>
      </c>
      <c r="H921">
        <v>3301.203</v>
      </c>
      <c r="I921">
        <v>266</v>
      </c>
      <c r="J921">
        <v>631160</v>
      </c>
      <c r="K921">
        <v>2331489</v>
      </c>
      <c r="M921">
        <v>816.24</v>
      </c>
      <c r="N921" t="s">
        <v>38</v>
      </c>
    </row>
    <row r="922" spans="1:14" x14ac:dyDescent="0.25">
      <c r="A922">
        <v>11.201599999999999</v>
      </c>
      <c r="B922">
        <v>2</v>
      </c>
      <c r="C922" t="s">
        <v>14</v>
      </c>
      <c r="D922">
        <v>73949</v>
      </c>
      <c r="E922" t="s">
        <v>37</v>
      </c>
      <c r="F922">
        <v>2</v>
      </c>
      <c r="G922" t="s">
        <v>18</v>
      </c>
      <c r="H922">
        <v>3030.5610000000001</v>
      </c>
      <c r="I922">
        <v>0</v>
      </c>
      <c r="J922">
        <v>190820</v>
      </c>
      <c r="K922">
        <v>1149777</v>
      </c>
      <c r="M922">
        <v>556.32000000000005</v>
      </c>
      <c r="N922" t="s">
        <v>38</v>
      </c>
    </row>
    <row r="923" spans="1:14" x14ac:dyDescent="0.25">
      <c r="A923">
        <v>11.201599999999999</v>
      </c>
      <c r="B923">
        <v>2</v>
      </c>
      <c r="C923" t="s">
        <v>14</v>
      </c>
      <c r="D923">
        <v>73949</v>
      </c>
      <c r="E923" t="s">
        <v>37</v>
      </c>
      <c r="F923">
        <v>3</v>
      </c>
      <c r="G923" t="s">
        <v>19</v>
      </c>
      <c r="H923">
        <v>47.204999999999998</v>
      </c>
      <c r="I923">
        <v>0</v>
      </c>
      <c r="J923">
        <v>798430</v>
      </c>
      <c r="K923">
        <v>1247487</v>
      </c>
      <c r="M923">
        <v>893.76</v>
      </c>
      <c r="N923" t="s">
        <v>38</v>
      </c>
    </row>
    <row r="924" spans="1:14" x14ac:dyDescent="0.25">
      <c r="A924">
        <v>11.201599999999999</v>
      </c>
      <c r="B924">
        <v>2</v>
      </c>
      <c r="C924" t="s">
        <v>14</v>
      </c>
      <c r="D924">
        <v>73949</v>
      </c>
      <c r="E924" t="s">
        <v>37</v>
      </c>
      <c r="F924">
        <v>4</v>
      </c>
      <c r="G924" t="s">
        <v>20</v>
      </c>
      <c r="H924">
        <v>1790.643</v>
      </c>
      <c r="I924">
        <v>0</v>
      </c>
      <c r="J924">
        <v>517700</v>
      </c>
      <c r="K924">
        <v>929937</v>
      </c>
      <c r="M924">
        <v>991.8</v>
      </c>
      <c r="N924" t="s">
        <v>38</v>
      </c>
    </row>
    <row r="925" spans="1:14" x14ac:dyDescent="0.25">
      <c r="A925">
        <v>11.201599999999999</v>
      </c>
      <c r="B925">
        <v>2</v>
      </c>
      <c r="C925" t="s">
        <v>14</v>
      </c>
      <c r="D925">
        <v>73949</v>
      </c>
      <c r="E925" t="s">
        <v>37</v>
      </c>
      <c r="F925">
        <v>5</v>
      </c>
      <c r="G925" t="s">
        <v>21</v>
      </c>
      <c r="H925">
        <v>1756.0260000000001</v>
      </c>
      <c r="I925">
        <v>0</v>
      </c>
      <c r="J925">
        <v>209095</v>
      </c>
      <c r="K925">
        <v>509823</v>
      </c>
      <c r="M925">
        <v>905.16</v>
      </c>
      <c r="N925" t="s">
        <v>38</v>
      </c>
    </row>
    <row r="926" spans="1:14" x14ac:dyDescent="0.25">
      <c r="A926">
        <v>11.201599999999999</v>
      </c>
      <c r="B926">
        <v>2</v>
      </c>
      <c r="C926" t="s">
        <v>14</v>
      </c>
      <c r="D926">
        <v>73949</v>
      </c>
      <c r="E926" t="s">
        <v>37</v>
      </c>
      <c r="F926">
        <v>6</v>
      </c>
      <c r="G926" t="s">
        <v>22</v>
      </c>
      <c r="H926">
        <v>11338.641</v>
      </c>
      <c r="I926">
        <v>0</v>
      </c>
      <c r="J926">
        <v>2410850</v>
      </c>
      <c r="K926">
        <v>10916163</v>
      </c>
      <c r="M926">
        <v>9623.8799999999992</v>
      </c>
      <c r="N926" t="s">
        <v>38</v>
      </c>
    </row>
    <row r="927" spans="1:14" x14ac:dyDescent="0.25">
      <c r="A927">
        <v>11.201599999999999</v>
      </c>
      <c r="B927">
        <v>2</v>
      </c>
      <c r="C927" t="s">
        <v>14</v>
      </c>
      <c r="D927">
        <v>73949</v>
      </c>
      <c r="E927" t="s">
        <v>37</v>
      </c>
      <c r="F927">
        <v>13</v>
      </c>
      <c r="G927" t="s">
        <v>23</v>
      </c>
      <c r="H927">
        <v>21264.278999999999</v>
      </c>
      <c r="I927">
        <v>266</v>
      </c>
      <c r="J927">
        <v>4758055</v>
      </c>
      <c r="K927">
        <v>17084676</v>
      </c>
      <c r="M927">
        <v>15850.56</v>
      </c>
      <c r="N927" t="s">
        <v>38</v>
      </c>
    </row>
    <row r="928" spans="1:14" x14ac:dyDescent="0.25">
      <c r="A928">
        <v>11.201599999999999</v>
      </c>
      <c r="B928">
        <v>2</v>
      </c>
      <c r="C928" t="s">
        <v>14</v>
      </c>
      <c r="D928">
        <v>73949</v>
      </c>
      <c r="E928" t="s">
        <v>37</v>
      </c>
      <c r="F928">
        <v>7</v>
      </c>
      <c r="G928" t="s">
        <v>24</v>
      </c>
      <c r="H928">
        <v>5438.0159999999996</v>
      </c>
      <c r="I928">
        <v>0</v>
      </c>
      <c r="J928">
        <v>302210</v>
      </c>
      <c r="K928">
        <v>2430549</v>
      </c>
      <c r="M928">
        <v>6598.32</v>
      </c>
      <c r="N928" t="s">
        <v>38</v>
      </c>
    </row>
    <row r="929" spans="1:14" x14ac:dyDescent="0.25">
      <c r="A929">
        <v>11.201599999999999</v>
      </c>
      <c r="B929">
        <v>2</v>
      </c>
      <c r="C929" t="s">
        <v>14</v>
      </c>
      <c r="D929">
        <v>73949</v>
      </c>
      <c r="E929" t="s">
        <v>37</v>
      </c>
      <c r="F929">
        <v>8</v>
      </c>
      <c r="G929" t="s">
        <v>25</v>
      </c>
      <c r="H929">
        <v>1271.3879999999999</v>
      </c>
      <c r="I929">
        <v>0</v>
      </c>
      <c r="J929">
        <v>114380</v>
      </c>
      <c r="K929">
        <v>596892</v>
      </c>
      <c r="M929">
        <v>4598.76</v>
      </c>
      <c r="N929" t="s">
        <v>38</v>
      </c>
    </row>
    <row r="930" spans="1:14" x14ac:dyDescent="0.25">
      <c r="A930">
        <v>11.201599999999999</v>
      </c>
      <c r="B930">
        <v>2</v>
      </c>
      <c r="C930" t="s">
        <v>14</v>
      </c>
      <c r="D930">
        <v>73949</v>
      </c>
      <c r="E930" t="s">
        <v>37</v>
      </c>
      <c r="F930">
        <v>9</v>
      </c>
      <c r="G930" t="s">
        <v>26</v>
      </c>
      <c r="H930">
        <v>1167.537</v>
      </c>
      <c r="I930">
        <v>0</v>
      </c>
      <c r="J930">
        <v>62260</v>
      </c>
      <c r="K930">
        <v>578535</v>
      </c>
      <c r="M930">
        <v>5709.12</v>
      </c>
      <c r="N930" t="s">
        <v>38</v>
      </c>
    </row>
    <row r="931" spans="1:14" x14ac:dyDescent="0.25">
      <c r="A931">
        <v>11.201599999999999</v>
      </c>
      <c r="B931">
        <v>2</v>
      </c>
      <c r="C931" t="s">
        <v>14</v>
      </c>
      <c r="D931">
        <v>73949</v>
      </c>
      <c r="E931" t="s">
        <v>37</v>
      </c>
      <c r="F931">
        <v>14</v>
      </c>
      <c r="G931" t="s">
        <v>27</v>
      </c>
      <c r="H931">
        <v>7876.9409999999998</v>
      </c>
      <c r="I931">
        <v>0</v>
      </c>
      <c r="J931">
        <v>478850</v>
      </c>
      <c r="K931">
        <v>305976</v>
      </c>
      <c r="M931">
        <v>20077.68</v>
      </c>
      <c r="N931" t="s">
        <v>38</v>
      </c>
    </row>
    <row r="932" spans="1:14" x14ac:dyDescent="0.25">
      <c r="A932">
        <v>11.201599999999999</v>
      </c>
      <c r="B932">
        <v>2</v>
      </c>
      <c r="C932" t="s">
        <v>14</v>
      </c>
      <c r="D932">
        <v>73949</v>
      </c>
      <c r="E932" t="s">
        <v>37</v>
      </c>
      <c r="F932">
        <v>15</v>
      </c>
      <c r="G932" t="s">
        <v>28</v>
      </c>
      <c r="H932">
        <v>4314.5370000000003</v>
      </c>
      <c r="I932">
        <v>0</v>
      </c>
      <c r="J932">
        <v>20</v>
      </c>
      <c r="K932">
        <v>0</v>
      </c>
      <c r="M932">
        <v>0</v>
      </c>
      <c r="N932" t="s">
        <v>38</v>
      </c>
    </row>
    <row r="933" spans="1:14" x14ac:dyDescent="0.25">
      <c r="A933">
        <v>11.201599999999999</v>
      </c>
      <c r="B933">
        <v>2</v>
      </c>
      <c r="C933" t="s">
        <v>14</v>
      </c>
      <c r="D933">
        <v>73949</v>
      </c>
      <c r="E933" t="s">
        <v>37</v>
      </c>
      <c r="F933">
        <v>12</v>
      </c>
      <c r="G933" t="s">
        <v>29</v>
      </c>
      <c r="H933">
        <v>9884.7270000000008</v>
      </c>
      <c r="I933">
        <v>138</v>
      </c>
      <c r="J933">
        <v>5236905</v>
      </c>
      <c r="K933">
        <v>20690652</v>
      </c>
      <c r="M933">
        <v>35928.239999999998</v>
      </c>
      <c r="N933" t="s">
        <v>38</v>
      </c>
    </row>
    <row r="934" spans="1:14" x14ac:dyDescent="0.25">
      <c r="A934">
        <v>11.201599999999999</v>
      </c>
      <c r="B934">
        <v>2</v>
      </c>
      <c r="C934" t="s">
        <v>14</v>
      </c>
      <c r="D934">
        <v>73949</v>
      </c>
      <c r="E934" t="s">
        <v>37</v>
      </c>
      <c r="F934">
        <v>16</v>
      </c>
      <c r="G934" t="s">
        <v>30</v>
      </c>
      <c r="H934">
        <v>3021.12</v>
      </c>
      <c r="I934">
        <v>0</v>
      </c>
      <c r="J934">
        <v>20</v>
      </c>
      <c r="K934">
        <v>0</v>
      </c>
      <c r="M934">
        <v>0</v>
      </c>
      <c r="N934" t="s">
        <v>38</v>
      </c>
    </row>
    <row r="935" spans="1:14" x14ac:dyDescent="0.25">
      <c r="A935">
        <v>11.201599999999999</v>
      </c>
      <c r="B935">
        <v>2</v>
      </c>
      <c r="C935" t="s">
        <v>14</v>
      </c>
      <c r="D935">
        <v>73949</v>
      </c>
      <c r="E935" t="s">
        <v>37</v>
      </c>
      <c r="F935">
        <v>11</v>
      </c>
      <c r="G935" t="s">
        <v>31</v>
      </c>
      <c r="H935">
        <v>3653.6669999999999</v>
      </c>
      <c r="I935">
        <v>0</v>
      </c>
      <c r="J935">
        <v>466430</v>
      </c>
      <c r="K935">
        <v>1809729</v>
      </c>
      <c r="M935">
        <v>0</v>
      </c>
      <c r="N935" t="s">
        <v>38</v>
      </c>
    </row>
    <row r="936" spans="1:14" x14ac:dyDescent="0.25">
      <c r="A936">
        <v>11.201599999999999</v>
      </c>
      <c r="B936">
        <v>2</v>
      </c>
      <c r="C936" t="s">
        <v>14</v>
      </c>
      <c r="D936">
        <v>73949</v>
      </c>
      <c r="E936" t="s">
        <v>37</v>
      </c>
      <c r="F936">
        <v>17</v>
      </c>
      <c r="G936" t="s">
        <v>32</v>
      </c>
      <c r="H936">
        <v>2429.4839999999999</v>
      </c>
      <c r="I936">
        <v>0</v>
      </c>
      <c r="J936">
        <v>20</v>
      </c>
      <c r="K936">
        <v>0</v>
      </c>
      <c r="M936">
        <v>0</v>
      </c>
      <c r="N936" t="s">
        <v>38</v>
      </c>
    </row>
    <row r="937" spans="1:14" x14ac:dyDescent="0.25">
      <c r="A937">
        <v>11.201599999999999</v>
      </c>
      <c r="B937">
        <v>2</v>
      </c>
      <c r="C937" t="s">
        <v>14</v>
      </c>
      <c r="D937">
        <v>73949</v>
      </c>
      <c r="E937" t="s">
        <v>37</v>
      </c>
      <c r="F937">
        <v>18</v>
      </c>
      <c r="G937" t="s">
        <v>33</v>
      </c>
      <c r="H937">
        <v>52444.754999999997</v>
      </c>
      <c r="I937">
        <v>404</v>
      </c>
      <c r="J937">
        <v>5236905</v>
      </c>
      <c r="K937">
        <v>20690652</v>
      </c>
      <c r="M937">
        <v>35928.239999999998</v>
      </c>
      <c r="N937" t="s">
        <v>38</v>
      </c>
    </row>
    <row r="938" spans="1:14" x14ac:dyDescent="0.25">
      <c r="A938">
        <v>11.201599999999999</v>
      </c>
      <c r="B938">
        <v>2</v>
      </c>
      <c r="C938" t="s">
        <v>14</v>
      </c>
      <c r="D938">
        <v>18808</v>
      </c>
      <c r="E938" t="s">
        <v>39</v>
      </c>
      <c r="F938">
        <v>1</v>
      </c>
      <c r="G938" t="s">
        <v>16</v>
      </c>
      <c r="H938">
        <v>3279.174</v>
      </c>
      <c r="I938">
        <v>0</v>
      </c>
      <c r="J938">
        <v>547020</v>
      </c>
      <c r="K938">
        <v>2079198</v>
      </c>
      <c r="M938">
        <v>850.44</v>
      </c>
      <c r="N938" t="s">
        <v>38</v>
      </c>
    </row>
    <row r="939" spans="1:14" x14ac:dyDescent="0.25">
      <c r="A939">
        <v>11.201599999999999</v>
      </c>
      <c r="B939">
        <v>2</v>
      </c>
      <c r="C939" t="s">
        <v>14</v>
      </c>
      <c r="D939">
        <v>18808</v>
      </c>
      <c r="E939" t="s">
        <v>39</v>
      </c>
      <c r="F939">
        <v>2</v>
      </c>
      <c r="G939" t="s">
        <v>18</v>
      </c>
      <c r="H939">
        <v>2316.192</v>
      </c>
      <c r="I939">
        <v>0</v>
      </c>
      <c r="J939">
        <v>129830</v>
      </c>
      <c r="K939">
        <v>694461</v>
      </c>
      <c r="M939">
        <v>544.91999999999996</v>
      </c>
      <c r="N939" t="s">
        <v>38</v>
      </c>
    </row>
    <row r="940" spans="1:14" x14ac:dyDescent="0.25">
      <c r="A940">
        <v>11.201599999999999</v>
      </c>
      <c r="B940">
        <v>2</v>
      </c>
      <c r="C940" t="s">
        <v>14</v>
      </c>
      <c r="D940">
        <v>18808</v>
      </c>
      <c r="E940" t="s">
        <v>39</v>
      </c>
      <c r="F940">
        <v>3</v>
      </c>
      <c r="G940" t="s">
        <v>19</v>
      </c>
      <c r="H940">
        <v>47.204999999999998</v>
      </c>
      <c r="I940">
        <v>0</v>
      </c>
      <c r="J940">
        <v>550225</v>
      </c>
      <c r="K940">
        <v>849963</v>
      </c>
      <c r="M940">
        <v>1155.96</v>
      </c>
      <c r="N940" t="s">
        <v>38</v>
      </c>
    </row>
    <row r="941" spans="1:14" x14ac:dyDescent="0.25">
      <c r="A941">
        <v>11.201599999999999</v>
      </c>
      <c r="B941">
        <v>2</v>
      </c>
      <c r="C941" t="s">
        <v>14</v>
      </c>
      <c r="D941">
        <v>18808</v>
      </c>
      <c r="E941" t="s">
        <v>39</v>
      </c>
      <c r="F941">
        <v>4</v>
      </c>
      <c r="G941" t="s">
        <v>20</v>
      </c>
      <c r="H941">
        <v>2341.3679999999999</v>
      </c>
      <c r="I941">
        <v>0</v>
      </c>
      <c r="J941">
        <v>445935</v>
      </c>
      <c r="K941">
        <v>769035</v>
      </c>
      <c r="M941">
        <v>750.12</v>
      </c>
      <c r="N941" t="s">
        <v>38</v>
      </c>
    </row>
    <row r="942" spans="1:14" x14ac:dyDescent="0.25">
      <c r="A942">
        <v>11.201599999999999</v>
      </c>
      <c r="B942">
        <v>2</v>
      </c>
      <c r="C942" t="s">
        <v>14</v>
      </c>
      <c r="D942">
        <v>18808</v>
      </c>
      <c r="E942" t="s">
        <v>39</v>
      </c>
      <c r="F942">
        <v>5</v>
      </c>
      <c r="G942" t="s">
        <v>21</v>
      </c>
      <c r="H942">
        <v>2268.9870000000001</v>
      </c>
      <c r="I942">
        <v>76</v>
      </c>
      <c r="J942">
        <v>179880</v>
      </c>
      <c r="K942">
        <v>384651</v>
      </c>
      <c r="M942">
        <v>946.2</v>
      </c>
      <c r="N942" t="s">
        <v>38</v>
      </c>
    </row>
    <row r="943" spans="1:14" x14ac:dyDescent="0.25">
      <c r="A943">
        <v>11.201599999999999</v>
      </c>
      <c r="B943">
        <v>2</v>
      </c>
      <c r="C943" t="s">
        <v>14</v>
      </c>
      <c r="D943">
        <v>18808</v>
      </c>
      <c r="E943" t="s">
        <v>39</v>
      </c>
      <c r="F943">
        <v>6</v>
      </c>
      <c r="G943" t="s">
        <v>22</v>
      </c>
      <c r="H943">
        <v>7961.91</v>
      </c>
      <c r="I943">
        <v>216</v>
      </c>
      <c r="J943">
        <v>1991725</v>
      </c>
      <c r="K943">
        <v>7048863</v>
      </c>
      <c r="M943">
        <v>8734.68</v>
      </c>
      <c r="N943" t="s">
        <v>38</v>
      </c>
    </row>
    <row r="944" spans="1:14" x14ac:dyDescent="0.25">
      <c r="A944">
        <v>11.201599999999999</v>
      </c>
      <c r="B944">
        <v>2</v>
      </c>
      <c r="C944" t="s">
        <v>14</v>
      </c>
      <c r="D944">
        <v>18808</v>
      </c>
      <c r="E944" t="s">
        <v>39</v>
      </c>
      <c r="F944">
        <v>13</v>
      </c>
      <c r="G944" t="s">
        <v>23</v>
      </c>
      <c r="H944">
        <v>18214.835999999999</v>
      </c>
      <c r="I944">
        <v>292</v>
      </c>
      <c r="J944">
        <v>3844615</v>
      </c>
      <c r="K944">
        <v>11826171</v>
      </c>
      <c r="M944">
        <v>13116.84</v>
      </c>
      <c r="N944" t="s">
        <v>38</v>
      </c>
    </row>
    <row r="945" spans="1:14" x14ac:dyDescent="0.25">
      <c r="A945">
        <v>11.201599999999999</v>
      </c>
      <c r="B945">
        <v>2</v>
      </c>
      <c r="C945" t="s">
        <v>14</v>
      </c>
      <c r="D945">
        <v>18808</v>
      </c>
      <c r="E945" t="s">
        <v>39</v>
      </c>
      <c r="F945">
        <v>7</v>
      </c>
      <c r="G945" t="s">
        <v>24</v>
      </c>
      <c r="H945">
        <v>4390.0649999999996</v>
      </c>
      <c r="I945">
        <v>0</v>
      </c>
      <c r="J945">
        <v>268135</v>
      </c>
      <c r="K945">
        <v>2119875</v>
      </c>
      <c r="M945">
        <v>6568.68</v>
      </c>
      <c r="N945" t="s">
        <v>38</v>
      </c>
    </row>
    <row r="946" spans="1:14" x14ac:dyDescent="0.25">
      <c r="A946">
        <v>11.201599999999999</v>
      </c>
      <c r="B946">
        <v>2</v>
      </c>
      <c r="C946" t="s">
        <v>14</v>
      </c>
      <c r="D946">
        <v>18808</v>
      </c>
      <c r="E946" t="s">
        <v>39</v>
      </c>
      <c r="F946">
        <v>8</v>
      </c>
      <c r="G946" t="s">
        <v>25</v>
      </c>
      <c r="H946">
        <v>1315.4459999999999</v>
      </c>
      <c r="I946">
        <v>0</v>
      </c>
      <c r="J946">
        <v>114320</v>
      </c>
      <c r="K946">
        <v>6711</v>
      </c>
      <c r="M946">
        <v>5239.4399999999996</v>
      </c>
      <c r="N946" t="s">
        <v>38</v>
      </c>
    </row>
    <row r="947" spans="1:14" x14ac:dyDescent="0.25">
      <c r="A947">
        <v>11.201599999999999</v>
      </c>
      <c r="B947">
        <v>2</v>
      </c>
      <c r="C947" t="s">
        <v>14</v>
      </c>
      <c r="D947">
        <v>18808</v>
      </c>
      <c r="E947" t="s">
        <v>39</v>
      </c>
      <c r="F947">
        <v>9</v>
      </c>
      <c r="G947" t="s">
        <v>26</v>
      </c>
      <c r="H947">
        <v>2250.105</v>
      </c>
      <c r="I947">
        <v>0</v>
      </c>
      <c r="J947">
        <v>63205</v>
      </c>
      <c r="K947">
        <v>510276</v>
      </c>
      <c r="M947">
        <v>6203.88</v>
      </c>
      <c r="N947" t="s">
        <v>38</v>
      </c>
    </row>
    <row r="948" spans="1:14" x14ac:dyDescent="0.25">
      <c r="A948">
        <v>11.201599999999999</v>
      </c>
      <c r="B948">
        <v>2</v>
      </c>
      <c r="C948" t="s">
        <v>14</v>
      </c>
      <c r="D948">
        <v>18808</v>
      </c>
      <c r="E948" t="s">
        <v>39</v>
      </c>
      <c r="F948">
        <v>14</v>
      </c>
      <c r="G948" t="s">
        <v>27</v>
      </c>
      <c r="H948">
        <v>7955.616</v>
      </c>
      <c r="I948">
        <v>0</v>
      </c>
      <c r="J948">
        <v>445660</v>
      </c>
      <c r="K948">
        <v>3236862</v>
      </c>
      <c r="M948">
        <v>20396.88</v>
      </c>
      <c r="N948" t="s">
        <v>38</v>
      </c>
    </row>
    <row r="949" spans="1:14" x14ac:dyDescent="0.25">
      <c r="A949">
        <v>11.201599999999999</v>
      </c>
      <c r="B949">
        <v>2</v>
      </c>
      <c r="C949" t="s">
        <v>14</v>
      </c>
      <c r="D949">
        <v>18808</v>
      </c>
      <c r="E949" t="s">
        <v>39</v>
      </c>
      <c r="F949">
        <v>15</v>
      </c>
      <c r="G949" t="s">
        <v>28</v>
      </c>
      <c r="H949">
        <v>4182.3630000000003</v>
      </c>
      <c r="I949">
        <v>0</v>
      </c>
      <c r="J949">
        <v>25</v>
      </c>
      <c r="K949">
        <v>0</v>
      </c>
      <c r="M949">
        <v>0</v>
      </c>
      <c r="N949" t="s">
        <v>38</v>
      </c>
    </row>
    <row r="950" spans="1:14" x14ac:dyDescent="0.25">
      <c r="A950">
        <v>11.201599999999999</v>
      </c>
      <c r="B950">
        <v>2</v>
      </c>
      <c r="C950" t="s">
        <v>14</v>
      </c>
      <c r="D950">
        <v>18808</v>
      </c>
      <c r="E950" t="s">
        <v>39</v>
      </c>
      <c r="F950">
        <v>12</v>
      </c>
      <c r="G950" t="s">
        <v>29</v>
      </c>
      <c r="H950">
        <v>6681.0810000000001</v>
      </c>
      <c r="I950">
        <v>0</v>
      </c>
      <c r="J950">
        <v>4290275</v>
      </c>
      <c r="K950">
        <v>15063033</v>
      </c>
      <c r="M950">
        <v>33513.72</v>
      </c>
      <c r="N950" t="s">
        <v>38</v>
      </c>
    </row>
    <row r="951" spans="1:14" x14ac:dyDescent="0.25">
      <c r="A951">
        <v>11.201599999999999</v>
      </c>
      <c r="B951">
        <v>2</v>
      </c>
      <c r="C951" t="s">
        <v>14</v>
      </c>
      <c r="D951">
        <v>18808</v>
      </c>
      <c r="E951" t="s">
        <v>39</v>
      </c>
      <c r="F951">
        <v>16</v>
      </c>
      <c r="G951" t="s">
        <v>30</v>
      </c>
      <c r="H951">
        <v>2552.2170000000001</v>
      </c>
      <c r="I951">
        <v>0</v>
      </c>
      <c r="J951">
        <v>25</v>
      </c>
      <c r="K951">
        <v>0</v>
      </c>
      <c r="M951">
        <v>0</v>
      </c>
      <c r="N951" t="s">
        <v>38</v>
      </c>
    </row>
    <row r="952" spans="1:14" x14ac:dyDescent="0.25">
      <c r="A952">
        <v>11.201599999999999</v>
      </c>
      <c r="B952">
        <v>2</v>
      </c>
      <c r="C952" t="s">
        <v>14</v>
      </c>
      <c r="D952">
        <v>18808</v>
      </c>
      <c r="E952" t="s">
        <v>39</v>
      </c>
      <c r="F952">
        <v>11</v>
      </c>
      <c r="G952" t="s">
        <v>31</v>
      </c>
      <c r="H952">
        <v>7555.9470000000001</v>
      </c>
      <c r="I952">
        <v>0</v>
      </c>
      <c r="J952">
        <v>1094540</v>
      </c>
      <c r="K952">
        <v>2487387</v>
      </c>
      <c r="M952">
        <v>0</v>
      </c>
      <c r="N952" t="s">
        <v>38</v>
      </c>
    </row>
    <row r="953" spans="1:14" x14ac:dyDescent="0.25">
      <c r="A953">
        <v>11.201599999999999</v>
      </c>
      <c r="B953">
        <v>2</v>
      </c>
      <c r="C953" t="s">
        <v>14</v>
      </c>
      <c r="D953">
        <v>18808</v>
      </c>
      <c r="E953" t="s">
        <v>39</v>
      </c>
      <c r="F953">
        <v>17</v>
      </c>
      <c r="G953" t="s">
        <v>32</v>
      </c>
      <c r="H953">
        <v>2284.7220000000002</v>
      </c>
      <c r="I953">
        <v>0</v>
      </c>
      <c r="J953">
        <v>25</v>
      </c>
      <c r="K953">
        <v>0</v>
      </c>
      <c r="M953">
        <v>0</v>
      </c>
      <c r="N953" t="s">
        <v>38</v>
      </c>
    </row>
    <row r="954" spans="1:14" x14ac:dyDescent="0.25">
      <c r="A954">
        <v>11.201599999999999</v>
      </c>
      <c r="B954">
        <v>2</v>
      </c>
      <c r="C954" t="s">
        <v>14</v>
      </c>
      <c r="D954">
        <v>18808</v>
      </c>
      <c r="E954" t="s">
        <v>39</v>
      </c>
      <c r="F954">
        <v>18</v>
      </c>
      <c r="G954" t="s">
        <v>33</v>
      </c>
      <c r="H954">
        <v>49426.781999999999</v>
      </c>
      <c r="I954">
        <v>292</v>
      </c>
      <c r="J954">
        <v>4290275</v>
      </c>
      <c r="K954">
        <v>15063033</v>
      </c>
      <c r="M954">
        <v>33513.72</v>
      </c>
      <c r="N954" t="s">
        <v>38</v>
      </c>
    </row>
    <row r="955" spans="1:14" x14ac:dyDescent="0.25">
      <c r="A955">
        <v>11.201599999999999</v>
      </c>
      <c r="B955">
        <v>2</v>
      </c>
      <c r="C955" t="s">
        <v>40</v>
      </c>
      <c r="D955">
        <v>71991</v>
      </c>
      <c r="E955" t="s">
        <v>41</v>
      </c>
      <c r="F955">
        <v>1</v>
      </c>
      <c r="G955" t="s">
        <v>16</v>
      </c>
      <c r="H955">
        <v>2187.165</v>
      </c>
      <c r="I955">
        <v>0</v>
      </c>
      <c r="J955">
        <v>452920</v>
      </c>
      <c r="K955">
        <v>1573332</v>
      </c>
      <c r="M955">
        <v>663.48</v>
      </c>
      <c r="N955" t="s">
        <v>17</v>
      </c>
    </row>
    <row r="956" spans="1:14" x14ac:dyDescent="0.25">
      <c r="A956">
        <v>11.201599999999999</v>
      </c>
      <c r="B956">
        <v>2</v>
      </c>
      <c r="C956" t="s">
        <v>40</v>
      </c>
      <c r="D956">
        <v>71991</v>
      </c>
      <c r="E956" t="s">
        <v>41</v>
      </c>
      <c r="F956">
        <v>2</v>
      </c>
      <c r="G956" t="s">
        <v>18</v>
      </c>
      <c r="H956">
        <v>786.75</v>
      </c>
      <c r="I956">
        <v>0</v>
      </c>
      <c r="J956">
        <v>64155</v>
      </c>
      <c r="K956">
        <v>348819</v>
      </c>
      <c r="M956">
        <v>385.32</v>
      </c>
      <c r="N956" t="s">
        <v>17</v>
      </c>
    </row>
    <row r="957" spans="1:14" x14ac:dyDescent="0.25">
      <c r="A957">
        <v>11.201599999999999</v>
      </c>
      <c r="B957">
        <v>2</v>
      </c>
      <c r="C957" t="s">
        <v>40</v>
      </c>
      <c r="D957">
        <v>71991</v>
      </c>
      <c r="E957" t="s">
        <v>41</v>
      </c>
      <c r="F957">
        <v>3</v>
      </c>
      <c r="G957" t="s">
        <v>19</v>
      </c>
      <c r="H957">
        <v>47.204999999999998</v>
      </c>
      <c r="I957">
        <v>0</v>
      </c>
      <c r="J957">
        <v>364255</v>
      </c>
      <c r="K957">
        <v>588807</v>
      </c>
      <c r="M957">
        <v>807.12</v>
      </c>
      <c r="N957" t="s">
        <v>17</v>
      </c>
    </row>
    <row r="958" spans="1:14" x14ac:dyDescent="0.25">
      <c r="A958">
        <v>11.201599999999999</v>
      </c>
      <c r="B958">
        <v>2</v>
      </c>
      <c r="C958" t="s">
        <v>40</v>
      </c>
      <c r="D958">
        <v>71991</v>
      </c>
      <c r="E958" t="s">
        <v>41</v>
      </c>
      <c r="F958">
        <v>4</v>
      </c>
      <c r="G958" t="s">
        <v>20</v>
      </c>
      <c r="H958">
        <v>1853.5830000000001</v>
      </c>
      <c r="I958">
        <v>0</v>
      </c>
      <c r="J958">
        <v>269545</v>
      </c>
      <c r="K958">
        <v>505983</v>
      </c>
      <c r="M958">
        <v>560.88</v>
      </c>
      <c r="N958" t="s">
        <v>17</v>
      </c>
    </row>
    <row r="959" spans="1:14" x14ac:dyDescent="0.25">
      <c r="A959">
        <v>11.201599999999999</v>
      </c>
      <c r="B959">
        <v>2</v>
      </c>
      <c r="C959" t="s">
        <v>40</v>
      </c>
      <c r="D959">
        <v>71991</v>
      </c>
      <c r="E959" t="s">
        <v>41</v>
      </c>
      <c r="F959">
        <v>5</v>
      </c>
      <c r="G959" t="s">
        <v>21</v>
      </c>
      <c r="H959">
        <v>2206.047</v>
      </c>
      <c r="I959">
        <v>0</v>
      </c>
      <c r="J959">
        <v>149745</v>
      </c>
      <c r="K959">
        <v>295755</v>
      </c>
      <c r="M959">
        <v>843.6</v>
      </c>
      <c r="N959" t="s">
        <v>17</v>
      </c>
    </row>
    <row r="960" spans="1:14" x14ac:dyDescent="0.25">
      <c r="A960">
        <v>11.201599999999999</v>
      </c>
      <c r="B960">
        <v>2</v>
      </c>
      <c r="C960" t="s">
        <v>40</v>
      </c>
      <c r="D960">
        <v>71991</v>
      </c>
      <c r="E960" t="s">
        <v>41</v>
      </c>
      <c r="F960">
        <v>6</v>
      </c>
      <c r="G960" t="s">
        <v>22</v>
      </c>
      <c r="H960">
        <v>5815.6559999999999</v>
      </c>
      <c r="I960">
        <v>0</v>
      </c>
      <c r="J960">
        <v>1523175</v>
      </c>
      <c r="K960">
        <v>4195782</v>
      </c>
      <c r="M960">
        <v>7964.04</v>
      </c>
      <c r="N960" t="s">
        <v>17</v>
      </c>
    </row>
    <row r="961" spans="1:14" x14ac:dyDescent="0.25">
      <c r="A961">
        <v>11.201599999999999</v>
      </c>
      <c r="B961">
        <v>2</v>
      </c>
      <c r="C961" t="s">
        <v>40</v>
      </c>
      <c r="D961">
        <v>71991</v>
      </c>
      <c r="E961" t="s">
        <v>41</v>
      </c>
      <c r="F961">
        <v>13</v>
      </c>
      <c r="G961" t="s">
        <v>23</v>
      </c>
      <c r="H961">
        <v>12896.406000000001</v>
      </c>
      <c r="I961">
        <v>0</v>
      </c>
      <c r="J961">
        <v>2823795</v>
      </c>
      <c r="K961">
        <v>7508478</v>
      </c>
      <c r="M961">
        <v>12907.08</v>
      </c>
      <c r="N961" t="s">
        <v>17</v>
      </c>
    </row>
    <row r="962" spans="1:14" x14ac:dyDescent="0.25">
      <c r="A962">
        <v>11.201599999999999</v>
      </c>
      <c r="B962">
        <v>2</v>
      </c>
      <c r="C962" t="s">
        <v>40</v>
      </c>
      <c r="D962">
        <v>71991</v>
      </c>
      <c r="E962" t="s">
        <v>41</v>
      </c>
      <c r="F962">
        <v>7</v>
      </c>
      <c r="G962" t="s">
        <v>24</v>
      </c>
      <c r="H962">
        <v>4862.1149999999998</v>
      </c>
      <c r="I962">
        <v>0</v>
      </c>
      <c r="J962">
        <v>191935</v>
      </c>
      <c r="K962">
        <v>198303</v>
      </c>
      <c r="M962">
        <v>4493.88</v>
      </c>
      <c r="N962" t="s">
        <v>17</v>
      </c>
    </row>
    <row r="963" spans="1:14" x14ac:dyDescent="0.25">
      <c r="A963">
        <v>11.201599999999999</v>
      </c>
      <c r="B963">
        <v>2</v>
      </c>
      <c r="C963" t="s">
        <v>40</v>
      </c>
      <c r="D963">
        <v>71991</v>
      </c>
      <c r="E963" t="s">
        <v>41</v>
      </c>
      <c r="F963">
        <v>8</v>
      </c>
      <c r="G963" t="s">
        <v>25</v>
      </c>
      <c r="H963">
        <v>1825.26</v>
      </c>
      <c r="I963">
        <v>0</v>
      </c>
      <c r="J963">
        <v>100695</v>
      </c>
      <c r="K963">
        <v>573717</v>
      </c>
      <c r="M963">
        <v>3659.4</v>
      </c>
      <c r="N963" t="s">
        <v>17</v>
      </c>
    </row>
    <row r="964" spans="1:14" x14ac:dyDescent="0.25">
      <c r="A964">
        <v>11.201599999999999</v>
      </c>
      <c r="B964">
        <v>2</v>
      </c>
      <c r="C964" t="s">
        <v>40</v>
      </c>
      <c r="D964">
        <v>71991</v>
      </c>
      <c r="E964" t="s">
        <v>41</v>
      </c>
      <c r="F964">
        <v>9</v>
      </c>
      <c r="G964" t="s">
        <v>26</v>
      </c>
      <c r="H964">
        <v>1343.769</v>
      </c>
      <c r="I964">
        <v>0</v>
      </c>
      <c r="J964">
        <v>60040</v>
      </c>
      <c r="K964">
        <v>520962</v>
      </c>
      <c r="M964">
        <v>3369.84</v>
      </c>
      <c r="N964" t="s">
        <v>17</v>
      </c>
    </row>
    <row r="965" spans="1:14" x14ac:dyDescent="0.25">
      <c r="A965">
        <v>11.201599999999999</v>
      </c>
      <c r="B965">
        <v>2</v>
      </c>
      <c r="C965" t="s">
        <v>40</v>
      </c>
      <c r="D965">
        <v>71991</v>
      </c>
      <c r="E965" t="s">
        <v>41</v>
      </c>
      <c r="F965">
        <v>14</v>
      </c>
      <c r="G965" t="s">
        <v>27</v>
      </c>
      <c r="H965">
        <v>8031.1440000000002</v>
      </c>
      <c r="I965">
        <v>0</v>
      </c>
      <c r="J965">
        <v>352670</v>
      </c>
      <c r="K965">
        <v>3078282</v>
      </c>
      <c r="M965">
        <v>12993.72</v>
      </c>
      <c r="N965" t="s">
        <v>17</v>
      </c>
    </row>
    <row r="966" spans="1:14" x14ac:dyDescent="0.25">
      <c r="A966">
        <v>11.201599999999999</v>
      </c>
      <c r="B966">
        <v>2</v>
      </c>
      <c r="C966" t="s">
        <v>40</v>
      </c>
      <c r="D966">
        <v>71991</v>
      </c>
      <c r="E966" t="s">
        <v>41</v>
      </c>
      <c r="F966">
        <v>15</v>
      </c>
      <c r="G966" t="s">
        <v>28</v>
      </c>
      <c r="H966">
        <v>4440.4170000000004</v>
      </c>
      <c r="I966">
        <v>0</v>
      </c>
      <c r="J966">
        <v>30</v>
      </c>
      <c r="K966">
        <v>0</v>
      </c>
      <c r="M966">
        <v>0</v>
      </c>
      <c r="N966" t="s">
        <v>17</v>
      </c>
    </row>
    <row r="967" spans="1:14" x14ac:dyDescent="0.25">
      <c r="A967">
        <v>11.201599999999999</v>
      </c>
      <c r="B967">
        <v>2</v>
      </c>
      <c r="C967" t="s">
        <v>40</v>
      </c>
      <c r="D967">
        <v>71991</v>
      </c>
      <c r="E967" t="s">
        <v>41</v>
      </c>
      <c r="F967">
        <v>12</v>
      </c>
      <c r="G967" t="s">
        <v>29</v>
      </c>
      <c r="H967">
        <v>3461.7</v>
      </c>
      <c r="I967">
        <v>0</v>
      </c>
      <c r="J967">
        <v>3176465</v>
      </c>
      <c r="K967">
        <v>1058670</v>
      </c>
      <c r="M967">
        <v>25900.799999999999</v>
      </c>
      <c r="N967" t="s">
        <v>17</v>
      </c>
    </row>
    <row r="968" spans="1:14" x14ac:dyDescent="0.25">
      <c r="A968">
        <v>11.201599999999999</v>
      </c>
      <c r="B968">
        <v>2</v>
      </c>
      <c r="C968" t="s">
        <v>40</v>
      </c>
      <c r="D968">
        <v>71991</v>
      </c>
      <c r="E968" t="s">
        <v>41</v>
      </c>
      <c r="F968">
        <v>16</v>
      </c>
      <c r="G968" t="s">
        <v>30</v>
      </c>
      <c r="H968">
        <v>2272.134</v>
      </c>
      <c r="I968">
        <v>0</v>
      </c>
      <c r="J968">
        <v>30</v>
      </c>
      <c r="K968">
        <v>0</v>
      </c>
      <c r="M968">
        <v>0</v>
      </c>
      <c r="N968" t="s">
        <v>17</v>
      </c>
    </row>
    <row r="969" spans="1:14" x14ac:dyDescent="0.25">
      <c r="A969">
        <v>11.201599999999999</v>
      </c>
      <c r="B969">
        <v>2</v>
      </c>
      <c r="C969" t="s">
        <v>40</v>
      </c>
      <c r="D969">
        <v>71991</v>
      </c>
      <c r="E969" t="s">
        <v>41</v>
      </c>
      <c r="F969">
        <v>11</v>
      </c>
      <c r="G969" t="s">
        <v>31</v>
      </c>
      <c r="H969">
        <v>5957.2709999999997</v>
      </c>
      <c r="I969">
        <v>0</v>
      </c>
      <c r="J969">
        <v>639185</v>
      </c>
      <c r="K969">
        <v>2159751</v>
      </c>
      <c r="M969">
        <v>0</v>
      </c>
      <c r="N969" t="s">
        <v>17</v>
      </c>
    </row>
    <row r="970" spans="1:14" x14ac:dyDescent="0.25">
      <c r="A970">
        <v>11.201599999999999</v>
      </c>
      <c r="B970">
        <v>2</v>
      </c>
      <c r="C970" t="s">
        <v>40</v>
      </c>
      <c r="D970">
        <v>71991</v>
      </c>
      <c r="E970" t="s">
        <v>41</v>
      </c>
      <c r="F970">
        <v>17</v>
      </c>
      <c r="G970" t="s">
        <v>32</v>
      </c>
      <c r="H970">
        <v>2026.6679999999999</v>
      </c>
      <c r="I970">
        <v>0</v>
      </c>
      <c r="J970">
        <v>30</v>
      </c>
      <c r="K970">
        <v>0</v>
      </c>
      <c r="M970">
        <v>0</v>
      </c>
      <c r="N970" t="s">
        <v>17</v>
      </c>
    </row>
    <row r="971" spans="1:14" x14ac:dyDescent="0.25">
      <c r="A971">
        <v>11.201599999999999</v>
      </c>
      <c r="B971">
        <v>2</v>
      </c>
      <c r="C971" t="s">
        <v>40</v>
      </c>
      <c r="D971">
        <v>71991</v>
      </c>
      <c r="E971" t="s">
        <v>41</v>
      </c>
      <c r="F971">
        <v>18</v>
      </c>
      <c r="G971" t="s">
        <v>33</v>
      </c>
      <c r="H971">
        <v>39085.74</v>
      </c>
      <c r="I971">
        <v>0</v>
      </c>
      <c r="J971">
        <v>3176465</v>
      </c>
      <c r="K971">
        <v>1058670</v>
      </c>
      <c r="M971">
        <v>25900.799999999999</v>
      </c>
      <c r="N971" t="s">
        <v>17</v>
      </c>
    </row>
    <row r="972" spans="1:14" x14ac:dyDescent="0.25">
      <c r="A972">
        <v>11.201599999999999</v>
      </c>
      <c r="B972">
        <v>2</v>
      </c>
      <c r="C972" t="s">
        <v>40</v>
      </c>
      <c r="D972">
        <v>86208</v>
      </c>
      <c r="E972" t="s">
        <v>42</v>
      </c>
      <c r="F972">
        <v>1</v>
      </c>
      <c r="G972" t="s">
        <v>16</v>
      </c>
      <c r="H972">
        <v>1913.376</v>
      </c>
      <c r="I972">
        <v>0</v>
      </c>
      <c r="J972">
        <v>360125</v>
      </c>
      <c r="K972">
        <v>1389000</v>
      </c>
      <c r="M972">
        <v>798</v>
      </c>
      <c r="N972" t="s">
        <v>38</v>
      </c>
    </row>
    <row r="973" spans="1:14" x14ac:dyDescent="0.25">
      <c r="A973">
        <v>11.201599999999999</v>
      </c>
      <c r="B973">
        <v>2</v>
      </c>
      <c r="C973" t="s">
        <v>40</v>
      </c>
      <c r="D973">
        <v>86208</v>
      </c>
      <c r="E973" t="s">
        <v>42</v>
      </c>
      <c r="F973">
        <v>2</v>
      </c>
      <c r="G973" t="s">
        <v>18</v>
      </c>
      <c r="H973">
        <v>1626.999</v>
      </c>
      <c r="I973">
        <v>0</v>
      </c>
      <c r="J973">
        <v>92660</v>
      </c>
      <c r="K973">
        <v>512937</v>
      </c>
      <c r="M973">
        <v>690.84</v>
      </c>
      <c r="N973" t="s">
        <v>38</v>
      </c>
    </row>
    <row r="974" spans="1:14" x14ac:dyDescent="0.25">
      <c r="A974">
        <v>11.201599999999999</v>
      </c>
      <c r="B974">
        <v>2</v>
      </c>
      <c r="C974" t="s">
        <v>40</v>
      </c>
      <c r="D974">
        <v>86208</v>
      </c>
      <c r="E974" t="s">
        <v>42</v>
      </c>
      <c r="F974">
        <v>3</v>
      </c>
      <c r="G974" t="s">
        <v>19</v>
      </c>
      <c r="H974">
        <v>47.204999999999998</v>
      </c>
      <c r="I974">
        <v>0</v>
      </c>
      <c r="J974">
        <v>430490</v>
      </c>
      <c r="K974">
        <v>62700</v>
      </c>
      <c r="M974">
        <v>807.12</v>
      </c>
      <c r="N974" t="s">
        <v>38</v>
      </c>
    </row>
    <row r="975" spans="1:14" x14ac:dyDescent="0.25">
      <c r="A975">
        <v>11.201599999999999</v>
      </c>
      <c r="B975">
        <v>2</v>
      </c>
      <c r="C975" t="s">
        <v>40</v>
      </c>
      <c r="D975">
        <v>86208</v>
      </c>
      <c r="E975" t="s">
        <v>42</v>
      </c>
      <c r="F975">
        <v>4</v>
      </c>
      <c r="G975" t="s">
        <v>20</v>
      </c>
      <c r="H975">
        <v>1988.904</v>
      </c>
      <c r="I975">
        <v>40</v>
      </c>
      <c r="J975">
        <v>281635</v>
      </c>
      <c r="K975">
        <v>483450</v>
      </c>
      <c r="M975">
        <v>711.36</v>
      </c>
      <c r="N975" t="s">
        <v>38</v>
      </c>
    </row>
    <row r="976" spans="1:14" x14ac:dyDescent="0.25">
      <c r="A976">
        <v>11.201599999999999</v>
      </c>
      <c r="B976">
        <v>2</v>
      </c>
      <c r="C976" t="s">
        <v>40</v>
      </c>
      <c r="D976">
        <v>86208</v>
      </c>
      <c r="E976" t="s">
        <v>42</v>
      </c>
      <c r="F976">
        <v>5</v>
      </c>
      <c r="G976" t="s">
        <v>21</v>
      </c>
      <c r="H976">
        <v>833.95500000000004</v>
      </c>
      <c r="I976">
        <v>0</v>
      </c>
      <c r="J976">
        <v>146410</v>
      </c>
      <c r="K976">
        <v>310773</v>
      </c>
      <c r="M976">
        <v>948.48</v>
      </c>
      <c r="N976" t="s">
        <v>38</v>
      </c>
    </row>
    <row r="977" spans="1:14" x14ac:dyDescent="0.25">
      <c r="A977">
        <v>11.201599999999999</v>
      </c>
      <c r="B977">
        <v>2</v>
      </c>
      <c r="C977" t="s">
        <v>40</v>
      </c>
      <c r="D977">
        <v>86208</v>
      </c>
      <c r="E977" t="s">
        <v>42</v>
      </c>
      <c r="F977">
        <v>6</v>
      </c>
      <c r="G977" t="s">
        <v>22</v>
      </c>
      <c r="H977">
        <v>6901.3710000000001</v>
      </c>
      <c r="I977">
        <v>0</v>
      </c>
      <c r="J977">
        <v>1195080</v>
      </c>
      <c r="K977">
        <v>4326708</v>
      </c>
      <c r="M977">
        <v>8404.08</v>
      </c>
      <c r="N977" t="s">
        <v>38</v>
      </c>
    </row>
    <row r="978" spans="1:14" x14ac:dyDescent="0.25">
      <c r="A978">
        <v>11.201599999999999</v>
      </c>
      <c r="B978">
        <v>2</v>
      </c>
      <c r="C978" t="s">
        <v>40</v>
      </c>
      <c r="D978">
        <v>86208</v>
      </c>
      <c r="E978" t="s">
        <v>42</v>
      </c>
      <c r="F978">
        <v>13</v>
      </c>
      <c r="G978" t="s">
        <v>23</v>
      </c>
      <c r="H978">
        <v>13311.81</v>
      </c>
      <c r="I978">
        <v>40</v>
      </c>
      <c r="J978">
        <v>2506400</v>
      </c>
      <c r="K978">
        <v>7649928</v>
      </c>
      <c r="M978">
        <v>14163.36</v>
      </c>
      <c r="N978" t="s">
        <v>38</v>
      </c>
    </row>
    <row r="979" spans="1:14" x14ac:dyDescent="0.25">
      <c r="A979">
        <v>11.201599999999999</v>
      </c>
      <c r="B979">
        <v>2</v>
      </c>
      <c r="C979" t="s">
        <v>40</v>
      </c>
      <c r="D979">
        <v>86208</v>
      </c>
      <c r="E979" t="s">
        <v>42</v>
      </c>
      <c r="F979">
        <v>7</v>
      </c>
      <c r="G979" t="s">
        <v>24</v>
      </c>
      <c r="H979">
        <v>3480.5819999999999</v>
      </c>
      <c r="I979">
        <v>0</v>
      </c>
      <c r="J979">
        <v>186190</v>
      </c>
      <c r="K979">
        <v>1747554</v>
      </c>
      <c r="M979">
        <v>5672.64</v>
      </c>
      <c r="N979" t="s">
        <v>38</v>
      </c>
    </row>
    <row r="980" spans="1:14" x14ac:dyDescent="0.25">
      <c r="A980">
        <v>11.201599999999999</v>
      </c>
      <c r="B980">
        <v>2</v>
      </c>
      <c r="C980" t="s">
        <v>40</v>
      </c>
      <c r="D980">
        <v>86208</v>
      </c>
      <c r="E980" t="s">
        <v>42</v>
      </c>
      <c r="F980">
        <v>8</v>
      </c>
      <c r="G980" t="s">
        <v>25</v>
      </c>
      <c r="H980">
        <v>1025.922</v>
      </c>
      <c r="I980">
        <v>0</v>
      </c>
      <c r="J980">
        <v>96835</v>
      </c>
      <c r="K980">
        <v>496398</v>
      </c>
      <c r="M980">
        <v>3942.12</v>
      </c>
      <c r="N980" t="s">
        <v>38</v>
      </c>
    </row>
    <row r="981" spans="1:14" x14ac:dyDescent="0.25">
      <c r="A981">
        <v>11.201599999999999</v>
      </c>
      <c r="B981">
        <v>2</v>
      </c>
      <c r="C981" t="s">
        <v>40</v>
      </c>
      <c r="D981">
        <v>86208</v>
      </c>
      <c r="E981" t="s">
        <v>42</v>
      </c>
      <c r="F981">
        <v>9</v>
      </c>
      <c r="G981" t="s">
        <v>26</v>
      </c>
      <c r="H981">
        <v>1255.653</v>
      </c>
      <c r="I981">
        <v>0</v>
      </c>
      <c r="J981">
        <v>50245</v>
      </c>
      <c r="K981">
        <v>423297</v>
      </c>
      <c r="M981">
        <v>4249.92</v>
      </c>
      <c r="N981" t="s">
        <v>38</v>
      </c>
    </row>
    <row r="982" spans="1:14" x14ac:dyDescent="0.25">
      <c r="A982">
        <v>11.201599999999999</v>
      </c>
      <c r="B982">
        <v>2</v>
      </c>
      <c r="C982" t="s">
        <v>40</v>
      </c>
      <c r="D982">
        <v>86208</v>
      </c>
      <c r="E982" t="s">
        <v>42</v>
      </c>
      <c r="F982">
        <v>14</v>
      </c>
      <c r="G982" t="s">
        <v>27</v>
      </c>
      <c r="H982">
        <v>5762.1570000000002</v>
      </c>
      <c r="I982">
        <v>0</v>
      </c>
      <c r="J982">
        <v>333270</v>
      </c>
      <c r="K982">
        <v>2667249</v>
      </c>
      <c r="M982">
        <v>13983.24</v>
      </c>
      <c r="N982" t="s">
        <v>38</v>
      </c>
    </row>
    <row r="983" spans="1:14" x14ac:dyDescent="0.25">
      <c r="A983">
        <v>11.201599999999999</v>
      </c>
      <c r="B983">
        <v>2</v>
      </c>
      <c r="C983" t="s">
        <v>40</v>
      </c>
      <c r="D983">
        <v>86208</v>
      </c>
      <c r="E983" t="s">
        <v>42</v>
      </c>
      <c r="F983">
        <v>15</v>
      </c>
      <c r="G983" t="s">
        <v>28</v>
      </c>
      <c r="H983">
        <v>1935.405</v>
      </c>
      <c r="I983">
        <v>0</v>
      </c>
      <c r="J983">
        <v>35</v>
      </c>
      <c r="K983">
        <v>0</v>
      </c>
      <c r="M983">
        <v>0</v>
      </c>
      <c r="N983" t="s">
        <v>38</v>
      </c>
    </row>
    <row r="984" spans="1:14" x14ac:dyDescent="0.25">
      <c r="A984">
        <v>11.201599999999999</v>
      </c>
      <c r="B984">
        <v>2</v>
      </c>
      <c r="C984" t="s">
        <v>40</v>
      </c>
      <c r="D984">
        <v>86208</v>
      </c>
      <c r="E984" t="s">
        <v>42</v>
      </c>
      <c r="F984">
        <v>12</v>
      </c>
      <c r="G984" t="s">
        <v>29</v>
      </c>
      <c r="H984">
        <v>6501.7020000000002</v>
      </c>
      <c r="I984">
        <v>320</v>
      </c>
      <c r="J984">
        <v>2839670</v>
      </c>
      <c r="K984">
        <v>10317177</v>
      </c>
      <c r="M984">
        <v>28146.6</v>
      </c>
      <c r="N984" t="s">
        <v>38</v>
      </c>
    </row>
    <row r="985" spans="1:14" x14ac:dyDescent="0.25">
      <c r="A985">
        <v>11.201599999999999</v>
      </c>
      <c r="B985">
        <v>2</v>
      </c>
      <c r="C985" t="s">
        <v>40</v>
      </c>
      <c r="D985">
        <v>86208</v>
      </c>
      <c r="E985" t="s">
        <v>42</v>
      </c>
      <c r="F985">
        <v>16</v>
      </c>
      <c r="G985" t="s">
        <v>30</v>
      </c>
      <c r="H985">
        <v>2398.0140000000001</v>
      </c>
      <c r="I985">
        <v>0</v>
      </c>
      <c r="J985">
        <v>35</v>
      </c>
      <c r="K985">
        <v>0</v>
      </c>
      <c r="M985">
        <v>0</v>
      </c>
      <c r="N985" t="s">
        <v>38</v>
      </c>
    </row>
    <row r="986" spans="1:14" x14ac:dyDescent="0.25">
      <c r="A986">
        <v>11.201599999999999</v>
      </c>
      <c r="B986">
        <v>2</v>
      </c>
      <c r="C986" t="s">
        <v>40</v>
      </c>
      <c r="D986">
        <v>86208</v>
      </c>
      <c r="E986" t="s">
        <v>42</v>
      </c>
      <c r="F986">
        <v>11</v>
      </c>
      <c r="G986" t="s">
        <v>31</v>
      </c>
      <c r="H986">
        <v>840.24900000000002</v>
      </c>
      <c r="I986">
        <v>0</v>
      </c>
      <c r="J986">
        <v>244100</v>
      </c>
      <c r="K986">
        <v>706632</v>
      </c>
      <c r="M986">
        <v>0</v>
      </c>
      <c r="N986" t="s">
        <v>38</v>
      </c>
    </row>
    <row r="987" spans="1:14" x14ac:dyDescent="0.25">
      <c r="A987">
        <v>11.201599999999999</v>
      </c>
      <c r="B987">
        <v>2</v>
      </c>
      <c r="C987" t="s">
        <v>40</v>
      </c>
      <c r="D987">
        <v>86208</v>
      </c>
      <c r="E987" t="s">
        <v>42</v>
      </c>
      <c r="F987">
        <v>17</v>
      </c>
      <c r="G987" t="s">
        <v>32</v>
      </c>
      <c r="H987">
        <v>31.47</v>
      </c>
      <c r="I987">
        <v>312</v>
      </c>
      <c r="J987">
        <v>35</v>
      </c>
      <c r="K987">
        <v>0</v>
      </c>
      <c r="M987">
        <v>0</v>
      </c>
      <c r="N987" t="s">
        <v>38</v>
      </c>
    </row>
    <row r="988" spans="1:14" x14ac:dyDescent="0.25">
      <c r="A988">
        <v>11.201599999999999</v>
      </c>
      <c r="B988">
        <v>2</v>
      </c>
      <c r="C988" t="s">
        <v>40</v>
      </c>
      <c r="D988">
        <v>86208</v>
      </c>
      <c r="E988" t="s">
        <v>42</v>
      </c>
      <c r="F988">
        <v>18</v>
      </c>
      <c r="G988" t="s">
        <v>33</v>
      </c>
      <c r="H988">
        <v>30780.807000000001</v>
      </c>
      <c r="I988">
        <v>672</v>
      </c>
      <c r="J988">
        <v>2839670</v>
      </c>
      <c r="K988">
        <v>10317177</v>
      </c>
      <c r="M988">
        <v>28146.6</v>
      </c>
      <c r="N988" t="s">
        <v>38</v>
      </c>
    </row>
    <row r="989" spans="1:14" x14ac:dyDescent="0.25">
      <c r="A989">
        <v>11.201599999999999</v>
      </c>
      <c r="B989">
        <v>2</v>
      </c>
      <c r="C989" t="s">
        <v>40</v>
      </c>
      <c r="D989">
        <v>23623</v>
      </c>
      <c r="E989" t="s">
        <v>43</v>
      </c>
      <c r="F989">
        <v>1</v>
      </c>
      <c r="G989" t="s">
        <v>16</v>
      </c>
      <c r="H989">
        <v>2341.3679999999999</v>
      </c>
      <c r="I989">
        <v>0</v>
      </c>
      <c r="J989">
        <v>488095</v>
      </c>
      <c r="K989">
        <v>2110974</v>
      </c>
      <c r="M989">
        <v>848.16</v>
      </c>
      <c r="N989" t="s">
        <v>17</v>
      </c>
    </row>
    <row r="990" spans="1:14" x14ac:dyDescent="0.25">
      <c r="A990">
        <v>11.201599999999999</v>
      </c>
      <c r="B990">
        <v>2</v>
      </c>
      <c r="C990" t="s">
        <v>40</v>
      </c>
      <c r="D990">
        <v>23623</v>
      </c>
      <c r="E990" t="s">
        <v>43</v>
      </c>
      <c r="F990">
        <v>2</v>
      </c>
      <c r="G990" t="s">
        <v>18</v>
      </c>
      <c r="H990">
        <v>2086.4609999999998</v>
      </c>
      <c r="I990">
        <v>0</v>
      </c>
      <c r="J990">
        <v>114720</v>
      </c>
      <c r="K990">
        <v>535002</v>
      </c>
      <c r="M990">
        <v>622.44000000000005</v>
      </c>
      <c r="N990" t="s">
        <v>17</v>
      </c>
    </row>
    <row r="991" spans="1:14" x14ac:dyDescent="0.25">
      <c r="A991">
        <v>11.201599999999999</v>
      </c>
      <c r="B991">
        <v>2</v>
      </c>
      <c r="C991" t="s">
        <v>40</v>
      </c>
      <c r="D991">
        <v>23623</v>
      </c>
      <c r="E991" t="s">
        <v>43</v>
      </c>
      <c r="F991">
        <v>3</v>
      </c>
      <c r="G991" t="s">
        <v>19</v>
      </c>
      <c r="H991">
        <v>47.204999999999998</v>
      </c>
      <c r="I991">
        <v>0</v>
      </c>
      <c r="J991">
        <v>568530</v>
      </c>
      <c r="K991">
        <v>847878</v>
      </c>
      <c r="M991">
        <v>1016.88</v>
      </c>
      <c r="N991" t="s">
        <v>17</v>
      </c>
    </row>
    <row r="992" spans="1:14" x14ac:dyDescent="0.25">
      <c r="A992">
        <v>11.201599999999999</v>
      </c>
      <c r="B992">
        <v>2</v>
      </c>
      <c r="C992" t="s">
        <v>40</v>
      </c>
      <c r="D992">
        <v>23623</v>
      </c>
      <c r="E992" t="s">
        <v>43</v>
      </c>
      <c r="F992">
        <v>4</v>
      </c>
      <c r="G992" t="s">
        <v>20</v>
      </c>
      <c r="H992">
        <v>1359.5039999999999</v>
      </c>
      <c r="I992">
        <v>0</v>
      </c>
      <c r="J992">
        <v>339815</v>
      </c>
      <c r="K992">
        <v>559593</v>
      </c>
      <c r="M992">
        <v>1073.8800000000001</v>
      </c>
      <c r="N992" t="s">
        <v>17</v>
      </c>
    </row>
    <row r="993" spans="1:14" x14ac:dyDescent="0.25">
      <c r="A993">
        <v>11.201599999999999</v>
      </c>
      <c r="B993">
        <v>2</v>
      </c>
      <c r="C993" t="s">
        <v>40</v>
      </c>
      <c r="D993">
        <v>23623</v>
      </c>
      <c r="E993" t="s">
        <v>43</v>
      </c>
      <c r="F993">
        <v>5</v>
      </c>
      <c r="G993" t="s">
        <v>21</v>
      </c>
      <c r="H993">
        <v>2026.6679999999999</v>
      </c>
      <c r="I993">
        <v>0</v>
      </c>
      <c r="J993">
        <v>227215</v>
      </c>
      <c r="K993">
        <v>450369</v>
      </c>
      <c r="M993">
        <v>971.28</v>
      </c>
      <c r="N993" t="s">
        <v>17</v>
      </c>
    </row>
    <row r="994" spans="1:14" x14ac:dyDescent="0.25">
      <c r="A994">
        <v>11.201599999999999</v>
      </c>
      <c r="B994">
        <v>2</v>
      </c>
      <c r="C994" t="s">
        <v>40</v>
      </c>
      <c r="D994">
        <v>23623</v>
      </c>
      <c r="E994" t="s">
        <v>43</v>
      </c>
      <c r="F994">
        <v>6</v>
      </c>
      <c r="G994" t="s">
        <v>22</v>
      </c>
      <c r="H994">
        <v>8065.7610000000004</v>
      </c>
      <c r="I994">
        <v>0</v>
      </c>
      <c r="J994">
        <v>2087210</v>
      </c>
      <c r="K994">
        <v>9106347</v>
      </c>
      <c r="M994">
        <v>9113.16</v>
      </c>
      <c r="N994" t="s">
        <v>17</v>
      </c>
    </row>
    <row r="995" spans="1:14" x14ac:dyDescent="0.25">
      <c r="A995">
        <v>11.201599999999999</v>
      </c>
      <c r="B995">
        <v>2</v>
      </c>
      <c r="C995" t="s">
        <v>40</v>
      </c>
      <c r="D995">
        <v>23623</v>
      </c>
      <c r="E995" t="s">
        <v>43</v>
      </c>
      <c r="F995">
        <v>13</v>
      </c>
      <c r="G995" t="s">
        <v>23</v>
      </c>
      <c r="H995">
        <v>15926.967000000001</v>
      </c>
      <c r="I995">
        <v>0</v>
      </c>
      <c r="J995">
        <v>3825585</v>
      </c>
      <c r="K995">
        <v>13610163</v>
      </c>
      <c r="M995">
        <v>15891.6</v>
      </c>
      <c r="N995" t="s">
        <v>17</v>
      </c>
    </row>
    <row r="996" spans="1:14" x14ac:dyDescent="0.25">
      <c r="A996">
        <v>11.201599999999999</v>
      </c>
      <c r="B996">
        <v>2</v>
      </c>
      <c r="C996" t="s">
        <v>40</v>
      </c>
      <c r="D996">
        <v>23623</v>
      </c>
      <c r="E996" t="s">
        <v>43</v>
      </c>
      <c r="F996">
        <v>7</v>
      </c>
      <c r="G996" t="s">
        <v>24</v>
      </c>
      <c r="H996">
        <v>2646.627</v>
      </c>
      <c r="I996">
        <v>0</v>
      </c>
      <c r="J996">
        <v>249370</v>
      </c>
      <c r="K996">
        <v>1658391</v>
      </c>
      <c r="M996">
        <v>6338.4</v>
      </c>
      <c r="N996" t="s">
        <v>17</v>
      </c>
    </row>
    <row r="997" spans="1:14" x14ac:dyDescent="0.25">
      <c r="A997">
        <v>11.201599999999999</v>
      </c>
      <c r="B997">
        <v>2</v>
      </c>
      <c r="C997" t="s">
        <v>40</v>
      </c>
      <c r="D997">
        <v>23623</v>
      </c>
      <c r="E997" t="s">
        <v>43</v>
      </c>
      <c r="F997">
        <v>8</v>
      </c>
      <c r="G997" t="s">
        <v>25</v>
      </c>
      <c r="H997">
        <v>1671.057</v>
      </c>
      <c r="I997">
        <v>0</v>
      </c>
      <c r="J997">
        <v>94725</v>
      </c>
      <c r="K997">
        <v>461775</v>
      </c>
      <c r="M997">
        <v>4033.32</v>
      </c>
      <c r="N997" t="s">
        <v>17</v>
      </c>
    </row>
    <row r="998" spans="1:14" x14ac:dyDescent="0.25">
      <c r="A998">
        <v>11.201599999999999</v>
      </c>
      <c r="B998">
        <v>2</v>
      </c>
      <c r="C998" t="s">
        <v>40</v>
      </c>
      <c r="D998">
        <v>23623</v>
      </c>
      <c r="E998" t="s">
        <v>43</v>
      </c>
      <c r="F998">
        <v>9</v>
      </c>
      <c r="G998" t="s">
        <v>26</v>
      </c>
      <c r="H998">
        <v>1516.854</v>
      </c>
      <c r="I998">
        <v>0</v>
      </c>
      <c r="J998">
        <v>48905</v>
      </c>
      <c r="K998">
        <v>418224</v>
      </c>
      <c r="M998">
        <v>4158.72</v>
      </c>
      <c r="N998" t="s">
        <v>17</v>
      </c>
    </row>
    <row r="999" spans="1:14" x14ac:dyDescent="0.25">
      <c r="A999">
        <v>11.201599999999999</v>
      </c>
      <c r="B999">
        <v>2</v>
      </c>
      <c r="C999" t="s">
        <v>40</v>
      </c>
      <c r="D999">
        <v>23623</v>
      </c>
      <c r="E999" t="s">
        <v>43</v>
      </c>
      <c r="F999">
        <v>14</v>
      </c>
      <c r="G999" t="s">
        <v>27</v>
      </c>
      <c r="H999">
        <v>5834.5379999999996</v>
      </c>
      <c r="I999">
        <v>0</v>
      </c>
      <c r="J999">
        <v>393000</v>
      </c>
      <c r="K999">
        <v>2538390</v>
      </c>
      <c r="M999">
        <v>14792.64</v>
      </c>
      <c r="N999" t="s">
        <v>17</v>
      </c>
    </row>
    <row r="1000" spans="1:14" x14ac:dyDescent="0.25">
      <c r="A1000">
        <v>11.201599999999999</v>
      </c>
      <c r="B1000">
        <v>2</v>
      </c>
      <c r="C1000" t="s">
        <v>40</v>
      </c>
      <c r="D1000">
        <v>23623</v>
      </c>
      <c r="E1000" t="s">
        <v>43</v>
      </c>
      <c r="F1000">
        <v>15</v>
      </c>
      <c r="G1000" t="s">
        <v>28</v>
      </c>
      <c r="H1000">
        <v>3707.1660000000002</v>
      </c>
      <c r="I1000">
        <v>0</v>
      </c>
      <c r="J1000">
        <v>40</v>
      </c>
      <c r="K1000">
        <v>0</v>
      </c>
      <c r="M1000">
        <v>0</v>
      </c>
      <c r="N1000" t="s">
        <v>17</v>
      </c>
    </row>
    <row r="1001" spans="1:14" x14ac:dyDescent="0.25">
      <c r="A1001">
        <v>11.201599999999999</v>
      </c>
      <c r="B1001">
        <v>2</v>
      </c>
      <c r="C1001" t="s">
        <v>40</v>
      </c>
      <c r="D1001">
        <v>23623</v>
      </c>
      <c r="E1001" t="s">
        <v>43</v>
      </c>
      <c r="F1001">
        <v>12</v>
      </c>
      <c r="G1001" t="s">
        <v>29</v>
      </c>
      <c r="H1001">
        <v>6312.8819999999996</v>
      </c>
      <c r="I1001">
        <v>0</v>
      </c>
      <c r="J1001">
        <v>4218585</v>
      </c>
      <c r="K1001">
        <v>16148553</v>
      </c>
      <c r="M1001">
        <v>30684.240000000002</v>
      </c>
      <c r="N1001" t="s">
        <v>17</v>
      </c>
    </row>
    <row r="1002" spans="1:14" x14ac:dyDescent="0.25">
      <c r="A1002">
        <v>11.201599999999999</v>
      </c>
      <c r="B1002">
        <v>2</v>
      </c>
      <c r="C1002" t="s">
        <v>40</v>
      </c>
      <c r="D1002">
        <v>23623</v>
      </c>
      <c r="E1002" t="s">
        <v>43</v>
      </c>
      <c r="F1002">
        <v>16</v>
      </c>
      <c r="G1002" t="s">
        <v>30</v>
      </c>
      <c r="H1002">
        <v>1922.817</v>
      </c>
      <c r="I1002">
        <v>0</v>
      </c>
      <c r="J1002">
        <v>40</v>
      </c>
      <c r="K1002">
        <v>0</v>
      </c>
      <c r="M1002">
        <v>0</v>
      </c>
      <c r="N1002" t="s">
        <v>17</v>
      </c>
    </row>
    <row r="1003" spans="1:14" x14ac:dyDescent="0.25">
      <c r="A1003">
        <v>11.201599999999999</v>
      </c>
      <c r="B1003">
        <v>2</v>
      </c>
      <c r="C1003" t="s">
        <v>40</v>
      </c>
      <c r="D1003">
        <v>23623</v>
      </c>
      <c r="E1003" t="s">
        <v>43</v>
      </c>
      <c r="F1003">
        <v>11</v>
      </c>
      <c r="G1003" t="s">
        <v>31</v>
      </c>
      <c r="H1003">
        <v>371.346</v>
      </c>
      <c r="I1003">
        <v>0</v>
      </c>
      <c r="J1003">
        <v>0</v>
      </c>
      <c r="K1003">
        <v>0</v>
      </c>
      <c r="M1003">
        <v>0</v>
      </c>
      <c r="N1003" t="s">
        <v>17</v>
      </c>
    </row>
    <row r="1004" spans="1:14" x14ac:dyDescent="0.25">
      <c r="A1004">
        <v>11.201599999999999</v>
      </c>
      <c r="B1004">
        <v>2</v>
      </c>
      <c r="C1004" t="s">
        <v>40</v>
      </c>
      <c r="D1004">
        <v>23623</v>
      </c>
      <c r="E1004" t="s">
        <v>43</v>
      </c>
      <c r="F1004">
        <v>17</v>
      </c>
      <c r="G1004" t="s">
        <v>32</v>
      </c>
      <c r="H1004">
        <v>1523.1479999999999</v>
      </c>
      <c r="I1004">
        <v>0</v>
      </c>
      <c r="J1004">
        <v>40</v>
      </c>
      <c r="K1004">
        <v>0</v>
      </c>
      <c r="M1004">
        <v>0</v>
      </c>
      <c r="N1004" t="s">
        <v>17</v>
      </c>
    </row>
    <row r="1005" spans="1:14" x14ac:dyDescent="0.25">
      <c r="A1005">
        <v>11.201599999999999</v>
      </c>
      <c r="B1005">
        <v>2</v>
      </c>
      <c r="C1005" t="s">
        <v>40</v>
      </c>
      <c r="D1005">
        <v>23623</v>
      </c>
      <c r="E1005" t="s">
        <v>43</v>
      </c>
      <c r="F1005">
        <v>18</v>
      </c>
      <c r="G1005" t="s">
        <v>33</v>
      </c>
      <c r="H1005">
        <v>35598.864000000001</v>
      </c>
      <c r="I1005">
        <v>0</v>
      </c>
      <c r="J1005">
        <v>4218585</v>
      </c>
      <c r="K1005">
        <v>16148553</v>
      </c>
      <c r="M1005">
        <v>30684.240000000002</v>
      </c>
      <c r="N1005" t="s">
        <v>17</v>
      </c>
    </row>
    <row r="1006" spans="1:14" x14ac:dyDescent="0.25">
      <c r="A1006">
        <v>11.201599999999999</v>
      </c>
      <c r="B1006">
        <v>2</v>
      </c>
      <c r="C1006" t="s">
        <v>40</v>
      </c>
      <c r="D1006">
        <v>19769</v>
      </c>
      <c r="E1006" t="s">
        <v>44</v>
      </c>
      <c r="F1006">
        <v>1</v>
      </c>
      <c r="G1006" t="s">
        <v>16</v>
      </c>
      <c r="H1006">
        <v>2089.6080000000002</v>
      </c>
      <c r="I1006">
        <v>0</v>
      </c>
      <c r="J1006">
        <v>556970</v>
      </c>
      <c r="K1006">
        <v>2145954</v>
      </c>
      <c r="M1006">
        <v>1060.2</v>
      </c>
      <c r="N1006" t="s">
        <v>17</v>
      </c>
    </row>
    <row r="1007" spans="1:14" x14ac:dyDescent="0.25">
      <c r="A1007">
        <v>11.201599999999999</v>
      </c>
      <c r="B1007">
        <v>2</v>
      </c>
      <c r="C1007" t="s">
        <v>40</v>
      </c>
      <c r="D1007">
        <v>19769</v>
      </c>
      <c r="E1007" t="s">
        <v>44</v>
      </c>
      <c r="F1007">
        <v>2</v>
      </c>
      <c r="G1007" t="s">
        <v>18</v>
      </c>
      <c r="H1007">
        <v>2051.8440000000001</v>
      </c>
      <c r="I1007">
        <v>0</v>
      </c>
      <c r="J1007">
        <v>114320</v>
      </c>
      <c r="K1007">
        <v>632301</v>
      </c>
      <c r="M1007">
        <v>816.24</v>
      </c>
      <c r="N1007" t="s">
        <v>17</v>
      </c>
    </row>
    <row r="1008" spans="1:14" x14ac:dyDescent="0.25">
      <c r="A1008">
        <v>11.201599999999999</v>
      </c>
      <c r="B1008">
        <v>2</v>
      </c>
      <c r="C1008" t="s">
        <v>40</v>
      </c>
      <c r="D1008">
        <v>19769</v>
      </c>
      <c r="E1008" t="s">
        <v>44</v>
      </c>
      <c r="F1008">
        <v>3</v>
      </c>
      <c r="G1008" t="s">
        <v>19</v>
      </c>
      <c r="H1008">
        <v>47.204999999999998</v>
      </c>
      <c r="I1008">
        <v>0</v>
      </c>
      <c r="J1008">
        <v>599030</v>
      </c>
      <c r="K1008">
        <v>782250</v>
      </c>
      <c r="M1008">
        <v>836.76</v>
      </c>
      <c r="N1008" t="s">
        <v>17</v>
      </c>
    </row>
    <row r="1009" spans="1:14" x14ac:dyDescent="0.25">
      <c r="A1009">
        <v>11.201599999999999</v>
      </c>
      <c r="B1009">
        <v>2</v>
      </c>
      <c r="C1009" t="s">
        <v>40</v>
      </c>
      <c r="D1009">
        <v>19769</v>
      </c>
      <c r="E1009" t="s">
        <v>44</v>
      </c>
      <c r="F1009">
        <v>4</v>
      </c>
      <c r="G1009" t="s">
        <v>20</v>
      </c>
      <c r="H1009">
        <v>1258.8</v>
      </c>
      <c r="I1009">
        <v>0</v>
      </c>
      <c r="J1009">
        <v>374285</v>
      </c>
      <c r="K1009">
        <v>637089</v>
      </c>
      <c r="M1009">
        <v>957.6</v>
      </c>
      <c r="N1009" t="s">
        <v>17</v>
      </c>
    </row>
    <row r="1010" spans="1:14" x14ac:dyDescent="0.25">
      <c r="A1010">
        <v>11.201599999999999</v>
      </c>
      <c r="B1010">
        <v>2</v>
      </c>
      <c r="C1010" t="s">
        <v>40</v>
      </c>
      <c r="D1010">
        <v>19769</v>
      </c>
      <c r="E1010" t="s">
        <v>44</v>
      </c>
      <c r="F1010">
        <v>5</v>
      </c>
      <c r="G1010" t="s">
        <v>21</v>
      </c>
      <c r="H1010">
        <v>3225.6750000000002</v>
      </c>
      <c r="I1010">
        <v>0</v>
      </c>
      <c r="J1010">
        <v>273080</v>
      </c>
      <c r="K1010">
        <v>526146</v>
      </c>
      <c r="M1010">
        <v>1265.4000000000001</v>
      </c>
      <c r="N1010" t="s">
        <v>17</v>
      </c>
    </row>
    <row r="1011" spans="1:14" x14ac:dyDescent="0.25">
      <c r="A1011">
        <v>11.201599999999999</v>
      </c>
      <c r="B1011">
        <v>2</v>
      </c>
      <c r="C1011" t="s">
        <v>40</v>
      </c>
      <c r="D1011">
        <v>19769</v>
      </c>
      <c r="E1011" t="s">
        <v>44</v>
      </c>
      <c r="F1011">
        <v>6</v>
      </c>
      <c r="G1011" t="s">
        <v>22</v>
      </c>
      <c r="H1011">
        <v>9217.5630000000001</v>
      </c>
      <c r="I1011">
        <v>322</v>
      </c>
      <c r="J1011">
        <v>2158000</v>
      </c>
      <c r="K1011">
        <v>9756636</v>
      </c>
      <c r="M1011">
        <v>8173.8</v>
      </c>
      <c r="N1011" t="s">
        <v>17</v>
      </c>
    </row>
    <row r="1012" spans="1:14" x14ac:dyDescent="0.25">
      <c r="A1012">
        <v>11.201599999999999</v>
      </c>
      <c r="B1012">
        <v>2</v>
      </c>
      <c r="C1012" t="s">
        <v>40</v>
      </c>
      <c r="D1012">
        <v>19769</v>
      </c>
      <c r="E1012" t="s">
        <v>44</v>
      </c>
      <c r="F1012">
        <v>13</v>
      </c>
      <c r="G1012" t="s">
        <v>23</v>
      </c>
      <c r="H1012">
        <v>17890.695</v>
      </c>
      <c r="I1012">
        <v>322</v>
      </c>
      <c r="J1012">
        <v>4075685</v>
      </c>
      <c r="K1012">
        <v>14480376</v>
      </c>
      <c r="M1012">
        <v>15219</v>
      </c>
      <c r="N1012" t="s">
        <v>17</v>
      </c>
    </row>
    <row r="1013" spans="1:14" x14ac:dyDescent="0.25">
      <c r="A1013">
        <v>11.201599999999999</v>
      </c>
      <c r="B1013">
        <v>2</v>
      </c>
      <c r="C1013" t="s">
        <v>40</v>
      </c>
      <c r="D1013">
        <v>19769</v>
      </c>
      <c r="E1013" t="s">
        <v>44</v>
      </c>
      <c r="F1013">
        <v>7</v>
      </c>
      <c r="G1013" t="s">
        <v>24</v>
      </c>
      <c r="H1013">
        <v>4509.6509999999998</v>
      </c>
      <c r="I1013">
        <v>0</v>
      </c>
      <c r="J1013">
        <v>240910</v>
      </c>
      <c r="K1013">
        <v>2134635</v>
      </c>
      <c r="M1013">
        <v>5864.16</v>
      </c>
      <c r="N1013" t="s">
        <v>17</v>
      </c>
    </row>
    <row r="1014" spans="1:14" x14ac:dyDescent="0.25">
      <c r="A1014">
        <v>11.201599999999999</v>
      </c>
      <c r="B1014">
        <v>2</v>
      </c>
      <c r="C1014" t="s">
        <v>40</v>
      </c>
      <c r="D1014">
        <v>19769</v>
      </c>
      <c r="E1014" t="s">
        <v>44</v>
      </c>
      <c r="F1014">
        <v>8</v>
      </c>
      <c r="G1014" t="s">
        <v>25</v>
      </c>
      <c r="H1014">
        <v>1859.877</v>
      </c>
      <c r="I1014">
        <v>0</v>
      </c>
      <c r="J1014">
        <v>104610</v>
      </c>
      <c r="K1014">
        <v>557730</v>
      </c>
      <c r="M1014">
        <v>2601.48</v>
      </c>
      <c r="N1014" t="s">
        <v>17</v>
      </c>
    </row>
    <row r="1015" spans="1:14" x14ac:dyDescent="0.25">
      <c r="A1015">
        <v>11.201599999999999</v>
      </c>
      <c r="B1015">
        <v>2</v>
      </c>
      <c r="C1015" t="s">
        <v>40</v>
      </c>
      <c r="D1015">
        <v>19769</v>
      </c>
      <c r="E1015" t="s">
        <v>44</v>
      </c>
      <c r="F1015">
        <v>9</v>
      </c>
      <c r="G1015" t="s">
        <v>26</v>
      </c>
      <c r="H1015">
        <v>1630.146</v>
      </c>
      <c r="I1015">
        <v>0</v>
      </c>
      <c r="J1015">
        <v>41275</v>
      </c>
      <c r="K1015">
        <v>365181</v>
      </c>
      <c r="M1015">
        <v>2172.84</v>
      </c>
      <c r="N1015" t="s">
        <v>17</v>
      </c>
    </row>
    <row r="1016" spans="1:14" x14ac:dyDescent="0.25">
      <c r="A1016">
        <v>11.201599999999999</v>
      </c>
      <c r="B1016">
        <v>2</v>
      </c>
      <c r="C1016" t="s">
        <v>40</v>
      </c>
      <c r="D1016">
        <v>19769</v>
      </c>
      <c r="E1016" t="s">
        <v>44</v>
      </c>
      <c r="F1016">
        <v>14</v>
      </c>
      <c r="G1016" t="s">
        <v>27</v>
      </c>
      <c r="H1016">
        <v>7999.674</v>
      </c>
      <c r="I1016">
        <v>0</v>
      </c>
      <c r="J1016">
        <v>386795</v>
      </c>
      <c r="K1016">
        <v>3057546</v>
      </c>
      <c r="M1016">
        <v>10684.08</v>
      </c>
      <c r="N1016" t="s">
        <v>17</v>
      </c>
    </row>
    <row r="1017" spans="1:14" x14ac:dyDescent="0.25">
      <c r="A1017">
        <v>11.201599999999999</v>
      </c>
      <c r="B1017">
        <v>2</v>
      </c>
      <c r="C1017" t="s">
        <v>40</v>
      </c>
      <c r="D1017">
        <v>19769</v>
      </c>
      <c r="E1017" t="s">
        <v>44</v>
      </c>
      <c r="F1017">
        <v>15</v>
      </c>
      <c r="G1017" t="s">
        <v>28</v>
      </c>
      <c r="H1017">
        <v>4865.2619999999997</v>
      </c>
      <c r="I1017">
        <v>0</v>
      </c>
      <c r="J1017">
        <v>45</v>
      </c>
      <c r="K1017">
        <v>0</v>
      </c>
      <c r="M1017">
        <v>0</v>
      </c>
      <c r="N1017" t="s">
        <v>17</v>
      </c>
    </row>
    <row r="1018" spans="1:14" x14ac:dyDescent="0.25">
      <c r="A1018">
        <v>11.201599999999999</v>
      </c>
      <c r="B1018">
        <v>2</v>
      </c>
      <c r="C1018" t="s">
        <v>40</v>
      </c>
      <c r="D1018">
        <v>19769</v>
      </c>
      <c r="E1018" t="s">
        <v>44</v>
      </c>
      <c r="F1018">
        <v>12</v>
      </c>
      <c r="G1018" t="s">
        <v>29</v>
      </c>
      <c r="H1018">
        <v>5866.0079999999998</v>
      </c>
      <c r="I1018">
        <v>0</v>
      </c>
      <c r="J1018">
        <v>4462480</v>
      </c>
      <c r="K1018">
        <v>17537922</v>
      </c>
      <c r="M1018">
        <v>25903.08</v>
      </c>
      <c r="N1018" t="s">
        <v>17</v>
      </c>
    </row>
    <row r="1019" spans="1:14" x14ac:dyDescent="0.25">
      <c r="A1019">
        <v>11.201599999999999</v>
      </c>
      <c r="B1019">
        <v>2</v>
      </c>
      <c r="C1019" t="s">
        <v>40</v>
      </c>
      <c r="D1019">
        <v>19769</v>
      </c>
      <c r="E1019" t="s">
        <v>44</v>
      </c>
      <c r="F1019">
        <v>16</v>
      </c>
      <c r="G1019" t="s">
        <v>30</v>
      </c>
      <c r="H1019">
        <v>3219.3809999999999</v>
      </c>
      <c r="I1019">
        <v>0</v>
      </c>
      <c r="J1019">
        <v>45</v>
      </c>
      <c r="K1019">
        <v>0</v>
      </c>
      <c r="M1019">
        <v>0</v>
      </c>
      <c r="N1019" t="s">
        <v>17</v>
      </c>
    </row>
    <row r="1020" spans="1:14" x14ac:dyDescent="0.25">
      <c r="A1020">
        <v>11.201599999999999</v>
      </c>
      <c r="B1020">
        <v>2</v>
      </c>
      <c r="C1020" t="s">
        <v>40</v>
      </c>
      <c r="D1020">
        <v>19769</v>
      </c>
      <c r="E1020" t="s">
        <v>44</v>
      </c>
      <c r="F1020">
        <v>11</v>
      </c>
      <c r="G1020" t="s">
        <v>31</v>
      </c>
      <c r="H1020">
        <v>3099.7950000000001</v>
      </c>
      <c r="I1020">
        <v>0</v>
      </c>
      <c r="J1020">
        <v>471110</v>
      </c>
      <c r="K1020">
        <v>1384155</v>
      </c>
      <c r="M1020">
        <v>0</v>
      </c>
      <c r="N1020" t="s">
        <v>17</v>
      </c>
    </row>
    <row r="1021" spans="1:14" x14ac:dyDescent="0.25">
      <c r="A1021">
        <v>11.201599999999999</v>
      </c>
      <c r="B1021">
        <v>2</v>
      </c>
      <c r="C1021" t="s">
        <v>40</v>
      </c>
      <c r="D1021">
        <v>19769</v>
      </c>
      <c r="E1021" t="s">
        <v>44</v>
      </c>
      <c r="F1021">
        <v>17</v>
      </c>
      <c r="G1021" t="s">
        <v>32</v>
      </c>
      <c r="H1021">
        <v>1787.4960000000001</v>
      </c>
      <c r="I1021">
        <v>0</v>
      </c>
      <c r="J1021">
        <v>45</v>
      </c>
      <c r="K1021">
        <v>0</v>
      </c>
      <c r="M1021">
        <v>0</v>
      </c>
      <c r="N1021" t="s">
        <v>17</v>
      </c>
    </row>
    <row r="1022" spans="1:14" x14ac:dyDescent="0.25">
      <c r="A1022">
        <v>11.201599999999999</v>
      </c>
      <c r="B1022">
        <v>2</v>
      </c>
      <c r="C1022" t="s">
        <v>40</v>
      </c>
      <c r="D1022">
        <v>19769</v>
      </c>
      <c r="E1022" t="s">
        <v>44</v>
      </c>
      <c r="F1022">
        <v>18</v>
      </c>
      <c r="G1022" t="s">
        <v>33</v>
      </c>
      <c r="H1022">
        <v>44728.311000000002</v>
      </c>
      <c r="I1022">
        <v>322</v>
      </c>
      <c r="J1022">
        <v>4462480</v>
      </c>
      <c r="K1022">
        <v>17537922</v>
      </c>
      <c r="M1022">
        <v>25903.08</v>
      </c>
      <c r="N1022" t="s">
        <v>17</v>
      </c>
    </row>
    <row r="1023" spans="1:14" x14ac:dyDescent="0.25">
      <c r="A1023">
        <v>11.201599999999999</v>
      </c>
      <c r="B1023">
        <v>2</v>
      </c>
      <c r="C1023" t="s">
        <v>45</v>
      </c>
      <c r="D1023">
        <v>15552</v>
      </c>
      <c r="E1023" t="s">
        <v>46</v>
      </c>
      <c r="F1023">
        <v>1</v>
      </c>
      <c r="G1023" t="s">
        <v>16</v>
      </c>
      <c r="H1023">
        <v>3276.027</v>
      </c>
      <c r="I1023">
        <v>0</v>
      </c>
      <c r="J1023">
        <v>405145</v>
      </c>
      <c r="K1023">
        <v>1675698</v>
      </c>
      <c r="M1023">
        <v>848.16</v>
      </c>
      <c r="N1023" t="s">
        <v>17</v>
      </c>
    </row>
    <row r="1024" spans="1:14" x14ac:dyDescent="0.25">
      <c r="A1024">
        <v>11.201599999999999</v>
      </c>
      <c r="B1024">
        <v>2</v>
      </c>
      <c r="C1024" t="s">
        <v>45</v>
      </c>
      <c r="D1024">
        <v>15552</v>
      </c>
      <c r="E1024" t="s">
        <v>46</v>
      </c>
      <c r="F1024">
        <v>2</v>
      </c>
      <c r="G1024" t="s">
        <v>18</v>
      </c>
      <c r="H1024">
        <v>1261.9469999999999</v>
      </c>
      <c r="I1024">
        <v>0</v>
      </c>
      <c r="J1024">
        <v>93310</v>
      </c>
      <c r="K1024">
        <v>483927</v>
      </c>
      <c r="M1024">
        <v>611.04</v>
      </c>
      <c r="N1024" t="s">
        <v>17</v>
      </c>
    </row>
    <row r="1025" spans="1:14" x14ac:dyDescent="0.25">
      <c r="A1025">
        <v>11.201599999999999</v>
      </c>
      <c r="B1025">
        <v>2</v>
      </c>
      <c r="C1025" t="s">
        <v>45</v>
      </c>
      <c r="D1025">
        <v>15552</v>
      </c>
      <c r="E1025" t="s">
        <v>46</v>
      </c>
      <c r="F1025">
        <v>3</v>
      </c>
      <c r="G1025" t="s">
        <v>19</v>
      </c>
      <c r="H1025">
        <v>47.204999999999998</v>
      </c>
      <c r="I1025">
        <v>0</v>
      </c>
      <c r="J1025">
        <v>428795</v>
      </c>
      <c r="K1025">
        <v>613704</v>
      </c>
      <c r="M1025">
        <v>736.44</v>
      </c>
      <c r="N1025" t="s">
        <v>17</v>
      </c>
    </row>
    <row r="1026" spans="1:14" x14ac:dyDescent="0.25">
      <c r="A1026">
        <v>11.201599999999999</v>
      </c>
      <c r="B1026">
        <v>2</v>
      </c>
      <c r="C1026" t="s">
        <v>45</v>
      </c>
      <c r="D1026">
        <v>15552</v>
      </c>
      <c r="E1026" t="s">
        <v>46</v>
      </c>
      <c r="F1026">
        <v>4</v>
      </c>
      <c r="G1026" t="s">
        <v>20</v>
      </c>
      <c r="H1026">
        <v>1686.7919999999999</v>
      </c>
      <c r="I1026">
        <v>0</v>
      </c>
      <c r="J1026">
        <v>231625</v>
      </c>
      <c r="K1026">
        <v>428895</v>
      </c>
      <c r="M1026">
        <v>939.36</v>
      </c>
      <c r="N1026" t="s">
        <v>17</v>
      </c>
    </row>
    <row r="1027" spans="1:14" x14ac:dyDescent="0.25">
      <c r="A1027">
        <v>11.201599999999999</v>
      </c>
      <c r="B1027">
        <v>2</v>
      </c>
      <c r="C1027" t="s">
        <v>45</v>
      </c>
      <c r="D1027">
        <v>15552</v>
      </c>
      <c r="E1027" t="s">
        <v>46</v>
      </c>
      <c r="F1027">
        <v>5</v>
      </c>
      <c r="G1027" t="s">
        <v>21</v>
      </c>
      <c r="H1027">
        <v>2121.078</v>
      </c>
      <c r="I1027">
        <v>0</v>
      </c>
      <c r="J1027">
        <v>201815</v>
      </c>
      <c r="K1027">
        <v>367386</v>
      </c>
      <c r="M1027">
        <v>1183.32</v>
      </c>
      <c r="N1027" t="s">
        <v>17</v>
      </c>
    </row>
    <row r="1028" spans="1:14" x14ac:dyDescent="0.25">
      <c r="A1028">
        <v>11.201599999999999</v>
      </c>
      <c r="B1028">
        <v>2</v>
      </c>
      <c r="C1028" t="s">
        <v>45</v>
      </c>
      <c r="D1028">
        <v>15552</v>
      </c>
      <c r="E1028" t="s">
        <v>46</v>
      </c>
      <c r="F1028">
        <v>6</v>
      </c>
      <c r="G1028" t="s">
        <v>22</v>
      </c>
      <c r="H1028">
        <v>8122.4070000000002</v>
      </c>
      <c r="I1028">
        <v>0</v>
      </c>
      <c r="J1028">
        <v>2092370</v>
      </c>
      <c r="K1028">
        <v>11367456</v>
      </c>
      <c r="M1028">
        <v>9530.4</v>
      </c>
      <c r="N1028" t="s">
        <v>17</v>
      </c>
    </row>
    <row r="1029" spans="1:14" x14ac:dyDescent="0.25">
      <c r="A1029">
        <v>11.201599999999999</v>
      </c>
      <c r="B1029">
        <v>2</v>
      </c>
      <c r="C1029" t="s">
        <v>45</v>
      </c>
      <c r="D1029">
        <v>15552</v>
      </c>
      <c r="E1029" t="s">
        <v>46</v>
      </c>
      <c r="F1029">
        <v>13</v>
      </c>
      <c r="G1029" t="s">
        <v>23</v>
      </c>
      <c r="H1029">
        <v>16515.455999999998</v>
      </c>
      <c r="I1029">
        <v>0</v>
      </c>
      <c r="J1029">
        <v>3453060</v>
      </c>
      <c r="K1029">
        <v>14937066</v>
      </c>
      <c r="M1029">
        <v>14785.8</v>
      </c>
      <c r="N1029" t="s">
        <v>17</v>
      </c>
    </row>
    <row r="1030" spans="1:14" x14ac:dyDescent="0.25">
      <c r="A1030">
        <v>11.201599999999999</v>
      </c>
      <c r="B1030">
        <v>2</v>
      </c>
      <c r="C1030" t="s">
        <v>45</v>
      </c>
      <c r="D1030">
        <v>15552</v>
      </c>
      <c r="E1030" t="s">
        <v>46</v>
      </c>
      <c r="F1030">
        <v>7</v>
      </c>
      <c r="G1030" t="s">
        <v>24</v>
      </c>
      <c r="H1030">
        <v>2863.77</v>
      </c>
      <c r="I1030">
        <v>0</v>
      </c>
      <c r="J1030">
        <v>199380</v>
      </c>
      <c r="K1030">
        <v>1557021</v>
      </c>
      <c r="M1030">
        <v>5959.92</v>
      </c>
      <c r="N1030" t="s">
        <v>17</v>
      </c>
    </row>
    <row r="1031" spans="1:14" x14ac:dyDescent="0.25">
      <c r="A1031">
        <v>11.201599999999999</v>
      </c>
      <c r="B1031">
        <v>2</v>
      </c>
      <c r="C1031" t="s">
        <v>45</v>
      </c>
      <c r="D1031">
        <v>15552</v>
      </c>
      <c r="E1031" t="s">
        <v>46</v>
      </c>
      <c r="F1031">
        <v>8</v>
      </c>
      <c r="G1031" t="s">
        <v>25</v>
      </c>
      <c r="H1031">
        <v>1793.79</v>
      </c>
      <c r="I1031">
        <v>0</v>
      </c>
      <c r="J1031">
        <v>72095</v>
      </c>
      <c r="K1031">
        <v>412164</v>
      </c>
      <c r="M1031">
        <v>3978.6</v>
      </c>
      <c r="N1031" t="s">
        <v>17</v>
      </c>
    </row>
    <row r="1032" spans="1:14" x14ac:dyDescent="0.25">
      <c r="A1032">
        <v>11.201599999999999</v>
      </c>
      <c r="B1032">
        <v>2</v>
      </c>
      <c r="C1032" t="s">
        <v>45</v>
      </c>
      <c r="D1032">
        <v>15552</v>
      </c>
      <c r="E1032" t="s">
        <v>46</v>
      </c>
      <c r="F1032">
        <v>9</v>
      </c>
      <c r="G1032" t="s">
        <v>26</v>
      </c>
      <c r="H1032">
        <v>1992.0509999999999</v>
      </c>
      <c r="I1032">
        <v>0</v>
      </c>
      <c r="J1032">
        <v>34860</v>
      </c>
      <c r="K1032">
        <v>252984</v>
      </c>
      <c r="M1032">
        <v>2079.36</v>
      </c>
      <c r="N1032" t="s">
        <v>17</v>
      </c>
    </row>
    <row r="1033" spans="1:14" x14ac:dyDescent="0.25">
      <c r="A1033">
        <v>11.201599999999999</v>
      </c>
      <c r="B1033">
        <v>2</v>
      </c>
      <c r="C1033" t="s">
        <v>45</v>
      </c>
      <c r="D1033">
        <v>15552</v>
      </c>
      <c r="E1033" t="s">
        <v>46</v>
      </c>
      <c r="F1033">
        <v>14</v>
      </c>
      <c r="G1033" t="s">
        <v>27</v>
      </c>
      <c r="H1033">
        <v>6649.6109999999999</v>
      </c>
      <c r="I1033">
        <v>0</v>
      </c>
      <c r="J1033">
        <v>306335</v>
      </c>
      <c r="K1033">
        <v>2222169</v>
      </c>
      <c r="M1033">
        <v>12626.64</v>
      </c>
      <c r="N1033" t="s">
        <v>17</v>
      </c>
    </row>
    <row r="1034" spans="1:14" x14ac:dyDescent="0.25">
      <c r="A1034">
        <v>11.201599999999999</v>
      </c>
      <c r="B1034">
        <v>2</v>
      </c>
      <c r="C1034" t="s">
        <v>45</v>
      </c>
      <c r="D1034">
        <v>15552</v>
      </c>
      <c r="E1034" t="s">
        <v>46</v>
      </c>
      <c r="F1034">
        <v>15</v>
      </c>
      <c r="G1034" t="s">
        <v>28</v>
      </c>
      <c r="H1034">
        <v>4563.1499999999996</v>
      </c>
      <c r="I1034">
        <v>0</v>
      </c>
      <c r="J1034">
        <v>50</v>
      </c>
      <c r="K1034">
        <v>0</v>
      </c>
      <c r="M1034">
        <v>0</v>
      </c>
      <c r="N1034" t="s">
        <v>17</v>
      </c>
    </row>
    <row r="1035" spans="1:14" x14ac:dyDescent="0.25">
      <c r="A1035">
        <v>11.201599999999999</v>
      </c>
      <c r="B1035">
        <v>2</v>
      </c>
      <c r="C1035" t="s">
        <v>45</v>
      </c>
      <c r="D1035">
        <v>15552</v>
      </c>
      <c r="E1035" t="s">
        <v>46</v>
      </c>
      <c r="F1035">
        <v>12</v>
      </c>
      <c r="G1035" t="s">
        <v>29</v>
      </c>
      <c r="H1035">
        <v>5976.1530000000002</v>
      </c>
      <c r="I1035">
        <v>0</v>
      </c>
      <c r="J1035">
        <v>3759395</v>
      </c>
      <c r="K1035">
        <v>17159235</v>
      </c>
      <c r="M1035">
        <v>27412.44</v>
      </c>
      <c r="N1035" t="s">
        <v>17</v>
      </c>
    </row>
    <row r="1036" spans="1:14" x14ac:dyDescent="0.25">
      <c r="A1036">
        <v>11.201599999999999</v>
      </c>
      <c r="B1036">
        <v>2</v>
      </c>
      <c r="C1036" t="s">
        <v>45</v>
      </c>
      <c r="D1036">
        <v>15552</v>
      </c>
      <c r="E1036" t="s">
        <v>46</v>
      </c>
      <c r="F1036">
        <v>16</v>
      </c>
      <c r="G1036" t="s">
        <v>30</v>
      </c>
      <c r="H1036">
        <v>2854.3290000000002</v>
      </c>
      <c r="I1036">
        <v>0</v>
      </c>
      <c r="J1036">
        <v>50</v>
      </c>
      <c r="K1036">
        <v>0</v>
      </c>
      <c r="M1036">
        <v>0</v>
      </c>
      <c r="N1036" t="s">
        <v>17</v>
      </c>
    </row>
    <row r="1037" spans="1:14" x14ac:dyDescent="0.25">
      <c r="A1037">
        <v>11.201599999999999</v>
      </c>
      <c r="B1037">
        <v>2</v>
      </c>
      <c r="C1037" t="s">
        <v>45</v>
      </c>
      <c r="D1037">
        <v>15552</v>
      </c>
      <c r="E1037" t="s">
        <v>46</v>
      </c>
      <c r="F1037">
        <v>11</v>
      </c>
      <c r="G1037" t="s">
        <v>31</v>
      </c>
      <c r="H1037">
        <v>0</v>
      </c>
      <c r="I1037">
        <v>0</v>
      </c>
      <c r="J1037">
        <v>320</v>
      </c>
      <c r="K1037">
        <v>5223</v>
      </c>
      <c r="M1037">
        <v>0</v>
      </c>
      <c r="N1037" t="s">
        <v>17</v>
      </c>
    </row>
    <row r="1038" spans="1:14" x14ac:dyDescent="0.25">
      <c r="A1038">
        <v>11.201599999999999</v>
      </c>
      <c r="B1038">
        <v>2</v>
      </c>
      <c r="C1038" t="s">
        <v>45</v>
      </c>
      <c r="D1038">
        <v>15552</v>
      </c>
      <c r="E1038" t="s">
        <v>46</v>
      </c>
      <c r="F1038">
        <v>17</v>
      </c>
      <c r="G1038" t="s">
        <v>32</v>
      </c>
      <c r="H1038">
        <v>31.47</v>
      </c>
      <c r="I1038">
        <v>0</v>
      </c>
      <c r="J1038">
        <v>50</v>
      </c>
      <c r="K1038">
        <v>0</v>
      </c>
      <c r="M1038">
        <v>0</v>
      </c>
      <c r="N1038" t="s">
        <v>17</v>
      </c>
    </row>
    <row r="1039" spans="1:14" x14ac:dyDescent="0.25">
      <c r="A1039">
        <v>11.201599999999999</v>
      </c>
      <c r="B1039">
        <v>2</v>
      </c>
      <c r="C1039" t="s">
        <v>45</v>
      </c>
      <c r="D1039">
        <v>15552</v>
      </c>
      <c r="E1039" t="s">
        <v>46</v>
      </c>
      <c r="F1039">
        <v>18</v>
      </c>
      <c r="G1039" t="s">
        <v>33</v>
      </c>
      <c r="H1039">
        <v>36590.169000000002</v>
      </c>
      <c r="I1039">
        <v>0</v>
      </c>
      <c r="J1039">
        <v>3759395</v>
      </c>
      <c r="K1039">
        <v>17159235</v>
      </c>
      <c r="M1039">
        <v>27412.44</v>
      </c>
      <c r="N1039" t="s">
        <v>17</v>
      </c>
    </row>
    <row r="1040" spans="1:14" x14ac:dyDescent="0.25">
      <c r="A1040">
        <v>11.201599999999999</v>
      </c>
      <c r="B1040">
        <v>2</v>
      </c>
      <c r="C1040" t="s">
        <v>45</v>
      </c>
      <c r="D1040">
        <v>95434</v>
      </c>
      <c r="E1040" t="s">
        <v>47</v>
      </c>
      <c r="F1040">
        <v>1</v>
      </c>
      <c r="G1040" t="s">
        <v>16</v>
      </c>
      <c r="H1040">
        <v>2643.48</v>
      </c>
      <c r="I1040">
        <v>0</v>
      </c>
      <c r="J1040">
        <v>724355</v>
      </c>
      <c r="K1040">
        <v>2668695</v>
      </c>
      <c r="M1040">
        <v>818.52</v>
      </c>
      <c r="N1040" t="s">
        <v>38</v>
      </c>
    </row>
    <row r="1041" spans="1:14" x14ac:dyDescent="0.25">
      <c r="A1041">
        <v>11.201599999999999</v>
      </c>
      <c r="B1041">
        <v>2</v>
      </c>
      <c r="C1041" t="s">
        <v>45</v>
      </c>
      <c r="D1041">
        <v>95434</v>
      </c>
      <c r="E1041" t="s">
        <v>47</v>
      </c>
      <c r="F1041">
        <v>2</v>
      </c>
      <c r="G1041" t="s">
        <v>18</v>
      </c>
      <c r="H1041">
        <v>2407.4549999999999</v>
      </c>
      <c r="I1041">
        <v>0</v>
      </c>
      <c r="J1041">
        <v>94120</v>
      </c>
      <c r="K1041">
        <v>504240</v>
      </c>
      <c r="M1041">
        <v>551.76</v>
      </c>
      <c r="N1041" t="s">
        <v>38</v>
      </c>
    </row>
    <row r="1042" spans="1:14" x14ac:dyDescent="0.25">
      <c r="A1042">
        <v>11.201599999999999</v>
      </c>
      <c r="B1042">
        <v>2</v>
      </c>
      <c r="C1042" t="s">
        <v>45</v>
      </c>
      <c r="D1042">
        <v>95434</v>
      </c>
      <c r="E1042" t="s">
        <v>47</v>
      </c>
      <c r="F1042">
        <v>3</v>
      </c>
      <c r="G1042" t="s">
        <v>19</v>
      </c>
      <c r="H1042">
        <v>47.204999999999998</v>
      </c>
      <c r="I1042">
        <v>0</v>
      </c>
      <c r="J1042">
        <v>676305</v>
      </c>
      <c r="K1042">
        <v>1247571</v>
      </c>
      <c r="M1042">
        <v>941.64</v>
      </c>
      <c r="N1042" t="s">
        <v>38</v>
      </c>
    </row>
    <row r="1043" spans="1:14" x14ac:dyDescent="0.25">
      <c r="A1043">
        <v>11.201599999999999</v>
      </c>
      <c r="B1043">
        <v>2</v>
      </c>
      <c r="C1043" t="s">
        <v>45</v>
      </c>
      <c r="D1043">
        <v>95434</v>
      </c>
      <c r="E1043" t="s">
        <v>47</v>
      </c>
      <c r="F1043">
        <v>4</v>
      </c>
      <c r="G1043" t="s">
        <v>20</v>
      </c>
      <c r="H1043">
        <v>783.60299999999995</v>
      </c>
      <c r="I1043">
        <v>0</v>
      </c>
      <c r="J1043">
        <v>403425</v>
      </c>
      <c r="K1043">
        <v>749814</v>
      </c>
      <c r="M1043">
        <v>608.76</v>
      </c>
      <c r="N1043" t="s">
        <v>38</v>
      </c>
    </row>
    <row r="1044" spans="1:14" x14ac:dyDescent="0.25">
      <c r="A1044">
        <v>11.201599999999999</v>
      </c>
      <c r="B1044">
        <v>2</v>
      </c>
      <c r="C1044" t="s">
        <v>45</v>
      </c>
      <c r="D1044">
        <v>95434</v>
      </c>
      <c r="E1044" t="s">
        <v>47</v>
      </c>
      <c r="F1044">
        <v>5</v>
      </c>
      <c r="G1044" t="s">
        <v>21</v>
      </c>
      <c r="H1044">
        <v>1661.616</v>
      </c>
      <c r="I1044">
        <v>0</v>
      </c>
      <c r="J1044">
        <v>230060</v>
      </c>
      <c r="K1044">
        <v>524580</v>
      </c>
      <c r="M1044">
        <v>891.48</v>
      </c>
      <c r="N1044" t="s">
        <v>38</v>
      </c>
    </row>
    <row r="1045" spans="1:14" x14ac:dyDescent="0.25">
      <c r="A1045">
        <v>11.201599999999999</v>
      </c>
      <c r="B1045">
        <v>2</v>
      </c>
      <c r="C1045" t="s">
        <v>45</v>
      </c>
      <c r="D1045">
        <v>95434</v>
      </c>
      <c r="E1045" t="s">
        <v>47</v>
      </c>
      <c r="F1045">
        <v>6</v>
      </c>
      <c r="G1045" t="s">
        <v>22</v>
      </c>
      <c r="H1045">
        <v>8383.6080000000002</v>
      </c>
      <c r="I1045">
        <v>0</v>
      </c>
      <c r="J1045">
        <v>2252980</v>
      </c>
      <c r="K1045">
        <v>9874353</v>
      </c>
      <c r="M1045">
        <v>8080.32</v>
      </c>
      <c r="N1045" t="s">
        <v>38</v>
      </c>
    </row>
    <row r="1046" spans="1:14" x14ac:dyDescent="0.25">
      <c r="A1046">
        <v>11.201599999999999</v>
      </c>
      <c r="B1046">
        <v>2</v>
      </c>
      <c r="C1046" t="s">
        <v>45</v>
      </c>
      <c r="D1046">
        <v>95434</v>
      </c>
      <c r="E1046" t="s">
        <v>47</v>
      </c>
      <c r="F1046">
        <v>13</v>
      </c>
      <c r="G1046" t="s">
        <v>23</v>
      </c>
      <c r="H1046">
        <v>15926.967000000001</v>
      </c>
      <c r="I1046">
        <v>0</v>
      </c>
      <c r="J1046">
        <v>4381245</v>
      </c>
      <c r="K1046">
        <v>15569253</v>
      </c>
      <c r="M1046">
        <v>12685.92</v>
      </c>
      <c r="N1046" t="s">
        <v>38</v>
      </c>
    </row>
    <row r="1047" spans="1:14" x14ac:dyDescent="0.25">
      <c r="A1047">
        <v>11.201599999999999</v>
      </c>
      <c r="B1047">
        <v>2</v>
      </c>
      <c r="C1047" t="s">
        <v>45</v>
      </c>
      <c r="D1047">
        <v>95434</v>
      </c>
      <c r="E1047" t="s">
        <v>47</v>
      </c>
      <c r="F1047">
        <v>7</v>
      </c>
      <c r="G1047" t="s">
        <v>24</v>
      </c>
      <c r="H1047">
        <v>6662.1989999999996</v>
      </c>
      <c r="I1047">
        <v>0</v>
      </c>
      <c r="J1047">
        <v>301305</v>
      </c>
      <c r="K1047">
        <v>2475900</v>
      </c>
      <c r="M1047">
        <v>5877.84</v>
      </c>
      <c r="N1047" t="s">
        <v>38</v>
      </c>
    </row>
    <row r="1048" spans="1:14" x14ac:dyDescent="0.25">
      <c r="A1048">
        <v>11.201599999999999</v>
      </c>
      <c r="B1048">
        <v>2</v>
      </c>
      <c r="C1048" t="s">
        <v>45</v>
      </c>
      <c r="D1048">
        <v>95434</v>
      </c>
      <c r="E1048" t="s">
        <v>47</v>
      </c>
      <c r="F1048">
        <v>8</v>
      </c>
      <c r="G1048" t="s">
        <v>25</v>
      </c>
      <c r="H1048">
        <v>2095.902</v>
      </c>
      <c r="I1048">
        <v>0</v>
      </c>
      <c r="J1048">
        <v>99390</v>
      </c>
      <c r="K1048">
        <v>559047</v>
      </c>
      <c r="M1048">
        <v>3821.28</v>
      </c>
      <c r="N1048" t="s">
        <v>38</v>
      </c>
    </row>
    <row r="1049" spans="1:14" x14ac:dyDescent="0.25">
      <c r="A1049">
        <v>11.201599999999999</v>
      </c>
      <c r="B1049">
        <v>2</v>
      </c>
      <c r="C1049" t="s">
        <v>45</v>
      </c>
      <c r="D1049">
        <v>95434</v>
      </c>
      <c r="E1049" t="s">
        <v>47</v>
      </c>
      <c r="F1049">
        <v>9</v>
      </c>
      <c r="G1049" t="s">
        <v>26</v>
      </c>
      <c r="H1049">
        <v>2102.1959999999999</v>
      </c>
      <c r="I1049">
        <v>0</v>
      </c>
      <c r="J1049">
        <v>64170</v>
      </c>
      <c r="K1049">
        <v>581217</v>
      </c>
      <c r="M1049">
        <v>4715.04</v>
      </c>
      <c r="N1049" t="s">
        <v>38</v>
      </c>
    </row>
    <row r="1050" spans="1:14" x14ac:dyDescent="0.25">
      <c r="A1050">
        <v>11.201599999999999</v>
      </c>
      <c r="B1050">
        <v>2</v>
      </c>
      <c r="C1050" t="s">
        <v>45</v>
      </c>
      <c r="D1050">
        <v>95434</v>
      </c>
      <c r="E1050" t="s">
        <v>47</v>
      </c>
      <c r="F1050">
        <v>14</v>
      </c>
      <c r="G1050" t="s">
        <v>27</v>
      </c>
      <c r="H1050">
        <v>10860.297</v>
      </c>
      <c r="I1050">
        <v>0</v>
      </c>
      <c r="J1050">
        <v>464865</v>
      </c>
      <c r="K1050">
        <v>3616164</v>
      </c>
      <c r="M1050">
        <v>15964.56</v>
      </c>
      <c r="N1050" t="s">
        <v>38</v>
      </c>
    </row>
    <row r="1051" spans="1:14" x14ac:dyDescent="0.25">
      <c r="A1051">
        <v>11.201599999999999</v>
      </c>
      <c r="B1051">
        <v>2</v>
      </c>
      <c r="C1051" t="s">
        <v>45</v>
      </c>
      <c r="D1051">
        <v>95434</v>
      </c>
      <c r="E1051" t="s">
        <v>47</v>
      </c>
      <c r="F1051">
        <v>15</v>
      </c>
      <c r="G1051" t="s">
        <v>28</v>
      </c>
      <c r="H1051">
        <v>5195.6970000000001</v>
      </c>
      <c r="I1051">
        <v>0</v>
      </c>
      <c r="J1051">
        <v>55</v>
      </c>
      <c r="K1051">
        <v>0</v>
      </c>
      <c r="M1051">
        <v>0</v>
      </c>
      <c r="N1051" t="s">
        <v>38</v>
      </c>
    </row>
    <row r="1052" spans="1:14" x14ac:dyDescent="0.25">
      <c r="A1052">
        <v>11.201599999999999</v>
      </c>
      <c r="B1052">
        <v>2</v>
      </c>
      <c r="C1052" t="s">
        <v>45</v>
      </c>
      <c r="D1052">
        <v>95434</v>
      </c>
      <c r="E1052" t="s">
        <v>47</v>
      </c>
      <c r="F1052">
        <v>12</v>
      </c>
      <c r="G1052" t="s">
        <v>29</v>
      </c>
      <c r="H1052">
        <v>6841.5780000000004</v>
      </c>
      <c r="I1052">
        <v>0</v>
      </c>
      <c r="J1052">
        <v>4846110</v>
      </c>
      <c r="K1052">
        <v>19185417</v>
      </c>
      <c r="M1052">
        <v>28650.48</v>
      </c>
      <c r="N1052" t="s">
        <v>38</v>
      </c>
    </row>
    <row r="1053" spans="1:14" x14ac:dyDescent="0.25">
      <c r="A1053">
        <v>11.201599999999999</v>
      </c>
      <c r="B1053">
        <v>2</v>
      </c>
      <c r="C1053" t="s">
        <v>45</v>
      </c>
      <c r="D1053">
        <v>95434</v>
      </c>
      <c r="E1053" t="s">
        <v>47</v>
      </c>
      <c r="F1053">
        <v>16</v>
      </c>
      <c r="G1053" t="s">
        <v>30</v>
      </c>
      <c r="H1053">
        <v>5201.991</v>
      </c>
      <c r="I1053">
        <v>0</v>
      </c>
      <c r="J1053">
        <v>55</v>
      </c>
      <c r="K1053">
        <v>0</v>
      </c>
      <c r="M1053">
        <v>0</v>
      </c>
      <c r="N1053" t="s">
        <v>38</v>
      </c>
    </row>
    <row r="1054" spans="1:14" x14ac:dyDescent="0.25">
      <c r="A1054">
        <v>11.201599999999999</v>
      </c>
      <c r="B1054">
        <v>2</v>
      </c>
      <c r="C1054" t="s">
        <v>45</v>
      </c>
      <c r="D1054">
        <v>95434</v>
      </c>
      <c r="E1054" t="s">
        <v>47</v>
      </c>
      <c r="F1054">
        <v>11</v>
      </c>
      <c r="G1054" t="s">
        <v>31</v>
      </c>
      <c r="H1054">
        <v>4890.4380000000001</v>
      </c>
      <c r="I1054">
        <v>0</v>
      </c>
      <c r="J1054">
        <v>508920</v>
      </c>
      <c r="K1054">
        <v>1683852</v>
      </c>
      <c r="M1054">
        <v>0</v>
      </c>
      <c r="N1054" t="s">
        <v>38</v>
      </c>
    </row>
    <row r="1055" spans="1:14" x14ac:dyDescent="0.25">
      <c r="A1055">
        <v>11.201599999999999</v>
      </c>
      <c r="B1055">
        <v>2</v>
      </c>
      <c r="C1055" t="s">
        <v>45</v>
      </c>
      <c r="D1055">
        <v>95434</v>
      </c>
      <c r="E1055" t="s">
        <v>47</v>
      </c>
      <c r="F1055">
        <v>17</v>
      </c>
      <c r="G1055" t="s">
        <v>32</v>
      </c>
      <c r="H1055">
        <v>1863.0239999999999</v>
      </c>
      <c r="I1055">
        <v>0</v>
      </c>
      <c r="J1055">
        <v>55</v>
      </c>
      <c r="K1055">
        <v>0</v>
      </c>
      <c r="M1055">
        <v>0</v>
      </c>
      <c r="N1055" t="s">
        <v>38</v>
      </c>
    </row>
    <row r="1056" spans="1:14" x14ac:dyDescent="0.25">
      <c r="A1056">
        <v>11.201599999999999</v>
      </c>
      <c r="B1056">
        <v>2</v>
      </c>
      <c r="C1056" t="s">
        <v>45</v>
      </c>
      <c r="D1056">
        <v>95434</v>
      </c>
      <c r="E1056" t="s">
        <v>47</v>
      </c>
      <c r="F1056">
        <v>18</v>
      </c>
      <c r="G1056" t="s">
        <v>33</v>
      </c>
      <c r="H1056">
        <v>50779.991999999998</v>
      </c>
      <c r="I1056">
        <v>0</v>
      </c>
      <c r="J1056">
        <v>4846110</v>
      </c>
      <c r="K1056">
        <v>19185417</v>
      </c>
      <c r="M1056">
        <v>28650.48</v>
      </c>
      <c r="N1056" t="s">
        <v>38</v>
      </c>
    </row>
    <row r="1057" spans="1:14" x14ac:dyDescent="0.25">
      <c r="A1057">
        <v>11.201599999999999</v>
      </c>
      <c r="B1057">
        <v>2</v>
      </c>
      <c r="C1057" t="s">
        <v>45</v>
      </c>
      <c r="D1057">
        <v>93033</v>
      </c>
      <c r="E1057" t="s">
        <v>48</v>
      </c>
      <c r="F1057">
        <v>1</v>
      </c>
      <c r="G1057" t="s">
        <v>16</v>
      </c>
      <c r="H1057">
        <v>2294.163</v>
      </c>
      <c r="I1057">
        <v>0</v>
      </c>
      <c r="J1057">
        <v>445605</v>
      </c>
      <c r="K1057">
        <v>1853094</v>
      </c>
      <c r="M1057">
        <v>943.92</v>
      </c>
      <c r="N1057" t="s">
        <v>17</v>
      </c>
    </row>
    <row r="1058" spans="1:14" x14ac:dyDescent="0.25">
      <c r="A1058">
        <v>11.201599999999999</v>
      </c>
      <c r="B1058">
        <v>2</v>
      </c>
      <c r="C1058" t="s">
        <v>45</v>
      </c>
      <c r="D1058">
        <v>93033</v>
      </c>
      <c r="E1058" t="s">
        <v>48</v>
      </c>
      <c r="F1058">
        <v>2</v>
      </c>
      <c r="G1058" t="s">
        <v>18</v>
      </c>
      <c r="H1058">
        <v>1620.7049999999999</v>
      </c>
      <c r="I1058">
        <v>0</v>
      </c>
      <c r="J1058">
        <v>84060</v>
      </c>
      <c r="K1058">
        <v>453924</v>
      </c>
      <c r="M1058">
        <v>670.32</v>
      </c>
      <c r="N1058" t="s">
        <v>17</v>
      </c>
    </row>
    <row r="1059" spans="1:14" x14ac:dyDescent="0.25">
      <c r="A1059">
        <v>11.201599999999999</v>
      </c>
      <c r="B1059">
        <v>2</v>
      </c>
      <c r="C1059" t="s">
        <v>45</v>
      </c>
      <c r="D1059">
        <v>93033</v>
      </c>
      <c r="E1059" t="s">
        <v>48</v>
      </c>
      <c r="F1059">
        <v>3</v>
      </c>
      <c r="G1059" t="s">
        <v>19</v>
      </c>
      <c r="H1059">
        <v>47.204999999999998</v>
      </c>
      <c r="I1059">
        <v>0</v>
      </c>
      <c r="J1059">
        <v>396200</v>
      </c>
      <c r="K1059">
        <v>576843</v>
      </c>
      <c r="M1059">
        <v>900.6</v>
      </c>
      <c r="N1059" t="s">
        <v>17</v>
      </c>
    </row>
    <row r="1060" spans="1:14" x14ac:dyDescent="0.25">
      <c r="A1060">
        <v>11.201599999999999</v>
      </c>
      <c r="B1060">
        <v>2</v>
      </c>
      <c r="C1060" t="s">
        <v>45</v>
      </c>
      <c r="D1060">
        <v>93033</v>
      </c>
      <c r="E1060" t="s">
        <v>48</v>
      </c>
      <c r="F1060">
        <v>4</v>
      </c>
      <c r="G1060" t="s">
        <v>20</v>
      </c>
      <c r="H1060">
        <v>887.45399999999995</v>
      </c>
      <c r="I1060">
        <v>0</v>
      </c>
      <c r="J1060">
        <v>257805</v>
      </c>
      <c r="K1060">
        <v>491481</v>
      </c>
      <c r="M1060">
        <v>857.28</v>
      </c>
      <c r="N1060" t="s">
        <v>17</v>
      </c>
    </row>
    <row r="1061" spans="1:14" x14ac:dyDescent="0.25">
      <c r="A1061">
        <v>11.201599999999999</v>
      </c>
      <c r="B1061">
        <v>2</v>
      </c>
      <c r="C1061" t="s">
        <v>45</v>
      </c>
      <c r="D1061">
        <v>93033</v>
      </c>
      <c r="E1061" t="s">
        <v>48</v>
      </c>
      <c r="F1061">
        <v>5</v>
      </c>
      <c r="G1061" t="s">
        <v>21</v>
      </c>
      <c r="H1061">
        <v>1863.0239999999999</v>
      </c>
      <c r="I1061">
        <v>0</v>
      </c>
      <c r="J1061">
        <v>198730</v>
      </c>
      <c r="K1061">
        <v>379539</v>
      </c>
      <c r="M1061">
        <v>1260.8399999999999</v>
      </c>
      <c r="N1061" t="s">
        <v>17</v>
      </c>
    </row>
    <row r="1062" spans="1:14" x14ac:dyDescent="0.25">
      <c r="A1062">
        <v>11.201599999999999</v>
      </c>
      <c r="B1062">
        <v>2</v>
      </c>
      <c r="C1062" t="s">
        <v>45</v>
      </c>
      <c r="D1062">
        <v>93033</v>
      </c>
      <c r="E1062" t="s">
        <v>48</v>
      </c>
      <c r="F1062">
        <v>6</v>
      </c>
      <c r="G1062" t="s">
        <v>22</v>
      </c>
      <c r="H1062">
        <v>9337.1489999999994</v>
      </c>
      <c r="I1062">
        <v>0</v>
      </c>
      <c r="J1062">
        <v>2025485</v>
      </c>
      <c r="K1062">
        <v>897003</v>
      </c>
      <c r="M1062">
        <v>12218.52</v>
      </c>
      <c r="N1062" t="s">
        <v>17</v>
      </c>
    </row>
    <row r="1063" spans="1:14" x14ac:dyDescent="0.25">
      <c r="A1063">
        <v>11.201599999999999</v>
      </c>
      <c r="B1063">
        <v>2</v>
      </c>
      <c r="C1063" t="s">
        <v>45</v>
      </c>
      <c r="D1063">
        <v>93033</v>
      </c>
      <c r="E1063" t="s">
        <v>48</v>
      </c>
      <c r="F1063">
        <v>13</v>
      </c>
      <c r="G1063" t="s">
        <v>23</v>
      </c>
      <c r="H1063">
        <v>16049.7</v>
      </c>
      <c r="I1063">
        <v>0</v>
      </c>
      <c r="J1063">
        <v>3407885</v>
      </c>
      <c r="K1063">
        <v>12725484</v>
      </c>
      <c r="M1063">
        <v>19199.88</v>
      </c>
      <c r="N1063" t="s">
        <v>17</v>
      </c>
    </row>
    <row r="1064" spans="1:14" x14ac:dyDescent="0.25">
      <c r="A1064">
        <v>11.201599999999999</v>
      </c>
      <c r="B1064">
        <v>2</v>
      </c>
      <c r="C1064" t="s">
        <v>45</v>
      </c>
      <c r="D1064">
        <v>93033</v>
      </c>
      <c r="E1064" t="s">
        <v>48</v>
      </c>
      <c r="F1064">
        <v>7</v>
      </c>
      <c r="G1064" t="s">
        <v>24</v>
      </c>
      <c r="H1064">
        <v>3889.692</v>
      </c>
      <c r="I1064">
        <v>0</v>
      </c>
      <c r="J1064">
        <v>207040</v>
      </c>
      <c r="K1064">
        <v>1812180</v>
      </c>
      <c r="M1064">
        <v>7496.64</v>
      </c>
      <c r="N1064" t="s">
        <v>17</v>
      </c>
    </row>
    <row r="1065" spans="1:14" x14ac:dyDescent="0.25">
      <c r="A1065">
        <v>11.201599999999999</v>
      </c>
      <c r="B1065">
        <v>2</v>
      </c>
      <c r="C1065" t="s">
        <v>45</v>
      </c>
      <c r="D1065">
        <v>93033</v>
      </c>
      <c r="E1065" t="s">
        <v>48</v>
      </c>
      <c r="F1065">
        <v>8</v>
      </c>
      <c r="G1065" t="s">
        <v>25</v>
      </c>
      <c r="H1065">
        <v>1334.328</v>
      </c>
      <c r="I1065">
        <v>0</v>
      </c>
      <c r="J1065">
        <v>98870</v>
      </c>
      <c r="K1065">
        <v>465645</v>
      </c>
      <c r="M1065">
        <v>4532.6400000000003</v>
      </c>
      <c r="N1065" t="s">
        <v>17</v>
      </c>
    </row>
    <row r="1066" spans="1:14" x14ac:dyDescent="0.25">
      <c r="A1066">
        <v>11.201599999999999</v>
      </c>
      <c r="B1066">
        <v>2</v>
      </c>
      <c r="C1066" t="s">
        <v>45</v>
      </c>
      <c r="D1066">
        <v>93033</v>
      </c>
      <c r="E1066" t="s">
        <v>48</v>
      </c>
      <c r="F1066">
        <v>9</v>
      </c>
      <c r="G1066" t="s">
        <v>26</v>
      </c>
      <c r="H1066">
        <v>1759.173</v>
      </c>
      <c r="I1066">
        <v>0</v>
      </c>
      <c r="J1066">
        <v>57645</v>
      </c>
      <c r="K1066">
        <v>436365</v>
      </c>
      <c r="M1066">
        <v>4694.5200000000004</v>
      </c>
      <c r="N1066" t="s">
        <v>17</v>
      </c>
    </row>
    <row r="1067" spans="1:14" x14ac:dyDescent="0.25">
      <c r="A1067">
        <v>11.201599999999999</v>
      </c>
      <c r="B1067">
        <v>2</v>
      </c>
      <c r="C1067" t="s">
        <v>45</v>
      </c>
      <c r="D1067">
        <v>93033</v>
      </c>
      <c r="E1067" t="s">
        <v>48</v>
      </c>
      <c r="F1067">
        <v>14</v>
      </c>
      <c r="G1067" t="s">
        <v>27</v>
      </c>
      <c r="H1067">
        <v>6983.1930000000002</v>
      </c>
      <c r="I1067">
        <v>0</v>
      </c>
      <c r="J1067">
        <v>363555</v>
      </c>
      <c r="K1067">
        <v>2714190</v>
      </c>
      <c r="M1067">
        <v>16662.240000000002</v>
      </c>
      <c r="N1067" t="s">
        <v>17</v>
      </c>
    </row>
    <row r="1068" spans="1:14" x14ac:dyDescent="0.25">
      <c r="A1068">
        <v>11.201599999999999</v>
      </c>
      <c r="B1068">
        <v>2</v>
      </c>
      <c r="C1068" t="s">
        <v>45</v>
      </c>
      <c r="D1068">
        <v>93033</v>
      </c>
      <c r="E1068" t="s">
        <v>48</v>
      </c>
      <c r="F1068">
        <v>15</v>
      </c>
      <c r="G1068" t="s">
        <v>28</v>
      </c>
      <c r="H1068">
        <v>4314.5370000000003</v>
      </c>
      <c r="I1068">
        <v>0</v>
      </c>
      <c r="J1068">
        <v>60</v>
      </c>
      <c r="K1068">
        <v>0</v>
      </c>
      <c r="M1068">
        <v>0</v>
      </c>
      <c r="N1068" t="s">
        <v>17</v>
      </c>
    </row>
    <row r="1069" spans="1:14" x14ac:dyDescent="0.25">
      <c r="A1069">
        <v>11.201599999999999</v>
      </c>
      <c r="B1069">
        <v>2</v>
      </c>
      <c r="C1069" t="s">
        <v>45</v>
      </c>
      <c r="D1069">
        <v>93033</v>
      </c>
      <c r="E1069" t="s">
        <v>48</v>
      </c>
      <c r="F1069">
        <v>12</v>
      </c>
      <c r="G1069" t="s">
        <v>29</v>
      </c>
      <c r="H1069">
        <v>6080.0039999999999</v>
      </c>
      <c r="I1069">
        <v>0</v>
      </c>
      <c r="J1069">
        <v>3771440</v>
      </c>
      <c r="K1069">
        <v>15439674</v>
      </c>
      <c r="M1069">
        <v>35862.120000000003</v>
      </c>
      <c r="N1069" t="s">
        <v>17</v>
      </c>
    </row>
    <row r="1070" spans="1:14" x14ac:dyDescent="0.25">
      <c r="A1070">
        <v>11.201599999999999</v>
      </c>
      <c r="B1070">
        <v>2</v>
      </c>
      <c r="C1070" t="s">
        <v>45</v>
      </c>
      <c r="D1070">
        <v>93033</v>
      </c>
      <c r="E1070" t="s">
        <v>48</v>
      </c>
      <c r="F1070">
        <v>16</v>
      </c>
      <c r="G1070" t="s">
        <v>30</v>
      </c>
      <c r="H1070">
        <v>2001.492</v>
      </c>
      <c r="I1070">
        <v>0</v>
      </c>
      <c r="J1070">
        <v>60</v>
      </c>
      <c r="K1070">
        <v>0</v>
      </c>
      <c r="M1070">
        <v>0</v>
      </c>
      <c r="N1070" t="s">
        <v>17</v>
      </c>
    </row>
    <row r="1071" spans="1:14" x14ac:dyDescent="0.25">
      <c r="A1071">
        <v>11.201599999999999</v>
      </c>
      <c r="B1071">
        <v>2</v>
      </c>
      <c r="C1071" t="s">
        <v>45</v>
      </c>
      <c r="D1071">
        <v>93033</v>
      </c>
      <c r="E1071" t="s">
        <v>48</v>
      </c>
      <c r="F1071">
        <v>11</v>
      </c>
      <c r="G1071" t="s">
        <v>31</v>
      </c>
      <c r="H1071">
        <v>2161.989</v>
      </c>
      <c r="I1071">
        <v>0</v>
      </c>
      <c r="J1071">
        <v>373055</v>
      </c>
      <c r="K1071">
        <v>1423773</v>
      </c>
      <c r="M1071">
        <v>0</v>
      </c>
      <c r="N1071" t="s">
        <v>17</v>
      </c>
    </row>
    <row r="1072" spans="1:14" x14ac:dyDescent="0.25">
      <c r="A1072">
        <v>11.201599999999999</v>
      </c>
      <c r="B1072">
        <v>2</v>
      </c>
      <c r="C1072" t="s">
        <v>45</v>
      </c>
      <c r="D1072">
        <v>93033</v>
      </c>
      <c r="E1072" t="s">
        <v>48</v>
      </c>
      <c r="F1072">
        <v>17</v>
      </c>
      <c r="G1072" t="s">
        <v>32</v>
      </c>
      <c r="H1072">
        <v>31.47</v>
      </c>
      <c r="I1072">
        <v>0</v>
      </c>
      <c r="J1072">
        <v>60</v>
      </c>
      <c r="K1072">
        <v>0</v>
      </c>
      <c r="M1072">
        <v>0</v>
      </c>
      <c r="N1072" t="s">
        <v>17</v>
      </c>
    </row>
    <row r="1073" spans="1:14" x14ac:dyDescent="0.25">
      <c r="A1073">
        <v>11.201599999999999</v>
      </c>
      <c r="B1073">
        <v>2</v>
      </c>
      <c r="C1073" t="s">
        <v>45</v>
      </c>
      <c r="D1073">
        <v>93033</v>
      </c>
      <c r="E1073" t="s">
        <v>48</v>
      </c>
      <c r="F1073">
        <v>18</v>
      </c>
      <c r="G1073" t="s">
        <v>33</v>
      </c>
      <c r="H1073">
        <v>37622.385000000002</v>
      </c>
      <c r="I1073">
        <v>0</v>
      </c>
      <c r="J1073">
        <v>3771440</v>
      </c>
      <c r="K1073">
        <v>15439674</v>
      </c>
      <c r="M1073">
        <v>35862.120000000003</v>
      </c>
      <c r="N1073" t="s">
        <v>17</v>
      </c>
    </row>
    <row r="1074" spans="1:14" x14ac:dyDescent="0.25">
      <c r="A1074">
        <v>11.201599999999999</v>
      </c>
      <c r="B1074">
        <v>2</v>
      </c>
      <c r="C1074" t="s">
        <v>45</v>
      </c>
      <c r="D1074">
        <v>85321</v>
      </c>
      <c r="E1074" t="s">
        <v>49</v>
      </c>
      <c r="F1074">
        <v>1</v>
      </c>
      <c r="G1074" t="s">
        <v>16</v>
      </c>
      <c r="H1074">
        <v>2580.54</v>
      </c>
      <c r="I1074">
        <v>0</v>
      </c>
      <c r="J1074">
        <v>411440</v>
      </c>
      <c r="K1074">
        <v>1517463</v>
      </c>
      <c r="M1074">
        <v>775.2</v>
      </c>
      <c r="N1074" t="s">
        <v>17</v>
      </c>
    </row>
    <row r="1075" spans="1:14" x14ac:dyDescent="0.25">
      <c r="A1075">
        <v>11.201599999999999</v>
      </c>
      <c r="B1075">
        <v>2</v>
      </c>
      <c r="C1075" t="s">
        <v>45</v>
      </c>
      <c r="D1075">
        <v>85321</v>
      </c>
      <c r="E1075" t="s">
        <v>49</v>
      </c>
      <c r="F1075">
        <v>2</v>
      </c>
      <c r="G1075" t="s">
        <v>18</v>
      </c>
      <c r="H1075">
        <v>1340.6220000000001</v>
      </c>
      <c r="I1075">
        <v>0</v>
      </c>
      <c r="J1075">
        <v>70405</v>
      </c>
      <c r="K1075">
        <v>402147</v>
      </c>
      <c r="M1075">
        <v>613.32000000000005</v>
      </c>
      <c r="N1075" t="s">
        <v>17</v>
      </c>
    </row>
    <row r="1076" spans="1:14" x14ac:dyDescent="0.25">
      <c r="A1076">
        <v>11.201599999999999</v>
      </c>
      <c r="B1076">
        <v>2</v>
      </c>
      <c r="C1076" t="s">
        <v>45</v>
      </c>
      <c r="D1076">
        <v>85321</v>
      </c>
      <c r="E1076" t="s">
        <v>49</v>
      </c>
      <c r="F1076">
        <v>3</v>
      </c>
      <c r="G1076" t="s">
        <v>19</v>
      </c>
      <c r="H1076">
        <v>47.204999999999998</v>
      </c>
      <c r="I1076">
        <v>0</v>
      </c>
      <c r="J1076">
        <v>397160</v>
      </c>
      <c r="K1076">
        <v>617613</v>
      </c>
      <c r="M1076">
        <v>1026</v>
      </c>
      <c r="N1076" t="s">
        <v>17</v>
      </c>
    </row>
    <row r="1077" spans="1:14" x14ac:dyDescent="0.25">
      <c r="A1077">
        <v>11.201599999999999</v>
      </c>
      <c r="B1077">
        <v>2</v>
      </c>
      <c r="C1077" t="s">
        <v>45</v>
      </c>
      <c r="D1077">
        <v>85321</v>
      </c>
      <c r="E1077" t="s">
        <v>49</v>
      </c>
      <c r="F1077">
        <v>4</v>
      </c>
      <c r="G1077" t="s">
        <v>20</v>
      </c>
      <c r="H1077">
        <v>324.14100000000002</v>
      </c>
      <c r="I1077">
        <v>0</v>
      </c>
      <c r="J1077">
        <v>254695</v>
      </c>
      <c r="K1077">
        <v>449349</v>
      </c>
      <c r="M1077">
        <v>718.2</v>
      </c>
      <c r="N1077" t="s">
        <v>17</v>
      </c>
    </row>
    <row r="1078" spans="1:14" x14ac:dyDescent="0.25">
      <c r="A1078">
        <v>11.201599999999999</v>
      </c>
      <c r="B1078">
        <v>2</v>
      </c>
      <c r="C1078" t="s">
        <v>45</v>
      </c>
      <c r="D1078">
        <v>85321</v>
      </c>
      <c r="E1078" t="s">
        <v>49</v>
      </c>
      <c r="F1078">
        <v>5</v>
      </c>
      <c r="G1078" t="s">
        <v>21</v>
      </c>
      <c r="H1078">
        <v>2161.989</v>
      </c>
      <c r="I1078">
        <v>0</v>
      </c>
      <c r="J1078">
        <v>184925</v>
      </c>
      <c r="K1078">
        <v>335328</v>
      </c>
      <c r="M1078">
        <v>1078.44</v>
      </c>
      <c r="N1078" t="s">
        <v>17</v>
      </c>
    </row>
    <row r="1079" spans="1:14" x14ac:dyDescent="0.25">
      <c r="A1079">
        <v>11.201599999999999</v>
      </c>
      <c r="B1079">
        <v>2</v>
      </c>
      <c r="C1079" t="s">
        <v>45</v>
      </c>
      <c r="D1079">
        <v>85321</v>
      </c>
      <c r="E1079" t="s">
        <v>49</v>
      </c>
      <c r="F1079">
        <v>6</v>
      </c>
      <c r="G1079" t="s">
        <v>22</v>
      </c>
      <c r="H1079">
        <v>5094.9930000000004</v>
      </c>
      <c r="I1079">
        <v>0</v>
      </c>
      <c r="J1079">
        <v>1816750</v>
      </c>
      <c r="K1079">
        <v>7870776</v>
      </c>
      <c r="M1079">
        <v>8477.0400000000009</v>
      </c>
      <c r="N1079" t="s">
        <v>17</v>
      </c>
    </row>
    <row r="1080" spans="1:14" x14ac:dyDescent="0.25">
      <c r="A1080">
        <v>11.201599999999999</v>
      </c>
      <c r="B1080">
        <v>2</v>
      </c>
      <c r="C1080" t="s">
        <v>45</v>
      </c>
      <c r="D1080">
        <v>85321</v>
      </c>
      <c r="E1080" t="s">
        <v>49</v>
      </c>
      <c r="F1080">
        <v>13</v>
      </c>
      <c r="G1080" t="s">
        <v>23</v>
      </c>
      <c r="H1080">
        <v>11549.49</v>
      </c>
      <c r="I1080">
        <v>0</v>
      </c>
      <c r="J1080">
        <v>3135375</v>
      </c>
      <c r="K1080">
        <v>11192676</v>
      </c>
      <c r="M1080">
        <v>13752.96</v>
      </c>
      <c r="N1080" t="s">
        <v>17</v>
      </c>
    </row>
    <row r="1081" spans="1:14" x14ac:dyDescent="0.25">
      <c r="A1081">
        <v>11.201599999999999</v>
      </c>
      <c r="B1081">
        <v>2</v>
      </c>
      <c r="C1081" t="s">
        <v>45</v>
      </c>
      <c r="D1081">
        <v>85321</v>
      </c>
      <c r="E1081" t="s">
        <v>49</v>
      </c>
      <c r="F1081">
        <v>7</v>
      </c>
      <c r="G1081" t="s">
        <v>24</v>
      </c>
      <c r="H1081">
        <v>5249.1959999999999</v>
      </c>
      <c r="I1081">
        <v>0</v>
      </c>
      <c r="J1081">
        <v>211325</v>
      </c>
      <c r="K1081">
        <v>1873404</v>
      </c>
      <c r="M1081">
        <v>6593.76</v>
      </c>
      <c r="N1081" t="s">
        <v>17</v>
      </c>
    </row>
    <row r="1082" spans="1:14" x14ac:dyDescent="0.25">
      <c r="A1082">
        <v>11.201599999999999</v>
      </c>
      <c r="B1082">
        <v>2</v>
      </c>
      <c r="C1082" t="s">
        <v>45</v>
      </c>
      <c r="D1082">
        <v>85321</v>
      </c>
      <c r="E1082" t="s">
        <v>49</v>
      </c>
      <c r="F1082">
        <v>8</v>
      </c>
      <c r="G1082" t="s">
        <v>25</v>
      </c>
      <c r="H1082">
        <v>1941.6990000000001</v>
      </c>
      <c r="I1082">
        <v>0</v>
      </c>
      <c r="J1082">
        <v>104890</v>
      </c>
      <c r="K1082">
        <v>566304</v>
      </c>
      <c r="M1082">
        <v>4126.8</v>
      </c>
      <c r="N1082" t="s">
        <v>17</v>
      </c>
    </row>
    <row r="1083" spans="1:14" x14ac:dyDescent="0.25">
      <c r="A1083">
        <v>11.201599999999999</v>
      </c>
      <c r="B1083">
        <v>2</v>
      </c>
      <c r="C1083" t="s">
        <v>45</v>
      </c>
      <c r="D1083">
        <v>85321</v>
      </c>
      <c r="E1083" t="s">
        <v>49</v>
      </c>
      <c r="F1083">
        <v>9</v>
      </c>
      <c r="G1083" t="s">
        <v>26</v>
      </c>
      <c r="H1083">
        <v>2092.7550000000001</v>
      </c>
      <c r="I1083">
        <v>0</v>
      </c>
      <c r="J1083">
        <v>53440</v>
      </c>
      <c r="K1083">
        <v>427470</v>
      </c>
      <c r="M1083">
        <v>4229.3999999999996</v>
      </c>
      <c r="N1083" t="s">
        <v>17</v>
      </c>
    </row>
    <row r="1084" spans="1:14" x14ac:dyDescent="0.25">
      <c r="A1084">
        <v>11.201599999999999</v>
      </c>
      <c r="B1084">
        <v>2</v>
      </c>
      <c r="C1084" t="s">
        <v>45</v>
      </c>
      <c r="D1084">
        <v>85321</v>
      </c>
      <c r="E1084" t="s">
        <v>49</v>
      </c>
      <c r="F1084">
        <v>14</v>
      </c>
      <c r="G1084" t="s">
        <v>27</v>
      </c>
      <c r="H1084">
        <v>9283.65</v>
      </c>
      <c r="I1084">
        <v>0</v>
      </c>
      <c r="J1084">
        <v>369655</v>
      </c>
      <c r="K1084">
        <v>2867178</v>
      </c>
      <c r="M1084">
        <v>14715.12</v>
      </c>
      <c r="N1084" t="s">
        <v>17</v>
      </c>
    </row>
    <row r="1085" spans="1:14" x14ac:dyDescent="0.25">
      <c r="A1085">
        <v>11.201599999999999</v>
      </c>
      <c r="B1085">
        <v>2</v>
      </c>
      <c r="C1085" t="s">
        <v>45</v>
      </c>
      <c r="D1085">
        <v>85321</v>
      </c>
      <c r="E1085" t="s">
        <v>49</v>
      </c>
      <c r="F1085">
        <v>15</v>
      </c>
      <c r="G1085" t="s">
        <v>28</v>
      </c>
      <c r="H1085">
        <v>2995.944</v>
      </c>
      <c r="I1085">
        <v>0</v>
      </c>
      <c r="J1085">
        <v>65</v>
      </c>
      <c r="K1085">
        <v>0</v>
      </c>
      <c r="M1085">
        <v>0</v>
      </c>
      <c r="N1085" t="s">
        <v>17</v>
      </c>
    </row>
    <row r="1086" spans="1:14" x14ac:dyDescent="0.25">
      <c r="A1086">
        <v>11.201599999999999</v>
      </c>
      <c r="B1086">
        <v>2</v>
      </c>
      <c r="C1086" t="s">
        <v>45</v>
      </c>
      <c r="D1086">
        <v>85321</v>
      </c>
      <c r="E1086" t="s">
        <v>49</v>
      </c>
      <c r="F1086">
        <v>12</v>
      </c>
      <c r="G1086" t="s">
        <v>29</v>
      </c>
      <c r="H1086">
        <v>6388.41</v>
      </c>
      <c r="I1086">
        <v>0</v>
      </c>
      <c r="J1086">
        <v>3505030</v>
      </c>
      <c r="K1086">
        <v>14059854</v>
      </c>
      <c r="M1086">
        <v>28468.080000000002</v>
      </c>
      <c r="N1086" t="s">
        <v>17</v>
      </c>
    </row>
    <row r="1087" spans="1:14" x14ac:dyDescent="0.25">
      <c r="A1087">
        <v>11.201599999999999</v>
      </c>
      <c r="B1087">
        <v>2</v>
      </c>
      <c r="C1087" t="s">
        <v>45</v>
      </c>
      <c r="D1087">
        <v>85321</v>
      </c>
      <c r="E1087" t="s">
        <v>49</v>
      </c>
      <c r="F1087">
        <v>16</v>
      </c>
      <c r="G1087" t="s">
        <v>30</v>
      </c>
      <c r="H1087">
        <v>1800.0840000000001</v>
      </c>
      <c r="I1087">
        <v>0</v>
      </c>
      <c r="J1087">
        <v>65</v>
      </c>
      <c r="K1087">
        <v>0</v>
      </c>
      <c r="M1087">
        <v>0</v>
      </c>
      <c r="N1087" t="s">
        <v>17</v>
      </c>
    </row>
    <row r="1088" spans="1:14" x14ac:dyDescent="0.25">
      <c r="A1088">
        <v>11.201599999999999</v>
      </c>
      <c r="B1088">
        <v>2</v>
      </c>
      <c r="C1088" t="s">
        <v>45</v>
      </c>
      <c r="D1088">
        <v>85321</v>
      </c>
      <c r="E1088" t="s">
        <v>49</v>
      </c>
      <c r="F1088">
        <v>11</v>
      </c>
      <c r="G1088" t="s">
        <v>31</v>
      </c>
      <c r="H1088">
        <v>0</v>
      </c>
      <c r="I1088">
        <v>0</v>
      </c>
      <c r="J1088">
        <v>945</v>
      </c>
      <c r="K1088">
        <v>1416</v>
      </c>
      <c r="M1088">
        <v>0</v>
      </c>
      <c r="N1088" t="s">
        <v>17</v>
      </c>
    </row>
    <row r="1089" spans="1:14" x14ac:dyDescent="0.25">
      <c r="A1089">
        <v>11.201599999999999</v>
      </c>
      <c r="B1089">
        <v>2</v>
      </c>
      <c r="C1089" t="s">
        <v>45</v>
      </c>
      <c r="D1089">
        <v>85321</v>
      </c>
      <c r="E1089" t="s">
        <v>49</v>
      </c>
      <c r="F1089">
        <v>17</v>
      </c>
      <c r="G1089" t="s">
        <v>32</v>
      </c>
      <c r="H1089">
        <v>31.47</v>
      </c>
      <c r="I1089">
        <v>0</v>
      </c>
      <c r="J1089">
        <v>65</v>
      </c>
      <c r="K1089">
        <v>0</v>
      </c>
      <c r="M1089">
        <v>0</v>
      </c>
      <c r="N1089" t="s">
        <v>17</v>
      </c>
    </row>
    <row r="1090" spans="1:14" x14ac:dyDescent="0.25">
      <c r="A1090">
        <v>11.201599999999999</v>
      </c>
      <c r="B1090">
        <v>2</v>
      </c>
      <c r="C1090" t="s">
        <v>45</v>
      </c>
      <c r="D1090">
        <v>85321</v>
      </c>
      <c r="E1090" t="s">
        <v>49</v>
      </c>
      <c r="F1090">
        <v>18</v>
      </c>
      <c r="G1090" t="s">
        <v>33</v>
      </c>
      <c r="H1090">
        <v>32049.047999999999</v>
      </c>
      <c r="I1090">
        <v>0</v>
      </c>
      <c r="J1090">
        <v>3505030</v>
      </c>
      <c r="K1090">
        <v>14059854</v>
      </c>
      <c r="M1090">
        <v>28468.080000000002</v>
      </c>
      <c r="N1090" t="s">
        <v>17</v>
      </c>
    </row>
    <row r="1091" spans="1:14" x14ac:dyDescent="0.25">
      <c r="A1091">
        <v>11.201599999999999</v>
      </c>
      <c r="B1091">
        <v>2</v>
      </c>
      <c r="C1091" t="s">
        <v>50</v>
      </c>
      <c r="D1091">
        <v>38560</v>
      </c>
      <c r="E1091" t="s">
        <v>51</v>
      </c>
      <c r="F1091">
        <v>1</v>
      </c>
      <c r="G1091" t="s">
        <v>16</v>
      </c>
      <c r="H1091">
        <v>1649.028</v>
      </c>
      <c r="I1091">
        <v>0</v>
      </c>
      <c r="J1091">
        <v>494345</v>
      </c>
      <c r="K1091">
        <v>1813311</v>
      </c>
      <c r="M1091">
        <v>882.36</v>
      </c>
      <c r="N1091" t="s">
        <v>17</v>
      </c>
    </row>
    <row r="1092" spans="1:14" x14ac:dyDescent="0.25">
      <c r="A1092">
        <v>11.201599999999999</v>
      </c>
      <c r="B1092">
        <v>2</v>
      </c>
      <c r="C1092" t="s">
        <v>50</v>
      </c>
      <c r="D1092">
        <v>38560</v>
      </c>
      <c r="E1092" t="s">
        <v>51</v>
      </c>
      <c r="F1092">
        <v>2</v>
      </c>
      <c r="G1092" t="s">
        <v>18</v>
      </c>
      <c r="H1092">
        <v>1557.7650000000001</v>
      </c>
      <c r="I1092">
        <v>0</v>
      </c>
      <c r="J1092">
        <v>98050</v>
      </c>
      <c r="K1092">
        <v>573783</v>
      </c>
      <c r="M1092">
        <v>636.12</v>
      </c>
      <c r="N1092" t="s">
        <v>17</v>
      </c>
    </row>
    <row r="1093" spans="1:14" x14ac:dyDescent="0.25">
      <c r="A1093">
        <v>11.201599999999999</v>
      </c>
      <c r="B1093">
        <v>2</v>
      </c>
      <c r="C1093" t="s">
        <v>50</v>
      </c>
      <c r="D1093">
        <v>38560</v>
      </c>
      <c r="E1093" t="s">
        <v>51</v>
      </c>
      <c r="F1093">
        <v>3</v>
      </c>
      <c r="G1093" t="s">
        <v>19</v>
      </c>
      <c r="H1093">
        <v>47.204999999999998</v>
      </c>
      <c r="I1093">
        <v>0</v>
      </c>
      <c r="J1093">
        <v>460140</v>
      </c>
      <c r="K1093">
        <v>679146</v>
      </c>
      <c r="M1093">
        <v>827.64</v>
      </c>
      <c r="N1093" t="s">
        <v>17</v>
      </c>
    </row>
    <row r="1094" spans="1:14" x14ac:dyDescent="0.25">
      <c r="A1094">
        <v>11.201599999999999</v>
      </c>
      <c r="B1094">
        <v>2</v>
      </c>
      <c r="C1094" t="s">
        <v>50</v>
      </c>
      <c r="D1094">
        <v>38560</v>
      </c>
      <c r="E1094" t="s">
        <v>51</v>
      </c>
      <c r="F1094">
        <v>4</v>
      </c>
      <c r="G1094" t="s">
        <v>20</v>
      </c>
      <c r="H1094">
        <v>934.65899999999999</v>
      </c>
      <c r="I1094">
        <v>0</v>
      </c>
      <c r="J1094">
        <v>293150</v>
      </c>
      <c r="K1094">
        <v>517428</v>
      </c>
      <c r="M1094">
        <v>907.44</v>
      </c>
      <c r="N1094" t="s">
        <v>17</v>
      </c>
    </row>
    <row r="1095" spans="1:14" x14ac:dyDescent="0.25">
      <c r="A1095">
        <v>11.201599999999999</v>
      </c>
      <c r="B1095">
        <v>2</v>
      </c>
      <c r="C1095" t="s">
        <v>50</v>
      </c>
      <c r="D1095">
        <v>38560</v>
      </c>
      <c r="E1095" t="s">
        <v>51</v>
      </c>
      <c r="F1095">
        <v>5</v>
      </c>
      <c r="G1095" t="s">
        <v>21</v>
      </c>
      <c r="H1095">
        <v>2640.3330000000001</v>
      </c>
      <c r="I1095">
        <v>0</v>
      </c>
      <c r="J1095">
        <v>171900</v>
      </c>
      <c r="K1095">
        <v>337812</v>
      </c>
      <c r="M1095">
        <v>1276.8</v>
      </c>
      <c r="N1095" t="s">
        <v>17</v>
      </c>
    </row>
    <row r="1096" spans="1:14" x14ac:dyDescent="0.25">
      <c r="A1096">
        <v>11.201599999999999</v>
      </c>
      <c r="B1096">
        <v>2</v>
      </c>
      <c r="C1096" t="s">
        <v>50</v>
      </c>
      <c r="D1096">
        <v>38560</v>
      </c>
      <c r="E1096" t="s">
        <v>51</v>
      </c>
      <c r="F1096">
        <v>6</v>
      </c>
      <c r="G1096" t="s">
        <v>22</v>
      </c>
      <c r="H1096">
        <v>6284.5590000000002</v>
      </c>
      <c r="I1096">
        <v>0</v>
      </c>
      <c r="J1096">
        <v>2046840</v>
      </c>
      <c r="K1096">
        <v>11898000</v>
      </c>
      <c r="M1096">
        <v>10387.68</v>
      </c>
      <c r="N1096" t="s">
        <v>17</v>
      </c>
    </row>
    <row r="1097" spans="1:14" x14ac:dyDescent="0.25">
      <c r="A1097">
        <v>11.201599999999999</v>
      </c>
      <c r="B1097">
        <v>2</v>
      </c>
      <c r="C1097" t="s">
        <v>50</v>
      </c>
      <c r="D1097">
        <v>38560</v>
      </c>
      <c r="E1097" t="s">
        <v>51</v>
      </c>
      <c r="F1097">
        <v>13</v>
      </c>
      <c r="G1097" t="s">
        <v>23</v>
      </c>
      <c r="H1097">
        <v>13113.549000000001</v>
      </c>
      <c r="I1097">
        <v>0</v>
      </c>
      <c r="J1097">
        <v>3564425</v>
      </c>
      <c r="K1097">
        <v>15819480</v>
      </c>
      <c r="M1097">
        <v>18055.32</v>
      </c>
      <c r="N1097" t="s">
        <v>17</v>
      </c>
    </row>
    <row r="1098" spans="1:14" x14ac:dyDescent="0.25">
      <c r="A1098">
        <v>11.201599999999999</v>
      </c>
      <c r="B1098">
        <v>2</v>
      </c>
      <c r="C1098" t="s">
        <v>50</v>
      </c>
      <c r="D1098">
        <v>38560</v>
      </c>
      <c r="E1098" t="s">
        <v>51</v>
      </c>
      <c r="F1098">
        <v>7</v>
      </c>
      <c r="G1098" t="s">
        <v>24</v>
      </c>
      <c r="H1098">
        <v>3927.4560000000001</v>
      </c>
      <c r="I1098">
        <v>0</v>
      </c>
      <c r="J1098">
        <v>214535</v>
      </c>
      <c r="K1098">
        <v>1790739</v>
      </c>
      <c r="M1098">
        <v>8057.52</v>
      </c>
      <c r="N1098" t="s">
        <v>17</v>
      </c>
    </row>
    <row r="1099" spans="1:14" x14ac:dyDescent="0.25">
      <c r="A1099">
        <v>11.201599999999999</v>
      </c>
      <c r="B1099">
        <v>2</v>
      </c>
      <c r="C1099" t="s">
        <v>50</v>
      </c>
      <c r="D1099">
        <v>38560</v>
      </c>
      <c r="E1099" t="s">
        <v>51</v>
      </c>
      <c r="F1099">
        <v>8</v>
      </c>
      <c r="G1099" t="s">
        <v>25</v>
      </c>
      <c r="H1099">
        <v>1123.479</v>
      </c>
      <c r="I1099">
        <v>0</v>
      </c>
      <c r="J1099">
        <v>85285</v>
      </c>
      <c r="K1099">
        <v>463332</v>
      </c>
      <c r="M1099">
        <v>3720.96</v>
      </c>
      <c r="N1099" t="s">
        <v>17</v>
      </c>
    </row>
    <row r="1100" spans="1:14" x14ac:dyDescent="0.25">
      <c r="A1100">
        <v>11.201599999999999</v>
      </c>
      <c r="B1100">
        <v>2</v>
      </c>
      <c r="C1100" t="s">
        <v>50</v>
      </c>
      <c r="D1100">
        <v>38560</v>
      </c>
      <c r="E1100" t="s">
        <v>51</v>
      </c>
      <c r="F1100">
        <v>9</v>
      </c>
      <c r="G1100" t="s">
        <v>26</v>
      </c>
      <c r="H1100">
        <v>2479.8359999999998</v>
      </c>
      <c r="I1100">
        <v>0</v>
      </c>
      <c r="J1100">
        <v>48830</v>
      </c>
      <c r="K1100">
        <v>412077</v>
      </c>
      <c r="M1100">
        <v>2970.84</v>
      </c>
      <c r="N1100" t="s">
        <v>17</v>
      </c>
    </row>
    <row r="1101" spans="1:14" x14ac:dyDescent="0.25">
      <c r="A1101">
        <v>11.201599999999999</v>
      </c>
      <c r="B1101">
        <v>2</v>
      </c>
      <c r="C1101" t="s">
        <v>50</v>
      </c>
      <c r="D1101">
        <v>38560</v>
      </c>
      <c r="E1101" t="s">
        <v>51</v>
      </c>
      <c r="F1101">
        <v>14</v>
      </c>
      <c r="G1101" t="s">
        <v>27</v>
      </c>
      <c r="H1101">
        <v>7530.7709999999997</v>
      </c>
      <c r="I1101">
        <v>0</v>
      </c>
      <c r="J1101">
        <v>348650</v>
      </c>
      <c r="K1101">
        <v>2666148</v>
      </c>
      <c r="M1101">
        <v>14940.84</v>
      </c>
      <c r="N1101" t="s">
        <v>17</v>
      </c>
    </row>
    <row r="1102" spans="1:14" x14ac:dyDescent="0.25">
      <c r="A1102">
        <v>11.201599999999999</v>
      </c>
      <c r="B1102">
        <v>2</v>
      </c>
      <c r="C1102" t="s">
        <v>50</v>
      </c>
      <c r="D1102">
        <v>38560</v>
      </c>
      <c r="E1102" t="s">
        <v>51</v>
      </c>
      <c r="F1102">
        <v>15</v>
      </c>
      <c r="G1102" t="s">
        <v>28</v>
      </c>
      <c r="H1102">
        <v>3405.0540000000001</v>
      </c>
      <c r="I1102">
        <v>0</v>
      </c>
      <c r="J1102">
        <v>70</v>
      </c>
      <c r="K1102">
        <v>0</v>
      </c>
      <c r="M1102">
        <v>0</v>
      </c>
      <c r="N1102" t="s">
        <v>17</v>
      </c>
    </row>
    <row r="1103" spans="1:14" x14ac:dyDescent="0.25">
      <c r="A1103">
        <v>11.201599999999999</v>
      </c>
      <c r="B1103">
        <v>2</v>
      </c>
      <c r="C1103" t="s">
        <v>50</v>
      </c>
      <c r="D1103">
        <v>38560</v>
      </c>
      <c r="E1103" t="s">
        <v>51</v>
      </c>
      <c r="F1103">
        <v>12</v>
      </c>
      <c r="G1103" t="s">
        <v>29</v>
      </c>
      <c r="H1103">
        <v>6810.1080000000002</v>
      </c>
      <c r="I1103">
        <v>0</v>
      </c>
      <c r="J1103">
        <v>3913075</v>
      </c>
      <c r="K1103">
        <v>18485628</v>
      </c>
      <c r="M1103">
        <v>32996.160000000003</v>
      </c>
      <c r="N1103" t="s">
        <v>17</v>
      </c>
    </row>
    <row r="1104" spans="1:14" x14ac:dyDescent="0.25">
      <c r="A1104">
        <v>11.201599999999999</v>
      </c>
      <c r="B1104">
        <v>2</v>
      </c>
      <c r="C1104" t="s">
        <v>50</v>
      </c>
      <c r="D1104">
        <v>38560</v>
      </c>
      <c r="E1104" t="s">
        <v>51</v>
      </c>
      <c r="F1104">
        <v>16</v>
      </c>
      <c r="G1104" t="s">
        <v>30</v>
      </c>
      <c r="H1104">
        <v>2826.0059999999999</v>
      </c>
      <c r="I1104">
        <v>0</v>
      </c>
      <c r="J1104">
        <v>70</v>
      </c>
      <c r="K1104">
        <v>0</v>
      </c>
      <c r="M1104">
        <v>0</v>
      </c>
      <c r="N1104" t="s">
        <v>17</v>
      </c>
    </row>
    <row r="1105" spans="1:14" x14ac:dyDescent="0.25">
      <c r="A1105">
        <v>11.201599999999999</v>
      </c>
      <c r="B1105">
        <v>2</v>
      </c>
      <c r="C1105" t="s">
        <v>50</v>
      </c>
      <c r="D1105">
        <v>38560</v>
      </c>
      <c r="E1105" t="s">
        <v>51</v>
      </c>
      <c r="F1105">
        <v>11</v>
      </c>
      <c r="G1105" t="s">
        <v>31</v>
      </c>
      <c r="H1105">
        <v>2180.8710000000001</v>
      </c>
      <c r="I1105">
        <v>0</v>
      </c>
      <c r="J1105">
        <v>247805</v>
      </c>
      <c r="K1105">
        <v>807576</v>
      </c>
      <c r="M1105">
        <v>0</v>
      </c>
      <c r="N1105" t="s">
        <v>17</v>
      </c>
    </row>
    <row r="1106" spans="1:14" x14ac:dyDescent="0.25">
      <c r="A1106">
        <v>11.201599999999999</v>
      </c>
      <c r="B1106">
        <v>2</v>
      </c>
      <c r="C1106" t="s">
        <v>50</v>
      </c>
      <c r="D1106">
        <v>38560</v>
      </c>
      <c r="E1106" t="s">
        <v>51</v>
      </c>
      <c r="F1106">
        <v>17</v>
      </c>
      <c r="G1106" t="s">
        <v>32</v>
      </c>
      <c r="H1106">
        <v>173.08500000000001</v>
      </c>
      <c r="I1106">
        <v>0</v>
      </c>
      <c r="J1106">
        <v>70</v>
      </c>
      <c r="K1106">
        <v>0</v>
      </c>
      <c r="M1106">
        <v>0</v>
      </c>
      <c r="N1106" t="s">
        <v>17</v>
      </c>
    </row>
    <row r="1107" spans="1:14" x14ac:dyDescent="0.25">
      <c r="A1107">
        <v>11.201599999999999</v>
      </c>
      <c r="B1107">
        <v>2</v>
      </c>
      <c r="C1107" t="s">
        <v>50</v>
      </c>
      <c r="D1107">
        <v>38560</v>
      </c>
      <c r="E1107" t="s">
        <v>51</v>
      </c>
      <c r="F1107">
        <v>18</v>
      </c>
      <c r="G1107" t="s">
        <v>33</v>
      </c>
      <c r="H1107">
        <v>36039.444000000003</v>
      </c>
      <c r="I1107">
        <v>0</v>
      </c>
      <c r="J1107">
        <v>3913075</v>
      </c>
      <c r="K1107">
        <v>18485628</v>
      </c>
      <c r="M1107">
        <v>32996.160000000003</v>
      </c>
      <c r="N1107" t="s">
        <v>17</v>
      </c>
    </row>
    <row r="1108" spans="1:14" x14ac:dyDescent="0.25">
      <c r="A1108">
        <v>11.201599999999999</v>
      </c>
      <c r="B1108">
        <v>2</v>
      </c>
      <c r="C1108" t="s">
        <v>50</v>
      </c>
      <c r="D1108">
        <v>20891</v>
      </c>
      <c r="E1108" t="s">
        <v>52</v>
      </c>
      <c r="F1108">
        <v>1</v>
      </c>
      <c r="G1108" t="s">
        <v>16</v>
      </c>
      <c r="H1108">
        <v>2281.5749999999998</v>
      </c>
      <c r="I1108">
        <v>0</v>
      </c>
      <c r="J1108">
        <v>459535</v>
      </c>
      <c r="K1108">
        <v>1835361</v>
      </c>
      <c r="M1108">
        <v>807.12</v>
      </c>
      <c r="N1108" t="s">
        <v>17</v>
      </c>
    </row>
    <row r="1109" spans="1:14" x14ac:dyDescent="0.25">
      <c r="A1109">
        <v>11.201599999999999</v>
      </c>
      <c r="B1109">
        <v>2</v>
      </c>
      <c r="C1109" t="s">
        <v>50</v>
      </c>
      <c r="D1109">
        <v>20891</v>
      </c>
      <c r="E1109" t="s">
        <v>52</v>
      </c>
      <c r="F1109">
        <v>2</v>
      </c>
      <c r="G1109" t="s">
        <v>18</v>
      </c>
      <c r="H1109">
        <v>1403.5619999999999</v>
      </c>
      <c r="I1109">
        <v>0</v>
      </c>
      <c r="J1109">
        <v>94070</v>
      </c>
      <c r="K1109">
        <v>491865</v>
      </c>
      <c r="M1109">
        <v>729.6</v>
      </c>
      <c r="N1109" t="s">
        <v>17</v>
      </c>
    </row>
    <row r="1110" spans="1:14" x14ac:dyDescent="0.25">
      <c r="A1110">
        <v>11.201599999999999</v>
      </c>
      <c r="B1110">
        <v>2</v>
      </c>
      <c r="C1110" t="s">
        <v>50</v>
      </c>
      <c r="D1110">
        <v>20891</v>
      </c>
      <c r="E1110" t="s">
        <v>52</v>
      </c>
      <c r="F1110">
        <v>3</v>
      </c>
      <c r="G1110" t="s">
        <v>19</v>
      </c>
      <c r="H1110">
        <v>47.204999999999998</v>
      </c>
      <c r="I1110">
        <v>0</v>
      </c>
      <c r="J1110">
        <v>397860</v>
      </c>
      <c r="K1110">
        <v>648669</v>
      </c>
      <c r="M1110">
        <v>884.64</v>
      </c>
      <c r="N1110" t="s">
        <v>17</v>
      </c>
    </row>
    <row r="1111" spans="1:14" x14ac:dyDescent="0.25">
      <c r="A1111">
        <v>11.201599999999999</v>
      </c>
      <c r="B1111">
        <v>2</v>
      </c>
      <c r="C1111" t="s">
        <v>50</v>
      </c>
      <c r="D1111">
        <v>20891</v>
      </c>
      <c r="E1111" t="s">
        <v>52</v>
      </c>
      <c r="F1111">
        <v>4</v>
      </c>
      <c r="G1111" t="s">
        <v>20</v>
      </c>
      <c r="H1111">
        <v>1309.152</v>
      </c>
      <c r="I1111">
        <v>0</v>
      </c>
      <c r="J1111">
        <v>242325</v>
      </c>
      <c r="K1111">
        <v>424137</v>
      </c>
      <c r="M1111">
        <v>638.4</v>
      </c>
      <c r="N1111" t="s">
        <v>17</v>
      </c>
    </row>
    <row r="1112" spans="1:14" x14ac:dyDescent="0.25">
      <c r="A1112">
        <v>11.201599999999999</v>
      </c>
      <c r="B1112">
        <v>2</v>
      </c>
      <c r="C1112" t="s">
        <v>50</v>
      </c>
      <c r="D1112">
        <v>20891</v>
      </c>
      <c r="E1112" t="s">
        <v>52</v>
      </c>
      <c r="F1112">
        <v>5</v>
      </c>
      <c r="G1112" t="s">
        <v>21</v>
      </c>
      <c r="H1112">
        <v>2184.018</v>
      </c>
      <c r="I1112">
        <v>0</v>
      </c>
      <c r="J1112">
        <v>188370</v>
      </c>
      <c r="K1112">
        <v>371235</v>
      </c>
      <c r="M1112">
        <v>861.84</v>
      </c>
      <c r="N1112" t="s">
        <v>17</v>
      </c>
    </row>
    <row r="1113" spans="1:14" x14ac:dyDescent="0.25">
      <c r="A1113">
        <v>11.201599999999999</v>
      </c>
      <c r="B1113">
        <v>2</v>
      </c>
      <c r="C1113" t="s">
        <v>50</v>
      </c>
      <c r="D1113">
        <v>20891</v>
      </c>
      <c r="E1113" t="s">
        <v>52</v>
      </c>
      <c r="F1113">
        <v>6</v>
      </c>
      <c r="G1113" t="s">
        <v>22</v>
      </c>
      <c r="H1113">
        <v>4235.8620000000001</v>
      </c>
      <c r="I1113">
        <v>0</v>
      </c>
      <c r="J1113">
        <v>2074570</v>
      </c>
      <c r="K1113">
        <v>12662313</v>
      </c>
      <c r="M1113">
        <v>9149.64</v>
      </c>
      <c r="N1113" t="s">
        <v>17</v>
      </c>
    </row>
    <row r="1114" spans="1:14" x14ac:dyDescent="0.25">
      <c r="A1114">
        <v>11.201599999999999</v>
      </c>
      <c r="B1114">
        <v>2</v>
      </c>
      <c r="C1114" t="s">
        <v>50</v>
      </c>
      <c r="D1114">
        <v>20891</v>
      </c>
      <c r="E1114" t="s">
        <v>52</v>
      </c>
      <c r="F1114">
        <v>13</v>
      </c>
      <c r="G1114" t="s">
        <v>23</v>
      </c>
      <c r="H1114">
        <v>11461.374</v>
      </c>
      <c r="I1114">
        <v>0</v>
      </c>
      <c r="J1114">
        <v>3456730</v>
      </c>
      <c r="K1114">
        <v>16433580</v>
      </c>
      <c r="M1114">
        <v>15312.48</v>
      </c>
      <c r="N1114" t="s">
        <v>17</v>
      </c>
    </row>
    <row r="1115" spans="1:14" x14ac:dyDescent="0.25">
      <c r="A1115">
        <v>11.201599999999999</v>
      </c>
      <c r="B1115">
        <v>2</v>
      </c>
      <c r="C1115" t="s">
        <v>50</v>
      </c>
      <c r="D1115">
        <v>20891</v>
      </c>
      <c r="E1115" t="s">
        <v>52</v>
      </c>
      <c r="F1115">
        <v>7</v>
      </c>
      <c r="G1115" t="s">
        <v>24</v>
      </c>
      <c r="H1115">
        <v>4279.92</v>
      </c>
      <c r="I1115">
        <v>0</v>
      </c>
      <c r="J1115">
        <v>191595</v>
      </c>
      <c r="K1115">
        <v>1541115</v>
      </c>
      <c r="M1115">
        <v>5510.76</v>
      </c>
      <c r="N1115" t="s">
        <v>17</v>
      </c>
    </row>
    <row r="1116" spans="1:14" x14ac:dyDescent="0.25">
      <c r="A1116">
        <v>11.201599999999999</v>
      </c>
      <c r="B1116">
        <v>2</v>
      </c>
      <c r="C1116" t="s">
        <v>50</v>
      </c>
      <c r="D1116">
        <v>20891</v>
      </c>
      <c r="E1116" t="s">
        <v>52</v>
      </c>
      <c r="F1116">
        <v>8</v>
      </c>
      <c r="G1116" t="s">
        <v>25</v>
      </c>
      <c r="H1116">
        <v>1409.856</v>
      </c>
      <c r="I1116">
        <v>0</v>
      </c>
      <c r="J1116">
        <v>75000</v>
      </c>
      <c r="K1116">
        <v>419175</v>
      </c>
      <c r="M1116">
        <v>4509.84</v>
      </c>
      <c r="N1116" t="s">
        <v>17</v>
      </c>
    </row>
    <row r="1117" spans="1:14" x14ac:dyDescent="0.25">
      <c r="A1117">
        <v>11.201599999999999</v>
      </c>
      <c r="B1117">
        <v>2</v>
      </c>
      <c r="C1117" t="s">
        <v>50</v>
      </c>
      <c r="D1117">
        <v>20891</v>
      </c>
      <c r="E1117" t="s">
        <v>52</v>
      </c>
      <c r="F1117">
        <v>9</v>
      </c>
      <c r="G1117" t="s">
        <v>26</v>
      </c>
      <c r="H1117">
        <v>1998.345</v>
      </c>
      <c r="I1117">
        <v>0</v>
      </c>
      <c r="J1117">
        <v>41685</v>
      </c>
      <c r="K1117">
        <v>386514</v>
      </c>
      <c r="M1117">
        <v>4436.88</v>
      </c>
      <c r="N1117" t="s">
        <v>17</v>
      </c>
    </row>
    <row r="1118" spans="1:14" x14ac:dyDescent="0.25">
      <c r="A1118">
        <v>11.201599999999999</v>
      </c>
      <c r="B1118">
        <v>2</v>
      </c>
      <c r="C1118" t="s">
        <v>50</v>
      </c>
      <c r="D1118">
        <v>20891</v>
      </c>
      <c r="E1118" t="s">
        <v>52</v>
      </c>
      <c r="F1118">
        <v>14</v>
      </c>
      <c r="G1118" t="s">
        <v>27</v>
      </c>
      <c r="H1118">
        <v>7688.1210000000001</v>
      </c>
      <c r="I1118">
        <v>0</v>
      </c>
      <c r="J1118">
        <v>308280</v>
      </c>
      <c r="K1118">
        <v>2346804</v>
      </c>
      <c r="M1118">
        <v>16254.12</v>
      </c>
      <c r="N1118" t="s">
        <v>17</v>
      </c>
    </row>
    <row r="1119" spans="1:14" x14ac:dyDescent="0.25">
      <c r="A1119">
        <v>11.201599999999999</v>
      </c>
      <c r="B1119">
        <v>2</v>
      </c>
      <c r="C1119" t="s">
        <v>50</v>
      </c>
      <c r="D1119">
        <v>20891</v>
      </c>
      <c r="E1119" t="s">
        <v>52</v>
      </c>
      <c r="F1119">
        <v>15</v>
      </c>
      <c r="G1119" t="s">
        <v>28</v>
      </c>
      <c r="H1119">
        <v>4122.57</v>
      </c>
      <c r="I1119">
        <v>0</v>
      </c>
      <c r="J1119">
        <v>75</v>
      </c>
      <c r="K1119">
        <v>0</v>
      </c>
      <c r="M1119">
        <v>0</v>
      </c>
      <c r="N1119" t="s">
        <v>17</v>
      </c>
    </row>
    <row r="1120" spans="1:14" x14ac:dyDescent="0.25">
      <c r="A1120">
        <v>11.201599999999999</v>
      </c>
      <c r="B1120">
        <v>2</v>
      </c>
      <c r="C1120" t="s">
        <v>50</v>
      </c>
      <c r="D1120">
        <v>20891</v>
      </c>
      <c r="E1120" t="s">
        <v>52</v>
      </c>
      <c r="F1120">
        <v>12</v>
      </c>
      <c r="G1120" t="s">
        <v>29</v>
      </c>
      <c r="H1120">
        <v>5614.2479999999996</v>
      </c>
      <c r="I1120">
        <v>0</v>
      </c>
      <c r="J1120">
        <v>3765010</v>
      </c>
      <c r="K1120">
        <v>18780384</v>
      </c>
      <c r="M1120">
        <v>31566.6</v>
      </c>
      <c r="N1120" t="s">
        <v>17</v>
      </c>
    </row>
    <row r="1121" spans="1:14" x14ac:dyDescent="0.25">
      <c r="A1121">
        <v>11.201599999999999</v>
      </c>
      <c r="B1121">
        <v>2</v>
      </c>
      <c r="C1121" t="s">
        <v>50</v>
      </c>
      <c r="D1121">
        <v>20891</v>
      </c>
      <c r="E1121" t="s">
        <v>52</v>
      </c>
      <c r="F1121">
        <v>16</v>
      </c>
      <c r="G1121" t="s">
        <v>30</v>
      </c>
      <c r="H1121">
        <v>2763.0659999999998</v>
      </c>
      <c r="I1121">
        <v>0</v>
      </c>
      <c r="J1121">
        <v>75</v>
      </c>
      <c r="K1121">
        <v>0</v>
      </c>
      <c r="M1121">
        <v>0</v>
      </c>
      <c r="N1121" t="s">
        <v>17</v>
      </c>
    </row>
    <row r="1122" spans="1:14" x14ac:dyDescent="0.25">
      <c r="A1122">
        <v>11.201599999999999</v>
      </c>
      <c r="B1122">
        <v>2</v>
      </c>
      <c r="C1122" t="s">
        <v>50</v>
      </c>
      <c r="D1122">
        <v>20891</v>
      </c>
      <c r="E1122" t="s">
        <v>52</v>
      </c>
      <c r="F1122">
        <v>11</v>
      </c>
      <c r="G1122" t="s">
        <v>31</v>
      </c>
      <c r="H1122">
        <v>0</v>
      </c>
      <c r="I1122">
        <v>0</v>
      </c>
      <c r="J1122">
        <v>0</v>
      </c>
      <c r="K1122">
        <v>0</v>
      </c>
      <c r="M1122">
        <v>0</v>
      </c>
      <c r="N1122" t="s">
        <v>17</v>
      </c>
    </row>
    <row r="1123" spans="1:14" x14ac:dyDescent="0.25">
      <c r="A1123">
        <v>11.201599999999999</v>
      </c>
      <c r="B1123">
        <v>2</v>
      </c>
      <c r="C1123" t="s">
        <v>50</v>
      </c>
      <c r="D1123">
        <v>20891</v>
      </c>
      <c r="E1123" t="s">
        <v>52</v>
      </c>
      <c r="F1123">
        <v>17</v>
      </c>
      <c r="G1123" t="s">
        <v>32</v>
      </c>
      <c r="H1123">
        <v>31.47</v>
      </c>
      <c r="I1123">
        <v>322</v>
      </c>
      <c r="J1123">
        <v>75</v>
      </c>
      <c r="K1123">
        <v>0</v>
      </c>
      <c r="M1123">
        <v>0</v>
      </c>
      <c r="N1123" t="s">
        <v>17</v>
      </c>
    </row>
    <row r="1124" spans="1:14" x14ac:dyDescent="0.25">
      <c r="A1124">
        <v>11.201599999999999</v>
      </c>
      <c r="B1124">
        <v>2</v>
      </c>
      <c r="C1124" t="s">
        <v>50</v>
      </c>
      <c r="D1124">
        <v>20891</v>
      </c>
      <c r="E1124" t="s">
        <v>52</v>
      </c>
      <c r="F1124">
        <v>18</v>
      </c>
      <c r="G1124" t="s">
        <v>33</v>
      </c>
      <c r="H1124">
        <v>31680.848999999998</v>
      </c>
      <c r="I1124">
        <v>322</v>
      </c>
      <c r="J1124">
        <v>3765010</v>
      </c>
      <c r="K1124">
        <v>18780384</v>
      </c>
      <c r="M1124">
        <v>31566.6</v>
      </c>
      <c r="N1124" t="s">
        <v>17</v>
      </c>
    </row>
    <row r="1125" spans="1:14" x14ac:dyDescent="0.25">
      <c r="A1125">
        <v>11.201599999999999</v>
      </c>
      <c r="B1125">
        <v>2</v>
      </c>
      <c r="C1125" t="s">
        <v>50</v>
      </c>
      <c r="D1125">
        <v>45583</v>
      </c>
      <c r="E1125" t="s">
        <v>53</v>
      </c>
      <c r="F1125">
        <v>1</v>
      </c>
      <c r="G1125" t="s">
        <v>16</v>
      </c>
      <c r="H1125">
        <v>2086.4609999999998</v>
      </c>
      <c r="I1125">
        <v>102</v>
      </c>
      <c r="J1125">
        <v>469380</v>
      </c>
      <c r="K1125">
        <v>1559967</v>
      </c>
      <c r="M1125">
        <v>813.96</v>
      </c>
      <c r="N1125" t="s">
        <v>17</v>
      </c>
    </row>
    <row r="1126" spans="1:14" x14ac:dyDescent="0.25">
      <c r="A1126">
        <v>11.201599999999999</v>
      </c>
      <c r="B1126">
        <v>2</v>
      </c>
      <c r="C1126" t="s">
        <v>50</v>
      </c>
      <c r="D1126">
        <v>45583</v>
      </c>
      <c r="E1126" t="s">
        <v>53</v>
      </c>
      <c r="F1126">
        <v>2</v>
      </c>
      <c r="G1126" t="s">
        <v>18</v>
      </c>
      <c r="H1126">
        <v>1463.355</v>
      </c>
      <c r="I1126">
        <v>0</v>
      </c>
      <c r="J1126">
        <v>115730</v>
      </c>
      <c r="K1126">
        <v>599334</v>
      </c>
      <c r="M1126">
        <v>684</v>
      </c>
      <c r="N1126" t="s">
        <v>17</v>
      </c>
    </row>
    <row r="1127" spans="1:14" x14ac:dyDescent="0.25">
      <c r="A1127">
        <v>11.201599999999999</v>
      </c>
      <c r="B1127">
        <v>2</v>
      </c>
      <c r="C1127" t="s">
        <v>50</v>
      </c>
      <c r="D1127">
        <v>45583</v>
      </c>
      <c r="E1127" t="s">
        <v>53</v>
      </c>
      <c r="F1127">
        <v>3</v>
      </c>
      <c r="G1127" t="s">
        <v>19</v>
      </c>
      <c r="H1127">
        <v>47.204999999999998</v>
      </c>
      <c r="I1127">
        <v>0</v>
      </c>
      <c r="J1127">
        <v>534840</v>
      </c>
      <c r="K1127">
        <v>811383</v>
      </c>
      <c r="M1127">
        <v>964.44</v>
      </c>
      <c r="N1127" t="s">
        <v>17</v>
      </c>
    </row>
    <row r="1128" spans="1:14" x14ac:dyDescent="0.25">
      <c r="A1128">
        <v>11.201599999999999</v>
      </c>
      <c r="B1128">
        <v>2</v>
      </c>
      <c r="C1128" t="s">
        <v>50</v>
      </c>
      <c r="D1128">
        <v>45583</v>
      </c>
      <c r="E1128" t="s">
        <v>53</v>
      </c>
      <c r="F1128">
        <v>4</v>
      </c>
      <c r="G1128" t="s">
        <v>20</v>
      </c>
      <c r="H1128">
        <v>997.59900000000005</v>
      </c>
      <c r="I1128">
        <v>48</v>
      </c>
      <c r="J1128">
        <v>362060</v>
      </c>
      <c r="K1128">
        <v>648156</v>
      </c>
      <c r="M1128">
        <v>615.6</v>
      </c>
      <c r="N1128" t="s">
        <v>17</v>
      </c>
    </row>
    <row r="1129" spans="1:14" x14ac:dyDescent="0.25">
      <c r="A1129">
        <v>11.201599999999999</v>
      </c>
      <c r="B1129">
        <v>2</v>
      </c>
      <c r="C1129" t="s">
        <v>50</v>
      </c>
      <c r="D1129">
        <v>45583</v>
      </c>
      <c r="E1129" t="s">
        <v>53</v>
      </c>
      <c r="F1129">
        <v>5</v>
      </c>
      <c r="G1129" t="s">
        <v>21</v>
      </c>
      <c r="H1129">
        <v>2583.6869999999999</v>
      </c>
      <c r="I1129">
        <v>0</v>
      </c>
      <c r="J1129">
        <v>158890</v>
      </c>
      <c r="K1129">
        <v>343581</v>
      </c>
      <c r="M1129">
        <v>1187.8800000000001</v>
      </c>
      <c r="N1129" t="s">
        <v>17</v>
      </c>
    </row>
    <row r="1130" spans="1:14" x14ac:dyDescent="0.25">
      <c r="A1130">
        <v>11.201599999999999</v>
      </c>
      <c r="B1130">
        <v>2</v>
      </c>
      <c r="C1130" t="s">
        <v>50</v>
      </c>
      <c r="D1130">
        <v>45583</v>
      </c>
      <c r="E1130" t="s">
        <v>53</v>
      </c>
      <c r="F1130">
        <v>6</v>
      </c>
      <c r="G1130" t="s">
        <v>22</v>
      </c>
      <c r="H1130">
        <v>8877.6869999999999</v>
      </c>
      <c r="I1130">
        <v>170</v>
      </c>
      <c r="J1130">
        <v>1777450</v>
      </c>
      <c r="K1130">
        <v>4434711</v>
      </c>
      <c r="M1130">
        <v>9550.92</v>
      </c>
      <c r="N1130" t="s">
        <v>17</v>
      </c>
    </row>
    <row r="1131" spans="1:14" x14ac:dyDescent="0.25">
      <c r="A1131">
        <v>11.201599999999999</v>
      </c>
      <c r="B1131">
        <v>2</v>
      </c>
      <c r="C1131" t="s">
        <v>50</v>
      </c>
      <c r="D1131">
        <v>45583</v>
      </c>
      <c r="E1131" t="s">
        <v>53</v>
      </c>
      <c r="F1131">
        <v>13</v>
      </c>
      <c r="G1131" t="s">
        <v>23</v>
      </c>
      <c r="H1131">
        <v>16055.994000000001</v>
      </c>
      <c r="I1131">
        <v>320</v>
      </c>
      <c r="J1131">
        <v>3418350</v>
      </c>
      <c r="K1131">
        <v>8397132</v>
      </c>
      <c r="M1131">
        <v>15344.4</v>
      </c>
      <c r="N1131" t="s">
        <v>17</v>
      </c>
    </row>
    <row r="1132" spans="1:14" x14ac:dyDescent="0.25">
      <c r="A1132">
        <v>11.201599999999999</v>
      </c>
      <c r="B1132">
        <v>2</v>
      </c>
      <c r="C1132" t="s">
        <v>50</v>
      </c>
      <c r="D1132">
        <v>45583</v>
      </c>
      <c r="E1132" t="s">
        <v>53</v>
      </c>
      <c r="F1132">
        <v>7</v>
      </c>
      <c r="G1132" t="s">
        <v>24</v>
      </c>
      <c r="H1132">
        <v>7807.7070000000003</v>
      </c>
      <c r="I1132">
        <v>0</v>
      </c>
      <c r="J1132">
        <v>236945</v>
      </c>
      <c r="K1132">
        <v>180351</v>
      </c>
      <c r="M1132">
        <v>5998.68</v>
      </c>
      <c r="N1132" t="s">
        <v>17</v>
      </c>
    </row>
    <row r="1133" spans="1:14" x14ac:dyDescent="0.25">
      <c r="A1133">
        <v>11.201599999999999</v>
      </c>
      <c r="B1133">
        <v>2</v>
      </c>
      <c r="C1133" t="s">
        <v>50</v>
      </c>
      <c r="D1133">
        <v>45583</v>
      </c>
      <c r="E1133" t="s">
        <v>53</v>
      </c>
      <c r="F1133">
        <v>8</v>
      </c>
      <c r="G1133" t="s">
        <v>25</v>
      </c>
      <c r="H1133">
        <v>62.94</v>
      </c>
      <c r="I1133">
        <v>0</v>
      </c>
      <c r="J1133">
        <v>98465</v>
      </c>
      <c r="K1133">
        <v>581172</v>
      </c>
      <c r="M1133">
        <v>3983.16</v>
      </c>
      <c r="N1133" t="s">
        <v>17</v>
      </c>
    </row>
    <row r="1134" spans="1:14" x14ac:dyDescent="0.25">
      <c r="A1134">
        <v>11.201599999999999</v>
      </c>
      <c r="B1134">
        <v>2</v>
      </c>
      <c r="C1134" t="s">
        <v>50</v>
      </c>
      <c r="D1134">
        <v>45583</v>
      </c>
      <c r="E1134" t="s">
        <v>53</v>
      </c>
      <c r="F1134">
        <v>9</v>
      </c>
      <c r="G1134" t="s">
        <v>26</v>
      </c>
      <c r="H1134">
        <v>78.674999999999997</v>
      </c>
      <c r="I1134">
        <v>0</v>
      </c>
      <c r="J1134">
        <v>46590</v>
      </c>
      <c r="K1134">
        <v>453879</v>
      </c>
      <c r="M1134">
        <v>3527.16</v>
      </c>
      <c r="N1134" t="s">
        <v>17</v>
      </c>
    </row>
    <row r="1135" spans="1:14" x14ac:dyDescent="0.25">
      <c r="A1135">
        <v>11.201599999999999</v>
      </c>
      <c r="B1135">
        <v>2</v>
      </c>
      <c r="C1135" t="s">
        <v>50</v>
      </c>
      <c r="D1135">
        <v>45583</v>
      </c>
      <c r="E1135" t="s">
        <v>53</v>
      </c>
      <c r="F1135">
        <v>14</v>
      </c>
      <c r="G1135" t="s">
        <v>27</v>
      </c>
      <c r="H1135">
        <v>7949.3220000000001</v>
      </c>
      <c r="I1135">
        <v>0</v>
      </c>
      <c r="J1135">
        <v>382000</v>
      </c>
      <c r="K1135">
        <v>2895402</v>
      </c>
      <c r="M1135">
        <v>14899.8</v>
      </c>
      <c r="N1135" t="s">
        <v>17</v>
      </c>
    </row>
    <row r="1136" spans="1:14" x14ac:dyDescent="0.25">
      <c r="A1136">
        <v>11.201599999999999</v>
      </c>
      <c r="B1136">
        <v>2</v>
      </c>
      <c r="C1136" t="s">
        <v>50</v>
      </c>
      <c r="D1136">
        <v>45583</v>
      </c>
      <c r="E1136" t="s">
        <v>53</v>
      </c>
      <c r="F1136">
        <v>15</v>
      </c>
      <c r="G1136" t="s">
        <v>28</v>
      </c>
      <c r="H1136">
        <v>3181.6170000000002</v>
      </c>
      <c r="I1136">
        <v>0</v>
      </c>
      <c r="J1136">
        <v>80</v>
      </c>
      <c r="K1136">
        <v>0</v>
      </c>
      <c r="M1136">
        <v>0</v>
      </c>
      <c r="N1136" t="s">
        <v>17</v>
      </c>
    </row>
    <row r="1137" spans="1:14" x14ac:dyDescent="0.25">
      <c r="A1137">
        <v>11.201599999999999</v>
      </c>
      <c r="B1137">
        <v>2</v>
      </c>
      <c r="C1137" t="s">
        <v>50</v>
      </c>
      <c r="D1137">
        <v>45583</v>
      </c>
      <c r="E1137" t="s">
        <v>53</v>
      </c>
      <c r="F1137">
        <v>12</v>
      </c>
      <c r="G1137" t="s">
        <v>29</v>
      </c>
      <c r="H1137">
        <v>6086.2979999999998</v>
      </c>
      <c r="I1137">
        <v>0</v>
      </c>
      <c r="J1137">
        <v>3800350</v>
      </c>
      <c r="K1137">
        <v>11292534</v>
      </c>
      <c r="M1137">
        <v>30244.2</v>
      </c>
      <c r="N1137" t="s">
        <v>17</v>
      </c>
    </row>
    <row r="1138" spans="1:14" x14ac:dyDescent="0.25">
      <c r="A1138">
        <v>11.201599999999999</v>
      </c>
      <c r="B1138">
        <v>2</v>
      </c>
      <c r="C1138" t="s">
        <v>50</v>
      </c>
      <c r="D1138">
        <v>45583</v>
      </c>
      <c r="E1138" t="s">
        <v>53</v>
      </c>
      <c r="F1138">
        <v>16</v>
      </c>
      <c r="G1138" t="s">
        <v>30</v>
      </c>
      <c r="H1138">
        <v>2621.451</v>
      </c>
      <c r="I1138">
        <v>0</v>
      </c>
      <c r="J1138">
        <v>80</v>
      </c>
      <c r="K1138">
        <v>0</v>
      </c>
      <c r="M1138">
        <v>0</v>
      </c>
      <c r="N1138" t="s">
        <v>17</v>
      </c>
    </row>
    <row r="1139" spans="1:14" x14ac:dyDescent="0.25">
      <c r="A1139">
        <v>11.201599999999999</v>
      </c>
      <c r="B1139">
        <v>2</v>
      </c>
      <c r="C1139" t="s">
        <v>50</v>
      </c>
      <c r="D1139">
        <v>45583</v>
      </c>
      <c r="E1139" t="s">
        <v>53</v>
      </c>
      <c r="F1139">
        <v>11</v>
      </c>
      <c r="G1139" t="s">
        <v>31</v>
      </c>
      <c r="H1139">
        <v>4453.0050000000001</v>
      </c>
      <c r="I1139">
        <v>0</v>
      </c>
      <c r="J1139">
        <v>538455</v>
      </c>
      <c r="K1139">
        <v>1551669</v>
      </c>
      <c r="M1139">
        <v>0</v>
      </c>
      <c r="N1139" t="s">
        <v>17</v>
      </c>
    </row>
    <row r="1140" spans="1:14" x14ac:dyDescent="0.25">
      <c r="A1140">
        <v>11.201599999999999</v>
      </c>
      <c r="B1140">
        <v>2</v>
      </c>
      <c r="C1140" t="s">
        <v>50</v>
      </c>
      <c r="D1140">
        <v>45583</v>
      </c>
      <c r="E1140" t="s">
        <v>53</v>
      </c>
      <c r="F1140">
        <v>17</v>
      </c>
      <c r="G1140" t="s">
        <v>32</v>
      </c>
      <c r="H1140">
        <v>31.47</v>
      </c>
      <c r="I1140">
        <v>0</v>
      </c>
      <c r="J1140">
        <v>80</v>
      </c>
      <c r="K1140">
        <v>0</v>
      </c>
      <c r="M1140">
        <v>0</v>
      </c>
      <c r="N1140" t="s">
        <v>17</v>
      </c>
    </row>
    <row r="1141" spans="1:14" x14ac:dyDescent="0.25">
      <c r="A1141">
        <v>11.201599999999999</v>
      </c>
      <c r="B1141">
        <v>2</v>
      </c>
      <c r="C1141" t="s">
        <v>50</v>
      </c>
      <c r="D1141">
        <v>45583</v>
      </c>
      <c r="E1141" t="s">
        <v>53</v>
      </c>
      <c r="F1141">
        <v>18</v>
      </c>
      <c r="G1141" t="s">
        <v>33</v>
      </c>
      <c r="H1141">
        <v>40379.156999999999</v>
      </c>
      <c r="I1141">
        <v>320</v>
      </c>
      <c r="J1141">
        <v>3800350</v>
      </c>
      <c r="K1141">
        <v>11292534</v>
      </c>
      <c r="M1141">
        <v>30244.2</v>
      </c>
      <c r="N1141" t="s">
        <v>17</v>
      </c>
    </row>
    <row r="1142" spans="1:14" x14ac:dyDescent="0.25">
      <c r="A1142">
        <v>11.201599999999999</v>
      </c>
      <c r="B1142">
        <v>2</v>
      </c>
      <c r="C1142" t="s">
        <v>50</v>
      </c>
      <c r="D1142">
        <v>85696</v>
      </c>
      <c r="E1142" t="s">
        <v>54</v>
      </c>
      <c r="F1142">
        <v>1</v>
      </c>
      <c r="G1142" t="s">
        <v>16</v>
      </c>
      <c r="H1142">
        <v>3634.7849999999999</v>
      </c>
      <c r="I1142">
        <v>0</v>
      </c>
      <c r="J1142">
        <v>427595</v>
      </c>
      <c r="K1142">
        <v>1527189</v>
      </c>
      <c r="M1142">
        <v>743.28</v>
      </c>
      <c r="N1142" t="s">
        <v>38</v>
      </c>
    </row>
    <row r="1143" spans="1:14" x14ac:dyDescent="0.25">
      <c r="A1143">
        <v>11.201599999999999</v>
      </c>
      <c r="B1143">
        <v>2</v>
      </c>
      <c r="C1143" t="s">
        <v>50</v>
      </c>
      <c r="D1143">
        <v>85696</v>
      </c>
      <c r="E1143" t="s">
        <v>54</v>
      </c>
      <c r="F1143">
        <v>2</v>
      </c>
      <c r="G1143" t="s">
        <v>18</v>
      </c>
      <c r="H1143">
        <v>2816.5650000000001</v>
      </c>
      <c r="I1143">
        <v>0</v>
      </c>
      <c r="J1143">
        <v>124130</v>
      </c>
      <c r="K1143">
        <v>769761</v>
      </c>
      <c r="M1143">
        <v>576.84</v>
      </c>
      <c r="N1143" t="s">
        <v>38</v>
      </c>
    </row>
    <row r="1144" spans="1:14" x14ac:dyDescent="0.25">
      <c r="A1144">
        <v>11.201599999999999</v>
      </c>
      <c r="B1144">
        <v>2</v>
      </c>
      <c r="C1144" t="s">
        <v>50</v>
      </c>
      <c r="D1144">
        <v>85696</v>
      </c>
      <c r="E1144" t="s">
        <v>54</v>
      </c>
      <c r="F1144">
        <v>3</v>
      </c>
      <c r="G1144" t="s">
        <v>19</v>
      </c>
      <c r="H1144">
        <v>47.204999999999998</v>
      </c>
      <c r="I1144">
        <v>0</v>
      </c>
      <c r="J1144">
        <v>453380</v>
      </c>
      <c r="K1144">
        <v>667206</v>
      </c>
      <c r="M1144">
        <v>775.2</v>
      </c>
      <c r="N1144" t="s">
        <v>38</v>
      </c>
    </row>
    <row r="1145" spans="1:14" x14ac:dyDescent="0.25">
      <c r="A1145">
        <v>11.201599999999999</v>
      </c>
      <c r="B1145">
        <v>2</v>
      </c>
      <c r="C1145" t="s">
        <v>50</v>
      </c>
      <c r="D1145">
        <v>85696</v>
      </c>
      <c r="E1145" t="s">
        <v>54</v>
      </c>
      <c r="F1145">
        <v>4</v>
      </c>
      <c r="G1145" t="s">
        <v>20</v>
      </c>
      <c r="H1145">
        <v>1368.9449999999999</v>
      </c>
      <c r="I1145">
        <v>0</v>
      </c>
      <c r="J1145">
        <v>345660</v>
      </c>
      <c r="K1145">
        <v>614424</v>
      </c>
      <c r="M1145">
        <v>777.48</v>
      </c>
      <c r="N1145" t="s">
        <v>38</v>
      </c>
    </row>
    <row r="1146" spans="1:14" x14ac:dyDescent="0.25">
      <c r="A1146">
        <v>11.201599999999999</v>
      </c>
      <c r="B1146">
        <v>2</v>
      </c>
      <c r="C1146" t="s">
        <v>50</v>
      </c>
      <c r="D1146">
        <v>85696</v>
      </c>
      <c r="E1146" t="s">
        <v>54</v>
      </c>
      <c r="F1146">
        <v>5</v>
      </c>
      <c r="G1146" t="s">
        <v>21</v>
      </c>
      <c r="H1146">
        <v>2835.4470000000001</v>
      </c>
      <c r="I1146">
        <v>0</v>
      </c>
      <c r="J1146">
        <v>175695</v>
      </c>
      <c r="K1146">
        <v>357120</v>
      </c>
      <c r="M1146">
        <v>973.56</v>
      </c>
      <c r="N1146" t="s">
        <v>38</v>
      </c>
    </row>
    <row r="1147" spans="1:14" x14ac:dyDescent="0.25">
      <c r="A1147">
        <v>11.201599999999999</v>
      </c>
      <c r="B1147">
        <v>2</v>
      </c>
      <c r="C1147" t="s">
        <v>50</v>
      </c>
      <c r="D1147">
        <v>85696</v>
      </c>
      <c r="E1147" t="s">
        <v>54</v>
      </c>
      <c r="F1147">
        <v>6</v>
      </c>
      <c r="G1147" t="s">
        <v>22</v>
      </c>
      <c r="H1147">
        <v>9094.83</v>
      </c>
      <c r="I1147">
        <v>0</v>
      </c>
      <c r="J1147">
        <v>1604880</v>
      </c>
      <c r="K1147">
        <v>5565846</v>
      </c>
      <c r="M1147">
        <v>10519.92</v>
      </c>
      <c r="N1147" t="s">
        <v>38</v>
      </c>
    </row>
    <row r="1148" spans="1:14" x14ac:dyDescent="0.25">
      <c r="A1148">
        <v>11.201599999999999</v>
      </c>
      <c r="B1148">
        <v>2</v>
      </c>
      <c r="C1148" t="s">
        <v>50</v>
      </c>
      <c r="D1148">
        <v>85696</v>
      </c>
      <c r="E1148" t="s">
        <v>54</v>
      </c>
      <c r="F1148">
        <v>13</v>
      </c>
      <c r="G1148" t="s">
        <v>23</v>
      </c>
      <c r="H1148">
        <v>19797.776999999998</v>
      </c>
      <c r="I1148">
        <v>0</v>
      </c>
      <c r="J1148">
        <v>3131340</v>
      </c>
      <c r="K1148">
        <v>9501546</v>
      </c>
      <c r="M1148">
        <v>16917.599999999999</v>
      </c>
      <c r="N1148" t="s">
        <v>38</v>
      </c>
    </row>
    <row r="1149" spans="1:14" x14ac:dyDescent="0.25">
      <c r="A1149">
        <v>11.201599999999999</v>
      </c>
      <c r="B1149">
        <v>2</v>
      </c>
      <c r="C1149" t="s">
        <v>50</v>
      </c>
      <c r="D1149">
        <v>85696</v>
      </c>
      <c r="E1149" t="s">
        <v>54</v>
      </c>
      <c r="F1149">
        <v>7</v>
      </c>
      <c r="G1149" t="s">
        <v>24</v>
      </c>
      <c r="H1149">
        <v>5680.335</v>
      </c>
      <c r="I1149">
        <v>84</v>
      </c>
      <c r="J1149">
        <v>240170</v>
      </c>
      <c r="K1149">
        <v>241002</v>
      </c>
      <c r="M1149">
        <v>6352.08</v>
      </c>
      <c r="N1149" t="s">
        <v>38</v>
      </c>
    </row>
    <row r="1150" spans="1:14" x14ac:dyDescent="0.25">
      <c r="A1150">
        <v>11.201599999999999</v>
      </c>
      <c r="B1150">
        <v>2</v>
      </c>
      <c r="C1150" t="s">
        <v>50</v>
      </c>
      <c r="D1150">
        <v>85696</v>
      </c>
      <c r="E1150" t="s">
        <v>54</v>
      </c>
      <c r="F1150">
        <v>8</v>
      </c>
      <c r="G1150" t="s">
        <v>25</v>
      </c>
      <c r="H1150">
        <v>893.74800000000005</v>
      </c>
      <c r="I1150">
        <v>0</v>
      </c>
      <c r="J1150">
        <v>102580</v>
      </c>
      <c r="K1150">
        <v>637650</v>
      </c>
      <c r="M1150">
        <v>5177.88</v>
      </c>
      <c r="N1150" t="s">
        <v>38</v>
      </c>
    </row>
    <row r="1151" spans="1:14" x14ac:dyDescent="0.25">
      <c r="A1151">
        <v>11.201599999999999</v>
      </c>
      <c r="B1151">
        <v>2</v>
      </c>
      <c r="C1151" t="s">
        <v>50</v>
      </c>
      <c r="D1151">
        <v>85696</v>
      </c>
      <c r="E1151" t="s">
        <v>54</v>
      </c>
      <c r="F1151">
        <v>9</v>
      </c>
      <c r="G1151" t="s">
        <v>26</v>
      </c>
      <c r="H1151">
        <v>1869.318</v>
      </c>
      <c r="I1151">
        <v>210</v>
      </c>
      <c r="J1151">
        <v>65260</v>
      </c>
      <c r="K1151">
        <v>7452</v>
      </c>
      <c r="M1151">
        <v>5497.08</v>
      </c>
      <c r="N1151" t="s">
        <v>38</v>
      </c>
    </row>
    <row r="1152" spans="1:14" x14ac:dyDescent="0.25">
      <c r="A1152">
        <v>11.201599999999999</v>
      </c>
      <c r="B1152">
        <v>2</v>
      </c>
      <c r="C1152" t="s">
        <v>50</v>
      </c>
      <c r="D1152">
        <v>85696</v>
      </c>
      <c r="E1152" t="s">
        <v>54</v>
      </c>
      <c r="F1152">
        <v>14</v>
      </c>
      <c r="G1152" t="s">
        <v>27</v>
      </c>
      <c r="H1152">
        <v>8443.4009999999998</v>
      </c>
      <c r="I1152">
        <v>294</v>
      </c>
      <c r="J1152">
        <v>408010</v>
      </c>
      <c r="K1152">
        <v>3655704</v>
      </c>
      <c r="M1152">
        <v>18928.560000000001</v>
      </c>
      <c r="N1152" t="s">
        <v>38</v>
      </c>
    </row>
    <row r="1153" spans="1:14" x14ac:dyDescent="0.25">
      <c r="A1153">
        <v>11.201599999999999</v>
      </c>
      <c r="B1153">
        <v>2</v>
      </c>
      <c r="C1153" t="s">
        <v>50</v>
      </c>
      <c r="D1153">
        <v>85696</v>
      </c>
      <c r="E1153" t="s">
        <v>54</v>
      </c>
      <c r="F1153">
        <v>15</v>
      </c>
      <c r="G1153" t="s">
        <v>28</v>
      </c>
      <c r="H1153">
        <v>4323.9780000000001</v>
      </c>
      <c r="I1153">
        <v>0</v>
      </c>
      <c r="J1153">
        <v>85</v>
      </c>
      <c r="K1153">
        <v>0</v>
      </c>
      <c r="M1153">
        <v>0</v>
      </c>
      <c r="N1153" t="s">
        <v>38</v>
      </c>
    </row>
    <row r="1154" spans="1:14" x14ac:dyDescent="0.25">
      <c r="A1154">
        <v>11.201599999999999</v>
      </c>
      <c r="B1154">
        <v>2</v>
      </c>
      <c r="C1154" t="s">
        <v>50</v>
      </c>
      <c r="D1154">
        <v>85696</v>
      </c>
      <c r="E1154" t="s">
        <v>54</v>
      </c>
      <c r="F1154">
        <v>12</v>
      </c>
      <c r="G1154" t="s">
        <v>29</v>
      </c>
      <c r="H1154">
        <v>6838.4309999999996</v>
      </c>
      <c r="I1154">
        <v>0</v>
      </c>
      <c r="J1154">
        <v>3539350</v>
      </c>
      <c r="K1154">
        <v>13157250</v>
      </c>
      <c r="M1154">
        <v>35846.160000000003</v>
      </c>
      <c r="N1154" t="s">
        <v>38</v>
      </c>
    </row>
    <row r="1155" spans="1:14" x14ac:dyDescent="0.25">
      <c r="A1155">
        <v>11.201599999999999</v>
      </c>
      <c r="B1155">
        <v>2</v>
      </c>
      <c r="C1155" t="s">
        <v>50</v>
      </c>
      <c r="D1155">
        <v>85696</v>
      </c>
      <c r="E1155" t="s">
        <v>54</v>
      </c>
      <c r="F1155">
        <v>16</v>
      </c>
      <c r="G1155" t="s">
        <v>30</v>
      </c>
      <c r="H1155">
        <v>2955.0329999999999</v>
      </c>
      <c r="I1155">
        <v>0</v>
      </c>
      <c r="J1155">
        <v>85</v>
      </c>
      <c r="K1155">
        <v>0</v>
      </c>
      <c r="M1155">
        <v>0</v>
      </c>
      <c r="N1155" t="s">
        <v>38</v>
      </c>
    </row>
    <row r="1156" spans="1:14" x14ac:dyDescent="0.25">
      <c r="A1156">
        <v>11.201599999999999</v>
      </c>
      <c r="B1156">
        <v>2</v>
      </c>
      <c r="C1156" t="s">
        <v>50</v>
      </c>
      <c r="D1156">
        <v>85696</v>
      </c>
      <c r="E1156" t="s">
        <v>54</v>
      </c>
      <c r="F1156">
        <v>11</v>
      </c>
      <c r="G1156" t="s">
        <v>31</v>
      </c>
      <c r="H1156">
        <v>4301.9489999999996</v>
      </c>
      <c r="I1156">
        <v>0</v>
      </c>
      <c r="J1156">
        <v>393700</v>
      </c>
      <c r="K1156">
        <v>1734333</v>
      </c>
      <c r="M1156">
        <v>0</v>
      </c>
      <c r="N1156" t="s">
        <v>38</v>
      </c>
    </row>
    <row r="1157" spans="1:14" x14ac:dyDescent="0.25">
      <c r="A1157">
        <v>11.201599999999999</v>
      </c>
      <c r="B1157">
        <v>2</v>
      </c>
      <c r="C1157" t="s">
        <v>50</v>
      </c>
      <c r="D1157">
        <v>85696</v>
      </c>
      <c r="E1157" t="s">
        <v>54</v>
      </c>
      <c r="F1157">
        <v>17</v>
      </c>
      <c r="G1157" t="s">
        <v>32</v>
      </c>
      <c r="H1157">
        <v>2602.569</v>
      </c>
      <c r="I1157">
        <v>0</v>
      </c>
      <c r="J1157">
        <v>85</v>
      </c>
      <c r="K1157">
        <v>0</v>
      </c>
      <c r="M1157">
        <v>0</v>
      </c>
      <c r="N1157" t="s">
        <v>38</v>
      </c>
    </row>
    <row r="1158" spans="1:14" x14ac:dyDescent="0.25">
      <c r="A1158">
        <v>11.201599999999999</v>
      </c>
      <c r="B1158">
        <v>2</v>
      </c>
      <c r="C1158" t="s">
        <v>50</v>
      </c>
      <c r="D1158">
        <v>85696</v>
      </c>
      <c r="E1158" t="s">
        <v>54</v>
      </c>
      <c r="F1158">
        <v>18</v>
      </c>
      <c r="G1158" t="s">
        <v>33</v>
      </c>
      <c r="H1158">
        <v>49263.137999999999</v>
      </c>
      <c r="I1158">
        <v>294</v>
      </c>
      <c r="J1158">
        <v>3539350</v>
      </c>
      <c r="K1158">
        <v>13157250</v>
      </c>
      <c r="M1158">
        <v>35846.160000000003</v>
      </c>
      <c r="N1158" t="s">
        <v>38</v>
      </c>
    </row>
    <row r="1159" spans="1:14" x14ac:dyDescent="0.25">
      <c r="A1159">
        <v>11.201599999999999</v>
      </c>
      <c r="B1159">
        <v>2</v>
      </c>
      <c r="C1159" t="s">
        <v>55</v>
      </c>
      <c r="D1159">
        <v>32949</v>
      </c>
      <c r="E1159" t="s">
        <v>56</v>
      </c>
      <c r="F1159">
        <v>1</v>
      </c>
      <c r="G1159" t="s">
        <v>16</v>
      </c>
      <c r="H1159">
        <v>1888.2</v>
      </c>
      <c r="I1159">
        <v>0</v>
      </c>
      <c r="J1159">
        <v>555335</v>
      </c>
      <c r="K1159">
        <v>1599330</v>
      </c>
      <c r="M1159">
        <v>761.52</v>
      </c>
      <c r="N1159" t="s">
        <v>17</v>
      </c>
    </row>
    <row r="1160" spans="1:14" x14ac:dyDescent="0.25">
      <c r="A1160">
        <v>11.201599999999999</v>
      </c>
      <c r="B1160">
        <v>2</v>
      </c>
      <c r="C1160" t="s">
        <v>55</v>
      </c>
      <c r="D1160">
        <v>32949</v>
      </c>
      <c r="E1160" t="s">
        <v>56</v>
      </c>
      <c r="F1160">
        <v>2</v>
      </c>
      <c r="G1160" t="s">
        <v>18</v>
      </c>
      <c r="H1160">
        <v>2039.2560000000001</v>
      </c>
      <c r="I1160">
        <v>0</v>
      </c>
      <c r="J1160">
        <v>64585</v>
      </c>
      <c r="K1160">
        <v>296265</v>
      </c>
      <c r="M1160">
        <v>531.24</v>
      </c>
      <c r="N1160" t="s">
        <v>17</v>
      </c>
    </row>
    <row r="1161" spans="1:14" x14ac:dyDescent="0.25">
      <c r="A1161">
        <v>11.201599999999999</v>
      </c>
      <c r="B1161">
        <v>2</v>
      </c>
      <c r="C1161" t="s">
        <v>55</v>
      </c>
      <c r="D1161">
        <v>32949</v>
      </c>
      <c r="E1161" t="s">
        <v>56</v>
      </c>
      <c r="F1161">
        <v>3</v>
      </c>
      <c r="G1161" t="s">
        <v>19</v>
      </c>
      <c r="H1161">
        <v>47.204999999999998</v>
      </c>
      <c r="I1161">
        <v>0</v>
      </c>
      <c r="J1161">
        <v>431765</v>
      </c>
      <c r="K1161">
        <v>622215</v>
      </c>
      <c r="M1161">
        <v>656.64</v>
      </c>
      <c r="N1161" t="s">
        <v>17</v>
      </c>
    </row>
    <row r="1162" spans="1:14" x14ac:dyDescent="0.25">
      <c r="A1162">
        <v>11.201599999999999</v>
      </c>
      <c r="B1162">
        <v>2</v>
      </c>
      <c r="C1162" t="s">
        <v>55</v>
      </c>
      <c r="D1162">
        <v>32949</v>
      </c>
      <c r="E1162" t="s">
        <v>56</v>
      </c>
      <c r="F1162">
        <v>4</v>
      </c>
      <c r="G1162" t="s">
        <v>20</v>
      </c>
      <c r="H1162">
        <v>1450.7670000000001</v>
      </c>
      <c r="I1162">
        <v>0</v>
      </c>
      <c r="J1162">
        <v>282745</v>
      </c>
      <c r="K1162">
        <v>514674</v>
      </c>
      <c r="M1162">
        <v>556.32000000000005</v>
      </c>
      <c r="N1162" t="s">
        <v>17</v>
      </c>
    </row>
    <row r="1163" spans="1:14" x14ac:dyDescent="0.25">
      <c r="A1163">
        <v>11.201599999999999</v>
      </c>
      <c r="B1163">
        <v>2</v>
      </c>
      <c r="C1163" t="s">
        <v>55</v>
      </c>
      <c r="D1163">
        <v>32949</v>
      </c>
      <c r="E1163" t="s">
        <v>56</v>
      </c>
      <c r="F1163">
        <v>5</v>
      </c>
      <c r="G1163" t="s">
        <v>21</v>
      </c>
      <c r="H1163">
        <v>1696.2329999999999</v>
      </c>
      <c r="I1163">
        <v>0</v>
      </c>
      <c r="J1163">
        <v>134745</v>
      </c>
      <c r="K1163">
        <v>286854</v>
      </c>
      <c r="M1163">
        <v>631.55999999999995</v>
      </c>
      <c r="N1163" t="s">
        <v>17</v>
      </c>
    </row>
    <row r="1164" spans="1:14" x14ac:dyDescent="0.25">
      <c r="A1164">
        <v>11.201599999999999</v>
      </c>
      <c r="B1164">
        <v>2</v>
      </c>
      <c r="C1164" t="s">
        <v>55</v>
      </c>
      <c r="D1164">
        <v>32949</v>
      </c>
      <c r="E1164" t="s">
        <v>56</v>
      </c>
      <c r="F1164">
        <v>6</v>
      </c>
      <c r="G1164" t="s">
        <v>22</v>
      </c>
      <c r="H1164">
        <v>5777.8919999999998</v>
      </c>
      <c r="I1164">
        <v>0</v>
      </c>
      <c r="J1164">
        <v>1411750</v>
      </c>
      <c r="K1164">
        <v>3844545</v>
      </c>
      <c r="M1164">
        <v>8458.7999999999993</v>
      </c>
      <c r="N1164" t="s">
        <v>17</v>
      </c>
    </row>
    <row r="1165" spans="1:14" x14ac:dyDescent="0.25">
      <c r="A1165">
        <v>11.201599999999999</v>
      </c>
      <c r="B1165">
        <v>2</v>
      </c>
      <c r="C1165" t="s">
        <v>55</v>
      </c>
      <c r="D1165">
        <v>32949</v>
      </c>
      <c r="E1165" t="s">
        <v>56</v>
      </c>
      <c r="F1165">
        <v>13</v>
      </c>
      <c r="G1165" t="s">
        <v>23</v>
      </c>
      <c r="H1165">
        <v>12899.553</v>
      </c>
      <c r="I1165">
        <v>0</v>
      </c>
      <c r="J1165">
        <v>2880925</v>
      </c>
      <c r="K1165">
        <v>7163883</v>
      </c>
      <c r="M1165">
        <v>11928.96</v>
      </c>
      <c r="N1165" t="s">
        <v>17</v>
      </c>
    </row>
    <row r="1166" spans="1:14" x14ac:dyDescent="0.25">
      <c r="A1166">
        <v>11.201599999999999</v>
      </c>
      <c r="B1166">
        <v>2</v>
      </c>
      <c r="C1166" t="s">
        <v>55</v>
      </c>
      <c r="D1166">
        <v>32949</v>
      </c>
      <c r="E1166" t="s">
        <v>56</v>
      </c>
      <c r="F1166">
        <v>7</v>
      </c>
      <c r="G1166" t="s">
        <v>24</v>
      </c>
      <c r="H1166">
        <v>3323.232</v>
      </c>
      <c r="I1166">
        <v>0</v>
      </c>
      <c r="J1166">
        <v>171200</v>
      </c>
      <c r="K1166">
        <v>1659327</v>
      </c>
      <c r="M1166">
        <v>6317.88</v>
      </c>
      <c r="N1166" t="s">
        <v>17</v>
      </c>
    </row>
    <row r="1167" spans="1:14" x14ac:dyDescent="0.25">
      <c r="A1167">
        <v>11.201599999999999</v>
      </c>
      <c r="B1167">
        <v>2</v>
      </c>
      <c r="C1167" t="s">
        <v>55</v>
      </c>
      <c r="D1167">
        <v>32949</v>
      </c>
      <c r="E1167" t="s">
        <v>56</v>
      </c>
      <c r="F1167">
        <v>8</v>
      </c>
      <c r="G1167" t="s">
        <v>25</v>
      </c>
      <c r="H1167">
        <v>2353.9560000000001</v>
      </c>
      <c r="I1167">
        <v>0</v>
      </c>
      <c r="J1167">
        <v>114740</v>
      </c>
      <c r="K1167">
        <v>589020</v>
      </c>
      <c r="M1167">
        <v>4669.4399999999996</v>
      </c>
      <c r="N1167" t="s">
        <v>17</v>
      </c>
    </row>
    <row r="1168" spans="1:14" x14ac:dyDescent="0.25">
      <c r="A1168">
        <v>11.201599999999999</v>
      </c>
      <c r="B1168">
        <v>2</v>
      </c>
      <c r="C1168" t="s">
        <v>55</v>
      </c>
      <c r="D1168">
        <v>32949</v>
      </c>
      <c r="E1168" t="s">
        <v>56</v>
      </c>
      <c r="F1168">
        <v>9</v>
      </c>
      <c r="G1168" t="s">
        <v>26</v>
      </c>
      <c r="H1168">
        <v>1123.479</v>
      </c>
      <c r="I1168">
        <v>0</v>
      </c>
      <c r="J1168">
        <v>38575</v>
      </c>
      <c r="K1168">
        <v>366876</v>
      </c>
      <c r="M1168">
        <v>4174.68</v>
      </c>
      <c r="N1168" t="s">
        <v>17</v>
      </c>
    </row>
    <row r="1169" spans="1:14" x14ac:dyDescent="0.25">
      <c r="A1169">
        <v>11.201599999999999</v>
      </c>
      <c r="B1169">
        <v>2</v>
      </c>
      <c r="C1169" t="s">
        <v>55</v>
      </c>
      <c r="D1169">
        <v>32949</v>
      </c>
      <c r="E1169" t="s">
        <v>56</v>
      </c>
      <c r="F1169">
        <v>14</v>
      </c>
      <c r="G1169" t="s">
        <v>27</v>
      </c>
      <c r="H1169">
        <v>6800.6670000000004</v>
      </c>
      <c r="I1169">
        <v>0</v>
      </c>
      <c r="J1169">
        <v>324515</v>
      </c>
      <c r="K1169">
        <v>2615223</v>
      </c>
      <c r="M1169">
        <v>16922.16</v>
      </c>
      <c r="N1169" t="s">
        <v>17</v>
      </c>
    </row>
    <row r="1170" spans="1:14" x14ac:dyDescent="0.25">
      <c r="A1170">
        <v>11.201599999999999</v>
      </c>
      <c r="B1170">
        <v>2</v>
      </c>
      <c r="C1170" t="s">
        <v>55</v>
      </c>
      <c r="D1170">
        <v>32949</v>
      </c>
      <c r="E1170" t="s">
        <v>56</v>
      </c>
      <c r="F1170">
        <v>15</v>
      </c>
      <c r="G1170" t="s">
        <v>28</v>
      </c>
      <c r="H1170">
        <v>3294.9090000000001</v>
      </c>
      <c r="I1170">
        <v>0</v>
      </c>
      <c r="J1170">
        <v>90</v>
      </c>
      <c r="K1170">
        <v>0</v>
      </c>
      <c r="M1170">
        <v>0</v>
      </c>
      <c r="N1170" t="s">
        <v>17</v>
      </c>
    </row>
    <row r="1171" spans="1:14" x14ac:dyDescent="0.25">
      <c r="A1171">
        <v>11.201599999999999</v>
      </c>
      <c r="B1171">
        <v>2</v>
      </c>
      <c r="C1171" t="s">
        <v>55</v>
      </c>
      <c r="D1171">
        <v>32949</v>
      </c>
      <c r="E1171" t="s">
        <v>56</v>
      </c>
      <c r="F1171">
        <v>12</v>
      </c>
      <c r="G1171" t="s">
        <v>29</v>
      </c>
      <c r="H1171">
        <v>5966.7120000000004</v>
      </c>
      <c r="I1171">
        <v>0</v>
      </c>
      <c r="J1171">
        <v>3205440</v>
      </c>
      <c r="K1171">
        <v>9779106</v>
      </c>
      <c r="M1171">
        <v>28851.119999999999</v>
      </c>
      <c r="N1171" t="s">
        <v>17</v>
      </c>
    </row>
    <row r="1172" spans="1:14" x14ac:dyDescent="0.25">
      <c r="A1172">
        <v>11.201599999999999</v>
      </c>
      <c r="B1172">
        <v>2</v>
      </c>
      <c r="C1172" t="s">
        <v>55</v>
      </c>
      <c r="D1172">
        <v>32949</v>
      </c>
      <c r="E1172" t="s">
        <v>56</v>
      </c>
      <c r="F1172">
        <v>16</v>
      </c>
      <c r="G1172" t="s">
        <v>30</v>
      </c>
      <c r="H1172">
        <v>1907.0820000000001</v>
      </c>
      <c r="I1172">
        <v>0</v>
      </c>
      <c r="J1172">
        <v>90</v>
      </c>
      <c r="K1172">
        <v>0</v>
      </c>
      <c r="M1172">
        <v>0</v>
      </c>
      <c r="N1172" t="s">
        <v>17</v>
      </c>
    </row>
    <row r="1173" spans="1:14" x14ac:dyDescent="0.25">
      <c r="A1173">
        <v>11.201599999999999</v>
      </c>
      <c r="B1173">
        <v>2</v>
      </c>
      <c r="C1173" t="s">
        <v>55</v>
      </c>
      <c r="D1173">
        <v>32949</v>
      </c>
      <c r="E1173" t="s">
        <v>56</v>
      </c>
      <c r="F1173">
        <v>11</v>
      </c>
      <c r="G1173" t="s">
        <v>31</v>
      </c>
      <c r="H1173">
        <v>3074.6190000000001</v>
      </c>
      <c r="I1173">
        <v>0</v>
      </c>
      <c r="J1173">
        <v>525805</v>
      </c>
      <c r="K1173">
        <v>104976</v>
      </c>
      <c r="M1173">
        <v>0</v>
      </c>
      <c r="N1173" t="s">
        <v>17</v>
      </c>
    </row>
    <row r="1174" spans="1:14" x14ac:dyDescent="0.25">
      <c r="A1174">
        <v>11.201599999999999</v>
      </c>
      <c r="B1174">
        <v>2</v>
      </c>
      <c r="C1174" t="s">
        <v>55</v>
      </c>
      <c r="D1174">
        <v>32949</v>
      </c>
      <c r="E1174" t="s">
        <v>56</v>
      </c>
      <c r="F1174">
        <v>17</v>
      </c>
      <c r="G1174" t="s">
        <v>32</v>
      </c>
      <c r="H1174">
        <v>31.47</v>
      </c>
      <c r="I1174">
        <v>0</v>
      </c>
      <c r="J1174">
        <v>90</v>
      </c>
      <c r="K1174">
        <v>0</v>
      </c>
      <c r="M1174">
        <v>0</v>
      </c>
      <c r="N1174" t="s">
        <v>17</v>
      </c>
    </row>
    <row r="1175" spans="1:14" x14ac:dyDescent="0.25">
      <c r="A1175">
        <v>11.201599999999999</v>
      </c>
      <c r="B1175">
        <v>2</v>
      </c>
      <c r="C1175" t="s">
        <v>55</v>
      </c>
      <c r="D1175">
        <v>32949</v>
      </c>
      <c r="E1175" t="s">
        <v>56</v>
      </c>
      <c r="F1175">
        <v>18</v>
      </c>
      <c r="G1175" t="s">
        <v>33</v>
      </c>
      <c r="H1175">
        <v>33975.012000000002</v>
      </c>
      <c r="I1175">
        <v>0</v>
      </c>
      <c r="J1175">
        <v>3205440</v>
      </c>
      <c r="K1175">
        <v>9779106</v>
      </c>
      <c r="M1175">
        <v>28851.119999999999</v>
      </c>
      <c r="N1175" t="s">
        <v>17</v>
      </c>
    </row>
    <row r="1176" spans="1:14" x14ac:dyDescent="0.25">
      <c r="A1176">
        <v>11.201599999999999</v>
      </c>
      <c r="B1176">
        <v>2</v>
      </c>
      <c r="C1176" t="s">
        <v>55</v>
      </c>
      <c r="D1176">
        <v>96857</v>
      </c>
      <c r="E1176" t="s">
        <v>57</v>
      </c>
      <c r="F1176">
        <v>1</v>
      </c>
      <c r="G1176" t="s">
        <v>16</v>
      </c>
      <c r="H1176">
        <v>3263.4389999999999</v>
      </c>
      <c r="I1176">
        <v>0</v>
      </c>
      <c r="J1176">
        <v>467370</v>
      </c>
      <c r="K1176">
        <v>1534296</v>
      </c>
      <c r="M1176">
        <v>1199.28</v>
      </c>
      <c r="N1176" t="s">
        <v>17</v>
      </c>
    </row>
    <row r="1177" spans="1:14" x14ac:dyDescent="0.25">
      <c r="A1177">
        <v>11.201599999999999</v>
      </c>
      <c r="B1177">
        <v>2</v>
      </c>
      <c r="C1177" t="s">
        <v>55</v>
      </c>
      <c r="D1177">
        <v>96857</v>
      </c>
      <c r="E1177" t="s">
        <v>57</v>
      </c>
      <c r="F1177">
        <v>2</v>
      </c>
      <c r="G1177" t="s">
        <v>18</v>
      </c>
      <c r="H1177">
        <v>2445.2190000000001</v>
      </c>
      <c r="I1177">
        <v>0</v>
      </c>
      <c r="J1177">
        <v>96480</v>
      </c>
      <c r="K1177">
        <v>545298</v>
      </c>
      <c r="M1177">
        <v>563.16</v>
      </c>
      <c r="N1177" t="s">
        <v>17</v>
      </c>
    </row>
    <row r="1178" spans="1:14" x14ac:dyDescent="0.25">
      <c r="A1178">
        <v>11.201599999999999</v>
      </c>
      <c r="B1178">
        <v>2</v>
      </c>
      <c r="C1178" t="s">
        <v>55</v>
      </c>
      <c r="D1178">
        <v>96857</v>
      </c>
      <c r="E1178" t="s">
        <v>57</v>
      </c>
      <c r="F1178">
        <v>3</v>
      </c>
      <c r="G1178" t="s">
        <v>19</v>
      </c>
      <c r="H1178">
        <v>47.204999999999998</v>
      </c>
      <c r="I1178">
        <v>0</v>
      </c>
      <c r="J1178">
        <v>448565</v>
      </c>
      <c r="K1178">
        <v>843132</v>
      </c>
      <c r="M1178">
        <v>991.8</v>
      </c>
      <c r="N1178" t="s">
        <v>17</v>
      </c>
    </row>
    <row r="1179" spans="1:14" x14ac:dyDescent="0.25">
      <c r="A1179">
        <v>11.201599999999999</v>
      </c>
      <c r="B1179">
        <v>2</v>
      </c>
      <c r="C1179" t="s">
        <v>55</v>
      </c>
      <c r="D1179">
        <v>96857</v>
      </c>
      <c r="E1179" t="s">
        <v>57</v>
      </c>
      <c r="F1179">
        <v>4</v>
      </c>
      <c r="G1179" t="s">
        <v>20</v>
      </c>
      <c r="H1179">
        <v>903.18899999999996</v>
      </c>
      <c r="I1179">
        <v>0</v>
      </c>
      <c r="J1179">
        <v>331765</v>
      </c>
      <c r="K1179">
        <v>559452</v>
      </c>
      <c r="M1179">
        <v>585.96</v>
      </c>
      <c r="N1179" t="s">
        <v>17</v>
      </c>
    </row>
    <row r="1180" spans="1:14" x14ac:dyDescent="0.25">
      <c r="A1180">
        <v>11.201599999999999</v>
      </c>
      <c r="B1180">
        <v>2</v>
      </c>
      <c r="C1180" t="s">
        <v>55</v>
      </c>
      <c r="D1180">
        <v>96857</v>
      </c>
      <c r="E1180" t="s">
        <v>57</v>
      </c>
      <c r="F1180">
        <v>5</v>
      </c>
      <c r="G1180" t="s">
        <v>21</v>
      </c>
      <c r="H1180">
        <v>1548.3240000000001</v>
      </c>
      <c r="I1180">
        <v>0</v>
      </c>
      <c r="J1180">
        <v>184340</v>
      </c>
      <c r="K1180">
        <v>335277</v>
      </c>
      <c r="M1180">
        <v>1083</v>
      </c>
      <c r="N1180" t="s">
        <v>17</v>
      </c>
    </row>
    <row r="1181" spans="1:14" x14ac:dyDescent="0.25">
      <c r="A1181">
        <v>11.201599999999999</v>
      </c>
      <c r="B1181">
        <v>2</v>
      </c>
      <c r="C1181" t="s">
        <v>55</v>
      </c>
      <c r="D1181">
        <v>96857</v>
      </c>
      <c r="E1181" t="s">
        <v>57</v>
      </c>
      <c r="F1181">
        <v>6</v>
      </c>
      <c r="G1181" t="s">
        <v>22</v>
      </c>
      <c r="H1181">
        <v>9135.741</v>
      </c>
      <c r="I1181">
        <v>0</v>
      </c>
      <c r="J1181">
        <v>1689145</v>
      </c>
      <c r="K1181">
        <v>5045355</v>
      </c>
      <c r="M1181">
        <v>9726.48</v>
      </c>
      <c r="N1181" t="s">
        <v>17</v>
      </c>
    </row>
    <row r="1182" spans="1:14" x14ac:dyDescent="0.25">
      <c r="A1182">
        <v>11.201599999999999</v>
      </c>
      <c r="B1182">
        <v>2</v>
      </c>
      <c r="C1182" t="s">
        <v>55</v>
      </c>
      <c r="D1182">
        <v>96857</v>
      </c>
      <c r="E1182" t="s">
        <v>57</v>
      </c>
      <c r="F1182">
        <v>13</v>
      </c>
      <c r="G1182" t="s">
        <v>23</v>
      </c>
      <c r="H1182">
        <v>17343.116999999998</v>
      </c>
      <c r="I1182">
        <v>0</v>
      </c>
      <c r="J1182">
        <v>3217665</v>
      </c>
      <c r="K1182">
        <v>8862810</v>
      </c>
      <c r="M1182">
        <v>16856.04</v>
      </c>
      <c r="N1182" t="s">
        <v>17</v>
      </c>
    </row>
    <row r="1183" spans="1:14" x14ac:dyDescent="0.25">
      <c r="A1183">
        <v>11.201599999999999</v>
      </c>
      <c r="B1183">
        <v>2</v>
      </c>
      <c r="C1183" t="s">
        <v>55</v>
      </c>
      <c r="D1183">
        <v>96857</v>
      </c>
      <c r="E1183" t="s">
        <v>57</v>
      </c>
      <c r="F1183">
        <v>7</v>
      </c>
      <c r="G1183" t="s">
        <v>24</v>
      </c>
      <c r="H1183">
        <v>4525.3860000000004</v>
      </c>
      <c r="I1183">
        <v>0</v>
      </c>
      <c r="J1183">
        <v>228210</v>
      </c>
      <c r="K1183">
        <v>1981752</v>
      </c>
      <c r="M1183">
        <v>6069.36</v>
      </c>
      <c r="N1183" t="s">
        <v>17</v>
      </c>
    </row>
    <row r="1184" spans="1:14" x14ac:dyDescent="0.25">
      <c r="A1184">
        <v>11.201599999999999</v>
      </c>
      <c r="B1184">
        <v>2</v>
      </c>
      <c r="C1184" t="s">
        <v>55</v>
      </c>
      <c r="D1184">
        <v>96857</v>
      </c>
      <c r="E1184" t="s">
        <v>57</v>
      </c>
      <c r="F1184">
        <v>8</v>
      </c>
      <c r="G1184" t="s">
        <v>25</v>
      </c>
      <c r="H1184">
        <v>2121.078</v>
      </c>
      <c r="I1184">
        <v>0</v>
      </c>
      <c r="J1184">
        <v>101270</v>
      </c>
      <c r="K1184">
        <v>533700</v>
      </c>
      <c r="M1184">
        <v>3679.92</v>
      </c>
      <c r="N1184" t="s">
        <v>17</v>
      </c>
    </row>
    <row r="1185" spans="1:14" x14ac:dyDescent="0.25">
      <c r="A1185">
        <v>11.201599999999999</v>
      </c>
      <c r="B1185">
        <v>2</v>
      </c>
      <c r="C1185" t="s">
        <v>55</v>
      </c>
      <c r="D1185">
        <v>96857</v>
      </c>
      <c r="E1185" t="s">
        <v>57</v>
      </c>
      <c r="F1185">
        <v>9</v>
      </c>
      <c r="G1185" t="s">
        <v>26</v>
      </c>
      <c r="H1185">
        <v>1630.146</v>
      </c>
      <c r="I1185">
        <v>0</v>
      </c>
      <c r="J1185">
        <v>36965</v>
      </c>
      <c r="K1185">
        <v>345687</v>
      </c>
      <c r="M1185">
        <v>3397.2</v>
      </c>
      <c r="N1185" t="s">
        <v>17</v>
      </c>
    </row>
    <row r="1186" spans="1:14" x14ac:dyDescent="0.25">
      <c r="A1186">
        <v>11.201599999999999</v>
      </c>
      <c r="B1186">
        <v>2</v>
      </c>
      <c r="C1186" t="s">
        <v>55</v>
      </c>
      <c r="D1186">
        <v>96857</v>
      </c>
      <c r="E1186" t="s">
        <v>57</v>
      </c>
      <c r="F1186">
        <v>14</v>
      </c>
      <c r="G1186" t="s">
        <v>27</v>
      </c>
      <c r="H1186">
        <v>8276.61</v>
      </c>
      <c r="I1186">
        <v>0</v>
      </c>
      <c r="J1186">
        <v>366445</v>
      </c>
      <c r="K1186">
        <v>2861139</v>
      </c>
      <c r="M1186">
        <v>13319.76</v>
      </c>
      <c r="N1186" t="s">
        <v>17</v>
      </c>
    </row>
    <row r="1187" spans="1:14" x14ac:dyDescent="0.25">
      <c r="A1187">
        <v>11.201599999999999</v>
      </c>
      <c r="B1187">
        <v>2</v>
      </c>
      <c r="C1187" t="s">
        <v>55</v>
      </c>
      <c r="D1187">
        <v>96857</v>
      </c>
      <c r="E1187" t="s">
        <v>57</v>
      </c>
      <c r="F1187">
        <v>15</v>
      </c>
      <c r="G1187" t="s">
        <v>28</v>
      </c>
      <c r="H1187">
        <v>3996.69</v>
      </c>
      <c r="I1187">
        <v>0</v>
      </c>
      <c r="J1187">
        <v>95</v>
      </c>
      <c r="K1187">
        <v>0</v>
      </c>
      <c r="M1187">
        <v>0</v>
      </c>
      <c r="N1187" t="s">
        <v>17</v>
      </c>
    </row>
    <row r="1188" spans="1:14" x14ac:dyDescent="0.25">
      <c r="A1188">
        <v>11.201599999999999</v>
      </c>
      <c r="B1188">
        <v>2</v>
      </c>
      <c r="C1188" t="s">
        <v>55</v>
      </c>
      <c r="D1188">
        <v>96857</v>
      </c>
      <c r="E1188" t="s">
        <v>57</v>
      </c>
      <c r="F1188">
        <v>12</v>
      </c>
      <c r="G1188" t="s">
        <v>29</v>
      </c>
      <c r="H1188">
        <v>6051.6809999999996</v>
      </c>
      <c r="I1188">
        <v>0</v>
      </c>
      <c r="J1188">
        <v>3584110</v>
      </c>
      <c r="K1188">
        <v>11723949</v>
      </c>
      <c r="M1188">
        <v>30175.8</v>
      </c>
      <c r="N1188" t="s">
        <v>17</v>
      </c>
    </row>
    <row r="1189" spans="1:14" x14ac:dyDescent="0.25">
      <c r="A1189">
        <v>11.201599999999999</v>
      </c>
      <c r="B1189">
        <v>2</v>
      </c>
      <c r="C1189" t="s">
        <v>55</v>
      </c>
      <c r="D1189">
        <v>96857</v>
      </c>
      <c r="E1189" t="s">
        <v>57</v>
      </c>
      <c r="F1189">
        <v>16</v>
      </c>
      <c r="G1189" t="s">
        <v>30</v>
      </c>
      <c r="H1189">
        <v>1592.3820000000001</v>
      </c>
      <c r="I1189">
        <v>0</v>
      </c>
      <c r="J1189">
        <v>95</v>
      </c>
      <c r="K1189">
        <v>0</v>
      </c>
      <c r="M1189">
        <v>0</v>
      </c>
      <c r="N1189" t="s">
        <v>17</v>
      </c>
    </row>
    <row r="1190" spans="1:14" x14ac:dyDescent="0.25">
      <c r="A1190">
        <v>11.201599999999999</v>
      </c>
      <c r="B1190">
        <v>2</v>
      </c>
      <c r="C1190" t="s">
        <v>55</v>
      </c>
      <c r="D1190">
        <v>96857</v>
      </c>
      <c r="E1190" t="s">
        <v>57</v>
      </c>
      <c r="F1190">
        <v>11</v>
      </c>
      <c r="G1190" t="s">
        <v>31</v>
      </c>
      <c r="H1190">
        <v>5094.9930000000004</v>
      </c>
      <c r="I1190">
        <v>0</v>
      </c>
      <c r="J1190">
        <v>649840</v>
      </c>
      <c r="K1190">
        <v>1938531</v>
      </c>
      <c r="M1190">
        <v>0</v>
      </c>
      <c r="N1190" t="s">
        <v>17</v>
      </c>
    </row>
    <row r="1191" spans="1:14" x14ac:dyDescent="0.25">
      <c r="A1191">
        <v>11.201599999999999</v>
      </c>
      <c r="B1191">
        <v>2</v>
      </c>
      <c r="C1191" t="s">
        <v>55</v>
      </c>
      <c r="D1191">
        <v>96857</v>
      </c>
      <c r="E1191" t="s">
        <v>57</v>
      </c>
      <c r="F1191">
        <v>17</v>
      </c>
      <c r="G1191" t="s">
        <v>32</v>
      </c>
      <c r="H1191">
        <v>31.47</v>
      </c>
      <c r="I1191">
        <v>996</v>
      </c>
      <c r="J1191">
        <v>95</v>
      </c>
      <c r="K1191">
        <v>0</v>
      </c>
      <c r="M1191">
        <v>0</v>
      </c>
      <c r="N1191" t="s">
        <v>17</v>
      </c>
    </row>
    <row r="1192" spans="1:14" x14ac:dyDescent="0.25">
      <c r="A1192">
        <v>11.201599999999999</v>
      </c>
      <c r="B1192">
        <v>2</v>
      </c>
      <c r="C1192" t="s">
        <v>55</v>
      </c>
      <c r="D1192">
        <v>96857</v>
      </c>
      <c r="E1192" t="s">
        <v>57</v>
      </c>
      <c r="F1192">
        <v>18</v>
      </c>
      <c r="G1192" t="s">
        <v>33</v>
      </c>
      <c r="H1192">
        <v>42386.942999999999</v>
      </c>
      <c r="I1192">
        <v>996</v>
      </c>
      <c r="J1192">
        <v>3584110</v>
      </c>
      <c r="K1192">
        <v>11723949</v>
      </c>
      <c r="M1192">
        <v>30175.8</v>
      </c>
      <c r="N1192" t="s">
        <v>17</v>
      </c>
    </row>
    <row r="1193" spans="1:14" x14ac:dyDescent="0.25">
      <c r="A1193">
        <v>11.201599999999999</v>
      </c>
      <c r="B1193">
        <v>2</v>
      </c>
      <c r="C1193" t="s">
        <v>55</v>
      </c>
      <c r="D1193">
        <v>87703</v>
      </c>
      <c r="E1193" t="s">
        <v>58</v>
      </c>
      <c r="F1193">
        <v>1</v>
      </c>
      <c r="G1193" t="s">
        <v>16</v>
      </c>
      <c r="H1193">
        <v>2627.7449999999999</v>
      </c>
      <c r="I1193">
        <v>0</v>
      </c>
      <c r="J1193">
        <v>498005</v>
      </c>
      <c r="K1193">
        <v>1649943</v>
      </c>
      <c r="M1193">
        <v>866.4</v>
      </c>
      <c r="N1193" t="s">
        <v>17</v>
      </c>
    </row>
    <row r="1194" spans="1:14" x14ac:dyDescent="0.25">
      <c r="A1194">
        <v>11.201599999999999</v>
      </c>
      <c r="B1194">
        <v>2</v>
      </c>
      <c r="C1194" t="s">
        <v>55</v>
      </c>
      <c r="D1194">
        <v>87703</v>
      </c>
      <c r="E1194" t="s">
        <v>58</v>
      </c>
      <c r="F1194">
        <v>2</v>
      </c>
      <c r="G1194" t="s">
        <v>18</v>
      </c>
      <c r="H1194">
        <v>2158.8420000000001</v>
      </c>
      <c r="I1194">
        <v>0</v>
      </c>
      <c r="J1194">
        <v>90330</v>
      </c>
      <c r="K1194">
        <v>511911</v>
      </c>
      <c r="M1194">
        <v>563.16</v>
      </c>
      <c r="N1194" t="s">
        <v>17</v>
      </c>
    </row>
    <row r="1195" spans="1:14" x14ac:dyDescent="0.25">
      <c r="A1195">
        <v>11.201599999999999</v>
      </c>
      <c r="B1195">
        <v>2</v>
      </c>
      <c r="C1195" t="s">
        <v>55</v>
      </c>
      <c r="D1195">
        <v>87703</v>
      </c>
      <c r="E1195" t="s">
        <v>58</v>
      </c>
      <c r="F1195">
        <v>3</v>
      </c>
      <c r="G1195" t="s">
        <v>19</v>
      </c>
      <c r="H1195">
        <v>47.204999999999998</v>
      </c>
      <c r="I1195">
        <v>0</v>
      </c>
      <c r="J1195">
        <v>547450</v>
      </c>
      <c r="K1195">
        <v>820095</v>
      </c>
      <c r="M1195">
        <v>873.24</v>
      </c>
      <c r="N1195" t="s">
        <v>17</v>
      </c>
    </row>
    <row r="1196" spans="1:14" x14ac:dyDescent="0.25">
      <c r="A1196">
        <v>11.201599999999999</v>
      </c>
      <c r="B1196">
        <v>2</v>
      </c>
      <c r="C1196" t="s">
        <v>55</v>
      </c>
      <c r="D1196">
        <v>87703</v>
      </c>
      <c r="E1196" t="s">
        <v>58</v>
      </c>
      <c r="F1196">
        <v>4</v>
      </c>
      <c r="G1196" t="s">
        <v>20</v>
      </c>
      <c r="H1196">
        <v>2032.962</v>
      </c>
      <c r="I1196">
        <v>32</v>
      </c>
      <c r="J1196">
        <v>426480</v>
      </c>
      <c r="K1196">
        <v>693798</v>
      </c>
      <c r="M1196">
        <v>519.84</v>
      </c>
      <c r="N1196" t="s">
        <v>17</v>
      </c>
    </row>
    <row r="1197" spans="1:14" x14ac:dyDescent="0.25">
      <c r="A1197">
        <v>11.201599999999999</v>
      </c>
      <c r="B1197">
        <v>2</v>
      </c>
      <c r="C1197" t="s">
        <v>55</v>
      </c>
      <c r="D1197">
        <v>87703</v>
      </c>
      <c r="E1197" t="s">
        <v>58</v>
      </c>
      <c r="F1197">
        <v>5</v>
      </c>
      <c r="G1197" t="s">
        <v>21</v>
      </c>
      <c r="H1197">
        <v>2728.4490000000001</v>
      </c>
      <c r="I1197">
        <v>0</v>
      </c>
      <c r="J1197">
        <v>171395</v>
      </c>
      <c r="K1197">
        <v>354054</v>
      </c>
      <c r="M1197">
        <v>898.32</v>
      </c>
      <c r="N1197" t="s">
        <v>17</v>
      </c>
    </row>
    <row r="1198" spans="1:14" x14ac:dyDescent="0.25">
      <c r="A1198">
        <v>11.201599999999999</v>
      </c>
      <c r="B1198">
        <v>2</v>
      </c>
      <c r="C1198" t="s">
        <v>55</v>
      </c>
      <c r="D1198">
        <v>87703</v>
      </c>
      <c r="E1198" t="s">
        <v>58</v>
      </c>
      <c r="F1198">
        <v>6</v>
      </c>
      <c r="G1198" t="s">
        <v>22</v>
      </c>
      <c r="H1198">
        <v>8027.9970000000003</v>
      </c>
      <c r="I1198">
        <v>0</v>
      </c>
      <c r="J1198">
        <v>1805315</v>
      </c>
      <c r="K1198">
        <v>4944126</v>
      </c>
      <c r="M1198">
        <v>8349.36</v>
      </c>
      <c r="N1198" t="s">
        <v>17</v>
      </c>
    </row>
    <row r="1199" spans="1:14" x14ac:dyDescent="0.25">
      <c r="A1199">
        <v>11.201599999999999</v>
      </c>
      <c r="B1199">
        <v>2</v>
      </c>
      <c r="C1199" t="s">
        <v>55</v>
      </c>
      <c r="D1199">
        <v>87703</v>
      </c>
      <c r="E1199" t="s">
        <v>58</v>
      </c>
      <c r="F1199">
        <v>13</v>
      </c>
      <c r="G1199" t="s">
        <v>23</v>
      </c>
      <c r="H1199">
        <v>17623.2</v>
      </c>
      <c r="I1199">
        <v>32</v>
      </c>
      <c r="J1199">
        <v>3538975</v>
      </c>
      <c r="K1199">
        <v>8973927</v>
      </c>
      <c r="M1199">
        <v>12765.72</v>
      </c>
      <c r="N1199" t="s">
        <v>17</v>
      </c>
    </row>
    <row r="1200" spans="1:14" x14ac:dyDescent="0.25">
      <c r="A1200">
        <v>11.201599999999999</v>
      </c>
      <c r="B1200">
        <v>2</v>
      </c>
      <c r="C1200" t="s">
        <v>55</v>
      </c>
      <c r="D1200">
        <v>87703</v>
      </c>
      <c r="E1200" t="s">
        <v>58</v>
      </c>
      <c r="F1200">
        <v>7</v>
      </c>
      <c r="G1200" t="s">
        <v>24</v>
      </c>
      <c r="H1200">
        <v>3958.9259999999999</v>
      </c>
      <c r="I1200">
        <v>0</v>
      </c>
      <c r="J1200">
        <v>237050</v>
      </c>
      <c r="K1200">
        <v>2163396</v>
      </c>
      <c r="M1200">
        <v>5362.56</v>
      </c>
      <c r="N1200" t="s">
        <v>17</v>
      </c>
    </row>
    <row r="1201" spans="1:14" x14ac:dyDescent="0.25">
      <c r="A1201">
        <v>11.201599999999999</v>
      </c>
      <c r="B1201">
        <v>2</v>
      </c>
      <c r="C1201" t="s">
        <v>55</v>
      </c>
      <c r="D1201">
        <v>87703</v>
      </c>
      <c r="E1201" t="s">
        <v>58</v>
      </c>
      <c r="F1201">
        <v>8</v>
      </c>
      <c r="G1201" t="s">
        <v>25</v>
      </c>
      <c r="H1201">
        <v>1992.0509999999999</v>
      </c>
      <c r="I1201">
        <v>0</v>
      </c>
      <c r="J1201">
        <v>122655</v>
      </c>
      <c r="K1201">
        <v>651228</v>
      </c>
      <c r="M1201">
        <v>3643.44</v>
      </c>
      <c r="N1201" t="s">
        <v>17</v>
      </c>
    </row>
    <row r="1202" spans="1:14" x14ac:dyDescent="0.25">
      <c r="A1202">
        <v>11.201599999999999</v>
      </c>
      <c r="B1202">
        <v>2</v>
      </c>
      <c r="C1202" t="s">
        <v>55</v>
      </c>
      <c r="D1202">
        <v>87703</v>
      </c>
      <c r="E1202" t="s">
        <v>58</v>
      </c>
      <c r="F1202">
        <v>9</v>
      </c>
      <c r="G1202" t="s">
        <v>26</v>
      </c>
      <c r="H1202">
        <v>1463.355</v>
      </c>
      <c r="I1202">
        <v>0</v>
      </c>
      <c r="J1202">
        <v>54905</v>
      </c>
      <c r="K1202">
        <v>484863</v>
      </c>
      <c r="M1202">
        <v>5752.44</v>
      </c>
      <c r="N1202" t="s">
        <v>17</v>
      </c>
    </row>
    <row r="1203" spans="1:14" x14ac:dyDescent="0.25">
      <c r="A1203">
        <v>11.201599999999999</v>
      </c>
      <c r="B1203">
        <v>2</v>
      </c>
      <c r="C1203" t="s">
        <v>55</v>
      </c>
      <c r="D1203">
        <v>87703</v>
      </c>
      <c r="E1203" t="s">
        <v>58</v>
      </c>
      <c r="F1203">
        <v>14</v>
      </c>
      <c r="G1203" t="s">
        <v>27</v>
      </c>
      <c r="H1203">
        <v>7414.3320000000003</v>
      </c>
      <c r="I1203">
        <v>0</v>
      </c>
      <c r="J1203">
        <v>414610</v>
      </c>
      <c r="K1203">
        <v>3299487</v>
      </c>
      <c r="M1203">
        <v>14965.92</v>
      </c>
      <c r="N1203" t="s">
        <v>17</v>
      </c>
    </row>
    <row r="1204" spans="1:14" x14ac:dyDescent="0.25">
      <c r="A1204">
        <v>11.201599999999999</v>
      </c>
      <c r="B1204">
        <v>2</v>
      </c>
      <c r="C1204" t="s">
        <v>55</v>
      </c>
      <c r="D1204">
        <v>87703</v>
      </c>
      <c r="E1204" t="s">
        <v>58</v>
      </c>
      <c r="F1204">
        <v>15</v>
      </c>
      <c r="G1204" t="s">
        <v>28</v>
      </c>
      <c r="H1204">
        <v>4453.0050000000001</v>
      </c>
      <c r="I1204">
        <v>0</v>
      </c>
      <c r="J1204">
        <v>100</v>
      </c>
      <c r="K1204">
        <v>0</v>
      </c>
      <c r="M1204">
        <v>0</v>
      </c>
      <c r="N1204" t="s">
        <v>17</v>
      </c>
    </row>
    <row r="1205" spans="1:14" x14ac:dyDescent="0.25">
      <c r="A1205">
        <v>11.201599999999999</v>
      </c>
      <c r="B1205">
        <v>2</v>
      </c>
      <c r="C1205" t="s">
        <v>55</v>
      </c>
      <c r="D1205">
        <v>87703</v>
      </c>
      <c r="E1205" t="s">
        <v>58</v>
      </c>
      <c r="F1205">
        <v>12</v>
      </c>
      <c r="G1205" t="s">
        <v>29</v>
      </c>
      <c r="H1205">
        <v>6152.3850000000002</v>
      </c>
      <c r="I1205">
        <v>0</v>
      </c>
      <c r="J1205">
        <v>3953585</v>
      </c>
      <c r="K1205">
        <v>12273414</v>
      </c>
      <c r="M1205">
        <v>27731.64</v>
      </c>
      <c r="N1205" t="s">
        <v>17</v>
      </c>
    </row>
    <row r="1206" spans="1:14" x14ac:dyDescent="0.25">
      <c r="A1206">
        <v>11.201599999999999</v>
      </c>
      <c r="B1206">
        <v>2</v>
      </c>
      <c r="C1206" t="s">
        <v>55</v>
      </c>
      <c r="D1206">
        <v>87703</v>
      </c>
      <c r="E1206" t="s">
        <v>58</v>
      </c>
      <c r="F1206">
        <v>16</v>
      </c>
      <c r="G1206" t="s">
        <v>30</v>
      </c>
      <c r="H1206">
        <v>2778.8009999999999</v>
      </c>
      <c r="I1206">
        <v>0</v>
      </c>
      <c r="J1206">
        <v>100</v>
      </c>
      <c r="K1206">
        <v>0</v>
      </c>
      <c r="M1206">
        <v>0</v>
      </c>
      <c r="N1206" t="s">
        <v>17</v>
      </c>
    </row>
    <row r="1207" spans="1:14" x14ac:dyDescent="0.25">
      <c r="A1207">
        <v>11.201599999999999</v>
      </c>
      <c r="B1207">
        <v>2</v>
      </c>
      <c r="C1207" t="s">
        <v>55</v>
      </c>
      <c r="D1207">
        <v>87703</v>
      </c>
      <c r="E1207" t="s">
        <v>58</v>
      </c>
      <c r="F1207">
        <v>11</v>
      </c>
      <c r="G1207" t="s">
        <v>31</v>
      </c>
      <c r="H1207">
        <v>9255.3269999999993</v>
      </c>
      <c r="I1207">
        <v>0</v>
      </c>
      <c r="J1207">
        <v>978265</v>
      </c>
      <c r="K1207">
        <v>2987877</v>
      </c>
      <c r="M1207">
        <v>0</v>
      </c>
      <c r="N1207" t="s">
        <v>17</v>
      </c>
    </row>
    <row r="1208" spans="1:14" x14ac:dyDescent="0.25">
      <c r="A1208">
        <v>11.201599999999999</v>
      </c>
      <c r="B1208">
        <v>2</v>
      </c>
      <c r="C1208" t="s">
        <v>55</v>
      </c>
      <c r="D1208">
        <v>87703</v>
      </c>
      <c r="E1208" t="s">
        <v>58</v>
      </c>
      <c r="F1208">
        <v>17</v>
      </c>
      <c r="G1208" t="s">
        <v>32</v>
      </c>
      <c r="H1208">
        <v>31.47</v>
      </c>
      <c r="I1208">
        <v>0</v>
      </c>
      <c r="J1208">
        <v>100</v>
      </c>
      <c r="K1208">
        <v>0</v>
      </c>
      <c r="M1208">
        <v>0</v>
      </c>
      <c r="N1208" t="s">
        <v>17</v>
      </c>
    </row>
    <row r="1209" spans="1:14" x14ac:dyDescent="0.25">
      <c r="A1209">
        <v>11.201599999999999</v>
      </c>
      <c r="B1209">
        <v>2</v>
      </c>
      <c r="C1209" t="s">
        <v>55</v>
      </c>
      <c r="D1209">
        <v>87703</v>
      </c>
      <c r="E1209" t="s">
        <v>58</v>
      </c>
      <c r="F1209">
        <v>18</v>
      </c>
      <c r="G1209" t="s">
        <v>33</v>
      </c>
      <c r="H1209">
        <v>47708.52</v>
      </c>
      <c r="I1209">
        <v>32</v>
      </c>
      <c r="J1209">
        <v>3953585</v>
      </c>
      <c r="K1209">
        <v>12273414</v>
      </c>
      <c r="M1209">
        <v>27731.64</v>
      </c>
      <c r="N1209" t="s">
        <v>17</v>
      </c>
    </row>
    <row r="1210" spans="1:14" x14ac:dyDescent="0.25">
      <c r="A1210">
        <v>11.201599999999999</v>
      </c>
      <c r="B1210">
        <v>2</v>
      </c>
      <c r="C1210" t="s">
        <v>55</v>
      </c>
      <c r="D1210">
        <v>19000</v>
      </c>
      <c r="E1210" t="s">
        <v>59</v>
      </c>
      <c r="F1210">
        <v>1</v>
      </c>
      <c r="G1210" t="s">
        <v>16</v>
      </c>
      <c r="H1210">
        <v>3688.2840000000001</v>
      </c>
      <c r="I1210">
        <v>0</v>
      </c>
      <c r="J1210">
        <v>479545</v>
      </c>
      <c r="K1210">
        <v>1890192</v>
      </c>
      <c r="M1210">
        <v>1258.56</v>
      </c>
      <c r="N1210" t="s">
        <v>17</v>
      </c>
    </row>
    <row r="1211" spans="1:14" x14ac:dyDescent="0.25">
      <c r="A1211">
        <v>11.201599999999999</v>
      </c>
      <c r="B1211">
        <v>2</v>
      </c>
      <c r="C1211" t="s">
        <v>55</v>
      </c>
      <c r="D1211">
        <v>19000</v>
      </c>
      <c r="E1211" t="s">
        <v>59</v>
      </c>
      <c r="F1211">
        <v>2</v>
      </c>
      <c r="G1211" t="s">
        <v>18</v>
      </c>
      <c r="H1211">
        <v>3052.59</v>
      </c>
      <c r="I1211">
        <v>0</v>
      </c>
      <c r="J1211">
        <v>147865</v>
      </c>
      <c r="K1211">
        <v>809661</v>
      </c>
      <c r="M1211">
        <v>1096.68</v>
      </c>
      <c r="N1211" t="s">
        <v>17</v>
      </c>
    </row>
    <row r="1212" spans="1:14" x14ac:dyDescent="0.25">
      <c r="A1212">
        <v>11.201599999999999</v>
      </c>
      <c r="B1212">
        <v>2</v>
      </c>
      <c r="C1212" t="s">
        <v>55</v>
      </c>
      <c r="D1212">
        <v>19000</v>
      </c>
      <c r="E1212" t="s">
        <v>59</v>
      </c>
      <c r="F1212">
        <v>3</v>
      </c>
      <c r="G1212" t="s">
        <v>19</v>
      </c>
      <c r="H1212">
        <v>47.204999999999998</v>
      </c>
      <c r="I1212">
        <v>0</v>
      </c>
      <c r="J1212">
        <v>701105</v>
      </c>
      <c r="K1212">
        <v>1203336</v>
      </c>
      <c r="M1212">
        <v>1076.1600000000001</v>
      </c>
      <c r="N1212" t="s">
        <v>17</v>
      </c>
    </row>
    <row r="1213" spans="1:14" x14ac:dyDescent="0.25">
      <c r="A1213">
        <v>11.201599999999999</v>
      </c>
      <c r="B1213">
        <v>2</v>
      </c>
      <c r="C1213" t="s">
        <v>55</v>
      </c>
      <c r="D1213">
        <v>19000</v>
      </c>
      <c r="E1213" t="s">
        <v>59</v>
      </c>
      <c r="F1213">
        <v>4</v>
      </c>
      <c r="G1213" t="s">
        <v>20</v>
      </c>
      <c r="H1213">
        <v>1765.4670000000001</v>
      </c>
      <c r="I1213">
        <v>0</v>
      </c>
      <c r="J1213">
        <v>498765</v>
      </c>
      <c r="K1213">
        <v>884127</v>
      </c>
      <c r="M1213">
        <v>1194.72</v>
      </c>
      <c r="N1213" t="s">
        <v>17</v>
      </c>
    </row>
    <row r="1214" spans="1:14" x14ac:dyDescent="0.25">
      <c r="A1214">
        <v>11.201599999999999</v>
      </c>
      <c r="B1214">
        <v>2</v>
      </c>
      <c r="C1214" t="s">
        <v>55</v>
      </c>
      <c r="D1214">
        <v>19000</v>
      </c>
      <c r="E1214" t="s">
        <v>59</v>
      </c>
      <c r="F1214">
        <v>5</v>
      </c>
      <c r="G1214" t="s">
        <v>21</v>
      </c>
      <c r="H1214">
        <v>2690.6849999999999</v>
      </c>
      <c r="I1214">
        <v>104</v>
      </c>
      <c r="J1214">
        <v>300170</v>
      </c>
      <c r="K1214">
        <v>631326</v>
      </c>
      <c r="M1214">
        <v>1292.76</v>
      </c>
      <c r="N1214" t="s">
        <v>17</v>
      </c>
    </row>
    <row r="1215" spans="1:14" x14ac:dyDescent="0.25">
      <c r="A1215">
        <v>11.201599999999999</v>
      </c>
      <c r="B1215">
        <v>2</v>
      </c>
      <c r="C1215" t="s">
        <v>55</v>
      </c>
      <c r="D1215">
        <v>19000</v>
      </c>
      <c r="E1215" t="s">
        <v>59</v>
      </c>
      <c r="F1215">
        <v>6</v>
      </c>
      <c r="G1215" t="s">
        <v>22</v>
      </c>
      <c r="H1215">
        <v>10234.044</v>
      </c>
      <c r="I1215">
        <v>326</v>
      </c>
      <c r="J1215">
        <v>2770890</v>
      </c>
      <c r="K1215">
        <v>11437797</v>
      </c>
      <c r="M1215">
        <v>10351.200000000001</v>
      </c>
      <c r="N1215" t="s">
        <v>17</v>
      </c>
    </row>
    <row r="1216" spans="1:14" x14ac:dyDescent="0.25">
      <c r="A1216">
        <v>11.201599999999999</v>
      </c>
      <c r="B1216">
        <v>2</v>
      </c>
      <c r="C1216" t="s">
        <v>55</v>
      </c>
      <c r="D1216">
        <v>19000</v>
      </c>
      <c r="E1216" t="s">
        <v>59</v>
      </c>
      <c r="F1216">
        <v>13</v>
      </c>
      <c r="G1216" t="s">
        <v>23</v>
      </c>
      <c r="H1216">
        <v>21478.275000000001</v>
      </c>
      <c r="I1216">
        <v>430</v>
      </c>
      <c r="J1216">
        <v>4898340</v>
      </c>
      <c r="K1216">
        <v>16856439</v>
      </c>
      <c r="M1216">
        <v>18075.84</v>
      </c>
      <c r="N1216" t="s">
        <v>17</v>
      </c>
    </row>
    <row r="1217" spans="1:14" x14ac:dyDescent="0.25">
      <c r="A1217">
        <v>11.201599999999999</v>
      </c>
      <c r="B1217">
        <v>2</v>
      </c>
      <c r="C1217" t="s">
        <v>55</v>
      </c>
      <c r="D1217">
        <v>19000</v>
      </c>
      <c r="E1217" t="s">
        <v>59</v>
      </c>
      <c r="F1217">
        <v>7</v>
      </c>
      <c r="G1217" t="s">
        <v>24</v>
      </c>
      <c r="H1217">
        <v>4471.8869999999997</v>
      </c>
      <c r="I1217">
        <v>0</v>
      </c>
      <c r="J1217">
        <v>246550</v>
      </c>
      <c r="K1217">
        <v>1888428</v>
      </c>
      <c r="M1217">
        <v>5814</v>
      </c>
      <c r="N1217" t="s">
        <v>17</v>
      </c>
    </row>
    <row r="1218" spans="1:14" x14ac:dyDescent="0.25">
      <c r="A1218">
        <v>11.201599999999999</v>
      </c>
      <c r="B1218">
        <v>2</v>
      </c>
      <c r="C1218" t="s">
        <v>55</v>
      </c>
      <c r="D1218">
        <v>19000</v>
      </c>
      <c r="E1218" t="s">
        <v>59</v>
      </c>
      <c r="F1218">
        <v>8</v>
      </c>
      <c r="G1218" t="s">
        <v>25</v>
      </c>
      <c r="H1218">
        <v>2102.1959999999999</v>
      </c>
      <c r="I1218">
        <v>0</v>
      </c>
      <c r="J1218">
        <v>87440</v>
      </c>
      <c r="K1218">
        <v>480396</v>
      </c>
      <c r="M1218">
        <v>2786.16</v>
      </c>
      <c r="N1218" t="s">
        <v>17</v>
      </c>
    </row>
    <row r="1219" spans="1:14" x14ac:dyDescent="0.25">
      <c r="A1219">
        <v>11.201599999999999</v>
      </c>
      <c r="B1219">
        <v>2</v>
      </c>
      <c r="C1219" t="s">
        <v>55</v>
      </c>
      <c r="D1219">
        <v>19000</v>
      </c>
      <c r="E1219" t="s">
        <v>59</v>
      </c>
      <c r="F1219">
        <v>9</v>
      </c>
      <c r="G1219" t="s">
        <v>26</v>
      </c>
      <c r="H1219">
        <v>1595.529</v>
      </c>
      <c r="I1219">
        <v>0</v>
      </c>
      <c r="J1219">
        <v>41060</v>
      </c>
      <c r="K1219">
        <v>302802</v>
      </c>
      <c r="M1219">
        <v>3005.04</v>
      </c>
      <c r="N1219" t="s">
        <v>17</v>
      </c>
    </row>
    <row r="1220" spans="1:14" x14ac:dyDescent="0.25">
      <c r="A1220">
        <v>11.201599999999999</v>
      </c>
      <c r="B1220">
        <v>2</v>
      </c>
      <c r="C1220" t="s">
        <v>55</v>
      </c>
      <c r="D1220">
        <v>19000</v>
      </c>
      <c r="E1220" t="s">
        <v>59</v>
      </c>
      <c r="F1220">
        <v>14</v>
      </c>
      <c r="G1220" t="s">
        <v>27</v>
      </c>
      <c r="H1220">
        <v>8169.6120000000001</v>
      </c>
      <c r="I1220">
        <v>0</v>
      </c>
      <c r="J1220">
        <v>375050</v>
      </c>
      <c r="K1220">
        <v>2671626</v>
      </c>
      <c r="M1220">
        <v>12982.32</v>
      </c>
      <c r="N1220" t="s">
        <v>17</v>
      </c>
    </row>
    <row r="1221" spans="1:14" x14ac:dyDescent="0.25">
      <c r="A1221">
        <v>11.201599999999999</v>
      </c>
      <c r="B1221">
        <v>2</v>
      </c>
      <c r="C1221" t="s">
        <v>55</v>
      </c>
      <c r="D1221">
        <v>19000</v>
      </c>
      <c r="E1221" t="s">
        <v>59</v>
      </c>
      <c r="F1221">
        <v>15</v>
      </c>
      <c r="G1221" t="s">
        <v>28</v>
      </c>
      <c r="H1221">
        <v>4418.3879999999999</v>
      </c>
      <c r="I1221">
        <v>0</v>
      </c>
      <c r="J1221">
        <v>105</v>
      </c>
      <c r="K1221">
        <v>0</v>
      </c>
      <c r="M1221">
        <v>0</v>
      </c>
      <c r="N1221" t="s">
        <v>17</v>
      </c>
    </row>
    <row r="1222" spans="1:14" x14ac:dyDescent="0.25">
      <c r="A1222">
        <v>11.201599999999999</v>
      </c>
      <c r="B1222">
        <v>2</v>
      </c>
      <c r="C1222" t="s">
        <v>55</v>
      </c>
      <c r="D1222">
        <v>19000</v>
      </c>
      <c r="E1222" t="s">
        <v>59</v>
      </c>
      <c r="F1222">
        <v>12</v>
      </c>
      <c r="G1222" t="s">
        <v>29</v>
      </c>
      <c r="H1222">
        <v>9790.3169999999991</v>
      </c>
      <c r="I1222">
        <v>434</v>
      </c>
      <c r="J1222">
        <v>5273390</v>
      </c>
      <c r="K1222">
        <v>19528065</v>
      </c>
      <c r="M1222">
        <v>31058.16</v>
      </c>
      <c r="N1222" t="s">
        <v>17</v>
      </c>
    </row>
    <row r="1223" spans="1:14" x14ac:dyDescent="0.25">
      <c r="A1223">
        <v>11.201599999999999</v>
      </c>
      <c r="B1223">
        <v>2</v>
      </c>
      <c r="C1223" t="s">
        <v>55</v>
      </c>
      <c r="D1223">
        <v>19000</v>
      </c>
      <c r="E1223" t="s">
        <v>59</v>
      </c>
      <c r="F1223">
        <v>16</v>
      </c>
      <c r="G1223" t="s">
        <v>30</v>
      </c>
      <c r="H1223">
        <v>3398.76</v>
      </c>
      <c r="I1223">
        <v>0</v>
      </c>
      <c r="J1223">
        <v>105</v>
      </c>
      <c r="K1223">
        <v>0</v>
      </c>
      <c r="M1223">
        <v>0</v>
      </c>
      <c r="N1223" t="s">
        <v>17</v>
      </c>
    </row>
    <row r="1224" spans="1:14" x14ac:dyDescent="0.25">
      <c r="A1224">
        <v>11.201599999999999</v>
      </c>
      <c r="B1224">
        <v>2</v>
      </c>
      <c r="C1224" t="s">
        <v>55</v>
      </c>
      <c r="D1224">
        <v>19000</v>
      </c>
      <c r="E1224" t="s">
        <v>59</v>
      </c>
      <c r="F1224">
        <v>11</v>
      </c>
      <c r="G1224" t="s">
        <v>31</v>
      </c>
      <c r="H1224">
        <v>0</v>
      </c>
      <c r="I1224">
        <v>0</v>
      </c>
      <c r="J1224">
        <v>3850</v>
      </c>
      <c r="K1224">
        <v>41532</v>
      </c>
      <c r="M1224">
        <v>0</v>
      </c>
      <c r="N1224" t="s">
        <v>17</v>
      </c>
    </row>
    <row r="1225" spans="1:14" x14ac:dyDescent="0.25">
      <c r="A1225">
        <v>11.201599999999999</v>
      </c>
      <c r="B1225">
        <v>2</v>
      </c>
      <c r="C1225" t="s">
        <v>55</v>
      </c>
      <c r="D1225">
        <v>19000</v>
      </c>
      <c r="E1225" t="s">
        <v>59</v>
      </c>
      <c r="F1225">
        <v>17</v>
      </c>
      <c r="G1225" t="s">
        <v>32</v>
      </c>
      <c r="H1225">
        <v>1604.97</v>
      </c>
      <c r="I1225">
        <v>494</v>
      </c>
      <c r="J1225">
        <v>105</v>
      </c>
      <c r="K1225">
        <v>0</v>
      </c>
      <c r="M1225">
        <v>0</v>
      </c>
      <c r="N1225" t="s">
        <v>17</v>
      </c>
    </row>
    <row r="1226" spans="1:14" x14ac:dyDescent="0.25">
      <c r="A1226">
        <v>11.201599999999999</v>
      </c>
      <c r="B1226">
        <v>2</v>
      </c>
      <c r="C1226" t="s">
        <v>55</v>
      </c>
      <c r="D1226">
        <v>19000</v>
      </c>
      <c r="E1226" t="s">
        <v>59</v>
      </c>
      <c r="F1226">
        <v>18</v>
      </c>
      <c r="G1226" t="s">
        <v>33</v>
      </c>
      <c r="H1226">
        <v>48860.322</v>
      </c>
      <c r="I1226">
        <v>1358</v>
      </c>
      <c r="J1226">
        <v>5273390</v>
      </c>
      <c r="K1226">
        <v>19528065</v>
      </c>
      <c r="M1226">
        <v>31058.16</v>
      </c>
      <c r="N1226" t="s">
        <v>17</v>
      </c>
    </row>
    <row r="1227" spans="1:14" x14ac:dyDescent="0.25">
      <c r="A1227">
        <v>11.201599999999999</v>
      </c>
      <c r="B1227">
        <v>2</v>
      </c>
      <c r="C1227" t="s">
        <v>60</v>
      </c>
      <c r="D1227">
        <v>88994</v>
      </c>
      <c r="E1227" t="s">
        <v>61</v>
      </c>
      <c r="F1227">
        <v>1</v>
      </c>
      <c r="G1227" t="s">
        <v>16</v>
      </c>
      <c r="H1227">
        <v>3716.607</v>
      </c>
      <c r="I1227">
        <v>0</v>
      </c>
      <c r="J1227">
        <v>553850</v>
      </c>
      <c r="K1227">
        <v>2287212</v>
      </c>
      <c r="M1227">
        <v>1258.56</v>
      </c>
      <c r="N1227" t="s">
        <v>17</v>
      </c>
    </row>
    <row r="1228" spans="1:14" x14ac:dyDescent="0.25">
      <c r="A1228">
        <v>11.201599999999999</v>
      </c>
      <c r="B1228">
        <v>2</v>
      </c>
      <c r="C1228" t="s">
        <v>60</v>
      </c>
      <c r="D1228">
        <v>88994</v>
      </c>
      <c r="E1228" t="s">
        <v>61</v>
      </c>
      <c r="F1228">
        <v>2</v>
      </c>
      <c r="G1228" t="s">
        <v>18</v>
      </c>
      <c r="H1228">
        <v>2489.277</v>
      </c>
      <c r="I1228">
        <v>0</v>
      </c>
      <c r="J1228">
        <v>149410</v>
      </c>
      <c r="K1228">
        <v>894648</v>
      </c>
      <c r="M1228">
        <v>813.96</v>
      </c>
      <c r="N1228" t="s">
        <v>17</v>
      </c>
    </row>
    <row r="1229" spans="1:14" x14ac:dyDescent="0.25">
      <c r="A1229">
        <v>11.201599999999999</v>
      </c>
      <c r="B1229">
        <v>2</v>
      </c>
      <c r="C1229" t="s">
        <v>60</v>
      </c>
      <c r="D1229">
        <v>88994</v>
      </c>
      <c r="E1229" t="s">
        <v>61</v>
      </c>
      <c r="F1229">
        <v>3</v>
      </c>
      <c r="G1229" t="s">
        <v>19</v>
      </c>
      <c r="H1229">
        <v>47.204999999999998</v>
      </c>
      <c r="I1229">
        <v>0</v>
      </c>
      <c r="J1229">
        <v>706270</v>
      </c>
      <c r="K1229">
        <v>1094106</v>
      </c>
      <c r="M1229">
        <v>1381.68</v>
      </c>
      <c r="N1229" t="s">
        <v>17</v>
      </c>
    </row>
    <row r="1230" spans="1:14" x14ac:dyDescent="0.25">
      <c r="A1230">
        <v>11.201599999999999</v>
      </c>
      <c r="B1230">
        <v>2</v>
      </c>
      <c r="C1230" t="s">
        <v>60</v>
      </c>
      <c r="D1230">
        <v>88994</v>
      </c>
      <c r="E1230" t="s">
        <v>61</v>
      </c>
      <c r="F1230">
        <v>4</v>
      </c>
      <c r="G1230" t="s">
        <v>20</v>
      </c>
      <c r="H1230">
        <v>1759.173</v>
      </c>
      <c r="I1230">
        <v>0</v>
      </c>
      <c r="J1230">
        <v>436215</v>
      </c>
      <c r="K1230">
        <v>86016</v>
      </c>
      <c r="M1230">
        <v>768.36</v>
      </c>
      <c r="N1230" t="s">
        <v>17</v>
      </c>
    </row>
    <row r="1231" spans="1:14" x14ac:dyDescent="0.25">
      <c r="A1231">
        <v>11.201599999999999</v>
      </c>
      <c r="B1231">
        <v>2</v>
      </c>
      <c r="C1231" t="s">
        <v>60</v>
      </c>
      <c r="D1231">
        <v>88994</v>
      </c>
      <c r="E1231" t="s">
        <v>61</v>
      </c>
      <c r="F1231">
        <v>5</v>
      </c>
      <c r="G1231" t="s">
        <v>21</v>
      </c>
      <c r="H1231">
        <v>1598.6759999999999</v>
      </c>
      <c r="I1231">
        <v>0</v>
      </c>
      <c r="J1231">
        <v>256315</v>
      </c>
      <c r="K1231">
        <v>526707</v>
      </c>
      <c r="M1231">
        <v>1199.28</v>
      </c>
      <c r="N1231" t="s">
        <v>17</v>
      </c>
    </row>
    <row r="1232" spans="1:14" x14ac:dyDescent="0.25">
      <c r="A1232">
        <v>11.201599999999999</v>
      </c>
      <c r="B1232">
        <v>2</v>
      </c>
      <c r="C1232" t="s">
        <v>60</v>
      </c>
      <c r="D1232">
        <v>88994</v>
      </c>
      <c r="E1232" t="s">
        <v>61</v>
      </c>
      <c r="F1232">
        <v>6</v>
      </c>
      <c r="G1232" t="s">
        <v>22</v>
      </c>
      <c r="H1232">
        <v>9425.2649999999994</v>
      </c>
      <c r="I1232">
        <v>0</v>
      </c>
      <c r="J1232">
        <v>2444035</v>
      </c>
      <c r="K1232">
        <v>7829625</v>
      </c>
      <c r="M1232">
        <v>10572.36</v>
      </c>
      <c r="N1232" t="s">
        <v>17</v>
      </c>
    </row>
    <row r="1233" spans="1:14" x14ac:dyDescent="0.25">
      <c r="A1233">
        <v>11.201599999999999</v>
      </c>
      <c r="B1233">
        <v>2</v>
      </c>
      <c r="C1233" t="s">
        <v>60</v>
      </c>
      <c r="D1233">
        <v>88994</v>
      </c>
      <c r="E1233" t="s">
        <v>61</v>
      </c>
      <c r="F1233">
        <v>13</v>
      </c>
      <c r="G1233" t="s">
        <v>23</v>
      </c>
      <c r="H1233">
        <v>19036.203000000001</v>
      </c>
      <c r="I1233">
        <v>0</v>
      </c>
      <c r="J1233">
        <v>4546095</v>
      </c>
      <c r="K1233">
        <v>13498314</v>
      </c>
      <c r="M1233">
        <v>17818.2</v>
      </c>
      <c r="N1233" t="s">
        <v>17</v>
      </c>
    </row>
    <row r="1234" spans="1:14" x14ac:dyDescent="0.25">
      <c r="A1234">
        <v>11.201599999999999</v>
      </c>
      <c r="B1234">
        <v>2</v>
      </c>
      <c r="C1234" t="s">
        <v>60</v>
      </c>
      <c r="D1234">
        <v>88994</v>
      </c>
      <c r="E1234" t="s">
        <v>61</v>
      </c>
      <c r="F1234">
        <v>7</v>
      </c>
      <c r="G1234" t="s">
        <v>24</v>
      </c>
      <c r="H1234">
        <v>5614.2479999999996</v>
      </c>
      <c r="I1234">
        <v>0</v>
      </c>
      <c r="J1234">
        <v>259060</v>
      </c>
      <c r="K1234">
        <v>1925853</v>
      </c>
      <c r="M1234">
        <v>8278.68</v>
      </c>
      <c r="N1234" t="s">
        <v>17</v>
      </c>
    </row>
    <row r="1235" spans="1:14" x14ac:dyDescent="0.25">
      <c r="A1235">
        <v>11.201599999999999</v>
      </c>
      <c r="B1235">
        <v>2</v>
      </c>
      <c r="C1235" t="s">
        <v>60</v>
      </c>
      <c r="D1235">
        <v>88994</v>
      </c>
      <c r="E1235" t="s">
        <v>61</v>
      </c>
      <c r="F1235">
        <v>8</v>
      </c>
      <c r="G1235" t="s">
        <v>25</v>
      </c>
      <c r="H1235">
        <v>1356.357</v>
      </c>
      <c r="I1235">
        <v>0</v>
      </c>
      <c r="J1235">
        <v>128310</v>
      </c>
      <c r="K1235">
        <v>730365</v>
      </c>
      <c r="M1235">
        <v>4468.8</v>
      </c>
      <c r="N1235" t="s">
        <v>17</v>
      </c>
    </row>
    <row r="1236" spans="1:14" x14ac:dyDescent="0.25">
      <c r="A1236">
        <v>11.201599999999999</v>
      </c>
      <c r="B1236">
        <v>2</v>
      </c>
      <c r="C1236" t="s">
        <v>60</v>
      </c>
      <c r="D1236">
        <v>88994</v>
      </c>
      <c r="E1236" t="s">
        <v>61</v>
      </c>
      <c r="F1236">
        <v>9</v>
      </c>
      <c r="G1236" t="s">
        <v>26</v>
      </c>
      <c r="H1236">
        <v>2630.8919999999998</v>
      </c>
      <c r="I1236">
        <v>0</v>
      </c>
      <c r="J1236">
        <v>71285</v>
      </c>
      <c r="K1236">
        <v>616785</v>
      </c>
      <c r="M1236">
        <v>4776.6000000000004</v>
      </c>
      <c r="N1236" t="s">
        <v>17</v>
      </c>
    </row>
    <row r="1237" spans="1:14" x14ac:dyDescent="0.25">
      <c r="A1237">
        <v>11.201599999999999</v>
      </c>
      <c r="B1237">
        <v>2</v>
      </c>
      <c r="C1237" t="s">
        <v>60</v>
      </c>
      <c r="D1237">
        <v>88994</v>
      </c>
      <c r="E1237" t="s">
        <v>61</v>
      </c>
      <c r="F1237">
        <v>14</v>
      </c>
      <c r="G1237" t="s">
        <v>27</v>
      </c>
      <c r="H1237">
        <v>9601.4969999999994</v>
      </c>
      <c r="I1237">
        <v>0</v>
      </c>
      <c r="J1237">
        <v>458655</v>
      </c>
      <c r="K1237">
        <v>3273003</v>
      </c>
      <c r="M1237">
        <v>18602.52</v>
      </c>
      <c r="N1237" t="s">
        <v>17</v>
      </c>
    </row>
    <row r="1238" spans="1:14" x14ac:dyDescent="0.25">
      <c r="A1238">
        <v>11.201599999999999</v>
      </c>
      <c r="B1238">
        <v>2</v>
      </c>
      <c r="C1238" t="s">
        <v>60</v>
      </c>
      <c r="D1238">
        <v>88994</v>
      </c>
      <c r="E1238" t="s">
        <v>61</v>
      </c>
      <c r="F1238">
        <v>15</v>
      </c>
      <c r="G1238" t="s">
        <v>28</v>
      </c>
      <c r="H1238">
        <v>4172.9219999999996</v>
      </c>
      <c r="I1238">
        <v>0</v>
      </c>
      <c r="J1238">
        <v>110</v>
      </c>
      <c r="K1238">
        <v>0</v>
      </c>
      <c r="M1238">
        <v>0</v>
      </c>
      <c r="N1238" t="s">
        <v>17</v>
      </c>
    </row>
    <row r="1239" spans="1:14" x14ac:dyDescent="0.25">
      <c r="A1239">
        <v>11.201599999999999</v>
      </c>
      <c r="B1239">
        <v>2</v>
      </c>
      <c r="C1239" t="s">
        <v>60</v>
      </c>
      <c r="D1239">
        <v>88994</v>
      </c>
      <c r="E1239" t="s">
        <v>61</v>
      </c>
      <c r="F1239">
        <v>12</v>
      </c>
      <c r="G1239" t="s">
        <v>29</v>
      </c>
      <c r="H1239">
        <v>6511.143</v>
      </c>
      <c r="I1239">
        <v>0</v>
      </c>
      <c r="J1239">
        <v>5004750</v>
      </c>
      <c r="K1239">
        <v>16771317</v>
      </c>
      <c r="M1239">
        <v>36420.720000000001</v>
      </c>
      <c r="N1239" t="s">
        <v>17</v>
      </c>
    </row>
    <row r="1240" spans="1:14" x14ac:dyDescent="0.25">
      <c r="A1240">
        <v>11.201599999999999</v>
      </c>
      <c r="B1240">
        <v>2</v>
      </c>
      <c r="C1240" t="s">
        <v>60</v>
      </c>
      <c r="D1240">
        <v>88994</v>
      </c>
      <c r="E1240" t="s">
        <v>61</v>
      </c>
      <c r="F1240">
        <v>16</v>
      </c>
      <c r="G1240" t="s">
        <v>30</v>
      </c>
      <c r="H1240">
        <v>2268.9870000000001</v>
      </c>
      <c r="I1240">
        <v>0</v>
      </c>
      <c r="J1240">
        <v>110</v>
      </c>
      <c r="K1240">
        <v>0</v>
      </c>
      <c r="M1240">
        <v>0</v>
      </c>
      <c r="N1240" t="s">
        <v>17</v>
      </c>
    </row>
    <row r="1241" spans="1:14" x14ac:dyDescent="0.25">
      <c r="A1241">
        <v>11.201599999999999</v>
      </c>
      <c r="B1241">
        <v>2</v>
      </c>
      <c r="C1241" t="s">
        <v>60</v>
      </c>
      <c r="D1241">
        <v>88994</v>
      </c>
      <c r="E1241" t="s">
        <v>61</v>
      </c>
      <c r="F1241">
        <v>11</v>
      </c>
      <c r="G1241" t="s">
        <v>31</v>
      </c>
      <c r="H1241">
        <v>0</v>
      </c>
      <c r="I1241">
        <v>0</v>
      </c>
      <c r="J1241">
        <v>0</v>
      </c>
      <c r="K1241">
        <v>0</v>
      </c>
      <c r="M1241">
        <v>0</v>
      </c>
      <c r="N1241" t="s">
        <v>17</v>
      </c>
    </row>
    <row r="1242" spans="1:14" x14ac:dyDescent="0.25">
      <c r="A1242">
        <v>11.201599999999999</v>
      </c>
      <c r="B1242">
        <v>2</v>
      </c>
      <c r="C1242" t="s">
        <v>60</v>
      </c>
      <c r="D1242">
        <v>88994</v>
      </c>
      <c r="E1242" t="s">
        <v>61</v>
      </c>
      <c r="F1242">
        <v>17</v>
      </c>
      <c r="G1242" t="s">
        <v>32</v>
      </c>
      <c r="H1242">
        <v>2039.2560000000001</v>
      </c>
      <c r="I1242">
        <v>0</v>
      </c>
      <c r="J1242">
        <v>110</v>
      </c>
      <c r="K1242">
        <v>0</v>
      </c>
      <c r="M1242">
        <v>0</v>
      </c>
      <c r="N1242" t="s">
        <v>17</v>
      </c>
    </row>
    <row r="1243" spans="1:14" x14ac:dyDescent="0.25">
      <c r="A1243">
        <v>11.201599999999999</v>
      </c>
      <c r="B1243">
        <v>2</v>
      </c>
      <c r="C1243" t="s">
        <v>60</v>
      </c>
      <c r="D1243">
        <v>88994</v>
      </c>
      <c r="E1243" t="s">
        <v>61</v>
      </c>
      <c r="F1243">
        <v>18</v>
      </c>
      <c r="G1243" t="s">
        <v>33</v>
      </c>
      <c r="H1243">
        <v>43630.008000000002</v>
      </c>
      <c r="I1243">
        <v>0</v>
      </c>
      <c r="J1243">
        <v>5004750</v>
      </c>
      <c r="K1243">
        <v>16771317</v>
      </c>
      <c r="M1243">
        <v>36420.720000000001</v>
      </c>
      <c r="N1243" t="s">
        <v>17</v>
      </c>
    </row>
    <row r="1244" spans="1:14" x14ac:dyDescent="0.25">
      <c r="A1244">
        <v>11.201599999999999</v>
      </c>
      <c r="B1244">
        <v>2</v>
      </c>
      <c r="C1244" t="s">
        <v>60</v>
      </c>
      <c r="D1244">
        <v>20166</v>
      </c>
      <c r="E1244" t="s">
        <v>62</v>
      </c>
      <c r="F1244">
        <v>1</v>
      </c>
      <c r="G1244" t="s">
        <v>16</v>
      </c>
      <c r="H1244">
        <v>3449.1120000000001</v>
      </c>
      <c r="I1244">
        <v>0</v>
      </c>
      <c r="J1244">
        <v>557495</v>
      </c>
      <c r="K1244">
        <v>2029674</v>
      </c>
      <c r="M1244">
        <v>1108.08</v>
      </c>
      <c r="N1244" t="s">
        <v>17</v>
      </c>
    </row>
    <row r="1245" spans="1:14" x14ac:dyDescent="0.25">
      <c r="A1245">
        <v>11.201599999999999</v>
      </c>
      <c r="B1245">
        <v>2</v>
      </c>
      <c r="C1245" t="s">
        <v>60</v>
      </c>
      <c r="D1245">
        <v>20166</v>
      </c>
      <c r="E1245" t="s">
        <v>62</v>
      </c>
      <c r="F1245">
        <v>2</v>
      </c>
      <c r="G1245" t="s">
        <v>18</v>
      </c>
      <c r="H1245">
        <v>2457.8069999999998</v>
      </c>
      <c r="I1245">
        <v>0</v>
      </c>
      <c r="J1245">
        <v>109605</v>
      </c>
      <c r="K1245">
        <v>628716</v>
      </c>
      <c r="M1245">
        <v>620.16</v>
      </c>
      <c r="N1245" t="s">
        <v>17</v>
      </c>
    </row>
    <row r="1246" spans="1:14" x14ac:dyDescent="0.25">
      <c r="A1246">
        <v>11.201599999999999</v>
      </c>
      <c r="B1246">
        <v>2</v>
      </c>
      <c r="C1246" t="s">
        <v>60</v>
      </c>
      <c r="D1246">
        <v>20166</v>
      </c>
      <c r="E1246" t="s">
        <v>62</v>
      </c>
      <c r="F1246">
        <v>3</v>
      </c>
      <c r="G1246" t="s">
        <v>19</v>
      </c>
      <c r="H1246">
        <v>47.204999999999998</v>
      </c>
      <c r="I1246">
        <v>0</v>
      </c>
      <c r="J1246">
        <v>625245</v>
      </c>
      <c r="K1246">
        <v>934617</v>
      </c>
      <c r="M1246">
        <v>1041.96</v>
      </c>
      <c r="N1246" t="s">
        <v>17</v>
      </c>
    </row>
    <row r="1247" spans="1:14" x14ac:dyDescent="0.25">
      <c r="A1247">
        <v>11.201599999999999</v>
      </c>
      <c r="B1247">
        <v>2</v>
      </c>
      <c r="C1247" t="s">
        <v>60</v>
      </c>
      <c r="D1247">
        <v>20166</v>
      </c>
      <c r="E1247" t="s">
        <v>62</v>
      </c>
      <c r="F1247">
        <v>4</v>
      </c>
      <c r="G1247" t="s">
        <v>20</v>
      </c>
      <c r="H1247">
        <v>1746.585</v>
      </c>
      <c r="I1247">
        <v>0</v>
      </c>
      <c r="J1247">
        <v>389355</v>
      </c>
      <c r="K1247">
        <v>731298</v>
      </c>
      <c r="M1247">
        <v>1197</v>
      </c>
      <c r="N1247" t="s">
        <v>17</v>
      </c>
    </row>
    <row r="1248" spans="1:14" x14ac:dyDescent="0.25">
      <c r="A1248">
        <v>11.201599999999999</v>
      </c>
      <c r="B1248">
        <v>2</v>
      </c>
      <c r="C1248" t="s">
        <v>60</v>
      </c>
      <c r="D1248">
        <v>20166</v>
      </c>
      <c r="E1248" t="s">
        <v>62</v>
      </c>
      <c r="F1248">
        <v>5</v>
      </c>
      <c r="G1248" t="s">
        <v>21</v>
      </c>
      <c r="H1248">
        <v>1992.0509999999999</v>
      </c>
      <c r="I1248">
        <v>0</v>
      </c>
      <c r="J1248">
        <v>243510</v>
      </c>
      <c r="K1248">
        <v>507546</v>
      </c>
      <c r="M1248">
        <v>1032.8399999999999</v>
      </c>
      <c r="N1248" t="s">
        <v>17</v>
      </c>
    </row>
    <row r="1249" spans="1:14" x14ac:dyDescent="0.25">
      <c r="A1249">
        <v>11.201599999999999</v>
      </c>
      <c r="B1249">
        <v>2</v>
      </c>
      <c r="C1249" t="s">
        <v>60</v>
      </c>
      <c r="D1249">
        <v>20166</v>
      </c>
      <c r="E1249" t="s">
        <v>62</v>
      </c>
      <c r="F1249">
        <v>6</v>
      </c>
      <c r="G1249" t="s">
        <v>22</v>
      </c>
      <c r="H1249">
        <v>10010.607</v>
      </c>
      <c r="I1249">
        <v>0</v>
      </c>
      <c r="J1249">
        <v>2862850</v>
      </c>
      <c r="K1249">
        <v>11379561</v>
      </c>
      <c r="M1249">
        <v>11568.72</v>
      </c>
      <c r="N1249" t="s">
        <v>17</v>
      </c>
    </row>
    <row r="1250" spans="1:14" x14ac:dyDescent="0.25">
      <c r="A1250">
        <v>11.201599999999999</v>
      </c>
      <c r="B1250">
        <v>2</v>
      </c>
      <c r="C1250" t="s">
        <v>60</v>
      </c>
      <c r="D1250">
        <v>20166</v>
      </c>
      <c r="E1250" t="s">
        <v>62</v>
      </c>
      <c r="F1250">
        <v>13</v>
      </c>
      <c r="G1250" t="s">
        <v>23</v>
      </c>
      <c r="H1250">
        <v>19703.366999999998</v>
      </c>
      <c r="I1250">
        <v>0</v>
      </c>
      <c r="J1250">
        <v>4788060</v>
      </c>
      <c r="K1250">
        <v>16211412</v>
      </c>
      <c r="M1250">
        <v>18064.439999999999</v>
      </c>
      <c r="N1250" t="s">
        <v>17</v>
      </c>
    </row>
    <row r="1251" spans="1:14" x14ac:dyDescent="0.25">
      <c r="A1251">
        <v>11.201599999999999</v>
      </c>
      <c r="B1251">
        <v>2</v>
      </c>
      <c r="C1251" t="s">
        <v>60</v>
      </c>
      <c r="D1251">
        <v>20166</v>
      </c>
      <c r="E1251" t="s">
        <v>62</v>
      </c>
      <c r="F1251">
        <v>7</v>
      </c>
      <c r="G1251" t="s">
        <v>24</v>
      </c>
      <c r="H1251">
        <v>8393.0490000000009</v>
      </c>
      <c r="I1251">
        <v>0</v>
      </c>
      <c r="J1251">
        <v>234820</v>
      </c>
      <c r="K1251">
        <v>2645133</v>
      </c>
      <c r="M1251">
        <v>8657.16</v>
      </c>
      <c r="N1251" t="s">
        <v>17</v>
      </c>
    </row>
    <row r="1252" spans="1:14" x14ac:dyDescent="0.25">
      <c r="A1252">
        <v>11.201599999999999</v>
      </c>
      <c r="B1252">
        <v>2</v>
      </c>
      <c r="C1252" t="s">
        <v>60</v>
      </c>
      <c r="D1252">
        <v>20166</v>
      </c>
      <c r="E1252" t="s">
        <v>62</v>
      </c>
      <c r="F1252">
        <v>8</v>
      </c>
      <c r="G1252" t="s">
        <v>25</v>
      </c>
      <c r="H1252">
        <v>62.94</v>
      </c>
      <c r="I1252">
        <v>0</v>
      </c>
      <c r="J1252">
        <v>124670</v>
      </c>
      <c r="K1252">
        <v>697377</v>
      </c>
      <c r="M1252">
        <v>5768.4</v>
      </c>
      <c r="N1252" t="s">
        <v>17</v>
      </c>
    </row>
    <row r="1253" spans="1:14" x14ac:dyDescent="0.25">
      <c r="A1253">
        <v>11.201599999999999</v>
      </c>
      <c r="B1253">
        <v>2</v>
      </c>
      <c r="C1253" t="s">
        <v>60</v>
      </c>
      <c r="D1253">
        <v>20166</v>
      </c>
      <c r="E1253" t="s">
        <v>62</v>
      </c>
      <c r="F1253">
        <v>9</v>
      </c>
      <c r="G1253" t="s">
        <v>26</v>
      </c>
      <c r="H1253">
        <v>2171.4299999999998</v>
      </c>
      <c r="I1253">
        <v>0</v>
      </c>
      <c r="J1253">
        <v>77995</v>
      </c>
      <c r="K1253">
        <v>683283</v>
      </c>
      <c r="M1253">
        <v>6149.16</v>
      </c>
      <c r="N1253" t="s">
        <v>17</v>
      </c>
    </row>
    <row r="1254" spans="1:14" x14ac:dyDescent="0.25">
      <c r="A1254">
        <v>11.201599999999999</v>
      </c>
      <c r="B1254">
        <v>2</v>
      </c>
      <c r="C1254" t="s">
        <v>60</v>
      </c>
      <c r="D1254">
        <v>20166</v>
      </c>
      <c r="E1254" t="s">
        <v>62</v>
      </c>
      <c r="F1254">
        <v>14</v>
      </c>
      <c r="G1254" t="s">
        <v>27</v>
      </c>
      <c r="H1254">
        <v>10627.419</v>
      </c>
      <c r="I1254">
        <v>0</v>
      </c>
      <c r="J1254">
        <v>437485</v>
      </c>
      <c r="K1254">
        <v>4025793</v>
      </c>
      <c r="M1254">
        <v>19140.599999999999</v>
      </c>
      <c r="N1254" t="s">
        <v>17</v>
      </c>
    </row>
    <row r="1255" spans="1:14" x14ac:dyDescent="0.25">
      <c r="A1255">
        <v>11.201599999999999</v>
      </c>
      <c r="B1255">
        <v>2</v>
      </c>
      <c r="C1255" t="s">
        <v>60</v>
      </c>
      <c r="D1255">
        <v>20166</v>
      </c>
      <c r="E1255" t="s">
        <v>62</v>
      </c>
      <c r="F1255">
        <v>15</v>
      </c>
      <c r="G1255" t="s">
        <v>28</v>
      </c>
      <c r="H1255">
        <v>5003.7299999999996</v>
      </c>
      <c r="I1255">
        <v>0</v>
      </c>
      <c r="J1255">
        <v>115</v>
      </c>
      <c r="K1255">
        <v>0</v>
      </c>
      <c r="M1255">
        <v>0</v>
      </c>
      <c r="N1255" t="s">
        <v>17</v>
      </c>
    </row>
    <row r="1256" spans="1:14" x14ac:dyDescent="0.25">
      <c r="A1256">
        <v>11.201599999999999</v>
      </c>
      <c r="B1256">
        <v>2</v>
      </c>
      <c r="C1256" t="s">
        <v>60</v>
      </c>
      <c r="D1256">
        <v>20166</v>
      </c>
      <c r="E1256" t="s">
        <v>62</v>
      </c>
      <c r="F1256">
        <v>12</v>
      </c>
      <c r="G1256" t="s">
        <v>29</v>
      </c>
      <c r="H1256">
        <v>7836.03</v>
      </c>
      <c r="I1256">
        <v>0</v>
      </c>
      <c r="J1256">
        <v>5225545</v>
      </c>
      <c r="K1256">
        <v>20237205</v>
      </c>
      <c r="M1256">
        <v>37205.040000000001</v>
      </c>
      <c r="N1256" t="s">
        <v>17</v>
      </c>
    </row>
    <row r="1257" spans="1:14" x14ac:dyDescent="0.25">
      <c r="A1257">
        <v>11.201599999999999</v>
      </c>
      <c r="B1257">
        <v>2</v>
      </c>
      <c r="C1257" t="s">
        <v>60</v>
      </c>
      <c r="D1257">
        <v>20166</v>
      </c>
      <c r="E1257" t="s">
        <v>62</v>
      </c>
      <c r="F1257">
        <v>16</v>
      </c>
      <c r="G1257" t="s">
        <v>30</v>
      </c>
      <c r="H1257">
        <v>3958.9259999999999</v>
      </c>
      <c r="I1257">
        <v>0</v>
      </c>
      <c r="J1257">
        <v>115</v>
      </c>
      <c r="K1257">
        <v>0</v>
      </c>
      <c r="M1257">
        <v>0</v>
      </c>
      <c r="N1257" t="s">
        <v>17</v>
      </c>
    </row>
    <row r="1258" spans="1:14" x14ac:dyDescent="0.25">
      <c r="A1258">
        <v>11.201599999999999</v>
      </c>
      <c r="B1258">
        <v>2</v>
      </c>
      <c r="C1258" t="s">
        <v>60</v>
      </c>
      <c r="D1258">
        <v>20166</v>
      </c>
      <c r="E1258" t="s">
        <v>62</v>
      </c>
      <c r="F1258">
        <v>11</v>
      </c>
      <c r="G1258" t="s">
        <v>31</v>
      </c>
      <c r="H1258">
        <v>3949.4850000000001</v>
      </c>
      <c r="I1258">
        <v>0</v>
      </c>
      <c r="J1258">
        <v>657745</v>
      </c>
      <c r="K1258">
        <v>1618275</v>
      </c>
      <c r="M1258">
        <v>0</v>
      </c>
      <c r="N1258" t="s">
        <v>17</v>
      </c>
    </row>
    <row r="1259" spans="1:14" x14ac:dyDescent="0.25">
      <c r="A1259">
        <v>11.201599999999999</v>
      </c>
      <c r="B1259">
        <v>2</v>
      </c>
      <c r="C1259" t="s">
        <v>60</v>
      </c>
      <c r="D1259">
        <v>20166</v>
      </c>
      <c r="E1259" t="s">
        <v>62</v>
      </c>
      <c r="F1259">
        <v>17</v>
      </c>
      <c r="G1259" t="s">
        <v>32</v>
      </c>
      <c r="H1259">
        <v>2058.1379999999999</v>
      </c>
      <c r="I1259">
        <v>0</v>
      </c>
      <c r="J1259">
        <v>115</v>
      </c>
      <c r="K1259">
        <v>0</v>
      </c>
      <c r="M1259">
        <v>0</v>
      </c>
      <c r="N1259" t="s">
        <v>17</v>
      </c>
    </row>
    <row r="1260" spans="1:14" x14ac:dyDescent="0.25">
      <c r="A1260">
        <v>11.201599999999999</v>
      </c>
      <c r="B1260">
        <v>2</v>
      </c>
      <c r="C1260" t="s">
        <v>60</v>
      </c>
      <c r="D1260">
        <v>20166</v>
      </c>
      <c r="E1260" t="s">
        <v>62</v>
      </c>
      <c r="F1260">
        <v>18</v>
      </c>
      <c r="G1260" t="s">
        <v>33</v>
      </c>
      <c r="H1260">
        <v>53137.095000000001</v>
      </c>
      <c r="I1260">
        <v>0</v>
      </c>
      <c r="J1260">
        <v>5225545</v>
      </c>
      <c r="K1260">
        <v>20237205</v>
      </c>
      <c r="M1260">
        <v>37205.040000000001</v>
      </c>
      <c r="N1260" t="s">
        <v>17</v>
      </c>
    </row>
    <row r="1261" spans="1:14" x14ac:dyDescent="0.25">
      <c r="A1261">
        <v>11.201599999999999</v>
      </c>
      <c r="B1261">
        <v>2</v>
      </c>
      <c r="C1261" t="s">
        <v>60</v>
      </c>
      <c r="D1261">
        <v>16927</v>
      </c>
      <c r="E1261" t="s">
        <v>63</v>
      </c>
      <c r="F1261">
        <v>1</v>
      </c>
      <c r="G1261" t="s">
        <v>16</v>
      </c>
      <c r="H1261">
        <v>3678.8429999999998</v>
      </c>
      <c r="I1261">
        <v>0</v>
      </c>
      <c r="J1261">
        <v>513700</v>
      </c>
      <c r="K1261">
        <v>1911384</v>
      </c>
      <c r="M1261">
        <v>750.12</v>
      </c>
      <c r="N1261" t="s">
        <v>17</v>
      </c>
    </row>
    <row r="1262" spans="1:14" x14ac:dyDescent="0.25">
      <c r="A1262">
        <v>11.201599999999999</v>
      </c>
      <c r="B1262">
        <v>2</v>
      </c>
      <c r="C1262" t="s">
        <v>60</v>
      </c>
      <c r="D1262">
        <v>16927</v>
      </c>
      <c r="E1262" t="s">
        <v>63</v>
      </c>
      <c r="F1262">
        <v>2</v>
      </c>
      <c r="G1262" t="s">
        <v>18</v>
      </c>
      <c r="H1262">
        <v>2127.3719999999998</v>
      </c>
      <c r="I1262">
        <v>0</v>
      </c>
      <c r="J1262">
        <v>101940</v>
      </c>
      <c r="K1262">
        <v>519651</v>
      </c>
      <c r="M1262">
        <v>551.76</v>
      </c>
      <c r="N1262" t="s">
        <v>17</v>
      </c>
    </row>
    <row r="1263" spans="1:14" x14ac:dyDescent="0.25">
      <c r="A1263">
        <v>11.201599999999999</v>
      </c>
      <c r="B1263">
        <v>2</v>
      </c>
      <c r="C1263" t="s">
        <v>60</v>
      </c>
      <c r="D1263">
        <v>16927</v>
      </c>
      <c r="E1263" t="s">
        <v>63</v>
      </c>
      <c r="F1263">
        <v>3</v>
      </c>
      <c r="G1263" t="s">
        <v>19</v>
      </c>
      <c r="H1263">
        <v>47.204999999999998</v>
      </c>
      <c r="I1263">
        <v>0</v>
      </c>
      <c r="J1263">
        <v>593530</v>
      </c>
      <c r="K1263">
        <v>942054</v>
      </c>
      <c r="M1263">
        <v>896.04</v>
      </c>
      <c r="N1263" t="s">
        <v>17</v>
      </c>
    </row>
    <row r="1264" spans="1:14" x14ac:dyDescent="0.25">
      <c r="A1264">
        <v>11.201599999999999</v>
      </c>
      <c r="B1264">
        <v>2</v>
      </c>
      <c r="C1264" t="s">
        <v>60</v>
      </c>
      <c r="D1264">
        <v>16927</v>
      </c>
      <c r="E1264" t="s">
        <v>63</v>
      </c>
      <c r="F1264">
        <v>4</v>
      </c>
      <c r="G1264" t="s">
        <v>20</v>
      </c>
      <c r="H1264">
        <v>1724.556</v>
      </c>
      <c r="I1264">
        <v>0</v>
      </c>
      <c r="J1264">
        <v>447545</v>
      </c>
      <c r="K1264">
        <v>782916</v>
      </c>
      <c r="M1264">
        <v>916.56</v>
      </c>
      <c r="N1264" t="s">
        <v>17</v>
      </c>
    </row>
    <row r="1265" spans="1:14" x14ac:dyDescent="0.25">
      <c r="A1265">
        <v>11.201599999999999</v>
      </c>
      <c r="B1265">
        <v>2</v>
      </c>
      <c r="C1265" t="s">
        <v>60</v>
      </c>
      <c r="D1265">
        <v>16927</v>
      </c>
      <c r="E1265" t="s">
        <v>63</v>
      </c>
      <c r="F1265">
        <v>5</v>
      </c>
      <c r="G1265" t="s">
        <v>21</v>
      </c>
      <c r="H1265">
        <v>1988.904</v>
      </c>
      <c r="I1265">
        <v>0</v>
      </c>
      <c r="J1265">
        <v>261750</v>
      </c>
      <c r="K1265">
        <v>442029</v>
      </c>
      <c r="M1265">
        <v>909.72</v>
      </c>
      <c r="N1265" t="s">
        <v>17</v>
      </c>
    </row>
    <row r="1266" spans="1:14" x14ac:dyDescent="0.25">
      <c r="A1266">
        <v>11.201599999999999</v>
      </c>
      <c r="B1266">
        <v>2</v>
      </c>
      <c r="C1266" t="s">
        <v>60</v>
      </c>
      <c r="D1266">
        <v>16927</v>
      </c>
      <c r="E1266" t="s">
        <v>63</v>
      </c>
      <c r="F1266">
        <v>6</v>
      </c>
      <c r="G1266" t="s">
        <v>22</v>
      </c>
      <c r="H1266">
        <v>9198.6810000000005</v>
      </c>
      <c r="I1266">
        <v>0</v>
      </c>
      <c r="J1266">
        <v>2641215</v>
      </c>
      <c r="K1266">
        <v>8613465</v>
      </c>
      <c r="M1266">
        <v>8007.36</v>
      </c>
      <c r="N1266" t="s">
        <v>17</v>
      </c>
    </row>
    <row r="1267" spans="1:14" x14ac:dyDescent="0.25">
      <c r="A1267">
        <v>11.201599999999999</v>
      </c>
      <c r="B1267">
        <v>2</v>
      </c>
      <c r="C1267" t="s">
        <v>60</v>
      </c>
      <c r="D1267">
        <v>16927</v>
      </c>
      <c r="E1267" t="s">
        <v>63</v>
      </c>
      <c r="F1267">
        <v>13</v>
      </c>
      <c r="G1267" t="s">
        <v>23</v>
      </c>
      <c r="H1267">
        <v>18765.561000000002</v>
      </c>
      <c r="I1267">
        <v>0</v>
      </c>
      <c r="J1267">
        <v>4559680</v>
      </c>
      <c r="K1267">
        <v>13211499</v>
      </c>
      <c r="M1267">
        <v>14268.24</v>
      </c>
      <c r="N1267" t="s">
        <v>17</v>
      </c>
    </row>
    <row r="1268" spans="1:14" x14ac:dyDescent="0.25">
      <c r="A1268">
        <v>11.201599999999999</v>
      </c>
      <c r="B1268">
        <v>2</v>
      </c>
      <c r="C1268" t="s">
        <v>60</v>
      </c>
      <c r="D1268">
        <v>16927</v>
      </c>
      <c r="E1268" t="s">
        <v>63</v>
      </c>
      <c r="F1268">
        <v>7</v>
      </c>
      <c r="G1268" t="s">
        <v>24</v>
      </c>
      <c r="H1268">
        <v>5623.6890000000003</v>
      </c>
      <c r="I1268">
        <v>0</v>
      </c>
      <c r="J1268">
        <v>246670</v>
      </c>
      <c r="K1268">
        <v>2052618</v>
      </c>
      <c r="M1268">
        <v>5490.24</v>
      </c>
      <c r="N1268" t="s">
        <v>17</v>
      </c>
    </row>
    <row r="1269" spans="1:14" x14ac:dyDescent="0.25">
      <c r="A1269">
        <v>11.201599999999999</v>
      </c>
      <c r="B1269">
        <v>2</v>
      </c>
      <c r="C1269" t="s">
        <v>60</v>
      </c>
      <c r="D1269">
        <v>16927</v>
      </c>
      <c r="E1269" t="s">
        <v>63</v>
      </c>
      <c r="F1269">
        <v>8</v>
      </c>
      <c r="G1269" t="s">
        <v>25</v>
      </c>
      <c r="H1269">
        <v>2152.5479999999998</v>
      </c>
      <c r="I1269">
        <v>0</v>
      </c>
      <c r="J1269">
        <v>129050</v>
      </c>
      <c r="K1269">
        <v>567036</v>
      </c>
      <c r="M1269">
        <v>4569.12</v>
      </c>
      <c r="N1269" t="s">
        <v>17</v>
      </c>
    </row>
    <row r="1270" spans="1:14" x14ac:dyDescent="0.25">
      <c r="A1270">
        <v>11.201599999999999</v>
      </c>
      <c r="B1270">
        <v>2</v>
      </c>
      <c r="C1270" t="s">
        <v>60</v>
      </c>
      <c r="D1270">
        <v>16927</v>
      </c>
      <c r="E1270" t="s">
        <v>63</v>
      </c>
      <c r="F1270">
        <v>9</v>
      </c>
      <c r="G1270" t="s">
        <v>26</v>
      </c>
      <c r="H1270">
        <v>1929.1110000000001</v>
      </c>
      <c r="I1270">
        <v>0</v>
      </c>
      <c r="J1270">
        <v>60985</v>
      </c>
      <c r="K1270">
        <v>466965</v>
      </c>
      <c r="M1270">
        <v>4963.5600000000004</v>
      </c>
      <c r="N1270" t="s">
        <v>17</v>
      </c>
    </row>
    <row r="1271" spans="1:14" x14ac:dyDescent="0.25">
      <c r="A1271">
        <v>11.201599999999999</v>
      </c>
      <c r="B1271">
        <v>2</v>
      </c>
      <c r="C1271" t="s">
        <v>60</v>
      </c>
      <c r="D1271">
        <v>16927</v>
      </c>
      <c r="E1271" t="s">
        <v>63</v>
      </c>
      <c r="F1271">
        <v>14</v>
      </c>
      <c r="G1271" t="s">
        <v>27</v>
      </c>
      <c r="H1271">
        <v>9705.348</v>
      </c>
      <c r="I1271">
        <v>0</v>
      </c>
      <c r="J1271">
        <v>436705</v>
      </c>
      <c r="K1271">
        <v>3086619</v>
      </c>
      <c r="M1271">
        <v>15809.52</v>
      </c>
      <c r="N1271" t="s">
        <v>17</v>
      </c>
    </row>
    <row r="1272" spans="1:14" x14ac:dyDescent="0.25">
      <c r="A1272">
        <v>11.201599999999999</v>
      </c>
      <c r="B1272">
        <v>2</v>
      </c>
      <c r="C1272" t="s">
        <v>60</v>
      </c>
      <c r="D1272">
        <v>16927</v>
      </c>
      <c r="E1272" t="s">
        <v>63</v>
      </c>
      <c r="F1272">
        <v>15</v>
      </c>
      <c r="G1272" t="s">
        <v>28</v>
      </c>
      <c r="H1272">
        <v>4040.748</v>
      </c>
      <c r="I1272">
        <v>0</v>
      </c>
      <c r="J1272">
        <v>120</v>
      </c>
      <c r="K1272">
        <v>0</v>
      </c>
      <c r="M1272">
        <v>0</v>
      </c>
      <c r="N1272" t="s">
        <v>17</v>
      </c>
    </row>
    <row r="1273" spans="1:14" x14ac:dyDescent="0.25">
      <c r="A1273">
        <v>11.201599999999999</v>
      </c>
      <c r="B1273">
        <v>2</v>
      </c>
      <c r="C1273" t="s">
        <v>60</v>
      </c>
      <c r="D1273">
        <v>16927</v>
      </c>
      <c r="E1273" t="s">
        <v>63</v>
      </c>
      <c r="F1273">
        <v>12</v>
      </c>
      <c r="G1273" t="s">
        <v>29</v>
      </c>
      <c r="H1273">
        <v>7845.4709999999995</v>
      </c>
      <c r="I1273">
        <v>0</v>
      </c>
      <c r="J1273">
        <v>4996385</v>
      </c>
      <c r="K1273">
        <v>16298118</v>
      </c>
      <c r="M1273">
        <v>30077.759999999998</v>
      </c>
      <c r="N1273" t="s">
        <v>17</v>
      </c>
    </row>
    <row r="1274" spans="1:14" x14ac:dyDescent="0.25">
      <c r="A1274">
        <v>11.201599999999999</v>
      </c>
      <c r="B1274">
        <v>2</v>
      </c>
      <c r="C1274" t="s">
        <v>60</v>
      </c>
      <c r="D1274">
        <v>16927</v>
      </c>
      <c r="E1274" t="s">
        <v>63</v>
      </c>
      <c r="F1274">
        <v>16</v>
      </c>
      <c r="G1274" t="s">
        <v>30</v>
      </c>
      <c r="H1274">
        <v>3568.6979999999999</v>
      </c>
      <c r="I1274">
        <v>0</v>
      </c>
      <c r="J1274">
        <v>120</v>
      </c>
      <c r="K1274">
        <v>0</v>
      </c>
      <c r="M1274">
        <v>0</v>
      </c>
      <c r="N1274" t="s">
        <v>17</v>
      </c>
    </row>
    <row r="1275" spans="1:14" x14ac:dyDescent="0.25">
      <c r="A1275">
        <v>11.201599999999999</v>
      </c>
      <c r="B1275">
        <v>2</v>
      </c>
      <c r="C1275" t="s">
        <v>60</v>
      </c>
      <c r="D1275">
        <v>16927</v>
      </c>
      <c r="E1275" t="s">
        <v>63</v>
      </c>
      <c r="F1275">
        <v>11</v>
      </c>
      <c r="G1275" t="s">
        <v>31</v>
      </c>
      <c r="H1275">
        <v>780.45600000000002</v>
      </c>
      <c r="I1275">
        <v>0</v>
      </c>
      <c r="J1275">
        <v>0</v>
      </c>
      <c r="K1275">
        <v>0</v>
      </c>
      <c r="M1275">
        <v>0</v>
      </c>
      <c r="N1275" t="s">
        <v>17</v>
      </c>
    </row>
    <row r="1276" spans="1:14" x14ac:dyDescent="0.25">
      <c r="A1276">
        <v>11.201599999999999</v>
      </c>
      <c r="B1276">
        <v>2</v>
      </c>
      <c r="C1276" t="s">
        <v>60</v>
      </c>
      <c r="D1276">
        <v>16927</v>
      </c>
      <c r="E1276" t="s">
        <v>63</v>
      </c>
      <c r="F1276">
        <v>17</v>
      </c>
      <c r="G1276" t="s">
        <v>32</v>
      </c>
      <c r="H1276">
        <v>31.47</v>
      </c>
      <c r="I1276">
        <v>0</v>
      </c>
      <c r="J1276">
        <v>120</v>
      </c>
      <c r="K1276">
        <v>0</v>
      </c>
      <c r="M1276">
        <v>0</v>
      </c>
      <c r="N1276" t="s">
        <v>17</v>
      </c>
    </row>
    <row r="1277" spans="1:14" x14ac:dyDescent="0.25">
      <c r="A1277">
        <v>11.201599999999999</v>
      </c>
      <c r="B1277">
        <v>2</v>
      </c>
      <c r="C1277" t="s">
        <v>60</v>
      </c>
      <c r="D1277">
        <v>16927</v>
      </c>
      <c r="E1277" t="s">
        <v>63</v>
      </c>
      <c r="F1277">
        <v>18</v>
      </c>
      <c r="G1277" t="s">
        <v>33</v>
      </c>
      <c r="H1277">
        <v>44737.752</v>
      </c>
      <c r="I1277">
        <v>0</v>
      </c>
      <c r="J1277">
        <v>4996385</v>
      </c>
      <c r="K1277">
        <v>16298118</v>
      </c>
      <c r="M1277">
        <v>30077.759999999998</v>
      </c>
      <c r="N1277" t="s">
        <v>17</v>
      </c>
    </row>
    <row r="1278" spans="1:14" x14ac:dyDescent="0.25">
      <c r="A1278">
        <v>11.201599999999999</v>
      </c>
      <c r="B1278">
        <v>2</v>
      </c>
      <c r="C1278" t="s">
        <v>60</v>
      </c>
      <c r="D1278">
        <v>96493</v>
      </c>
      <c r="E1278" t="s">
        <v>64</v>
      </c>
      <c r="F1278">
        <v>1</v>
      </c>
      <c r="G1278" t="s">
        <v>16</v>
      </c>
      <c r="H1278">
        <v>4711.0590000000002</v>
      </c>
      <c r="I1278">
        <v>58</v>
      </c>
      <c r="J1278">
        <v>902265</v>
      </c>
      <c r="K1278">
        <v>3747063</v>
      </c>
      <c r="M1278">
        <v>1062.48</v>
      </c>
      <c r="N1278" t="s">
        <v>17</v>
      </c>
    </row>
    <row r="1279" spans="1:14" x14ac:dyDescent="0.25">
      <c r="A1279">
        <v>11.201599999999999</v>
      </c>
      <c r="B1279">
        <v>2</v>
      </c>
      <c r="C1279" t="s">
        <v>60</v>
      </c>
      <c r="D1279">
        <v>96493</v>
      </c>
      <c r="E1279" t="s">
        <v>64</v>
      </c>
      <c r="F1279">
        <v>2</v>
      </c>
      <c r="G1279" t="s">
        <v>18</v>
      </c>
      <c r="H1279">
        <v>2986.5030000000002</v>
      </c>
      <c r="I1279">
        <v>0</v>
      </c>
      <c r="J1279">
        <v>181615</v>
      </c>
      <c r="K1279">
        <v>1056552</v>
      </c>
      <c r="M1279">
        <v>549.48</v>
      </c>
      <c r="N1279" t="s">
        <v>17</v>
      </c>
    </row>
    <row r="1280" spans="1:14" x14ac:dyDescent="0.25">
      <c r="A1280">
        <v>11.201599999999999</v>
      </c>
      <c r="B1280">
        <v>2</v>
      </c>
      <c r="C1280" t="s">
        <v>60</v>
      </c>
      <c r="D1280">
        <v>96493</v>
      </c>
      <c r="E1280" t="s">
        <v>64</v>
      </c>
      <c r="F1280">
        <v>3</v>
      </c>
      <c r="G1280" t="s">
        <v>19</v>
      </c>
      <c r="H1280">
        <v>47.204999999999998</v>
      </c>
      <c r="I1280">
        <v>0</v>
      </c>
      <c r="J1280">
        <v>970405</v>
      </c>
      <c r="K1280">
        <v>1673061</v>
      </c>
      <c r="M1280">
        <v>1064.76</v>
      </c>
      <c r="N1280" t="s">
        <v>17</v>
      </c>
    </row>
    <row r="1281" spans="1:14" x14ac:dyDescent="0.25">
      <c r="A1281">
        <v>11.201599999999999</v>
      </c>
      <c r="B1281">
        <v>2</v>
      </c>
      <c r="C1281" t="s">
        <v>60</v>
      </c>
      <c r="D1281">
        <v>96493</v>
      </c>
      <c r="E1281" t="s">
        <v>64</v>
      </c>
      <c r="F1281">
        <v>4</v>
      </c>
      <c r="G1281" t="s">
        <v>20</v>
      </c>
      <c r="H1281">
        <v>3848.7809999999999</v>
      </c>
      <c r="I1281">
        <v>0</v>
      </c>
      <c r="J1281">
        <v>686215</v>
      </c>
      <c r="K1281">
        <v>1306980</v>
      </c>
      <c r="M1281">
        <v>1235.76</v>
      </c>
      <c r="N1281" t="s">
        <v>17</v>
      </c>
    </row>
    <row r="1282" spans="1:14" x14ac:dyDescent="0.25">
      <c r="A1282">
        <v>11.201599999999999</v>
      </c>
      <c r="B1282">
        <v>2</v>
      </c>
      <c r="C1282" t="s">
        <v>60</v>
      </c>
      <c r="D1282">
        <v>96493</v>
      </c>
      <c r="E1282" t="s">
        <v>64</v>
      </c>
      <c r="F1282">
        <v>5</v>
      </c>
      <c r="G1282" t="s">
        <v>21</v>
      </c>
      <c r="H1282">
        <v>4906.1729999999998</v>
      </c>
      <c r="I1282">
        <v>0</v>
      </c>
      <c r="J1282">
        <v>359095</v>
      </c>
      <c r="K1282">
        <v>779817</v>
      </c>
      <c r="M1282">
        <v>1133.1600000000001</v>
      </c>
      <c r="N1282" t="s">
        <v>17</v>
      </c>
    </row>
    <row r="1283" spans="1:14" x14ac:dyDescent="0.25">
      <c r="A1283">
        <v>11.201599999999999</v>
      </c>
      <c r="B1283">
        <v>2</v>
      </c>
      <c r="C1283" t="s">
        <v>60</v>
      </c>
      <c r="D1283">
        <v>96493</v>
      </c>
      <c r="E1283" t="s">
        <v>64</v>
      </c>
      <c r="F1283">
        <v>6</v>
      </c>
      <c r="G1283" t="s">
        <v>22</v>
      </c>
      <c r="H1283">
        <v>13330.691999999999</v>
      </c>
      <c r="I1283">
        <v>0</v>
      </c>
      <c r="J1283">
        <v>3224515</v>
      </c>
      <c r="K1283">
        <v>9258165</v>
      </c>
      <c r="M1283">
        <v>10864.2</v>
      </c>
      <c r="N1283" t="s">
        <v>17</v>
      </c>
    </row>
    <row r="1284" spans="1:14" x14ac:dyDescent="0.25">
      <c r="A1284">
        <v>11.201599999999999</v>
      </c>
      <c r="B1284">
        <v>2</v>
      </c>
      <c r="C1284" t="s">
        <v>60</v>
      </c>
      <c r="D1284">
        <v>96493</v>
      </c>
      <c r="E1284" t="s">
        <v>64</v>
      </c>
      <c r="F1284">
        <v>13</v>
      </c>
      <c r="G1284" t="s">
        <v>23</v>
      </c>
      <c r="H1284">
        <v>29830.413</v>
      </c>
      <c r="I1284">
        <v>58</v>
      </c>
      <c r="J1284">
        <v>6324110</v>
      </c>
      <c r="K1284">
        <v>17821638</v>
      </c>
      <c r="M1284">
        <v>17414.64</v>
      </c>
      <c r="N1284" t="s">
        <v>17</v>
      </c>
    </row>
    <row r="1285" spans="1:14" x14ac:dyDescent="0.25">
      <c r="A1285">
        <v>11.201599999999999</v>
      </c>
      <c r="B1285">
        <v>2</v>
      </c>
      <c r="C1285" t="s">
        <v>60</v>
      </c>
      <c r="D1285">
        <v>96493</v>
      </c>
      <c r="E1285" t="s">
        <v>64</v>
      </c>
      <c r="F1285">
        <v>7</v>
      </c>
      <c r="G1285" t="s">
        <v>24</v>
      </c>
      <c r="H1285">
        <v>6029.652</v>
      </c>
      <c r="I1285">
        <v>0</v>
      </c>
      <c r="J1285">
        <v>399165</v>
      </c>
      <c r="K1285">
        <v>3139239</v>
      </c>
      <c r="M1285">
        <v>8871.48</v>
      </c>
      <c r="N1285" t="s">
        <v>17</v>
      </c>
    </row>
    <row r="1286" spans="1:14" x14ac:dyDescent="0.25">
      <c r="A1286">
        <v>11.201599999999999</v>
      </c>
      <c r="B1286">
        <v>2</v>
      </c>
      <c r="C1286" t="s">
        <v>60</v>
      </c>
      <c r="D1286">
        <v>96493</v>
      </c>
      <c r="E1286" t="s">
        <v>64</v>
      </c>
      <c r="F1286">
        <v>8</v>
      </c>
      <c r="G1286" t="s">
        <v>25</v>
      </c>
      <c r="H1286">
        <v>2149.4009999999998</v>
      </c>
      <c r="I1286">
        <v>0</v>
      </c>
      <c r="J1286">
        <v>158120</v>
      </c>
      <c r="K1286">
        <v>883275</v>
      </c>
      <c r="M1286">
        <v>4521.24</v>
      </c>
      <c r="N1286" t="s">
        <v>17</v>
      </c>
    </row>
    <row r="1287" spans="1:14" x14ac:dyDescent="0.25">
      <c r="A1287">
        <v>11.201599999999999</v>
      </c>
      <c r="B1287">
        <v>2</v>
      </c>
      <c r="C1287" t="s">
        <v>60</v>
      </c>
      <c r="D1287">
        <v>96493</v>
      </c>
      <c r="E1287" t="s">
        <v>64</v>
      </c>
      <c r="F1287">
        <v>9</v>
      </c>
      <c r="G1287" t="s">
        <v>26</v>
      </c>
      <c r="H1287">
        <v>3515.1990000000001</v>
      </c>
      <c r="I1287">
        <v>0</v>
      </c>
      <c r="J1287">
        <v>90530</v>
      </c>
      <c r="K1287">
        <v>85920</v>
      </c>
      <c r="M1287">
        <v>4601.04</v>
      </c>
      <c r="N1287" t="s">
        <v>17</v>
      </c>
    </row>
    <row r="1288" spans="1:14" x14ac:dyDescent="0.25">
      <c r="A1288">
        <v>11.201599999999999</v>
      </c>
      <c r="B1288">
        <v>2</v>
      </c>
      <c r="C1288" t="s">
        <v>60</v>
      </c>
      <c r="D1288">
        <v>96493</v>
      </c>
      <c r="E1288" t="s">
        <v>64</v>
      </c>
      <c r="F1288">
        <v>14</v>
      </c>
      <c r="G1288" t="s">
        <v>27</v>
      </c>
      <c r="H1288">
        <v>11694.252</v>
      </c>
      <c r="I1288">
        <v>0</v>
      </c>
      <c r="J1288">
        <v>647815</v>
      </c>
      <c r="K1288">
        <v>4881774</v>
      </c>
      <c r="M1288">
        <v>18794.04</v>
      </c>
      <c r="N1288" t="s">
        <v>17</v>
      </c>
    </row>
    <row r="1289" spans="1:14" x14ac:dyDescent="0.25">
      <c r="A1289">
        <v>11.201599999999999</v>
      </c>
      <c r="B1289">
        <v>2</v>
      </c>
      <c r="C1289" t="s">
        <v>60</v>
      </c>
      <c r="D1289">
        <v>96493</v>
      </c>
      <c r="E1289" t="s">
        <v>64</v>
      </c>
      <c r="F1289">
        <v>15</v>
      </c>
      <c r="G1289" t="s">
        <v>28</v>
      </c>
      <c r="H1289">
        <v>5636.277</v>
      </c>
      <c r="I1289">
        <v>0</v>
      </c>
      <c r="J1289">
        <v>125</v>
      </c>
      <c r="K1289">
        <v>0</v>
      </c>
      <c r="M1289">
        <v>0</v>
      </c>
      <c r="N1289" t="s">
        <v>17</v>
      </c>
    </row>
    <row r="1290" spans="1:14" x14ac:dyDescent="0.25">
      <c r="A1290">
        <v>11.201599999999999</v>
      </c>
      <c r="B1290">
        <v>2</v>
      </c>
      <c r="C1290" t="s">
        <v>60</v>
      </c>
      <c r="D1290">
        <v>96493</v>
      </c>
      <c r="E1290" t="s">
        <v>64</v>
      </c>
      <c r="F1290">
        <v>12</v>
      </c>
      <c r="G1290" t="s">
        <v>29</v>
      </c>
      <c r="H1290">
        <v>9271.0619999999999</v>
      </c>
      <c r="I1290">
        <v>0</v>
      </c>
      <c r="J1290">
        <v>6971925</v>
      </c>
      <c r="K1290">
        <v>22703412</v>
      </c>
      <c r="M1290">
        <v>36208.68</v>
      </c>
      <c r="N1290" t="s">
        <v>17</v>
      </c>
    </row>
    <row r="1291" spans="1:14" x14ac:dyDescent="0.25">
      <c r="A1291">
        <v>11.201599999999999</v>
      </c>
      <c r="B1291">
        <v>2</v>
      </c>
      <c r="C1291" t="s">
        <v>60</v>
      </c>
      <c r="D1291">
        <v>96493</v>
      </c>
      <c r="E1291" t="s">
        <v>64</v>
      </c>
      <c r="F1291">
        <v>16</v>
      </c>
      <c r="G1291" t="s">
        <v>30</v>
      </c>
      <c r="H1291">
        <v>4824.3509999999997</v>
      </c>
      <c r="I1291">
        <v>0</v>
      </c>
      <c r="J1291">
        <v>125</v>
      </c>
      <c r="K1291">
        <v>0</v>
      </c>
      <c r="M1291">
        <v>0</v>
      </c>
      <c r="N1291" t="s">
        <v>17</v>
      </c>
    </row>
    <row r="1292" spans="1:14" x14ac:dyDescent="0.25">
      <c r="A1292">
        <v>11.201599999999999</v>
      </c>
      <c r="B1292">
        <v>2</v>
      </c>
      <c r="C1292" t="s">
        <v>60</v>
      </c>
      <c r="D1292">
        <v>96493</v>
      </c>
      <c r="E1292" t="s">
        <v>64</v>
      </c>
      <c r="F1292">
        <v>11</v>
      </c>
      <c r="G1292" t="s">
        <v>31</v>
      </c>
      <c r="H1292">
        <v>4443.5640000000003</v>
      </c>
      <c r="I1292">
        <v>0</v>
      </c>
      <c r="J1292">
        <v>443895</v>
      </c>
      <c r="K1292">
        <v>1814274</v>
      </c>
      <c r="M1292">
        <v>0</v>
      </c>
      <c r="N1292" t="s">
        <v>17</v>
      </c>
    </row>
    <row r="1293" spans="1:14" x14ac:dyDescent="0.25">
      <c r="A1293">
        <v>11.201599999999999</v>
      </c>
      <c r="B1293">
        <v>2</v>
      </c>
      <c r="C1293" t="s">
        <v>60</v>
      </c>
      <c r="D1293">
        <v>96493</v>
      </c>
      <c r="E1293" t="s">
        <v>64</v>
      </c>
      <c r="F1293">
        <v>17</v>
      </c>
      <c r="G1293" t="s">
        <v>32</v>
      </c>
      <c r="H1293">
        <v>3779.547</v>
      </c>
      <c r="I1293">
        <v>0</v>
      </c>
      <c r="J1293">
        <v>125</v>
      </c>
      <c r="K1293">
        <v>0</v>
      </c>
      <c r="M1293">
        <v>0</v>
      </c>
      <c r="N1293" t="s">
        <v>17</v>
      </c>
    </row>
    <row r="1294" spans="1:14" x14ac:dyDescent="0.25">
      <c r="A1294">
        <v>11.201599999999999</v>
      </c>
      <c r="B1294">
        <v>2</v>
      </c>
      <c r="C1294" t="s">
        <v>60</v>
      </c>
      <c r="D1294">
        <v>96493</v>
      </c>
      <c r="E1294" t="s">
        <v>64</v>
      </c>
      <c r="F1294">
        <v>18</v>
      </c>
      <c r="G1294" t="s">
        <v>33</v>
      </c>
      <c r="H1294">
        <v>69479.466</v>
      </c>
      <c r="I1294">
        <v>58</v>
      </c>
      <c r="J1294">
        <v>6971925</v>
      </c>
      <c r="K1294">
        <v>22703412</v>
      </c>
      <c r="M1294">
        <v>36208.68</v>
      </c>
      <c r="N1294" t="s">
        <v>17</v>
      </c>
    </row>
    <row r="1295" spans="1:14" x14ac:dyDescent="0.25">
      <c r="A1295">
        <v>11.201599999999999</v>
      </c>
      <c r="B1295">
        <v>2</v>
      </c>
      <c r="C1295" t="s">
        <v>60</v>
      </c>
      <c r="D1295">
        <v>88750</v>
      </c>
      <c r="E1295" t="s">
        <v>65</v>
      </c>
      <c r="F1295">
        <v>1</v>
      </c>
      <c r="G1295" t="s">
        <v>16</v>
      </c>
      <c r="H1295">
        <v>4361.7420000000002</v>
      </c>
      <c r="I1295">
        <v>0</v>
      </c>
      <c r="J1295">
        <v>961965</v>
      </c>
      <c r="K1295">
        <v>3922926</v>
      </c>
      <c r="M1295">
        <v>1035.1199999999999</v>
      </c>
      <c r="N1295" t="s">
        <v>17</v>
      </c>
    </row>
    <row r="1296" spans="1:14" x14ac:dyDescent="0.25">
      <c r="A1296">
        <v>11.201599999999999</v>
      </c>
      <c r="B1296">
        <v>2</v>
      </c>
      <c r="C1296" t="s">
        <v>60</v>
      </c>
      <c r="D1296">
        <v>88750</v>
      </c>
      <c r="E1296" t="s">
        <v>65</v>
      </c>
      <c r="F1296">
        <v>2</v>
      </c>
      <c r="G1296" t="s">
        <v>18</v>
      </c>
      <c r="H1296">
        <v>2788.2420000000002</v>
      </c>
      <c r="I1296">
        <v>0</v>
      </c>
      <c r="J1296">
        <v>143285</v>
      </c>
      <c r="K1296">
        <v>965565</v>
      </c>
      <c r="M1296">
        <v>677.16</v>
      </c>
      <c r="N1296" t="s">
        <v>17</v>
      </c>
    </row>
    <row r="1297" spans="1:14" x14ac:dyDescent="0.25">
      <c r="A1297">
        <v>11.201599999999999</v>
      </c>
      <c r="B1297">
        <v>2</v>
      </c>
      <c r="C1297" t="s">
        <v>60</v>
      </c>
      <c r="D1297">
        <v>88750</v>
      </c>
      <c r="E1297" t="s">
        <v>65</v>
      </c>
      <c r="F1297">
        <v>3</v>
      </c>
      <c r="G1297" t="s">
        <v>19</v>
      </c>
      <c r="H1297">
        <v>47.204999999999998</v>
      </c>
      <c r="I1297">
        <v>0</v>
      </c>
      <c r="J1297">
        <v>1400680</v>
      </c>
      <c r="K1297">
        <v>216900</v>
      </c>
      <c r="M1297">
        <v>1108.08</v>
      </c>
      <c r="N1297" t="s">
        <v>17</v>
      </c>
    </row>
    <row r="1298" spans="1:14" x14ac:dyDescent="0.25">
      <c r="A1298">
        <v>11.201599999999999</v>
      </c>
      <c r="B1298">
        <v>2</v>
      </c>
      <c r="C1298" t="s">
        <v>60</v>
      </c>
      <c r="D1298">
        <v>88750</v>
      </c>
      <c r="E1298" t="s">
        <v>65</v>
      </c>
      <c r="F1298">
        <v>4</v>
      </c>
      <c r="G1298" t="s">
        <v>20</v>
      </c>
      <c r="H1298">
        <v>2511.306</v>
      </c>
      <c r="I1298">
        <v>0</v>
      </c>
      <c r="J1298">
        <v>500565</v>
      </c>
      <c r="K1298">
        <v>968727</v>
      </c>
      <c r="M1298">
        <v>1140</v>
      </c>
      <c r="N1298" t="s">
        <v>17</v>
      </c>
    </row>
    <row r="1299" spans="1:14" x14ac:dyDescent="0.25">
      <c r="A1299">
        <v>11.201599999999999</v>
      </c>
      <c r="B1299">
        <v>2</v>
      </c>
      <c r="C1299" t="s">
        <v>60</v>
      </c>
      <c r="D1299">
        <v>88750</v>
      </c>
      <c r="E1299" t="s">
        <v>65</v>
      </c>
      <c r="F1299">
        <v>5</v>
      </c>
      <c r="G1299" t="s">
        <v>21</v>
      </c>
      <c r="H1299">
        <v>4969.1130000000003</v>
      </c>
      <c r="I1299">
        <v>0</v>
      </c>
      <c r="J1299">
        <v>413580</v>
      </c>
      <c r="K1299">
        <v>964083</v>
      </c>
      <c r="M1299">
        <v>1365.72</v>
      </c>
      <c r="N1299" t="s">
        <v>17</v>
      </c>
    </row>
    <row r="1300" spans="1:14" x14ac:dyDescent="0.25">
      <c r="A1300">
        <v>11.201599999999999</v>
      </c>
      <c r="B1300">
        <v>2</v>
      </c>
      <c r="C1300" t="s">
        <v>60</v>
      </c>
      <c r="D1300">
        <v>88750</v>
      </c>
      <c r="E1300" t="s">
        <v>65</v>
      </c>
      <c r="F1300">
        <v>6</v>
      </c>
      <c r="G1300" t="s">
        <v>22</v>
      </c>
      <c r="H1300">
        <v>12219.800999999999</v>
      </c>
      <c r="I1300">
        <v>0</v>
      </c>
      <c r="J1300">
        <v>2439125</v>
      </c>
      <c r="K1300">
        <v>7808415</v>
      </c>
      <c r="M1300">
        <v>11263.2</v>
      </c>
      <c r="N1300" t="s">
        <v>17</v>
      </c>
    </row>
    <row r="1301" spans="1:14" x14ac:dyDescent="0.25">
      <c r="A1301">
        <v>11.201599999999999</v>
      </c>
      <c r="B1301">
        <v>2</v>
      </c>
      <c r="C1301" t="s">
        <v>60</v>
      </c>
      <c r="D1301">
        <v>88750</v>
      </c>
      <c r="E1301" t="s">
        <v>65</v>
      </c>
      <c r="F1301">
        <v>13</v>
      </c>
      <c r="G1301" t="s">
        <v>23</v>
      </c>
      <c r="H1301">
        <v>26897.409</v>
      </c>
      <c r="I1301">
        <v>0</v>
      </c>
      <c r="J1301">
        <v>5859200</v>
      </c>
      <c r="K1301">
        <v>16798776</v>
      </c>
      <c r="M1301">
        <v>18230.88</v>
      </c>
      <c r="N1301" t="s">
        <v>17</v>
      </c>
    </row>
    <row r="1302" spans="1:14" x14ac:dyDescent="0.25">
      <c r="A1302">
        <v>11.201599999999999</v>
      </c>
      <c r="B1302">
        <v>2</v>
      </c>
      <c r="C1302" t="s">
        <v>60</v>
      </c>
      <c r="D1302">
        <v>88750</v>
      </c>
      <c r="E1302" t="s">
        <v>65</v>
      </c>
      <c r="F1302">
        <v>7</v>
      </c>
      <c r="G1302" t="s">
        <v>24</v>
      </c>
      <c r="H1302">
        <v>7600.0050000000001</v>
      </c>
      <c r="I1302">
        <v>0</v>
      </c>
      <c r="J1302">
        <v>349215</v>
      </c>
      <c r="K1302">
        <v>2708940</v>
      </c>
      <c r="M1302">
        <v>7398.6</v>
      </c>
      <c r="N1302" t="s">
        <v>17</v>
      </c>
    </row>
    <row r="1303" spans="1:14" x14ac:dyDescent="0.25">
      <c r="A1303">
        <v>11.201599999999999</v>
      </c>
      <c r="B1303">
        <v>2</v>
      </c>
      <c r="C1303" t="s">
        <v>60</v>
      </c>
      <c r="D1303">
        <v>88750</v>
      </c>
      <c r="E1303" t="s">
        <v>65</v>
      </c>
      <c r="F1303">
        <v>8</v>
      </c>
      <c r="G1303" t="s">
        <v>25</v>
      </c>
      <c r="H1303">
        <v>2530.1880000000001</v>
      </c>
      <c r="I1303">
        <v>0</v>
      </c>
      <c r="J1303">
        <v>124760</v>
      </c>
      <c r="K1303">
        <v>634821</v>
      </c>
      <c r="M1303">
        <v>3752.88</v>
      </c>
      <c r="N1303" t="s">
        <v>17</v>
      </c>
    </row>
    <row r="1304" spans="1:14" x14ac:dyDescent="0.25">
      <c r="A1304">
        <v>11.201599999999999</v>
      </c>
      <c r="B1304">
        <v>2</v>
      </c>
      <c r="C1304" t="s">
        <v>60</v>
      </c>
      <c r="D1304">
        <v>88750</v>
      </c>
      <c r="E1304" t="s">
        <v>65</v>
      </c>
      <c r="F1304">
        <v>9</v>
      </c>
      <c r="G1304" t="s">
        <v>26</v>
      </c>
      <c r="H1304">
        <v>3112.3829999999998</v>
      </c>
      <c r="I1304">
        <v>0</v>
      </c>
      <c r="J1304">
        <v>70750</v>
      </c>
      <c r="K1304">
        <v>664824</v>
      </c>
      <c r="M1304">
        <v>3743.76</v>
      </c>
      <c r="N1304" t="s">
        <v>17</v>
      </c>
    </row>
    <row r="1305" spans="1:14" x14ac:dyDescent="0.25">
      <c r="A1305">
        <v>11.201599999999999</v>
      </c>
      <c r="B1305">
        <v>2</v>
      </c>
      <c r="C1305" t="s">
        <v>60</v>
      </c>
      <c r="D1305">
        <v>88750</v>
      </c>
      <c r="E1305" t="s">
        <v>65</v>
      </c>
      <c r="F1305">
        <v>14</v>
      </c>
      <c r="G1305" t="s">
        <v>27</v>
      </c>
      <c r="H1305">
        <v>13242.575999999999</v>
      </c>
      <c r="I1305">
        <v>0</v>
      </c>
      <c r="J1305">
        <v>544725</v>
      </c>
      <c r="K1305">
        <v>4008585</v>
      </c>
      <c r="M1305">
        <v>17036.16</v>
      </c>
      <c r="N1305" t="s">
        <v>17</v>
      </c>
    </row>
    <row r="1306" spans="1:14" x14ac:dyDescent="0.25">
      <c r="A1306">
        <v>11.201599999999999</v>
      </c>
      <c r="B1306">
        <v>2</v>
      </c>
      <c r="C1306" t="s">
        <v>60</v>
      </c>
      <c r="D1306">
        <v>88750</v>
      </c>
      <c r="E1306" t="s">
        <v>65</v>
      </c>
      <c r="F1306">
        <v>15</v>
      </c>
      <c r="G1306" t="s">
        <v>28</v>
      </c>
      <c r="H1306">
        <v>6045.3869999999997</v>
      </c>
      <c r="I1306">
        <v>0</v>
      </c>
      <c r="J1306">
        <v>130</v>
      </c>
      <c r="K1306">
        <v>0</v>
      </c>
      <c r="M1306">
        <v>0</v>
      </c>
      <c r="N1306" t="s">
        <v>17</v>
      </c>
    </row>
    <row r="1307" spans="1:14" x14ac:dyDescent="0.25">
      <c r="A1307">
        <v>11.201599999999999</v>
      </c>
      <c r="B1307">
        <v>2</v>
      </c>
      <c r="C1307" t="s">
        <v>60</v>
      </c>
      <c r="D1307">
        <v>88750</v>
      </c>
      <c r="E1307" t="s">
        <v>65</v>
      </c>
      <c r="F1307">
        <v>12</v>
      </c>
      <c r="G1307" t="s">
        <v>29</v>
      </c>
      <c r="H1307">
        <v>8559.84</v>
      </c>
      <c r="I1307">
        <v>0</v>
      </c>
      <c r="J1307">
        <v>6403925</v>
      </c>
      <c r="K1307">
        <v>20807361</v>
      </c>
      <c r="M1307">
        <v>35267.040000000001</v>
      </c>
      <c r="N1307" t="s">
        <v>17</v>
      </c>
    </row>
    <row r="1308" spans="1:14" x14ac:dyDescent="0.25">
      <c r="A1308">
        <v>11.201599999999999</v>
      </c>
      <c r="B1308">
        <v>2</v>
      </c>
      <c r="C1308" t="s">
        <v>60</v>
      </c>
      <c r="D1308">
        <v>88750</v>
      </c>
      <c r="E1308" t="s">
        <v>65</v>
      </c>
      <c r="F1308">
        <v>16</v>
      </c>
      <c r="G1308" t="s">
        <v>30</v>
      </c>
      <c r="H1308">
        <v>4229.5680000000002</v>
      </c>
      <c r="I1308">
        <v>0</v>
      </c>
      <c r="J1308">
        <v>130</v>
      </c>
      <c r="K1308">
        <v>0</v>
      </c>
      <c r="M1308">
        <v>0</v>
      </c>
      <c r="N1308" t="s">
        <v>17</v>
      </c>
    </row>
    <row r="1309" spans="1:14" x14ac:dyDescent="0.25">
      <c r="A1309">
        <v>11.201599999999999</v>
      </c>
      <c r="B1309">
        <v>2</v>
      </c>
      <c r="C1309" t="s">
        <v>60</v>
      </c>
      <c r="D1309">
        <v>88750</v>
      </c>
      <c r="E1309" t="s">
        <v>65</v>
      </c>
      <c r="F1309">
        <v>11</v>
      </c>
      <c r="G1309" t="s">
        <v>31</v>
      </c>
      <c r="H1309">
        <v>0</v>
      </c>
      <c r="I1309">
        <v>0</v>
      </c>
      <c r="J1309">
        <v>0</v>
      </c>
      <c r="K1309">
        <v>0</v>
      </c>
      <c r="M1309">
        <v>0</v>
      </c>
      <c r="N1309" t="s">
        <v>17</v>
      </c>
    </row>
    <row r="1310" spans="1:14" x14ac:dyDescent="0.25">
      <c r="A1310">
        <v>11.201599999999999</v>
      </c>
      <c r="B1310">
        <v>2</v>
      </c>
      <c r="C1310" t="s">
        <v>60</v>
      </c>
      <c r="D1310">
        <v>88750</v>
      </c>
      <c r="E1310" t="s">
        <v>65</v>
      </c>
      <c r="F1310">
        <v>17</v>
      </c>
      <c r="G1310" t="s">
        <v>32</v>
      </c>
      <c r="H1310">
        <v>2684.3910000000001</v>
      </c>
      <c r="I1310">
        <v>504</v>
      </c>
      <c r="J1310">
        <v>130</v>
      </c>
      <c r="K1310">
        <v>0</v>
      </c>
      <c r="M1310">
        <v>0</v>
      </c>
      <c r="N1310" t="s">
        <v>17</v>
      </c>
    </row>
    <row r="1311" spans="1:14" x14ac:dyDescent="0.25">
      <c r="A1311">
        <v>11.201599999999999</v>
      </c>
      <c r="B1311">
        <v>2</v>
      </c>
      <c r="C1311" t="s">
        <v>60</v>
      </c>
      <c r="D1311">
        <v>88750</v>
      </c>
      <c r="E1311" t="s">
        <v>65</v>
      </c>
      <c r="F1311">
        <v>18</v>
      </c>
      <c r="G1311" t="s">
        <v>33</v>
      </c>
      <c r="H1311">
        <v>61659.171000000002</v>
      </c>
      <c r="I1311">
        <v>504</v>
      </c>
      <c r="J1311">
        <v>6403925</v>
      </c>
      <c r="K1311">
        <v>20807361</v>
      </c>
      <c r="M1311">
        <v>35267.040000000001</v>
      </c>
      <c r="N1311" t="s">
        <v>17</v>
      </c>
    </row>
    <row r="1312" spans="1:14" x14ac:dyDescent="0.25">
      <c r="A1312">
        <v>11.201599999999999</v>
      </c>
      <c r="B1312">
        <v>2</v>
      </c>
      <c r="C1312" t="s">
        <v>66</v>
      </c>
      <c r="D1312">
        <v>78450</v>
      </c>
      <c r="E1312" t="s">
        <v>67</v>
      </c>
      <c r="F1312">
        <v>1</v>
      </c>
      <c r="G1312" t="s">
        <v>16</v>
      </c>
      <c r="H1312">
        <v>4047.0419999999999</v>
      </c>
      <c r="I1312">
        <v>0</v>
      </c>
      <c r="J1312">
        <v>607800</v>
      </c>
      <c r="K1312">
        <v>2457438</v>
      </c>
      <c r="M1312">
        <v>1057.92</v>
      </c>
      <c r="N1312" t="s">
        <v>38</v>
      </c>
    </row>
    <row r="1313" spans="1:14" x14ac:dyDescent="0.25">
      <c r="A1313">
        <v>11.201599999999999</v>
      </c>
      <c r="B1313">
        <v>2</v>
      </c>
      <c r="C1313" t="s">
        <v>66</v>
      </c>
      <c r="D1313">
        <v>78450</v>
      </c>
      <c r="E1313" t="s">
        <v>67</v>
      </c>
      <c r="F1313">
        <v>2</v>
      </c>
      <c r="G1313" t="s">
        <v>18</v>
      </c>
      <c r="H1313">
        <v>2467.248</v>
      </c>
      <c r="I1313">
        <v>0</v>
      </c>
      <c r="J1313">
        <v>120160</v>
      </c>
      <c r="K1313">
        <v>715296</v>
      </c>
      <c r="M1313">
        <v>601.91999999999996</v>
      </c>
      <c r="N1313" t="s">
        <v>38</v>
      </c>
    </row>
    <row r="1314" spans="1:14" x14ac:dyDescent="0.25">
      <c r="A1314">
        <v>11.201599999999999</v>
      </c>
      <c r="B1314">
        <v>2</v>
      </c>
      <c r="C1314" t="s">
        <v>66</v>
      </c>
      <c r="D1314">
        <v>78450</v>
      </c>
      <c r="E1314" t="s">
        <v>67</v>
      </c>
      <c r="F1314">
        <v>3</v>
      </c>
      <c r="G1314" t="s">
        <v>19</v>
      </c>
      <c r="H1314">
        <v>47.204999999999998</v>
      </c>
      <c r="I1314">
        <v>0</v>
      </c>
      <c r="J1314">
        <v>577055</v>
      </c>
      <c r="K1314">
        <v>992883</v>
      </c>
      <c r="M1314">
        <v>973.56</v>
      </c>
      <c r="N1314" t="s">
        <v>38</v>
      </c>
    </row>
    <row r="1315" spans="1:14" x14ac:dyDescent="0.25">
      <c r="A1315">
        <v>11.201599999999999</v>
      </c>
      <c r="B1315">
        <v>2</v>
      </c>
      <c r="C1315" t="s">
        <v>66</v>
      </c>
      <c r="D1315">
        <v>78450</v>
      </c>
      <c r="E1315" t="s">
        <v>67</v>
      </c>
      <c r="F1315">
        <v>4</v>
      </c>
      <c r="G1315" t="s">
        <v>20</v>
      </c>
      <c r="H1315">
        <v>1671.057</v>
      </c>
      <c r="I1315">
        <v>0</v>
      </c>
      <c r="J1315">
        <v>369925</v>
      </c>
      <c r="K1315">
        <v>786783</v>
      </c>
      <c r="M1315">
        <v>727.32</v>
      </c>
      <c r="N1315" t="s">
        <v>38</v>
      </c>
    </row>
    <row r="1316" spans="1:14" x14ac:dyDescent="0.25">
      <c r="A1316">
        <v>11.201599999999999</v>
      </c>
      <c r="B1316">
        <v>2</v>
      </c>
      <c r="C1316" t="s">
        <v>66</v>
      </c>
      <c r="D1316">
        <v>78450</v>
      </c>
      <c r="E1316" t="s">
        <v>67</v>
      </c>
      <c r="F1316">
        <v>5</v>
      </c>
      <c r="G1316" t="s">
        <v>21</v>
      </c>
      <c r="H1316">
        <v>2848.0349999999999</v>
      </c>
      <c r="I1316">
        <v>0</v>
      </c>
      <c r="J1316">
        <v>232985</v>
      </c>
      <c r="K1316">
        <v>527772</v>
      </c>
      <c r="M1316">
        <v>991.8</v>
      </c>
      <c r="N1316" t="s">
        <v>38</v>
      </c>
    </row>
    <row r="1317" spans="1:14" x14ac:dyDescent="0.25">
      <c r="A1317">
        <v>11.201599999999999</v>
      </c>
      <c r="B1317">
        <v>2</v>
      </c>
      <c r="C1317" t="s">
        <v>66</v>
      </c>
      <c r="D1317">
        <v>78450</v>
      </c>
      <c r="E1317" t="s">
        <v>67</v>
      </c>
      <c r="F1317">
        <v>6</v>
      </c>
      <c r="G1317" t="s">
        <v>22</v>
      </c>
      <c r="H1317">
        <v>6844.7250000000004</v>
      </c>
      <c r="I1317">
        <v>0</v>
      </c>
      <c r="J1317">
        <v>1859760</v>
      </c>
      <c r="K1317">
        <v>6218649</v>
      </c>
      <c r="M1317">
        <v>11235.84</v>
      </c>
      <c r="N1317" t="s">
        <v>38</v>
      </c>
    </row>
    <row r="1318" spans="1:14" x14ac:dyDescent="0.25">
      <c r="A1318">
        <v>11.201599999999999</v>
      </c>
      <c r="B1318">
        <v>2</v>
      </c>
      <c r="C1318" t="s">
        <v>66</v>
      </c>
      <c r="D1318">
        <v>78450</v>
      </c>
      <c r="E1318" t="s">
        <v>67</v>
      </c>
      <c r="F1318">
        <v>13</v>
      </c>
      <c r="G1318" t="s">
        <v>23</v>
      </c>
      <c r="H1318">
        <v>17925.312000000002</v>
      </c>
      <c r="I1318">
        <v>0</v>
      </c>
      <c r="J1318">
        <v>3767685</v>
      </c>
      <c r="K1318">
        <v>11698821</v>
      </c>
      <c r="M1318">
        <v>17918.52</v>
      </c>
      <c r="N1318" t="s">
        <v>38</v>
      </c>
    </row>
    <row r="1319" spans="1:14" x14ac:dyDescent="0.25">
      <c r="A1319">
        <v>11.201599999999999</v>
      </c>
      <c r="B1319">
        <v>2</v>
      </c>
      <c r="C1319" t="s">
        <v>66</v>
      </c>
      <c r="D1319">
        <v>78450</v>
      </c>
      <c r="E1319" t="s">
        <v>67</v>
      </c>
      <c r="F1319">
        <v>7</v>
      </c>
      <c r="G1319" t="s">
        <v>24</v>
      </c>
      <c r="H1319">
        <v>5573.3370000000004</v>
      </c>
      <c r="I1319">
        <v>0</v>
      </c>
      <c r="J1319">
        <v>276005</v>
      </c>
      <c r="K1319">
        <v>2396532</v>
      </c>
      <c r="M1319">
        <v>6938.04</v>
      </c>
      <c r="N1319" t="s">
        <v>38</v>
      </c>
    </row>
    <row r="1320" spans="1:14" x14ac:dyDescent="0.25">
      <c r="A1320">
        <v>11.201599999999999</v>
      </c>
      <c r="B1320">
        <v>2</v>
      </c>
      <c r="C1320" t="s">
        <v>66</v>
      </c>
      <c r="D1320">
        <v>78450</v>
      </c>
      <c r="E1320" t="s">
        <v>67</v>
      </c>
      <c r="F1320">
        <v>8</v>
      </c>
      <c r="G1320" t="s">
        <v>25</v>
      </c>
      <c r="H1320">
        <v>3310.6439999999998</v>
      </c>
      <c r="I1320">
        <v>0</v>
      </c>
      <c r="J1320">
        <v>100180</v>
      </c>
      <c r="K1320">
        <v>578298</v>
      </c>
      <c r="M1320">
        <v>4471.08</v>
      </c>
      <c r="N1320" t="s">
        <v>38</v>
      </c>
    </row>
    <row r="1321" spans="1:14" x14ac:dyDescent="0.25">
      <c r="A1321">
        <v>11.201599999999999</v>
      </c>
      <c r="B1321">
        <v>2</v>
      </c>
      <c r="C1321" t="s">
        <v>66</v>
      </c>
      <c r="D1321">
        <v>78450</v>
      </c>
      <c r="E1321" t="s">
        <v>67</v>
      </c>
      <c r="F1321">
        <v>9</v>
      </c>
      <c r="G1321" t="s">
        <v>26</v>
      </c>
      <c r="H1321">
        <v>2256.3989999999999</v>
      </c>
      <c r="I1321">
        <v>290</v>
      </c>
      <c r="J1321">
        <v>58655</v>
      </c>
      <c r="K1321">
        <v>509193</v>
      </c>
      <c r="M1321">
        <v>5031.96</v>
      </c>
      <c r="N1321" t="s">
        <v>38</v>
      </c>
    </row>
    <row r="1322" spans="1:14" x14ac:dyDescent="0.25">
      <c r="A1322">
        <v>11.201599999999999</v>
      </c>
      <c r="B1322">
        <v>2</v>
      </c>
      <c r="C1322" t="s">
        <v>66</v>
      </c>
      <c r="D1322">
        <v>78450</v>
      </c>
      <c r="E1322" t="s">
        <v>67</v>
      </c>
      <c r="F1322">
        <v>14</v>
      </c>
      <c r="G1322" t="s">
        <v>27</v>
      </c>
      <c r="H1322">
        <v>11140.38</v>
      </c>
      <c r="I1322">
        <v>290</v>
      </c>
      <c r="J1322">
        <v>434840</v>
      </c>
      <c r="K1322">
        <v>3484023</v>
      </c>
      <c r="M1322">
        <v>15606.6</v>
      </c>
      <c r="N1322" t="s">
        <v>38</v>
      </c>
    </row>
    <row r="1323" spans="1:14" x14ac:dyDescent="0.25">
      <c r="A1323">
        <v>11.201599999999999</v>
      </c>
      <c r="B1323">
        <v>2</v>
      </c>
      <c r="C1323" t="s">
        <v>66</v>
      </c>
      <c r="D1323">
        <v>78450</v>
      </c>
      <c r="E1323" t="s">
        <v>67</v>
      </c>
      <c r="F1323">
        <v>15</v>
      </c>
      <c r="G1323" t="s">
        <v>28</v>
      </c>
      <c r="H1323">
        <v>4553.7089999999998</v>
      </c>
      <c r="I1323">
        <v>0</v>
      </c>
      <c r="J1323">
        <v>135</v>
      </c>
      <c r="K1323">
        <v>0</v>
      </c>
      <c r="M1323">
        <v>0</v>
      </c>
      <c r="N1323" t="s">
        <v>38</v>
      </c>
    </row>
    <row r="1324" spans="1:14" x14ac:dyDescent="0.25">
      <c r="A1324">
        <v>11.201599999999999</v>
      </c>
      <c r="B1324">
        <v>2</v>
      </c>
      <c r="C1324" t="s">
        <v>66</v>
      </c>
      <c r="D1324">
        <v>78450</v>
      </c>
      <c r="E1324" t="s">
        <v>67</v>
      </c>
      <c r="F1324">
        <v>12</v>
      </c>
      <c r="G1324" t="s">
        <v>29</v>
      </c>
      <c r="H1324">
        <v>5985.5940000000001</v>
      </c>
      <c r="I1324">
        <v>0</v>
      </c>
      <c r="J1324">
        <v>4202525</v>
      </c>
      <c r="K1324">
        <v>15182844</v>
      </c>
      <c r="M1324">
        <v>33525.120000000003</v>
      </c>
      <c r="N1324" t="s">
        <v>38</v>
      </c>
    </row>
    <row r="1325" spans="1:14" x14ac:dyDescent="0.25">
      <c r="A1325">
        <v>11.201599999999999</v>
      </c>
      <c r="B1325">
        <v>2</v>
      </c>
      <c r="C1325" t="s">
        <v>66</v>
      </c>
      <c r="D1325">
        <v>78450</v>
      </c>
      <c r="E1325" t="s">
        <v>67</v>
      </c>
      <c r="F1325">
        <v>16</v>
      </c>
      <c r="G1325" t="s">
        <v>30</v>
      </c>
      <c r="H1325">
        <v>3181.6170000000002</v>
      </c>
      <c r="I1325">
        <v>0</v>
      </c>
      <c r="J1325">
        <v>135</v>
      </c>
      <c r="K1325">
        <v>0</v>
      </c>
      <c r="M1325">
        <v>0</v>
      </c>
      <c r="N1325" t="s">
        <v>38</v>
      </c>
    </row>
    <row r="1326" spans="1:14" x14ac:dyDescent="0.25">
      <c r="A1326">
        <v>11.201599999999999</v>
      </c>
      <c r="B1326">
        <v>2</v>
      </c>
      <c r="C1326" t="s">
        <v>66</v>
      </c>
      <c r="D1326">
        <v>78450</v>
      </c>
      <c r="E1326" t="s">
        <v>67</v>
      </c>
      <c r="F1326">
        <v>11</v>
      </c>
      <c r="G1326" t="s">
        <v>31</v>
      </c>
      <c r="H1326">
        <v>4327.125</v>
      </c>
      <c r="I1326">
        <v>0</v>
      </c>
      <c r="J1326">
        <v>406515</v>
      </c>
      <c r="K1326">
        <v>1448283</v>
      </c>
      <c r="M1326">
        <v>0</v>
      </c>
      <c r="N1326" t="s">
        <v>38</v>
      </c>
    </row>
    <row r="1327" spans="1:14" x14ac:dyDescent="0.25">
      <c r="A1327">
        <v>11.201599999999999</v>
      </c>
      <c r="B1327">
        <v>2</v>
      </c>
      <c r="C1327" t="s">
        <v>66</v>
      </c>
      <c r="D1327">
        <v>78450</v>
      </c>
      <c r="E1327" t="s">
        <v>67</v>
      </c>
      <c r="F1327">
        <v>17</v>
      </c>
      <c r="G1327" t="s">
        <v>32</v>
      </c>
      <c r="H1327">
        <v>2215.4879999999998</v>
      </c>
      <c r="I1327">
        <v>0</v>
      </c>
      <c r="J1327">
        <v>135</v>
      </c>
      <c r="K1327">
        <v>0</v>
      </c>
      <c r="M1327">
        <v>0</v>
      </c>
      <c r="N1327" t="s">
        <v>38</v>
      </c>
    </row>
    <row r="1328" spans="1:14" x14ac:dyDescent="0.25">
      <c r="A1328">
        <v>11.201599999999999</v>
      </c>
      <c r="B1328">
        <v>2</v>
      </c>
      <c r="C1328" t="s">
        <v>66</v>
      </c>
      <c r="D1328">
        <v>78450</v>
      </c>
      <c r="E1328" t="s">
        <v>67</v>
      </c>
      <c r="F1328">
        <v>18</v>
      </c>
      <c r="G1328" t="s">
        <v>33</v>
      </c>
      <c r="H1328">
        <v>49329.224999999999</v>
      </c>
      <c r="I1328">
        <v>290</v>
      </c>
      <c r="J1328">
        <v>4202525</v>
      </c>
      <c r="K1328">
        <v>15182844</v>
      </c>
      <c r="M1328">
        <v>33525.120000000003</v>
      </c>
      <c r="N1328" t="s">
        <v>38</v>
      </c>
    </row>
    <row r="1329" spans="1:14" x14ac:dyDescent="0.25">
      <c r="A1329">
        <v>11.201599999999999</v>
      </c>
      <c r="B1329">
        <v>2</v>
      </c>
      <c r="C1329" t="s">
        <v>66</v>
      </c>
      <c r="D1329">
        <v>94153</v>
      </c>
      <c r="E1329" t="s">
        <v>68</v>
      </c>
      <c r="F1329">
        <v>1</v>
      </c>
      <c r="G1329" t="s">
        <v>16</v>
      </c>
      <c r="H1329">
        <v>3971.5140000000001</v>
      </c>
      <c r="I1329">
        <v>80</v>
      </c>
      <c r="J1329">
        <v>808890</v>
      </c>
      <c r="K1329">
        <v>2989305</v>
      </c>
      <c r="M1329">
        <v>987.24</v>
      </c>
      <c r="N1329" t="s">
        <v>38</v>
      </c>
    </row>
    <row r="1330" spans="1:14" x14ac:dyDescent="0.25">
      <c r="A1330">
        <v>11.201599999999999</v>
      </c>
      <c r="B1330">
        <v>2</v>
      </c>
      <c r="C1330" t="s">
        <v>66</v>
      </c>
      <c r="D1330">
        <v>94153</v>
      </c>
      <c r="E1330" t="s">
        <v>68</v>
      </c>
      <c r="F1330">
        <v>2</v>
      </c>
      <c r="G1330" t="s">
        <v>18</v>
      </c>
      <c r="H1330">
        <v>2929.857</v>
      </c>
      <c r="I1330">
        <v>0</v>
      </c>
      <c r="J1330">
        <v>170015</v>
      </c>
      <c r="K1330">
        <v>103044</v>
      </c>
      <c r="M1330">
        <v>647.52</v>
      </c>
      <c r="N1330" t="s">
        <v>38</v>
      </c>
    </row>
    <row r="1331" spans="1:14" x14ac:dyDescent="0.25">
      <c r="A1331">
        <v>11.201599999999999</v>
      </c>
      <c r="B1331">
        <v>2</v>
      </c>
      <c r="C1331" t="s">
        <v>66</v>
      </c>
      <c r="D1331">
        <v>94153</v>
      </c>
      <c r="E1331" t="s">
        <v>68</v>
      </c>
      <c r="F1331">
        <v>3</v>
      </c>
      <c r="G1331" t="s">
        <v>19</v>
      </c>
      <c r="H1331">
        <v>47.204999999999998</v>
      </c>
      <c r="I1331">
        <v>0</v>
      </c>
      <c r="J1331">
        <v>776780</v>
      </c>
      <c r="K1331">
        <v>1561341</v>
      </c>
      <c r="M1331">
        <v>1146.8399999999999</v>
      </c>
      <c r="N1331" t="s">
        <v>38</v>
      </c>
    </row>
    <row r="1332" spans="1:14" x14ac:dyDescent="0.25">
      <c r="A1332">
        <v>11.201599999999999</v>
      </c>
      <c r="B1332">
        <v>2</v>
      </c>
      <c r="C1332" t="s">
        <v>66</v>
      </c>
      <c r="D1332">
        <v>94153</v>
      </c>
      <c r="E1332" t="s">
        <v>68</v>
      </c>
      <c r="F1332">
        <v>4</v>
      </c>
      <c r="G1332" t="s">
        <v>20</v>
      </c>
      <c r="H1332">
        <v>2438.9250000000002</v>
      </c>
      <c r="I1332">
        <v>0</v>
      </c>
      <c r="J1332">
        <v>575125</v>
      </c>
      <c r="K1332">
        <v>1071735</v>
      </c>
      <c r="M1332">
        <v>1165.08</v>
      </c>
      <c r="N1332" t="s">
        <v>38</v>
      </c>
    </row>
    <row r="1333" spans="1:14" x14ac:dyDescent="0.25">
      <c r="A1333">
        <v>11.201599999999999</v>
      </c>
      <c r="B1333">
        <v>2</v>
      </c>
      <c r="C1333" t="s">
        <v>66</v>
      </c>
      <c r="D1333">
        <v>94153</v>
      </c>
      <c r="E1333" t="s">
        <v>68</v>
      </c>
      <c r="F1333">
        <v>5</v>
      </c>
      <c r="G1333" t="s">
        <v>21</v>
      </c>
      <c r="H1333">
        <v>4745.6760000000004</v>
      </c>
      <c r="I1333">
        <v>0</v>
      </c>
      <c r="J1333">
        <v>353145</v>
      </c>
      <c r="K1333">
        <v>788025</v>
      </c>
      <c r="M1333">
        <v>1167.3599999999999</v>
      </c>
      <c r="N1333" t="s">
        <v>38</v>
      </c>
    </row>
    <row r="1334" spans="1:14" x14ac:dyDescent="0.25">
      <c r="A1334">
        <v>11.201599999999999</v>
      </c>
      <c r="B1334">
        <v>2</v>
      </c>
      <c r="C1334" t="s">
        <v>66</v>
      </c>
      <c r="D1334">
        <v>94153</v>
      </c>
      <c r="E1334" t="s">
        <v>68</v>
      </c>
      <c r="F1334">
        <v>6</v>
      </c>
      <c r="G1334" t="s">
        <v>22</v>
      </c>
      <c r="H1334">
        <v>13299.222</v>
      </c>
      <c r="I1334">
        <v>0</v>
      </c>
      <c r="J1334">
        <v>2629655</v>
      </c>
      <c r="K1334">
        <v>8912811</v>
      </c>
      <c r="M1334">
        <v>13230.84</v>
      </c>
      <c r="N1334" t="s">
        <v>38</v>
      </c>
    </row>
    <row r="1335" spans="1:14" x14ac:dyDescent="0.25">
      <c r="A1335">
        <v>11.201599999999999</v>
      </c>
      <c r="B1335">
        <v>2</v>
      </c>
      <c r="C1335" t="s">
        <v>66</v>
      </c>
      <c r="D1335">
        <v>94153</v>
      </c>
      <c r="E1335" t="s">
        <v>68</v>
      </c>
      <c r="F1335">
        <v>13</v>
      </c>
      <c r="G1335" t="s">
        <v>23</v>
      </c>
      <c r="H1335">
        <v>27432.399000000001</v>
      </c>
      <c r="I1335">
        <v>80</v>
      </c>
      <c r="J1335">
        <v>5313610</v>
      </c>
      <c r="K1335">
        <v>16359261</v>
      </c>
      <c r="M1335">
        <v>19099.560000000001</v>
      </c>
      <c r="N1335" t="s">
        <v>38</v>
      </c>
    </row>
    <row r="1336" spans="1:14" x14ac:dyDescent="0.25">
      <c r="A1336">
        <v>11.201599999999999</v>
      </c>
      <c r="B1336">
        <v>2</v>
      </c>
      <c r="C1336" t="s">
        <v>66</v>
      </c>
      <c r="D1336">
        <v>94153</v>
      </c>
      <c r="E1336" t="s">
        <v>68</v>
      </c>
      <c r="F1336">
        <v>7</v>
      </c>
      <c r="G1336" t="s">
        <v>24</v>
      </c>
      <c r="H1336">
        <v>6253.0889999999999</v>
      </c>
      <c r="I1336">
        <v>0</v>
      </c>
      <c r="J1336">
        <v>383675</v>
      </c>
      <c r="K1336">
        <v>3156723</v>
      </c>
      <c r="M1336">
        <v>6919.8</v>
      </c>
      <c r="N1336" t="s">
        <v>38</v>
      </c>
    </row>
    <row r="1337" spans="1:14" x14ac:dyDescent="0.25">
      <c r="A1337">
        <v>11.201599999999999</v>
      </c>
      <c r="B1337">
        <v>2</v>
      </c>
      <c r="C1337" t="s">
        <v>66</v>
      </c>
      <c r="D1337">
        <v>94153</v>
      </c>
      <c r="E1337" t="s">
        <v>68</v>
      </c>
      <c r="F1337">
        <v>8</v>
      </c>
      <c r="G1337" t="s">
        <v>25</v>
      </c>
      <c r="H1337">
        <v>2331.9270000000001</v>
      </c>
      <c r="I1337">
        <v>0</v>
      </c>
      <c r="J1337">
        <v>137330</v>
      </c>
      <c r="K1337">
        <v>727590</v>
      </c>
      <c r="M1337">
        <v>4594.2</v>
      </c>
      <c r="N1337" t="s">
        <v>38</v>
      </c>
    </row>
    <row r="1338" spans="1:14" x14ac:dyDescent="0.25">
      <c r="A1338">
        <v>11.201599999999999</v>
      </c>
      <c r="B1338">
        <v>2</v>
      </c>
      <c r="C1338" t="s">
        <v>66</v>
      </c>
      <c r="D1338">
        <v>94153</v>
      </c>
      <c r="E1338" t="s">
        <v>68</v>
      </c>
      <c r="F1338">
        <v>9</v>
      </c>
      <c r="G1338" t="s">
        <v>26</v>
      </c>
      <c r="H1338">
        <v>3801.576</v>
      </c>
      <c r="I1338">
        <v>0</v>
      </c>
      <c r="J1338">
        <v>80730</v>
      </c>
      <c r="K1338">
        <v>692352</v>
      </c>
      <c r="M1338">
        <v>4293.24</v>
      </c>
      <c r="N1338" t="s">
        <v>38</v>
      </c>
    </row>
    <row r="1339" spans="1:14" x14ac:dyDescent="0.25">
      <c r="A1339">
        <v>11.201599999999999</v>
      </c>
      <c r="B1339">
        <v>2</v>
      </c>
      <c r="C1339" t="s">
        <v>66</v>
      </c>
      <c r="D1339">
        <v>94153</v>
      </c>
      <c r="E1339" t="s">
        <v>68</v>
      </c>
      <c r="F1339">
        <v>14</v>
      </c>
      <c r="G1339" t="s">
        <v>27</v>
      </c>
      <c r="H1339">
        <v>12386.592000000001</v>
      </c>
      <c r="I1339">
        <v>0</v>
      </c>
      <c r="J1339">
        <v>601735</v>
      </c>
      <c r="K1339">
        <v>4576665</v>
      </c>
      <c r="M1339">
        <v>17277.84</v>
      </c>
      <c r="N1339" t="s">
        <v>38</v>
      </c>
    </row>
    <row r="1340" spans="1:14" x14ac:dyDescent="0.25">
      <c r="A1340">
        <v>11.201599999999999</v>
      </c>
      <c r="B1340">
        <v>2</v>
      </c>
      <c r="C1340" t="s">
        <v>66</v>
      </c>
      <c r="D1340">
        <v>94153</v>
      </c>
      <c r="E1340" t="s">
        <v>68</v>
      </c>
      <c r="F1340">
        <v>15</v>
      </c>
      <c r="G1340" t="s">
        <v>28</v>
      </c>
      <c r="H1340">
        <v>5866.0079999999998</v>
      </c>
      <c r="I1340">
        <v>0</v>
      </c>
      <c r="J1340">
        <v>140</v>
      </c>
      <c r="K1340">
        <v>0</v>
      </c>
      <c r="M1340">
        <v>0</v>
      </c>
      <c r="N1340" t="s">
        <v>38</v>
      </c>
    </row>
    <row r="1341" spans="1:14" x14ac:dyDescent="0.25">
      <c r="A1341">
        <v>11.201599999999999</v>
      </c>
      <c r="B1341">
        <v>2</v>
      </c>
      <c r="C1341" t="s">
        <v>66</v>
      </c>
      <c r="D1341">
        <v>94153</v>
      </c>
      <c r="E1341" t="s">
        <v>68</v>
      </c>
      <c r="F1341">
        <v>12</v>
      </c>
      <c r="G1341" t="s">
        <v>29</v>
      </c>
      <c r="H1341">
        <v>9673.8780000000006</v>
      </c>
      <c r="I1341">
        <v>0</v>
      </c>
      <c r="J1341">
        <v>5915345</v>
      </c>
      <c r="K1341">
        <v>20935926</v>
      </c>
      <c r="M1341">
        <v>36377.4</v>
      </c>
      <c r="N1341" t="s">
        <v>38</v>
      </c>
    </row>
    <row r="1342" spans="1:14" x14ac:dyDescent="0.25">
      <c r="A1342">
        <v>11.201599999999999</v>
      </c>
      <c r="B1342">
        <v>2</v>
      </c>
      <c r="C1342" t="s">
        <v>66</v>
      </c>
      <c r="D1342">
        <v>94153</v>
      </c>
      <c r="E1342" t="s">
        <v>68</v>
      </c>
      <c r="F1342">
        <v>16</v>
      </c>
      <c r="G1342" t="s">
        <v>30</v>
      </c>
      <c r="H1342">
        <v>4251.5969999999998</v>
      </c>
      <c r="I1342">
        <v>0</v>
      </c>
      <c r="J1342">
        <v>140</v>
      </c>
      <c r="K1342">
        <v>0</v>
      </c>
      <c r="M1342">
        <v>0</v>
      </c>
      <c r="N1342" t="s">
        <v>38</v>
      </c>
    </row>
    <row r="1343" spans="1:14" x14ac:dyDescent="0.25">
      <c r="A1343">
        <v>11.201599999999999</v>
      </c>
      <c r="B1343">
        <v>2</v>
      </c>
      <c r="C1343" t="s">
        <v>66</v>
      </c>
      <c r="D1343">
        <v>94153</v>
      </c>
      <c r="E1343" t="s">
        <v>68</v>
      </c>
      <c r="F1343">
        <v>11</v>
      </c>
      <c r="G1343" t="s">
        <v>31</v>
      </c>
      <c r="H1343">
        <v>5488.3680000000004</v>
      </c>
      <c r="I1343">
        <v>0</v>
      </c>
      <c r="J1343">
        <v>446645</v>
      </c>
      <c r="K1343">
        <v>1763520</v>
      </c>
      <c r="M1343">
        <v>0</v>
      </c>
      <c r="N1343" t="s">
        <v>38</v>
      </c>
    </row>
    <row r="1344" spans="1:14" x14ac:dyDescent="0.25">
      <c r="A1344">
        <v>11.201599999999999</v>
      </c>
      <c r="B1344">
        <v>2</v>
      </c>
      <c r="C1344" t="s">
        <v>66</v>
      </c>
      <c r="D1344">
        <v>94153</v>
      </c>
      <c r="E1344" t="s">
        <v>68</v>
      </c>
      <c r="F1344">
        <v>17</v>
      </c>
      <c r="G1344" t="s">
        <v>32</v>
      </c>
      <c r="H1344">
        <v>2700.1260000000002</v>
      </c>
      <c r="I1344">
        <v>232</v>
      </c>
      <c r="J1344">
        <v>140</v>
      </c>
      <c r="K1344">
        <v>0</v>
      </c>
      <c r="M1344">
        <v>0</v>
      </c>
      <c r="N1344" t="s">
        <v>38</v>
      </c>
    </row>
    <row r="1345" spans="1:14" x14ac:dyDescent="0.25">
      <c r="A1345">
        <v>11.201599999999999</v>
      </c>
      <c r="B1345">
        <v>2</v>
      </c>
      <c r="C1345" t="s">
        <v>66</v>
      </c>
      <c r="D1345">
        <v>94153</v>
      </c>
      <c r="E1345" t="s">
        <v>68</v>
      </c>
      <c r="F1345">
        <v>18</v>
      </c>
      <c r="G1345" t="s">
        <v>33</v>
      </c>
      <c r="H1345">
        <v>67798.967999999993</v>
      </c>
      <c r="I1345">
        <v>312</v>
      </c>
      <c r="J1345">
        <v>5915345</v>
      </c>
      <c r="K1345">
        <v>20935926</v>
      </c>
      <c r="M1345">
        <v>36377.4</v>
      </c>
      <c r="N1345" t="s">
        <v>38</v>
      </c>
    </row>
    <row r="1346" spans="1:14" x14ac:dyDescent="0.25">
      <c r="A1346">
        <v>11.201599999999999</v>
      </c>
      <c r="B1346">
        <v>2</v>
      </c>
      <c r="C1346" t="s">
        <v>66</v>
      </c>
      <c r="D1346">
        <v>64983</v>
      </c>
      <c r="E1346" t="s">
        <v>69</v>
      </c>
      <c r="F1346">
        <v>1</v>
      </c>
      <c r="G1346" t="s">
        <v>16</v>
      </c>
      <c r="H1346">
        <v>3376.7310000000002</v>
      </c>
      <c r="I1346">
        <v>0</v>
      </c>
      <c r="J1346">
        <v>667740</v>
      </c>
      <c r="K1346">
        <v>2824668</v>
      </c>
      <c r="M1346">
        <v>813.96</v>
      </c>
      <c r="N1346" t="s">
        <v>70</v>
      </c>
    </row>
    <row r="1347" spans="1:14" x14ac:dyDescent="0.25">
      <c r="A1347">
        <v>11.201599999999999</v>
      </c>
      <c r="B1347">
        <v>2</v>
      </c>
      <c r="C1347" t="s">
        <v>66</v>
      </c>
      <c r="D1347">
        <v>64983</v>
      </c>
      <c r="E1347" t="s">
        <v>69</v>
      </c>
      <c r="F1347">
        <v>2</v>
      </c>
      <c r="G1347" t="s">
        <v>18</v>
      </c>
      <c r="H1347">
        <v>3895.9859999999999</v>
      </c>
      <c r="I1347">
        <v>0</v>
      </c>
      <c r="J1347">
        <v>180395</v>
      </c>
      <c r="K1347">
        <v>1051632</v>
      </c>
      <c r="M1347">
        <v>613.32000000000005</v>
      </c>
      <c r="N1347" t="s">
        <v>70</v>
      </c>
    </row>
    <row r="1348" spans="1:14" x14ac:dyDescent="0.25">
      <c r="A1348">
        <v>11.201599999999999</v>
      </c>
      <c r="B1348">
        <v>2</v>
      </c>
      <c r="C1348" t="s">
        <v>66</v>
      </c>
      <c r="D1348">
        <v>64983</v>
      </c>
      <c r="E1348" t="s">
        <v>69</v>
      </c>
      <c r="F1348">
        <v>3</v>
      </c>
      <c r="G1348" t="s">
        <v>19</v>
      </c>
      <c r="H1348">
        <v>47.204999999999998</v>
      </c>
      <c r="I1348">
        <v>0</v>
      </c>
      <c r="J1348">
        <v>720645</v>
      </c>
      <c r="K1348">
        <v>1184034</v>
      </c>
      <c r="M1348">
        <v>939.36</v>
      </c>
      <c r="N1348" t="s">
        <v>70</v>
      </c>
    </row>
    <row r="1349" spans="1:14" x14ac:dyDescent="0.25">
      <c r="A1349">
        <v>11.201599999999999</v>
      </c>
      <c r="B1349">
        <v>2</v>
      </c>
      <c r="C1349" t="s">
        <v>66</v>
      </c>
      <c r="D1349">
        <v>64983</v>
      </c>
      <c r="E1349" t="s">
        <v>69</v>
      </c>
      <c r="F1349">
        <v>4</v>
      </c>
      <c r="G1349" t="s">
        <v>20</v>
      </c>
      <c r="H1349">
        <v>2256.3989999999999</v>
      </c>
      <c r="I1349">
        <v>0</v>
      </c>
      <c r="J1349">
        <v>501580</v>
      </c>
      <c r="K1349">
        <v>948120</v>
      </c>
      <c r="M1349">
        <v>1292.76</v>
      </c>
      <c r="N1349" t="s">
        <v>70</v>
      </c>
    </row>
    <row r="1350" spans="1:14" x14ac:dyDescent="0.25">
      <c r="A1350">
        <v>11.201599999999999</v>
      </c>
      <c r="B1350">
        <v>2</v>
      </c>
      <c r="C1350" t="s">
        <v>66</v>
      </c>
      <c r="D1350">
        <v>64983</v>
      </c>
      <c r="E1350" t="s">
        <v>69</v>
      </c>
      <c r="F1350">
        <v>5</v>
      </c>
      <c r="G1350" t="s">
        <v>21</v>
      </c>
      <c r="H1350">
        <v>2199.7530000000002</v>
      </c>
      <c r="I1350">
        <v>0</v>
      </c>
      <c r="J1350">
        <v>252145</v>
      </c>
      <c r="K1350">
        <v>5049</v>
      </c>
      <c r="M1350">
        <v>994.08</v>
      </c>
      <c r="N1350" t="s">
        <v>70</v>
      </c>
    </row>
    <row r="1351" spans="1:14" x14ac:dyDescent="0.25">
      <c r="A1351">
        <v>11.201599999999999</v>
      </c>
      <c r="B1351">
        <v>2</v>
      </c>
      <c r="C1351" t="s">
        <v>66</v>
      </c>
      <c r="D1351">
        <v>64983</v>
      </c>
      <c r="E1351" t="s">
        <v>69</v>
      </c>
      <c r="F1351">
        <v>6</v>
      </c>
      <c r="G1351" t="s">
        <v>22</v>
      </c>
      <c r="H1351">
        <v>14023.031999999999</v>
      </c>
      <c r="I1351">
        <v>454</v>
      </c>
      <c r="J1351">
        <v>2424330</v>
      </c>
      <c r="K1351">
        <v>7141089</v>
      </c>
      <c r="M1351">
        <v>8866.92</v>
      </c>
      <c r="N1351" t="s">
        <v>70</v>
      </c>
    </row>
    <row r="1352" spans="1:14" x14ac:dyDescent="0.25">
      <c r="A1352">
        <v>11.201599999999999</v>
      </c>
      <c r="B1352">
        <v>2</v>
      </c>
      <c r="C1352" t="s">
        <v>66</v>
      </c>
      <c r="D1352">
        <v>64983</v>
      </c>
      <c r="E1352" t="s">
        <v>69</v>
      </c>
      <c r="F1352">
        <v>13</v>
      </c>
      <c r="G1352" t="s">
        <v>23</v>
      </c>
      <c r="H1352">
        <v>25799.106</v>
      </c>
      <c r="I1352">
        <v>454</v>
      </c>
      <c r="J1352">
        <v>4746835</v>
      </c>
      <c r="K1352">
        <v>13754592</v>
      </c>
      <c r="M1352">
        <v>14006.04</v>
      </c>
      <c r="N1352" t="s">
        <v>70</v>
      </c>
    </row>
    <row r="1353" spans="1:14" x14ac:dyDescent="0.25">
      <c r="A1353">
        <v>11.201599999999999</v>
      </c>
      <c r="B1353">
        <v>2</v>
      </c>
      <c r="C1353" t="s">
        <v>66</v>
      </c>
      <c r="D1353">
        <v>64983</v>
      </c>
      <c r="E1353" t="s">
        <v>69</v>
      </c>
      <c r="F1353">
        <v>7</v>
      </c>
      <c r="G1353" t="s">
        <v>24</v>
      </c>
      <c r="H1353">
        <v>6130.3559999999998</v>
      </c>
      <c r="I1353">
        <v>0</v>
      </c>
      <c r="J1353">
        <v>331610</v>
      </c>
      <c r="K1353">
        <v>2643357</v>
      </c>
      <c r="M1353">
        <v>6598.32</v>
      </c>
      <c r="N1353" t="s">
        <v>70</v>
      </c>
    </row>
    <row r="1354" spans="1:14" x14ac:dyDescent="0.25">
      <c r="A1354">
        <v>11.201599999999999</v>
      </c>
      <c r="B1354">
        <v>2</v>
      </c>
      <c r="C1354" t="s">
        <v>66</v>
      </c>
      <c r="D1354">
        <v>64983</v>
      </c>
      <c r="E1354" t="s">
        <v>69</v>
      </c>
      <c r="F1354">
        <v>8</v>
      </c>
      <c r="G1354" t="s">
        <v>25</v>
      </c>
      <c r="H1354">
        <v>2778.8009999999999</v>
      </c>
      <c r="I1354">
        <v>0</v>
      </c>
      <c r="J1354">
        <v>113880</v>
      </c>
      <c r="K1354">
        <v>622500</v>
      </c>
      <c r="M1354">
        <v>3529.44</v>
      </c>
      <c r="N1354" t="s">
        <v>70</v>
      </c>
    </row>
    <row r="1355" spans="1:14" x14ac:dyDescent="0.25">
      <c r="A1355">
        <v>11.201599999999999</v>
      </c>
      <c r="B1355">
        <v>2</v>
      </c>
      <c r="C1355" t="s">
        <v>66</v>
      </c>
      <c r="D1355">
        <v>64983</v>
      </c>
      <c r="E1355" t="s">
        <v>69</v>
      </c>
      <c r="F1355">
        <v>9</v>
      </c>
      <c r="G1355" t="s">
        <v>26</v>
      </c>
      <c r="H1355">
        <v>2926.71</v>
      </c>
      <c r="I1355">
        <v>0</v>
      </c>
      <c r="J1355">
        <v>74765</v>
      </c>
      <c r="K1355">
        <v>671574</v>
      </c>
      <c r="M1355">
        <v>5141.3999999999996</v>
      </c>
      <c r="N1355" t="s">
        <v>70</v>
      </c>
    </row>
    <row r="1356" spans="1:14" x14ac:dyDescent="0.25">
      <c r="A1356">
        <v>11.201599999999999</v>
      </c>
      <c r="B1356">
        <v>2</v>
      </c>
      <c r="C1356" t="s">
        <v>66</v>
      </c>
      <c r="D1356">
        <v>64983</v>
      </c>
      <c r="E1356" t="s">
        <v>69</v>
      </c>
      <c r="F1356">
        <v>14</v>
      </c>
      <c r="G1356" t="s">
        <v>27</v>
      </c>
      <c r="H1356">
        <v>11835.867</v>
      </c>
      <c r="I1356">
        <v>0</v>
      </c>
      <c r="J1356">
        <v>520255</v>
      </c>
      <c r="K1356">
        <v>3937431</v>
      </c>
      <c r="M1356">
        <v>19623.96</v>
      </c>
      <c r="N1356" t="s">
        <v>70</v>
      </c>
    </row>
    <row r="1357" spans="1:14" x14ac:dyDescent="0.25">
      <c r="A1357">
        <v>11.201599999999999</v>
      </c>
      <c r="B1357">
        <v>2</v>
      </c>
      <c r="C1357" t="s">
        <v>66</v>
      </c>
      <c r="D1357">
        <v>64983</v>
      </c>
      <c r="E1357" t="s">
        <v>69</v>
      </c>
      <c r="F1357">
        <v>15</v>
      </c>
      <c r="G1357" t="s">
        <v>28</v>
      </c>
      <c r="H1357">
        <v>4604.0609999999997</v>
      </c>
      <c r="I1357">
        <v>0</v>
      </c>
      <c r="J1357">
        <v>145</v>
      </c>
      <c r="K1357">
        <v>0</v>
      </c>
      <c r="M1357">
        <v>0</v>
      </c>
      <c r="N1357" t="s">
        <v>70</v>
      </c>
    </row>
    <row r="1358" spans="1:14" x14ac:dyDescent="0.25">
      <c r="A1358">
        <v>11.201599999999999</v>
      </c>
      <c r="B1358">
        <v>2</v>
      </c>
      <c r="C1358" t="s">
        <v>66</v>
      </c>
      <c r="D1358">
        <v>64983</v>
      </c>
      <c r="E1358" t="s">
        <v>69</v>
      </c>
      <c r="F1358">
        <v>12</v>
      </c>
      <c r="G1358" t="s">
        <v>29</v>
      </c>
      <c r="H1358">
        <v>8937.48</v>
      </c>
      <c r="I1358">
        <v>296</v>
      </c>
      <c r="J1358">
        <v>5267090</v>
      </c>
      <c r="K1358">
        <v>17692023</v>
      </c>
      <c r="M1358">
        <v>33630</v>
      </c>
      <c r="N1358" t="s">
        <v>70</v>
      </c>
    </row>
    <row r="1359" spans="1:14" x14ac:dyDescent="0.25">
      <c r="A1359">
        <v>11.201599999999999</v>
      </c>
      <c r="B1359">
        <v>2</v>
      </c>
      <c r="C1359" t="s">
        <v>66</v>
      </c>
      <c r="D1359">
        <v>64983</v>
      </c>
      <c r="E1359" t="s">
        <v>69</v>
      </c>
      <c r="F1359">
        <v>16</v>
      </c>
      <c r="G1359" t="s">
        <v>30</v>
      </c>
      <c r="H1359">
        <v>3999.837</v>
      </c>
      <c r="I1359">
        <v>84</v>
      </c>
      <c r="J1359">
        <v>145</v>
      </c>
      <c r="K1359">
        <v>0</v>
      </c>
      <c r="M1359">
        <v>0</v>
      </c>
      <c r="N1359" t="s">
        <v>70</v>
      </c>
    </row>
    <row r="1360" spans="1:14" x14ac:dyDescent="0.25">
      <c r="A1360">
        <v>11.201599999999999</v>
      </c>
      <c r="B1360">
        <v>2</v>
      </c>
      <c r="C1360" t="s">
        <v>66</v>
      </c>
      <c r="D1360">
        <v>64983</v>
      </c>
      <c r="E1360" t="s">
        <v>69</v>
      </c>
      <c r="F1360">
        <v>11</v>
      </c>
      <c r="G1360" t="s">
        <v>31</v>
      </c>
      <c r="H1360">
        <v>6344.3519999999999</v>
      </c>
      <c r="I1360">
        <v>194</v>
      </c>
      <c r="J1360">
        <v>505660</v>
      </c>
      <c r="K1360">
        <v>1821279</v>
      </c>
      <c r="M1360">
        <v>0</v>
      </c>
      <c r="N1360" t="s">
        <v>70</v>
      </c>
    </row>
    <row r="1361" spans="1:14" x14ac:dyDescent="0.25">
      <c r="A1361">
        <v>11.201599999999999</v>
      </c>
      <c r="B1361">
        <v>2</v>
      </c>
      <c r="C1361" t="s">
        <v>66</v>
      </c>
      <c r="D1361">
        <v>64983</v>
      </c>
      <c r="E1361" t="s">
        <v>69</v>
      </c>
      <c r="F1361">
        <v>17</v>
      </c>
      <c r="G1361" t="s">
        <v>32</v>
      </c>
      <c r="H1361">
        <v>2929.857</v>
      </c>
      <c r="I1361">
        <v>0</v>
      </c>
      <c r="J1361">
        <v>145</v>
      </c>
      <c r="K1361">
        <v>0</v>
      </c>
      <c r="M1361">
        <v>0</v>
      </c>
      <c r="N1361" t="s">
        <v>70</v>
      </c>
    </row>
    <row r="1362" spans="1:14" x14ac:dyDescent="0.25">
      <c r="A1362">
        <v>11.201599999999999</v>
      </c>
      <c r="B1362">
        <v>2</v>
      </c>
      <c r="C1362" t="s">
        <v>66</v>
      </c>
      <c r="D1362">
        <v>64983</v>
      </c>
      <c r="E1362" t="s">
        <v>69</v>
      </c>
      <c r="F1362">
        <v>18</v>
      </c>
      <c r="G1362" t="s">
        <v>33</v>
      </c>
      <c r="H1362">
        <v>64450.559999999998</v>
      </c>
      <c r="I1362">
        <v>1028</v>
      </c>
      <c r="J1362">
        <v>5267090</v>
      </c>
      <c r="K1362">
        <v>17692023</v>
      </c>
      <c r="M1362">
        <v>33630</v>
      </c>
      <c r="N1362" t="s">
        <v>70</v>
      </c>
    </row>
    <row r="1363" spans="1:14" x14ac:dyDescent="0.25">
      <c r="A1363">
        <v>11.201599999999999</v>
      </c>
      <c r="B1363">
        <v>2</v>
      </c>
      <c r="C1363" t="s">
        <v>66</v>
      </c>
      <c r="D1363">
        <v>77348</v>
      </c>
      <c r="E1363" t="s">
        <v>71</v>
      </c>
      <c r="F1363">
        <v>1</v>
      </c>
      <c r="G1363" t="s">
        <v>16</v>
      </c>
      <c r="H1363">
        <v>4720.5</v>
      </c>
      <c r="I1363">
        <v>0</v>
      </c>
      <c r="J1363">
        <v>799730</v>
      </c>
      <c r="K1363">
        <v>2830002</v>
      </c>
      <c r="M1363">
        <v>1069.32</v>
      </c>
      <c r="N1363" t="s">
        <v>38</v>
      </c>
    </row>
    <row r="1364" spans="1:14" x14ac:dyDescent="0.25">
      <c r="A1364">
        <v>11.201599999999999</v>
      </c>
      <c r="B1364">
        <v>2</v>
      </c>
      <c r="C1364" t="s">
        <v>66</v>
      </c>
      <c r="D1364">
        <v>77348</v>
      </c>
      <c r="E1364" t="s">
        <v>71</v>
      </c>
      <c r="F1364">
        <v>2</v>
      </c>
      <c r="G1364" t="s">
        <v>18</v>
      </c>
      <c r="H1364">
        <v>2139.96</v>
      </c>
      <c r="I1364">
        <v>0</v>
      </c>
      <c r="J1364">
        <v>117005</v>
      </c>
      <c r="K1364">
        <v>736245</v>
      </c>
      <c r="M1364">
        <v>599.64</v>
      </c>
      <c r="N1364" t="s">
        <v>38</v>
      </c>
    </row>
    <row r="1365" spans="1:14" x14ac:dyDescent="0.25">
      <c r="A1365">
        <v>11.201599999999999</v>
      </c>
      <c r="B1365">
        <v>2</v>
      </c>
      <c r="C1365" t="s">
        <v>66</v>
      </c>
      <c r="D1365">
        <v>77348</v>
      </c>
      <c r="E1365" t="s">
        <v>71</v>
      </c>
      <c r="F1365">
        <v>3</v>
      </c>
      <c r="G1365" t="s">
        <v>19</v>
      </c>
      <c r="H1365">
        <v>47.204999999999998</v>
      </c>
      <c r="I1365">
        <v>0</v>
      </c>
      <c r="J1365">
        <v>843645</v>
      </c>
      <c r="K1365">
        <v>1546308</v>
      </c>
      <c r="M1365">
        <v>946.2</v>
      </c>
      <c r="N1365" t="s">
        <v>38</v>
      </c>
    </row>
    <row r="1366" spans="1:14" x14ac:dyDescent="0.25">
      <c r="A1366">
        <v>11.201599999999999</v>
      </c>
      <c r="B1366">
        <v>2</v>
      </c>
      <c r="C1366" t="s">
        <v>66</v>
      </c>
      <c r="D1366">
        <v>77348</v>
      </c>
      <c r="E1366" t="s">
        <v>71</v>
      </c>
      <c r="F1366">
        <v>4</v>
      </c>
      <c r="G1366" t="s">
        <v>20</v>
      </c>
      <c r="H1366">
        <v>2010.933</v>
      </c>
      <c r="I1366">
        <v>0</v>
      </c>
      <c r="J1366">
        <v>571015</v>
      </c>
      <c r="K1366">
        <v>1026618</v>
      </c>
      <c r="M1366">
        <v>923.4</v>
      </c>
      <c r="N1366" t="s">
        <v>38</v>
      </c>
    </row>
    <row r="1367" spans="1:14" x14ac:dyDescent="0.25">
      <c r="A1367">
        <v>11.201599999999999</v>
      </c>
      <c r="B1367">
        <v>2</v>
      </c>
      <c r="C1367" t="s">
        <v>66</v>
      </c>
      <c r="D1367">
        <v>77348</v>
      </c>
      <c r="E1367" t="s">
        <v>71</v>
      </c>
      <c r="F1367">
        <v>5</v>
      </c>
      <c r="G1367" t="s">
        <v>21</v>
      </c>
      <c r="H1367">
        <v>4122.57</v>
      </c>
      <c r="I1367">
        <v>0</v>
      </c>
      <c r="J1367">
        <v>285875</v>
      </c>
      <c r="K1367">
        <v>626430</v>
      </c>
      <c r="M1367">
        <v>850.44</v>
      </c>
      <c r="N1367" t="s">
        <v>38</v>
      </c>
    </row>
    <row r="1368" spans="1:14" x14ac:dyDescent="0.25">
      <c r="A1368">
        <v>11.201599999999999</v>
      </c>
      <c r="B1368">
        <v>2</v>
      </c>
      <c r="C1368" t="s">
        <v>66</v>
      </c>
      <c r="D1368">
        <v>77348</v>
      </c>
      <c r="E1368" t="s">
        <v>71</v>
      </c>
      <c r="F1368">
        <v>6</v>
      </c>
      <c r="G1368" t="s">
        <v>22</v>
      </c>
      <c r="H1368">
        <v>13091.52</v>
      </c>
      <c r="I1368">
        <v>0</v>
      </c>
      <c r="J1368">
        <v>2887125</v>
      </c>
      <c r="K1368">
        <v>7306167</v>
      </c>
      <c r="M1368">
        <v>11144.64</v>
      </c>
      <c r="N1368" t="s">
        <v>38</v>
      </c>
    </row>
    <row r="1369" spans="1:14" x14ac:dyDescent="0.25">
      <c r="A1369">
        <v>11.201599999999999</v>
      </c>
      <c r="B1369">
        <v>2</v>
      </c>
      <c r="C1369" t="s">
        <v>66</v>
      </c>
      <c r="D1369">
        <v>77348</v>
      </c>
      <c r="E1369" t="s">
        <v>71</v>
      </c>
      <c r="F1369">
        <v>13</v>
      </c>
      <c r="G1369" t="s">
        <v>23</v>
      </c>
      <c r="H1369">
        <v>26132.687999999998</v>
      </c>
      <c r="I1369">
        <v>0</v>
      </c>
      <c r="J1369">
        <v>5504395</v>
      </c>
      <c r="K1369">
        <v>14071770</v>
      </c>
      <c r="M1369">
        <v>16675.919999999998</v>
      </c>
      <c r="N1369" t="s">
        <v>38</v>
      </c>
    </row>
    <row r="1370" spans="1:14" x14ac:dyDescent="0.25">
      <c r="A1370">
        <v>11.201599999999999</v>
      </c>
      <c r="B1370">
        <v>2</v>
      </c>
      <c r="C1370" t="s">
        <v>66</v>
      </c>
      <c r="D1370">
        <v>77348</v>
      </c>
      <c r="E1370" t="s">
        <v>71</v>
      </c>
      <c r="F1370">
        <v>7</v>
      </c>
      <c r="G1370" t="s">
        <v>24</v>
      </c>
      <c r="H1370">
        <v>6976.8990000000003</v>
      </c>
      <c r="I1370">
        <v>0</v>
      </c>
      <c r="J1370">
        <v>381405</v>
      </c>
      <c r="K1370">
        <v>3314874</v>
      </c>
      <c r="M1370">
        <v>6903.84</v>
      </c>
      <c r="N1370" t="s">
        <v>38</v>
      </c>
    </row>
    <row r="1371" spans="1:14" x14ac:dyDescent="0.25">
      <c r="A1371">
        <v>11.201599999999999</v>
      </c>
      <c r="B1371">
        <v>2</v>
      </c>
      <c r="C1371" t="s">
        <v>66</v>
      </c>
      <c r="D1371">
        <v>77348</v>
      </c>
      <c r="E1371" t="s">
        <v>71</v>
      </c>
      <c r="F1371">
        <v>8</v>
      </c>
      <c r="G1371" t="s">
        <v>25</v>
      </c>
      <c r="H1371">
        <v>2709.567</v>
      </c>
      <c r="I1371">
        <v>0</v>
      </c>
      <c r="J1371">
        <v>161485</v>
      </c>
      <c r="K1371">
        <v>838446</v>
      </c>
      <c r="M1371">
        <v>3632.04</v>
      </c>
      <c r="N1371" t="s">
        <v>38</v>
      </c>
    </row>
    <row r="1372" spans="1:14" x14ac:dyDescent="0.25">
      <c r="A1372">
        <v>11.201599999999999</v>
      </c>
      <c r="B1372">
        <v>2</v>
      </c>
      <c r="C1372" t="s">
        <v>66</v>
      </c>
      <c r="D1372">
        <v>77348</v>
      </c>
      <c r="E1372" t="s">
        <v>71</v>
      </c>
      <c r="F1372">
        <v>9</v>
      </c>
      <c r="G1372" t="s">
        <v>26</v>
      </c>
      <c r="H1372">
        <v>2605.7159999999999</v>
      </c>
      <c r="I1372">
        <v>0</v>
      </c>
      <c r="J1372">
        <v>130330</v>
      </c>
      <c r="K1372">
        <v>1072671</v>
      </c>
      <c r="M1372">
        <v>4628.3999999999996</v>
      </c>
      <c r="N1372" t="s">
        <v>38</v>
      </c>
    </row>
    <row r="1373" spans="1:14" x14ac:dyDescent="0.25">
      <c r="A1373">
        <v>11.201599999999999</v>
      </c>
      <c r="B1373">
        <v>2</v>
      </c>
      <c r="C1373" t="s">
        <v>66</v>
      </c>
      <c r="D1373">
        <v>77348</v>
      </c>
      <c r="E1373" t="s">
        <v>71</v>
      </c>
      <c r="F1373">
        <v>14</v>
      </c>
      <c r="G1373" t="s">
        <v>27</v>
      </c>
      <c r="H1373">
        <v>12292.182000000001</v>
      </c>
      <c r="I1373">
        <v>0</v>
      </c>
      <c r="J1373">
        <v>673220</v>
      </c>
      <c r="K1373">
        <v>5225991</v>
      </c>
      <c r="M1373">
        <v>16589.28</v>
      </c>
      <c r="N1373" t="s">
        <v>38</v>
      </c>
    </row>
    <row r="1374" spans="1:14" x14ac:dyDescent="0.25">
      <c r="A1374">
        <v>11.201599999999999</v>
      </c>
      <c r="B1374">
        <v>2</v>
      </c>
      <c r="C1374" t="s">
        <v>66</v>
      </c>
      <c r="D1374">
        <v>77348</v>
      </c>
      <c r="E1374" t="s">
        <v>71</v>
      </c>
      <c r="F1374">
        <v>15</v>
      </c>
      <c r="G1374" t="s">
        <v>28</v>
      </c>
      <c r="H1374">
        <v>7118.5140000000001</v>
      </c>
      <c r="I1374">
        <v>0</v>
      </c>
      <c r="J1374">
        <v>150</v>
      </c>
      <c r="K1374">
        <v>0</v>
      </c>
      <c r="M1374">
        <v>0</v>
      </c>
      <c r="N1374" t="s">
        <v>38</v>
      </c>
    </row>
    <row r="1375" spans="1:14" x14ac:dyDescent="0.25">
      <c r="A1375">
        <v>11.201599999999999</v>
      </c>
      <c r="B1375">
        <v>2</v>
      </c>
      <c r="C1375" t="s">
        <v>66</v>
      </c>
      <c r="D1375">
        <v>77348</v>
      </c>
      <c r="E1375" t="s">
        <v>71</v>
      </c>
      <c r="F1375">
        <v>12</v>
      </c>
      <c r="G1375" t="s">
        <v>29</v>
      </c>
      <c r="H1375">
        <v>10614.831</v>
      </c>
      <c r="I1375">
        <v>0</v>
      </c>
      <c r="J1375">
        <v>6177615</v>
      </c>
      <c r="K1375">
        <v>19297761</v>
      </c>
      <c r="M1375">
        <v>33265.199999999997</v>
      </c>
      <c r="N1375" t="s">
        <v>38</v>
      </c>
    </row>
    <row r="1376" spans="1:14" x14ac:dyDescent="0.25">
      <c r="A1376">
        <v>11.201599999999999</v>
      </c>
      <c r="B1376">
        <v>2</v>
      </c>
      <c r="C1376" t="s">
        <v>66</v>
      </c>
      <c r="D1376">
        <v>77348</v>
      </c>
      <c r="E1376" t="s">
        <v>71</v>
      </c>
      <c r="F1376">
        <v>16</v>
      </c>
      <c r="G1376" t="s">
        <v>30</v>
      </c>
      <c r="H1376">
        <v>4374.33</v>
      </c>
      <c r="I1376">
        <v>0</v>
      </c>
      <c r="J1376">
        <v>150</v>
      </c>
      <c r="K1376">
        <v>0</v>
      </c>
      <c r="M1376">
        <v>0</v>
      </c>
      <c r="N1376" t="s">
        <v>38</v>
      </c>
    </row>
    <row r="1377" spans="1:14" x14ac:dyDescent="0.25">
      <c r="A1377">
        <v>11.201599999999999</v>
      </c>
      <c r="B1377">
        <v>2</v>
      </c>
      <c r="C1377" t="s">
        <v>66</v>
      </c>
      <c r="D1377">
        <v>77348</v>
      </c>
      <c r="E1377" t="s">
        <v>71</v>
      </c>
      <c r="F1377">
        <v>11</v>
      </c>
      <c r="G1377" t="s">
        <v>31</v>
      </c>
      <c r="H1377">
        <v>6385.2629999999999</v>
      </c>
      <c r="I1377">
        <v>0</v>
      </c>
      <c r="J1377">
        <v>670260</v>
      </c>
      <c r="K1377">
        <v>2046231</v>
      </c>
      <c r="M1377">
        <v>0</v>
      </c>
      <c r="N1377" t="s">
        <v>38</v>
      </c>
    </row>
    <row r="1378" spans="1:14" x14ac:dyDescent="0.25">
      <c r="A1378">
        <v>11.201599999999999</v>
      </c>
      <c r="B1378">
        <v>2</v>
      </c>
      <c r="C1378" t="s">
        <v>66</v>
      </c>
      <c r="D1378">
        <v>77348</v>
      </c>
      <c r="E1378" t="s">
        <v>71</v>
      </c>
      <c r="F1378">
        <v>17</v>
      </c>
      <c r="G1378" t="s">
        <v>32</v>
      </c>
      <c r="H1378">
        <v>4368.0360000000001</v>
      </c>
      <c r="I1378">
        <v>0</v>
      </c>
      <c r="J1378">
        <v>150</v>
      </c>
      <c r="K1378">
        <v>0</v>
      </c>
      <c r="M1378">
        <v>0</v>
      </c>
      <c r="N1378" t="s">
        <v>38</v>
      </c>
    </row>
    <row r="1379" spans="1:14" x14ac:dyDescent="0.25">
      <c r="A1379">
        <v>11.201599999999999</v>
      </c>
      <c r="B1379">
        <v>2</v>
      </c>
      <c r="C1379" t="s">
        <v>66</v>
      </c>
      <c r="D1379">
        <v>77348</v>
      </c>
      <c r="E1379" t="s">
        <v>71</v>
      </c>
      <c r="F1379">
        <v>18</v>
      </c>
      <c r="G1379" t="s">
        <v>33</v>
      </c>
      <c r="H1379">
        <v>71285.843999999997</v>
      </c>
      <c r="I1379">
        <v>0</v>
      </c>
      <c r="J1379">
        <v>6177615</v>
      </c>
      <c r="K1379">
        <v>19297761</v>
      </c>
      <c r="M1379">
        <v>33265.199999999997</v>
      </c>
      <c r="N1379" t="s">
        <v>38</v>
      </c>
    </row>
    <row r="1380" spans="1:14" x14ac:dyDescent="0.25">
      <c r="A1380">
        <v>11.201599999999999</v>
      </c>
      <c r="B1380">
        <v>2</v>
      </c>
      <c r="C1380" t="s">
        <v>66</v>
      </c>
      <c r="D1380">
        <v>78325</v>
      </c>
      <c r="E1380" t="s">
        <v>72</v>
      </c>
      <c r="F1380">
        <v>1</v>
      </c>
      <c r="G1380" t="s">
        <v>16</v>
      </c>
      <c r="H1380">
        <v>2841.741</v>
      </c>
      <c r="I1380">
        <v>0</v>
      </c>
      <c r="J1380">
        <v>677260</v>
      </c>
      <c r="K1380">
        <v>2803566</v>
      </c>
      <c r="M1380">
        <v>948.48</v>
      </c>
      <c r="N1380" t="s">
        <v>17</v>
      </c>
    </row>
    <row r="1381" spans="1:14" x14ac:dyDescent="0.25">
      <c r="A1381">
        <v>11.201599999999999</v>
      </c>
      <c r="B1381">
        <v>2</v>
      </c>
      <c r="C1381" t="s">
        <v>66</v>
      </c>
      <c r="D1381">
        <v>78325</v>
      </c>
      <c r="E1381" t="s">
        <v>72</v>
      </c>
      <c r="F1381">
        <v>2</v>
      </c>
      <c r="G1381" t="s">
        <v>18</v>
      </c>
      <c r="H1381">
        <v>2542.7759999999998</v>
      </c>
      <c r="I1381">
        <v>0</v>
      </c>
      <c r="J1381">
        <v>152530</v>
      </c>
      <c r="K1381">
        <v>990564</v>
      </c>
      <c r="M1381">
        <v>588.24</v>
      </c>
      <c r="N1381" t="s">
        <v>17</v>
      </c>
    </row>
    <row r="1382" spans="1:14" x14ac:dyDescent="0.25">
      <c r="A1382">
        <v>11.201599999999999</v>
      </c>
      <c r="B1382">
        <v>2</v>
      </c>
      <c r="C1382" t="s">
        <v>66</v>
      </c>
      <c r="D1382">
        <v>78325</v>
      </c>
      <c r="E1382" t="s">
        <v>72</v>
      </c>
      <c r="F1382">
        <v>3</v>
      </c>
      <c r="G1382" t="s">
        <v>19</v>
      </c>
      <c r="H1382">
        <v>47.204999999999998</v>
      </c>
      <c r="I1382">
        <v>0</v>
      </c>
      <c r="J1382">
        <v>713015</v>
      </c>
      <c r="K1382">
        <v>1252644</v>
      </c>
      <c r="M1382">
        <v>813.96</v>
      </c>
      <c r="N1382" t="s">
        <v>17</v>
      </c>
    </row>
    <row r="1383" spans="1:14" x14ac:dyDescent="0.25">
      <c r="A1383">
        <v>11.201599999999999</v>
      </c>
      <c r="B1383">
        <v>2</v>
      </c>
      <c r="C1383" t="s">
        <v>66</v>
      </c>
      <c r="D1383">
        <v>78325</v>
      </c>
      <c r="E1383" t="s">
        <v>72</v>
      </c>
      <c r="F1383">
        <v>4</v>
      </c>
      <c r="G1383" t="s">
        <v>20</v>
      </c>
      <c r="H1383">
        <v>2032.962</v>
      </c>
      <c r="I1383">
        <v>0</v>
      </c>
      <c r="J1383">
        <v>516185</v>
      </c>
      <c r="K1383">
        <v>978168</v>
      </c>
      <c r="M1383">
        <v>877.8</v>
      </c>
      <c r="N1383" t="s">
        <v>17</v>
      </c>
    </row>
    <row r="1384" spans="1:14" x14ac:dyDescent="0.25">
      <c r="A1384">
        <v>11.201599999999999</v>
      </c>
      <c r="B1384">
        <v>2</v>
      </c>
      <c r="C1384" t="s">
        <v>66</v>
      </c>
      <c r="D1384">
        <v>78325</v>
      </c>
      <c r="E1384" t="s">
        <v>72</v>
      </c>
      <c r="F1384">
        <v>5</v>
      </c>
      <c r="G1384" t="s">
        <v>21</v>
      </c>
      <c r="H1384">
        <v>4169.7749999999996</v>
      </c>
      <c r="I1384">
        <v>0</v>
      </c>
      <c r="J1384">
        <v>310540</v>
      </c>
      <c r="K1384">
        <v>683112</v>
      </c>
      <c r="M1384">
        <v>978.12</v>
      </c>
      <c r="N1384" t="s">
        <v>17</v>
      </c>
    </row>
    <row r="1385" spans="1:14" x14ac:dyDescent="0.25">
      <c r="A1385">
        <v>11.201599999999999</v>
      </c>
      <c r="B1385">
        <v>2</v>
      </c>
      <c r="C1385" t="s">
        <v>66</v>
      </c>
      <c r="D1385">
        <v>78325</v>
      </c>
      <c r="E1385" t="s">
        <v>72</v>
      </c>
      <c r="F1385">
        <v>6</v>
      </c>
      <c r="G1385" t="s">
        <v>22</v>
      </c>
      <c r="H1385">
        <v>9979.1370000000006</v>
      </c>
      <c r="I1385">
        <v>0</v>
      </c>
      <c r="J1385">
        <v>2298330</v>
      </c>
      <c r="K1385">
        <v>8438811</v>
      </c>
      <c r="M1385">
        <v>11256.36</v>
      </c>
      <c r="N1385" t="s">
        <v>17</v>
      </c>
    </row>
    <row r="1386" spans="1:14" x14ac:dyDescent="0.25">
      <c r="A1386">
        <v>11.201599999999999</v>
      </c>
      <c r="B1386">
        <v>2</v>
      </c>
      <c r="C1386" t="s">
        <v>66</v>
      </c>
      <c r="D1386">
        <v>78325</v>
      </c>
      <c r="E1386" t="s">
        <v>72</v>
      </c>
      <c r="F1386">
        <v>13</v>
      </c>
      <c r="G1386" t="s">
        <v>23</v>
      </c>
      <c r="H1386">
        <v>21613.596000000001</v>
      </c>
      <c r="I1386">
        <v>0</v>
      </c>
      <c r="J1386">
        <v>4667860</v>
      </c>
      <c r="K1386">
        <v>15146865</v>
      </c>
      <c r="M1386">
        <v>16947.240000000002</v>
      </c>
      <c r="N1386" t="s">
        <v>17</v>
      </c>
    </row>
    <row r="1387" spans="1:14" x14ac:dyDescent="0.25">
      <c r="A1387">
        <v>11.201599999999999</v>
      </c>
      <c r="B1387">
        <v>2</v>
      </c>
      <c r="C1387" t="s">
        <v>66</v>
      </c>
      <c r="D1387">
        <v>78325</v>
      </c>
      <c r="E1387" t="s">
        <v>72</v>
      </c>
      <c r="F1387">
        <v>7</v>
      </c>
      <c r="G1387" t="s">
        <v>24</v>
      </c>
      <c r="H1387">
        <v>5154.7860000000001</v>
      </c>
      <c r="I1387">
        <v>0</v>
      </c>
      <c r="J1387">
        <v>281350</v>
      </c>
      <c r="K1387">
        <v>2253285</v>
      </c>
      <c r="M1387">
        <v>6596.04</v>
      </c>
      <c r="N1387" t="s">
        <v>17</v>
      </c>
    </row>
    <row r="1388" spans="1:14" x14ac:dyDescent="0.25">
      <c r="A1388">
        <v>11.201599999999999</v>
      </c>
      <c r="B1388">
        <v>2</v>
      </c>
      <c r="C1388" t="s">
        <v>66</v>
      </c>
      <c r="D1388">
        <v>78325</v>
      </c>
      <c r="E1388" t="s">
        <v>72</v>
      </c>
      <c r="F1388">
        <v>8</v>
      </c>
      <c r="G1388" t="s">
        <v>25</v>
      </c>
      <c r="H1388">
        <v>3449.1120000000001</v>
      </c>
      <c r="I1388">
        <v>0</v>
      </c>
      <c r="J1388">
        <v>124110</v>
      </c>
      <c r="K1388">
        <v>663807</v>
      </c>
      <c r="M1388">
        <v>3784.8</v>
      </c>
      <c r="N1388" t="s">
        <v>17</v>
      </c>
    </row>
    <row r="1389" spans="1:14" x14ac:dyDescent="0.25">
      <c r="A1389">
        <v>11.201599999999999</v>
      </c>
      <c r="B1389">
        <v>2</v>
      </c>
      <c r="C1389" t="s">
        <v>66</v>
      </c>
      <c r="D1389">
        <v>78325</v>
      </c>
      <c r="E1389" t="s">
        <v>72</v>
      </c>
      <c r="F1389">
        <v>9</v>
      </c>
      <c r="G1389" t="s">
        <v>26</v>
      </c>
      <c r="H1389">
        <v>2366.5439999999999</v>
      </c>
      <c r="I1389">
        <v>0</v>
      </c>
      <c r="J1389">
        <v>54570</v>
      </c>
      <c r="K1389">
        <v>510771</v>
      </c>
      <c r="M1389">
        <v>3561.36</v>
      </c>
      <c r="N1389" t="s">
        <v>17</v>
      </c>
    </row>
    <row r="1390" spans="1:14" x14ac:dyDescent="0.25">
      <c r="A1390">
        <v>11.201599999999999</v>
      </c>
      <c r="B1390">
        <v>2</v>
      </c>
      <c r="C1390" t="s">
        <v>66</v>
      </c>
      <c r="D1390">
        <v>78325</v>
      </c>
      <c r="E1390" t="s">
        <v>72</v>
      </c>
      <c r="F1390">
        <v>14</v>
      </c>
      <c r="G1390" t="s">
        <v>27</v>
      </c>
      <c r="H1390">
        <v>10970.441999999999</v>
      </c>
      <c r="I1390">
        <v>0</v>
      </c>
      <c r="J1390">
        <v>460030</v>
      </c>
      <c r="K1390">
        <v>3427863</v>
      </c>
      <c r="M1390">
        <v>14742.48</v>
      </c>
      <c r="N1390" t="s">
        <v>17</v>
      </c>
    </row>
    <row r="1391" spans="1:14" x14ac:dyDescent="0.25">
      <c r="A1391">
        <v>11.201599999999999</v>
      </c>
      <c r="B1391">
        <v>2</v>
      </c>
      <c r="C1391" t="s">
        <v>66</v>
      </c>
      <c r="D1391">
        <v>78325</v>
      </c>
      <c r="E1391" t="s">
        <v>72</v>
      </c>
      <c r="F1391">
        <v>15</v>
      </c>
      <c r="G1391" t="s">
        <v>28</v>
      </c>
      <c r="H1391">
        <v>5560.7489999999998</v>
      </c>
      <c r="I1391">
        <v>0</v>
      </c>
      <c r="J1391">
        <v>155</v>
      </c>
      <c r="K1391">
        <v>0</v>
      </c>
      <c r="M1391">
        <v>0</v>
      </c>
      <c r="N1391" t="s">
        <v>17</v>
      </c>
    </row>
    <row r="1392" spans="1:14" x14ac:dyDescent="0.25">
      <c r="A1392">
        <v>11.201599999999999</v>
      </c>
      <c r="B1392">
        <v>2</v>
      </c>
      <c r="C1392" t="s">
        <v>66</v>
      </c>
      <c r="D1392">
        <v>78325</v>
      </c>
      <c r="E1392" t="s">
        <v>72</v>
      </c>
      <c r="F1392">
        <v>12</v>
      </c>
      <c r="G1392" t="s">
        <v>29</v>
      </c>
      <c r="H1392">
        <v>10334.748</v>
      </c>
      <c r="I1392">
        <v>0</v>
      </c>
      <c r="J1392">
        <v>5127890</v>
      </c>
      <c r="K1392">
        <v>18574728</v>
      </c>
      <c r="M1392">
        <v>31689.72</v>
      </c>
      <c r="N1392" t="s">
        <v>17</v>
      </c>
    </row>
    <row r="1393" spans="1:14" x14ac:dyDescent="0.25">
      <c r="A1393">
        <v>11.201599999999999</v>
      </c>
      <c r="B1393">
        <v>2</v>
      </c>
      <c r="C1393" t="s">
        <v>66</v>
      </c>
      <c r="D1393">
        <v>78325</v>
      </c>
      <c r="E1393" t="s">
        <v>72</v>
      </c>
      <c r="F1393">
        <v>16</v>
      </c>
      <c r="G1393" t="s">
        <v>30</v>
      </c>
      <c r="H1393">
        <v>6083.1509999999998</v>
      </c>
      <c r="I1393">
        <v>0</v>
      </c>
      <c r="J1393">
        <v>155</v>
      </c>
      <c r="K1393">
        <v>0</v>
      </c>
      <c r="M1393">
        <v>0</v>
      </c>
      <c r="N1393" t="s">
        <v>17</v>
      </c>
    </row>
    <row r="1394" spans="1:14" x14ac:dyDescent="0.25">
      <c r="A1394">
        <v>11.201599999999999</v>
      </c>
      <c r="B1394">
        <v>2</v>
      </c>
      <c r="C1394" t="s">
        <v>66</v>
      </c>
      <c r="D1394">
        <v>78325</v>
      </c>
      <c r="E1394" t="s">
        <v>72</v>
      </c>
      <c r="F1394">
        <v>11</v>
      </c>
      <c r="G1394" t="s">
        <v>31</v>
      </c>
      <c r="H1394">
        <v>0</v>
      </c>
      <c r="I1394">
        <v>0</v>
      </c>
      <c r="J1394">
        <v>0</v>
      </c>
      <c r="K1394">
        <v>0</v>
      </c>
      <c r="M1394">
        <v>0</v>
      </c>
      <c r="N1394" t="s">
        <v>17</v>
      </c>
    </row>
    <row r="1395" spans="1:14" x14ac:dyDescent="0.25">
      <c r="A1395">
        <v>11.201599999999999</v>
      </c>
      <c r="B1395">
        <v>2</v>
      </c>
      <c r="C1395" t="s">
        <v>66</v>
      </c>
      <c r="D1395">
        <v>78325</v>
      </c>
      <c r="E1395" t="s">
        <v>72</v>
      </c>
      <c r="F1395">
        <v>17</v>
      </c>
      <c r="G1395" t="s">
        <v>32</v>
      </c>
      <c r="H1395">
        <v>2073.873</v>
      </c>
      <c r="I1395">
        <v>0</v>
      </c>
      <c r="J1395">
        <v>155</v>
      </c>
      <c r="K1395">
        <v>0</v>
      </c>
      <c r="M1395">
        <v>0</v>
      </c>
      <c r="N1395" t="s">
        <v>17</v>
      </c>
    </row>
    <row r="1396" spans="1:14" x14ac:dyDescent="0.25">
      <c r="A1396">
        <v>11.201599999999999</v>
      </c>
      <c r="B1396">
        <v>2</v>
      </c>
      <c r="C1396" t="s">
        <v>66</v>
      </c>
      <c r="D1396">
        <v>78325</v>
      </c>
      <c r="E1396" t="s">
        <v>72</v>
      </c>
      <c r="F1396">
        <v>18</v>
      </c>
      <c r="G1396" t="s">
        <v>33</v>
      </c>
      <c r="H1396">
        <v>56636.559000000001</v>
      </c>
      <c r="I1396">
        <v>0</v>
      </c>
      <c r="J1396">
        <v>5127890</v>
      </c>
      <c r="K1396">
        <v>18574728</v>
      </c>
      <c r="M1396">
        <v>31689.72</v>
      </c>
      <c r="N1396" t="s">
        <v>17</v>
      </c>
    </row>
    <row r="1397" spans="1:14" x14ac:dyDescent="0.25">
      <c r="A1397">
        <v>11.201599999999999</v>
      </c>
      <c r="B1397">
        <v>2</v>
      </c>
      <c r="C1397" t="s">
        <v>73</v>
      </c>
      <c r="D1397">
        <v>83160</v>
      </c>
      <c r="E1397" t="s">
        <v>74</v>
      </c>
      <c r="F1397">
        <v>1</v>
      </c>
      <c r="G1397" t="s">
        <v>16</v>
      </c>
      <c r="H1397">
        <v>2004.6389999999999</v>
      </c>
      <c r="I1397">
        <v>0</v>
      </c>
      <c r="J1397">
        <v>715900</v>
      </c>
      <c r="K1397">
        <v>2599821</v>
      </c>
      <c r="M1397">
        <v>1276.8</v>
      </c>
      <c r="N1397" t="s">
        <v>17</v>
      </c>
    </row>
    <row r="1398" spans="1:14" x14ac:dyDescent="0.25">
      <c r="A1398">
        <v>11.201599999999999</v>
      </c>
      <c r="B1398">
        <v>2</v>
      </c>
      <c r="C1398" t="s">
        <v>73</v>
      </c>
      <c r="D1398">
        <v>83160</v>
      </c>
      <c r="E1398" t="s">
        <v>74</v>
      </c>
      <c r="F1398">
        <v>2</v>
      </c>
      <c r="G1398" t="s">
        <v>18</v>
      </c>
      <c r="H1398">
        <v>3231.9690000000001</v>
      </c>
      <c r="I1398">
        <v>0</v>
      </c>
      <c r="J1398">
        <v>191110</v>
      </c>
      <c r="K1398">
        <v>1314915</v>
      </c>
      <c r="M1398">
        <v>886.92</v>
      </c>
      <c r="N1398" t="s">
        <v>17</v>
      </c>
    </row>
    <row r="1399" spans="1:14" x14ac:dyDescent="0.25">
      <c r="A1399">
        <v>11.201599999999999</v>
      </c>
      <c r="B1399">
        <v>2</v>
      </c>
      <c r="C1399" t="s">
        <v>73</v>
      </c>
      <c r="D1399">
        <v>83160</v>
      </c>
      <c r="E1399" t="s">
        <v>74</v>
      </c>
      <c r="F1399">
        <v>3</v>
      </c>
      <c r="G1399" t="s">
        <v>19</v>
      </c>
      <c r="H1399">
        <v>47.204999999999998</v>
      </c>
      <c r="I1399">
        <v>0</v>
      </c>
      <c r="J1399">
        <v>872115</v>
      </c>
      <c r="K1399">
        <v>1209750</v>
      </c>
      <c r="M1399">
        <v>1003.2</v>
      </c>
      <c r="N1399" t="s">
        <v>17</v>
      </c>
    </row>
    <row r="1400" spans="1:14" x14ac:dyDescent="0.25">
      <c r="A1400">
        <v>11.201599999999999</v>
      </c>
      <c r="B1400">
        <v>2</v>
      </c>
      <c r="C1400" t="s">
        <v>73</v>
      </c>
      <c r="D1400">
        <v>83160</v>
      </c>
      <c r="E1400" t="s">
        <v>74</v>
      </c>
      <c r="F1400">
        <v>4</v>
      </c>
      <c r="G1400" t="s">
        <v>20</v>
      </c>
      <c r="H1400">
        <v>3099.7950000000001</v>
      </c>
      <c r="I1400">
        <v>0</v>
      </c>
      <c r="J1400">
        <v>536695</v>
      </c>
      <c r="K1400">
        <v>887280</v>
      </c>
      <c r="M1400">
        <v>896.04</v>
      </c>
      <c r="N1400" t="s">
        <v>17</v>
      </c>
    </row>
    <row r="1401" spans="1:14" x14ac:dyDescent="0.25">
      <c r="A1401">
        <v>11.201599999999999</v>
      </c>
      <c r="B1401">
        <v>2</v>
      </c>
      <c r="C1401" t="s">
        <v>73</v>
      </c>
      <c r="D1401">
        <v>83160</v>
      </c>
      <c r="E1401" t="s">
        <v>74</v>
      </c>
      <c r="F1401">
        <v>5</v>
      </c>
      <c r="G1401" t="s">
        <v>21</v>
      </c>
      <c r="H1401">
        <v>3345.261</v>
      </c>
      <c r="I1401">
        <v>0</v>
      </c>
      <c r="J1401">
        <v>399685</v>
      </c>
      <c r="K1401">
        <v>812256</v>
      </c>
      <c r="M1401">
        <v>1388.52</v>
      </c>
      <c r="N1401" t="s">
        <v>17</v>
      </c>
    </row>
    <row r="1402" spans="1:14" x14ac:dyDescent="0.25">
      <c r="A1402">
        <v>11.201599999999999</v>
      </c>
      <c r="B1402">
        <v>2</v>
      </c>
      <c r="C1402" t="s">
        <v>73</v>
      </c>
      <c r="D1402">
        <v>83160</v>
      </c>
      <c r="E1402" t="s">
        <v>74</v>
      </c>
      <c r="F1402">
        <v>6</v>
      </c>
      <c r="G1402" t="s">
        <v>22</v>
      </c>
      <c r="H1402">
        <v>14951.397000000001</v>
      </c>
      <c r="I1402">
        <v>0</v>
      </c>
      <c r="J1402">
        <v>3637800</v>
      </c>
      <c r="K1402">
        <v>940200</v>
      </c>
      <c r="M1402">
        <v>10816.32</v>
      </c>
      <c r="N1402" t="s">
        <v>17</v>
      </c>
    </row>
    <row r="1403" spans="1:14" x14ac:dyDescent="0.25">
      <c r="A1403">
        <v>11.201599999999999</v>
      </c>
      <c r="B1403">
        <v>2</v>
      </c>
      <c r="C1403" t="s">
        <v>73</v>
      </c>
      <c r="D1403">
        <v>83160</v>
      </c>
      <c r="E1403" t="s">
        <v>74</v>
      </c>
      <c r="F1403">
        <v>13</v>
      </c>
      <c r="G1403" t="s">
        <v>23</v>
      </c>
      <c r="H1403">
        <v>26680.266</v>
      </c>
      <c r="I1403">
        <v>0</v>
      </c>
      <c r="J1403">
        <v>6353305</v>
      </c>
      <c r="K1403">
        <v>16284222</v>
      </c>
      <c r="M1403">
        <v>17945.88</v>
      </c>
      <c r="N1403" t="s">
        <v>17</v>
      </c>
    </row>
    <row r="1404" spans="1:14" x14ac:dyDescent="0.25">
      <c r="A1404">
        <v>11.201599999999999</v>
      </c>
      <c r="B1404">
        <v>2</v>
      </c>
      <c r="C1404" t="s">
        <v>73</v>
      </c>
      <c r="D1404">
        <v>83160</v>
      </c>
      <c r="E1404" t="s">
        <v>74</v>
      </c>
      <c r="F1404">
        <v>7</v>
      </c>
      <c r="G1404" t="s">
        <v>24</v>
      </c>
      <c r="H1404">
        <v>6445.0559999999996</v>
      </c>
      <c r="I1404">
        <v>0</v>
      </c>
      <c r="J1404">
        <v>448305</v>
      </c>
      <c r="K1404">
        <v>3907956</v>
      </c>
      <c r="M1404">
        <v>6570.96</v>
      </c>
      <c r="N1404" t="s">
        <v>17</v>
      </c>
    </row>
    <row r="1405" spans="1:14" x14ac:dyDescent="0.25">
      <c r="A1405">
        <v>11.201599999999999</v>
      </c>
      <c r="B1405">
        <v>2</v>
      </c>
      <c r="C1405" t="s">
        <v>73</v>
      </c>
      <c r="D1405">
        <v>83160</v>
      </c>
      <c r="E1405" t="s">
        <v>74</v>
      </c>
      <c r="F1405">
        <v>8</v>
      </c>
      <c r="G1405" t="s">
        <v>25</v>
      </c>
      <c r="H1405">
        <v>3354.7020000000002</v>
      </c>
      <c r="I1405">
        <v>0</v>
      </c>
      <c r="J1405">
        <v>185355</v>
      </c>
      <c r="K1405">
        <v>994014</v>
      </c>
      <c r="M1405">
        <v>3864.6</v>
      </c>
      <c r="N1405" t="s">
        <v>17</v>
      </c>
    </row>
    <row r="1406" spans="1:14" x14ac:dyDescent="0.25">
      <c r="A1406">
        <v>11.201599999999999</v>
      </c>
      <c r="B1406">
        <v>2</v>
      </c>
      <c r="C1406" t="s">
        <v>73</v>
      </c>
      <c r="D1406">
        <v>83160</v>
      </c>
      <c r="E1406" t="s">
        <v>74</v>
      </c>
      <c r="F1406">
        <v>9</v>
      </c>
      <c r="G1406" t="s">
        <v>26</v>
      </c>
      <c r="H1406">
        <v>2206.047</v>
      </c>
      <c r="I1406">
        <v>0</v>
      </c>
      <c r="J1406">
        <v>69360</v>
      </c>
      <c r="K1406">
        <v>611856</v>
      </c>
      <c r="M1406">
        <v>2366.64</v>
      </c>
      <c r="N1406" t="s">
        <v>17</v>
      </c>
    </row>
    <row r="1407" spans="1:14" x14ac:dyDescent="0.25">
      <c r="A1407">
        <v>11.201599999999999</v>
      </c>
      <c r="B1407">
        <v>2</v>
      </c>
      <c r="C1407" t="s">
        <v>73</v>
      </c>
      <c r="D1407">
        <v>83160</v>
      </c>
      <c r="E1407" t="s">
        <v>74</v>
      </c>
      <c r="F1407">
        <v>14</v>
      </c>
      <c r="G1407" t="s">
        <v>27</v>
      </c>
      <c r="H1407">
        <v>12005.805</v>
      </c>
      <c r="I1407">
        <v>0</v>
      </c>
      <c r="J1407">
        <v>703020</v>
      </c>
      <c r="K1407">
        <v>5513826</v>
      </c>
      <c r="M1407">
        <v>13816.8</v>
      </c>
      <c r="N1407" t="s">
        <v>17</v>
      </c>
    </row>
    <row r="1408" spans="1:14" x14ac:dyDescent="0.25">
      <c r="A1408">
        <v>11.201599999999999</v>
      </c>
      <c r="B1408">
        <v>2</v>
      </c>
      <c r="C1408" t="s">
        <v>73</v>
      </c>
      <c r="D1408">
        <v>83160</v>
      </c>
      <c r="E1408" t="s">
        <v>74</v>
      </c>
      <c r="F1408">
        <v>15</v>
      </c>
      <c r="G1408" t="s">
        <v>28</v>
      </c>
      <c r="H1408">
        <v>6017.0640000000003</v>
      </c>
      <c r="I1408">
        <v>0</v>
      </c>
      <c r="J1408">
        <v>160</v>
      </c>
      <c r="K1408">
        <v>0</v>
      </c>
      <c r="M1408">
        <v>0</v>
      </c>
      <c r="N1408" t="s">
        <v>17</v>
      </c>
    </row>
    <row r="1409" spans="1:14" x14ac:dyDescent="0.25">
      <c r="A1409">
        <v>11.201599999999999</v>
      </c>
      <c r="B1409">
        <v>2</v>
      </c>
      <c r="C1409" t="s">
        <v>73</v>
      </c>
      <c r="D1409">
        <v>83160</v>
      </c>
      <c r="E1409" t="s">
        <v>74</v>
      </c>
      <c r="F1409">
        <v>12</v>
      </c>
      <c r="G1409" t="s">
        <v>29</v>
      </c>
      <c r="H1409">
        <v>6111.4740000000002</v>
      </c>
      <c r="I1409">
        <v>0</v>
      </c>
      <c r="J1409">
        <v>7056325</v>
      </c>
      <c r="K1409">
        <v>21798048</v>
      </c>
      <c r="M1409">
        <v>31762.68</v>
      </c>
      <c r="N1409" t="s">
        <v>17</v>
      </c>
    </row>
    <row r="1410" spans="1:14" x14ac:dyDescent="0.25">
      <c r="A1410">
        <v>11.201599999999999</v>
      </c>
      <c r="B1410">
        <v>2</v>
      </c>
      <c r="C1410" t="s">
        <v>73</v>
      </c>
      <c r="D1410">
        <v>83160</v>
      </c>
      <c r="E1410" t="s">
        <v>74</v>
      </c>
      <c r="F1410">
        <v>16</v>
      </c>
      <c r="G1410" t="s">
        <v>30</v>
      </c>
      <c r="H1410">
        <v>3238.2629999999999</v>
      </c>
      <c r="I1410">
        <v>0</v>
      </c>
      <c r="J1410">
        <v>160</v>
      </c>
      <c r="K1410">
        <v>0</v>
      </c>
      <c r="M1410">
        <v>0</v>
      </c>
      <c r="N1410" t="s">
        <v>17</v>
      </c>
    </row>
    <row r="1411" spans="1:14" x14ac:dyDescent="0.25">
      <c r="A1411">
        <v>11.201599999999999</v>
      </c>
      <c r="B1411">
        <v>2</v>
      </c>
      <c r="C1411" t="s">
        <v>73</v>
      </c>
      <c r="D1411">
        <v>83160</v>
      </c>
      <c r="E1411" t="s">
        <v>74</v>
      </c>
      <c r="F1411">
        <v>11</v>
      </c>
      <c r="G1411" t="s">
        <v>31</v>
      </c>
      <c r="H1411">
        <v>0</v>
      </c>
      <c r="I1411">
        <v>0</v>
      </c>
      <c r="J1411">
        <v>70</v>
      </c>
      <c r="K1411">
        <v>822</v>
      </c>
      <c r="M1411">
        <v>0</v>
      </c>
      <c r="N1411" t="s">
        <v>17</v>
      </c>
    </row>
    <row r="1412" spans="1:14" x14ac:dyDescent="0.25">
      <c r="A1412">
        <v>11.201599999999999</v>
      </c>
      <c r="B1412">
        <v>2</v>
      </c>
      <c r="C1412" t="s">
        <v>73</v>
      </c>
      <c r="D1412">
        <v>83160</v>
      </c>
      <c r="E1412" t="s">
        <v>74</v>
      </c>
      <c r="F1412">
        <v>17</v>
      </c>
      <c r="G1412" t="s">
        <v>32</v>
      </c>
      <c r="H1412">
        <v>2416.8960000000002</v>
      </c>
      <c r="I1412">
        <v>0</v>
      </c>
      <c r="J1412">
        <v>160</v>
      </c>
      <c r="K1412">
        <v>0</v>
      </c>
      <c r="M1412">
        <v>0</v>
      </c>
      <c r="N1412" t="s">
        <v>17</v>
      </c>
    </row>
    <row r="1413" spans="1:14" x14ac:dyDescent="0.25">
      <c r="A1413">
        <v>11.201599999999999</v>
      </c>
      <c r="B1413">
        <v>2</v>
      </c>
      <c r="C1413" t="s">
        <v>73</v>
      </c>
      <c r="D1413">
        <v>83160</v>
      </c>
      <c r="E1413" t="s">
        <v>74</v>
      </c>
      <c r="F1413">
        <v>18</v>
      </c>
      <c r="G1413" t="s">
        <v>33</v>
      </c>
      <c r="H1413">
        <v>56469.767999999996</v>
      </c>
      <c r="I1413">
        <v>0</v>
      </c>
      <c r="J1413">
        <v>7056325</v>
      </c>
      <c r="K1413">
        <v>21798048</v>
      </c>
      <c r="M1413">
        <v>31762.68</v>
      </c>
      <c r="N1413" t="s">
        <v>17</v>
      </c>
    </row>
    <row r="1414" spans="1:14" x14ac:dyDescent="0.25">
      <c r="A1414">
        <v>11.201599999999999</v>
      </c>
      <c r="B1414">
        <v>2</v>
      </c>
      <c r="C1414" t="s">
        <v>73</v>
      </c>
      <c r="D1414">
        <v>12227</v>
      </c>
      <c r="E1414" t="s">
        <v>75</v>
      </c>
      <c r="F1414">
        <v>1</v>
      </c>
      <c r="G1414" t="s">
        <v>16</v>
      </c>
      <c r="H1414">
        <v>4459.299</v>
      </c>
      <c r="I1414">
        <v>0</v>
      </c>
      <c r="J1414">
        <v>739855</v>
      </c>
      <c r="K1414">
        <v>2776920</v>
      </c>
      <c r="M1414">
        <v>1155.96</v>
      </c>
      <c r="N1414" t="s">
        <v>17</v>
      </c>
    </row>
    <row r="1415" spans="1:14" x14ac:dyDescent="0.25">
      <c r="A1415">
        <v>11.201599999999999</v>
      </c>
      <c r="B1415">
        <v>2</v>
      </c>
      <c r="C1415" t="s">
        <v>73</v>
      </c>
      <c r="D1415">
        <v>12227</v>
      </c>
      <c r="E1415" t="s">
        <v>75</v>
      </c>
      <c r="F1415">
        <v>2</v>
      </c>
      <c r="G1415" t="s">
        <v>18</v>
      </c>
      <c r="H1415">
        <v>2807.1239999999998</v>
      </c>
      <c r="I1415">
        <v>0</v>
      </c>
      <c r="J1415">
        <v>170695</v>
      </c>
      <c r="K1415">
        <v>1167990</v>
      </c>
      <c r="M1415">
        <v>948.48</v>
      </c>
      <c r="N1415" t="s">
        <v>17</v>
      </c>
    </row>
    <row r="1416" spans="1:14" x14ac:dyDescent="0.25">
      <c r="A1416">
        <v>11.201599999999999</v>
      </c>
      <c r="B1416">
        <v>2</v>
      </c>
      <c r="C1416" t="s">
        <v>73</v>
      </c>
      <c r="D1416">
        <v>12227</v>
      </c>
      <c r="E1416" t="s">
        <v>75</v>
      </c>
      <c r="F1416">
        <v>3</v>
      </c>
      <c r="G1416" t="s">
        <v>19</v>
      </c>
      <c r="H1416">
        <v>47.204999999999998</v>
      </c>
      <c r="I1416">
        <v>0</v>
      </c>
      <c r="J1416">
        <v>896330</v>
      </c>
      <c r="K1416">
        <v>1359831</v>
      </c>
      <c r="M1416">
        <v>1434.12</v>
      </c>
      <c r="N1416" t="s">
        <v>17</v>
      </c>
    </row>
    <row r="1417" spans="1:14" x14ac:dyDescent="0.25">
      <c r="A1417">
        <v>11.201599999999999</v>
      </c>
      <c r="B1417">
        <v>2</v>
      </c>
      <c r="C1417" t="s">
        <v>73</v>
      </c>
      <c r="D1417">
        <v>12227</v>
      </c>
      <c r="E1417" t="s">
        <v>75</v>
      </c>
      <c r="F1417">
        <v>4</v>
      </c>
      <c r="G1417" t="s">
        <v>20</v>
      </c>
      <c r="H1417">
        <v>2892.0929999999998</v>
      </c>
      <c r="I1417">
        <v>0</v>
      </c>
      <c r="J1417">
        <v>562030</v>
      </c>
      <c r="K1417">
        <v>1008288</v>
      </c>
      <c r="M1417">
        <v>804.84</v>
      </c>
      <c r="N1417" t="s">
        <v>17</v>
      </c>
    </row>
    <row r="1418" spans="1:14" x14ac:dyDescent="0.25">
      <c r="A1418">
        <v>11.201599999999999</v>
      </c>
      <c r="B1418">
        <v>2</v>
      </c>
      <c r="C1418" t="s">
        <v>73</v>
      </c>
      <c r="D1418">
        <v>12227</v>
      </c>
      <c r="E1418" t="s">
        <v>75</v>
      </c>
      <c r="F1418">
        <v>5</v>
      </c>
      <c r="G1418" t="s">
        <v>21</v>
      </c>
      <c r="H1418">
        <v>5560.7489999999998</v>
      </c>
      <c r="I1418">
        <v>0</v>
      </c>
      <c r="J1418">
        <v>366120</v>
      </c>
      <c r="K1418">
        <v>753555</v>
      </c>
      <c r="M1418">
        <v>1570.92</v>
      </c>
      <c r="N1418" t="s">
        <v>17</v>
      </c>
    </row>
    <row r="1419" spans="1:14" x14ac:dyDescent="0.25">
      <c r="A1419">
        <v>11.201599999999999</v>
      </c>
      <c r="B1419">
        <v>2</v>
      </c>
      <c r="C1419" t="s">
        <v>73</v>
      </c>
      <c r="D1419">
        <v>12227</v>
      </c>
      <c r="E1419" t="s">
        <v>75</v>
      </c>
      <c r="F1419">
        <v>6</v>
      </c>
      <c r="G1419" t="s">
        <v>22</v>
      </c>
      <c r="H1419">
        <v>11297.73</v>
      </c>
      <c r="I1419">
        <v>0</v>
      </c>
      <c r="J1419">
        <v>2938210</v>
      </c>
      <c r="K1419">
        <v>9019590</v>
      </c>
      <c r="M1419">
        <v>10720.56</v>
      </c>
      <c r="N1419" t="s">
        <v>17</v>
      </c>
    </row>
    <row r="1420" spans="1:14" x14ac:dyDescent="0.25">
      <c r="A1420">
        <v>11.201599999999999</v>
      </c>
      <c r="B1420">
        <v>2</v>
      </c>
      <c r="C1420" t="s">
        <v>73</v>
      </c>
      <c r="D1420">
        <v>12227</v>
      </c>
      <c r="E1420" t="s">
        <v>75</v>
      </c>
      <c r="F1420">
        <v>13</v>
      </c>
      <c r="G1420" t="s">
        <v>23</v>
      </c>
      <c r="H1420">
        <v>27064.2</v>
      </c>
      <c r="I1420">
        <v>0</v>
      </c>
      <c r="J1420">
        <v>5673240</v>
      </c>
      <c r="K1420">
        <v>1086174</v>
      </c>
      <c r="M1420">
        <v>18652.68</v>
      </c>
      <c r="N1420" t="s">
        <v>17</v>
      </c>
    </row>
    <row r="1421" spans="1:14" x14ac:dyDescent="0.25">
      <c r="A1421">
        <v>11.201599999999999</v>
      </c>
      <c r="B1421">
        <v>2</v>
      </c>
      <c r="C1421" t="s">
        <v>73</v>
      </c>
      <c r="D1421">
        <v>12227</v>
      </c>
      <c r="E1421" t="s">
        <v>75</v>
      </c>
      <c r="F1421">
        <v>7</v>
      </c>
      <c r="G1421" t="s">
        <v>24</v>
      </c>
      <c r="H1421">
        <v>8575.5750000000007</v>
      </c>
      <c r="I1421">
        <v>0</v>
      </c>
      <c r="J1421">
        <v>334980</v>
      </c>
      <c r="K1421">
        <v>3084921</v>
      </c>
      <c r="M1421">
        <v>6819.48</v>
      </c>
      <c r="N1421" t="s">
        <v>17</v>
      </c>
    </row>
    <row r="1422" spans="1:14" x14ac:dyDescent="0.25">
      <c r="A1422">
        <v>11.201599999999999</v>
      </c>
      <c r="B1422">
        <v>2</v>
      </c>
      <c r="C1422" t="s">
        <v>73</v>
      </c>
      <c r="D1422">
        <v>12227</v>
      </c>
      <c r="E1422" t="s">
        <v>75</v>
      </c>
      <c r="F1422">
        <v>8</v>
      </c>
      <c r="G1422" t="s">
        <v>25</v>
      </c>
      <c r="H1422">
        <v>2741.0369999999998</v>
      </c>
      <c r="I1422">
        <v>0</v>
      </c>
      <c r="J1422">
        <v>160410</v>
      </c>
      <c r="K1422">
        <v>796308</v>
      </c>
      <c r="M1422">
        <v>3178.32</v>
      </c>
      <c r="N1422" t="s">
        <v>17</v>
      </c>
    </row>
    <row r="1423" spans="1:14" x14ac:dyDescent="0.25">
      <c r="A1423">
        <v>11.201599999999999</v>
      </c>
      <c r="B1423">
        <v>2</v>
      </c>
      <c r="C1423" t="s">
        <v>73</v>
      </c>
      <c r="D1423">
        <v>12227</v>
      </c>
      <c r="E1423" t="s">
        <v>75</v>
      </c>
      <c r="F1423">
        <v>9</v>
      </c>
      <c r="G1423" t="s">
        <v>26</v>
      </c>
      <c r="H1423">
        <v>1916.5229999999999</v>
      </c>
      <c r="I1423">
        <v>0</v>
      </c>
      <c r="J1423">
        <v>63750</v>
      </c>
      <c r="K1423">
        <v>587148</v>
      </c>
      <c r="M1423">
        <v>2542.1999999999998</v>
      </c>
      <c r="N1423" t="s">
        <v>17</v>
      </c>
    </row>
    <row r="1424" spans="1:14" x14ac:dyDescent="0.25">
      <c r="A1424">
        <v>11.201599999999999</v>
      </c>
      <c r="B1424">
        <v>2</v>
      </c>
      <c r="C1424" t="s">
        <v>73</v>
      </c>
      <c r="D1424">
        <v>12227</v>
      </c>
      <c r="E1424" t="s">
        <v>75</v>
      </c>
      <c r="F1424">
        <v>14</v>
      </c>
      <c r="G1424" t="s">
        <v>27</v>
      </c>
      <c r="H1424">
        <v>13233.135</v>
      </c>
      <c r="I1424">
        <v>0</v>
      </c>
      <c r="J1424">
        <v>559140</v>
      </c>
      <c r="K1424">
        <v>4468377</v>
      </c>
      <c r="M1424">
        <v>13217.16</v>
      </c>
      <c r="N1424" t="s">
        <v>17</v>
      </c>
    </row>
    <row r="1425" spans="1:14" x14ac:dyDescent="0.25">
      <c r="A1425">
        <v>11.201599999999999</v>
      </c>
      <c r="B1425">
        <v>2</v>
      </c>
      <c r="C1425" t="s">
        <v>73</v>
      </c>
      <c r="D1425">
        <v>12227</v>
      </c>
      <c r="E1425" t="s">
        <v>75</v>
      </c>
      <c r="F1425">
        <v>15</v>
      </c>
      <c r="G1425" t="s">
        <v>28</v>
      </c>
      <c r="H1425">
        <v>4031.3069999999998</v>
      </c>
      <c r="I1425">
        <v>0</v>
      </c>
      <c r="J1425">
        <v>165</v>
      </c>
      <c r="K1425">
        <v>0</v>
      </c>
      <c r="M1425">
        <v>0</v>
      </c>
      <c r="N1425" t="s">
        <v>17</v>
      </c>
    </row>
    <row r="1426" spans="1:14" x14ac:dyDescent="0.25">
      <c r="A1426">
        <v>11.201599999999999</v>
      </c>
      <c r="B1426">
        <v>2</v>
      </c>
      <c r="C1426" t="s">
        <v>73</v>
      </c>
      <c r="D1426">
        <v>12227</v>
      </c>
      <c r="E1426" t="s">
        <v>75</v>
      </c>
      <c r="F1426">
        <v>12</v>
      </c>
      <c r="G1426" t="s">
        <v>29</v>
      </c>
      <c r="H1426">
        <v>9035.0370000000003</v>
      </c>
      <c r="I1426">
        <v>0</v>
      </c>
      <c r="J1426">
        <v>6232380</v>
      </c>
      <c r="K1426">
        <v>20554551</v>
      </c>
      <c r="M1426">
        <v>31869.84</v>
      </c>
      <c r="N1426" t="s">
        <v>17</v>
      </c>
    </row>
    <row r="1427" spans="1:14" x14ac:dyDescent="0.25">
      <c r="A1427">
        <v>11.201599999999999</v>
      </c>
      <c r="B1427">
        <v>2</v>
      </c>
      <c r="C1427" t="s">
        <v>73</v>
      </c>
      <c r="D1427">
        <v>12227</v>
      </c>
      <c r="E1427" t="s">
        <v>75</v>
      </c>
      <c r="F1427">
        <v>16</v>
      </c>
      <c r="G1427" t="s">
        <v>30</v>
      </c>
      <c r="H1427">
        <v>3710.3130000000001</v>
      </c>
      <c r="I1427">
        <v>0</v>
      </c>
      <c r="J1427">
        <v>165</v>
      </c>
      <c r="K1427">
        <v>0</v>
      </c>
      <c r="M1427">
        <v>0</v>
      </c>
      <c r="N1427" t="s">
        <v>17</v>
      </c>
    </row>
    <row r="1428" spans="1:14" x14ac:dyDescent="0.25">
      <c r="A1428">
        <v>11.201599999999999</v>
      </c>
      <c r="B1428">
        <v>2</v>
      </c>
      <c r="C1428" t="s">
        <v>73</v>
      </c>
      <c r="D1428">
        <v>12227</v>
      </c>
      <c r="E1428" t="s">
        <v>75</v>
      </c>
      <c r="F1428">
        <v>11</v>
      </c>
      <c r="G1428" t="s">
        <v>31</v>
      </c>
      <c r="H1428">
        <v>0</v>
      </c>
      <c r="I1428">
        <v>0</v>
      </c>
      <c r="J1428">
        <v>395</v>
      </c>
      <c r="K1428">
        <v>846</v>
      </c>
      <c r="M1428">
        <v>0</v>
      </c>
      <c r="N1428" t="s">
        <v>17</v>
      </c>
    </row>
    <row r="1429" spans="1:14" x14ac:dyDescent="0.25">
      <c r="A1429">
        <v>11.201599999999999</v>
      </c>
      <c r="B1429">
        <v>2</v>
      </c>
      <c r="C1429" t="s">
        <v>73</v>
      </c>
      <c r="D1429">
        <v>12227</v>
      </c>
      <c r="E1429" t="s">
        <v>75</v>
      </c>
      <c r="F1429">
        <v>17</v>
      </c>
      <c r="G1429" t="s">
        <v>32</v>
      </c>
      <c r="H1429">
        <v>2045.55</v>
      </c>
      <c r="I1429">
        <v>0</v>
      </c>
      <c r="J1429">
        <v>165</v>
      </c>
      <c r="K1429">
        <v>0</v>
      </c>
      <c r="M1429">
        <v>0</v>
      </c>
      <c r="N1429" t="s">
        <v>17</v>
      </c>
    </row>
    <row r="1430" spans="1:14" x14ac:dyDescent="0.25">
      <c r="A1430">
        <v>11.201599999999999</v>
      </c>
      <c r="B1430">
        <v>2</v>
      </c>
      <c r="C1430" t="s">
        <v>73</v>
      </c>
      <c r="D1430">
        <v>12227</v>
      </c>
      <c r="E1430" t="s">
        <v>75</v>
      </c>
      <c r="F1430">
        <v>18</v>
      </c>
      <c r="G1430" t="s">
        <v>33</v>
      </c>
      <c r="H1430">
        <v>59119.542000000001</v>
      </c>
      <c r="I1430">
        <v>0</v>
      </c>
      <c r="J1430">
        <v>6232380</v>
      </c>
      <c r="K1430">
        <v>20554551</v>
      </c>
      <c r="M1430">
        <v>31869.84</v>
      </c>
      <c r="N1430" t="s">
        <v>17</v>
      </c>
    </row>
    <row r="1431" spans="1:14" x14ac:dyDescent="0.25">
      <c r="A1431">
        <v>11.201599999999999</v>
      </c>
      <c r="B1431">
        <v>2</v>
      </c>
      <c r="C1431" t="s">
        <v>73</v>
      </c>
      <c r="D1431">
        <v>94882</v>
      </c>
      <c r="E1431" t="s">
        <v>76</v>
      </c>
      <c r="F1431">
        <v>1</v>
      </c>
      <c r="G1431" t="s">
        <v>16</v>
      </c>
      <c r="H1431">
        <v>4393.2120000000004</v>
      </c>
      <c r="I1431">
        <v>0</v>
      </c>
      <c r="J1431">
        <v>935635</v>
      </c>
      <c r="K1431">
        <v>2926434</v>
      </c>
      <c r="M1431">
        <v>937.08</v>
      </c>
      <c r="N1431" t="s">
        <v>38</v>
      </c>
    </row>
    <row r="1432" spans="1:14" x14ac:dyDescent="0.25">
      <c r="A1432">
        <v>11.201599999999999</v>
      </c>
      <c r="B1432">
        <v>2</v>
      </c>
      <c r="C1432" t="s">
        <v>73</v>
      </c>
      <c r="D1432">
        <v>94882</v>
      </c>
      <c r="E1432" t="s">
        <v>76</v>
      </c>
      <c r="F1432">
        <v>2</v>
      </c>
      <c r="G1432" t="s">
        <v>18</v>
      </c>
      <c r="H1432">
        <v>2250.105</v>
      </c>
      <c r="I1432">
        <v>0</v>
      </c>
      <c r="J1432">
        <v>163825</v>
      </c>
      <c r="K1432">
        <v>995880</v>
      </c>
      <c r="M1432">
        <v>711.36</v>
      </c>
      <c r="N1432" t="s">
        <v>38</v>
      </c>
    </row>
    <row r="1433" spans="1:14" x14ac:dyDescent="0.25">
      <c r="A1433">
        <v>11.201599999999999</v>
      </c>
      <c r="B1433">
        <v>2</v>
      </c>
      <c r="C1433" t="s">
        <v>73</v>
      </c>
      <c r="D1433">
        <v>94882</v>
      </c>
      <c r="E1433" t="s">
        <v>76</v>
      </c>
      <c r="F1433">
        <v>3</v>
      </c>
      <c r="G1433" t="s">
        <v>19</v>
      </c>
      <c r="H1433">
        <v>47.204999999999998</v>
      </c>
      <c r="I1433">
        <v>0</v>
      </c>
      <c r="J1433">
        <v>752660</v>
      </c>
      <c r="K1433">
        <v>1097562</v>
      </c>
      <c r="M1433">
        <v>921.12</v>
      </c>
      <c r="N1433" t="s">
        <v>38</v>
      </c>
    </row>
    <row r="1434" spans="1:14" x14ac:dyDescent="0.25">
      <c r="A1434">
        <v>11.201599999999999</v>
      </c>
      <c r="B1434">
        <v>2</v>
      </c>
      <c r="C1434" t="s">
        <v>73</v>
      </c>
      <c r="D1434">
        <v>94882</v>
      </c>
      <c r="E1434" t="s">
        <v>76</v>
      </c>
      <c r="F1434">
        <v>4</v>
      </c>
      <c r="G1434" t="s">
        <v>20</v>
      </c>
      <c r="H1434">
        <v>3165.8820000000001</v>
      </c>
      <c r="I1434">
        <v>0</v>
      </c>
      <c r="J1434">
        <v>502370</v>
      </c>
      <c r="K1434">
        <v>993132</v>
      </c>
      <c r="M1434">
        <v>1219.8</v>
      </c>
      <c r="N1434" t="s">
        <v>38</v>
      </c>
    </row>
    <row r="1435" spans="1:14" x14ac:dyDescent="0.25">
      <c r="A1435">
        <v>11.201599999999999</v>
      </c>
      <c r="B1435">
        <v>2</v>
      </c>
      <c r="C1435" t="s">
        <v>73</v>
      </c>
      <c r="D1435">
        <v>94882</v>
      </c>
      <c r="E1435" t="s">
        <v>76</v>
      </c>
      <c r="F1435">
        <v>5</v>
      </c>
      <c r="G1435" t="s">
        <v>21</v>
      </c>
      <c r="H1435">
        <v>3508.9050000000002</v>
      </c>
      <c r="I1435">
        <v>0</v>
      </c>
      <c r="J1435">
        <v>317185</v>
      </c>
      <c r="K1435">
        <v>681276</v>
      </c>
      <c r="M1435">
        <v>1007.76</v>
      </c>
      <c r="N1435" t="s">
        <v>38</v>
      </c>
    </row>
    <row r="1436" spans="1:14" x14ac:dyDescent="0.25">
      <c r="A1436">
        <v>11.201599999999999</v>
      </c>
      <c r="B1436">
        <v>2</v>
      </c>
      <c r="C1436" t="s">
        <v>73</v>
      </c>
      <c r="D1436">
        <v>94882</v>
      </c>
      <c r="E1436" t="s">
        <v>76</v>
      </c>
      <c r="F1436">
        <v>6</v>
      </c>
      <c r="G1436" t="s">
        <v>22</v>
      </c>
      <c r="H1436">
        <v>13909.74</v>
      </c>
      <c r="I1436">
        <v>0</v>
      </c>
      <c r="J1436">
        <v>2988220</v>
      </c>
      <c r="K1436">
        <v>9161922</v>
      </c>
      <c r="M1436">
        <v>11452.44</v>
      </c>
      <c r="N1436" t="s">
        <v>38</v>
      </c>
    </row>
    <row r="1437" spans="1:14" x14ac:dyDescent="0.25">
      <c r="A1437">
        <v>11.201599999999999</v>
      </c>
      <c r="B1437">
        <v>2</v>
      </c>
      <c r="C1437" t="s">
        <v>73</v>
      </c>
      <c r="D1437">
        <v>94882</v>
      </c>
      <c r="E1437" t="s">
        <v>76</v>
      </c>
      <c r="F1437">
        <v>13</v>
      </c>
      <c r="G1437" t="s">
        <v>23</v>
      </c>
      <c r="H1437">
        <v>27275.048999999999</v>
      </c>
      <c r="I1437">
        <v>0</v>
      </c>
      <c r="J1437">
        <v>5659895</v>
      </c>
      <c r="K1437">
        <v>15856206</v>
      </c>
      <c r="M1437">
        <v>17613</v>
      </c>
      <c r="N1437" t="s">
        <v>38</v>
      </c>
    </row>
    <row r="1438" spans="1:14" x14ac:dyDescent="0.25">
      <c r="A1438">
        <v>11.201599999999999</v>
      </c>
      <c r="B1438">
        <v>2</v>
      </c>
      <c r="C1438" t="s">
        <v>73</v>
      </c>
      <c r="D1438">
        <v>94882</v>
      </c>
      <c r="E1438" t="s">
        <v>76</v>
      </c>
      <c r="F1438">
        <v>7</v>
      </c>
      <c r="G1438" t="s">
        <v>24</v>
      </c>
      <c r="H1438">
        <v>8216.8169999999991</v>
      </c>
      <c r="I1438">
        <v>0</v>
      </c>
      <c r="J1438">
        <v>386610</v>
      </c>
      <c r="K1438">
        <v>3442965</v>
      </c>
      <c r="M1438">
        <v>7781.64</v>
      </c>
      <c r="N1438" t="s">
        <v>38</v>
      </c>
    </row>
    <row r="1439" spans="1:14" x14ac:dyDescent="0.25">
      <c r="A1439">
        <v>11.201599999999999</v>
      </c>
      <c r="B1439">
        <v>2</v>
      </c>
      <c r="C1439" t="s">
        <v>73</v>
      </c>
      <c r="D1439">
        <v>94882</v>
      </c>
      <c r="E1439" t="s">
        <v>76</v>
      </c>
      <c r="F1439">
        <v>8</v>
      </c>
      <c r="G1439" t="s">
        <v>25</v>
      </c>
      <c r="H1439">
        <v>3867.663</v>
      </c>
      <c r="I1439">
        <v>0</v>
      </c>
      <c r="J1439">
        <v>181450</v>
      </c>
      <c r="K1439">
        <v>904296</v>
      </c>
      <c r="M1439">
        <v>4104</v>
      </c>
      <c r="N1439" t="s">
        <v>38</v>
      </c>
    </row>
    <row r="1440" spans="1:14" x14ac:dyDescent="0.25">
      <c r="A1440">
        <v>11.201599999999999</v>
      </c>
      <c r="B1440">
        <v>2</v>
      </c>
      <c r="C1440" t="s">
        <v>73</v>
      </c>
      <c r="D1440">
        <v>94882</v>
      </c>
      <c r="E1440" t="s">
        <v>76</v>
      </c>
      <c r="F1440">
        <v>9</v>
      </c>
      <c r="G1440" t="s">
        <v>26</v>
      </c>
      <c r="H1440">
        <v>2800.83</v>
      </c>
      <c r="I1440">
        <v>0</v>
      </c>
      <c r="J1440">
        <v>99050</v>
      </c>
      <c r="K1440">
        <v>875667</v>
      </c>
      <c r="M1440">
        <v>5415</v>
      </c>
      <c r="N1440" t="s">
        <v>38</v>
      </c>
    </row>
    <row r="1441" spans="1:14" x14ac:dyDescent="0.25">
      <c r="A1441">
        <v>11.201599999999999</v>
      </c>
      <c r="B1441">
        <v>2</v>
      </c>
      <c r="C1441" t="s">
        <v>73</v>
      </c>
      <c r="D1441">
        <v>94882</v>
      </c>
      <c r="E1441" t="s">
        <v>76</v>
      </c>
      <c r="F1441">
        <v>14</v>
      </c>
      <c r="G1441" t="s">
        <v>27</v>
      </c>
      <c r="H1441">
        <v>14885.31</v>
      </c>
      <c r="I1441">
        <v>0</v>
      </c>
      <c r="J1441">
        <v>667110</v>
      </c>
      <c r="K1441">
        <v>5222928</v>
      </c>
      <c r="M1441">
        <v>19464.36</v>
      </c>
      <c r="N1441" t="s">
        <v>38</v>
      </c>
    </row>
    <row r="1442" spans="1:14" x14ac:dyDescent="0.25">
      <c r="A1442">
        <v>11.201599999999999</v>
      </c>
      <c r="B1442">
        <v>2</v>
      </c>
      <c r="C1442" t="s">
        <v>73</v>
      </c>
      <c r="D1442">
        <v>94882</v>
      </c>
      <c r="E1442" t="s">
        <v>76</v>
      </c>
      <c r="F1442">
        <v>15</v>
      </c>
      <c r="G1442" t="s">
        <v>28</v>
      </c>
      <c r="H1442">
        <v>5415.9870000000001</v>
      </c>
      <c r="I1442">
        <v>0</v>
      </c>
      <c r="J1442">
        <v>170</v>
      </c>
      <c r="K1442">
        <v>0</v>
      </c>
      <c r="M1442">
        <v>0</v>
      </c>
      <c r="N1442" t="s">
        <v>38</v>
      </c>
    </row>
    <row r="1443" spans="1:14" x14ac:dyDescent="0.25">
      <c r="A1443">
        <v>11.201599999999999</v>
      </c>
      <c r="B1443">
        <v>2</v>
      </c>
      <c r="C1443" t="s">
        <v>73</v>
      </c>
      <c r="D1443">
        <v>94882</v>
      </c>
      <c r="E1443" t="s">
        <v>76</v>
      </c>
      <c r="F1443">
        <v>12</v>
      </c>
      <c r="G1443" t="s">
        <v>29</v>
      </c>
      <c r="H1443">
        <v>9321.4140000000007</v>
      </c>
      <c r="I1443">
        <v>0</v>
      </c>
      <c r="J1443">
        <v>6327005</v>
      </c>
      <c r="K1443">
        <v>21079134</v>
      </c>
      <c r="M1443">
        <v>37077.360000000001</v>
      </c>
      <c r="N1443" t="s">
        <v>38</v>
      </c>
    </row>
    <row r="1444" spans="1:14" x14ac:dyDescent="0.25">
      <c r="A1444">
        <v>11.201599999999999</v>
      </c>
      <c r="B1444">
        <v>2</v>
      </c>
      <c r="C1444" t="s">
        <v>73</v>
      </c>
      <c r="D1444">
        <v>94882</v>
      </c>
      <c r="E1444" t="s">
        <v>76</v>
      </c>
      <c r="F1444">
        <v>16</v>
      </c>
      <c r="G1444" t="s">
        <v>30</v>
      </c>
      <c r="H1444">
        <v>4443.5640000000003</v>
      </c>
      <c r="I1444">
        <v>0</v>
      </c>
      <c r="J1444">
        <v>170</v>
      </c>
      <c r="K1444">
        <v>0</v>
      </c>
      <c r="M1444">
        <v>0</v>
      </c>
      <c r="N1444" t="s">
        <v>38</v>
      </c>
    </row>
    <row r="1445" spans="1:14" x14ac:dyDescent="0.25">
      <c r="A1445">
        <v>11.201599999999999</v>
      </c>
      <c r="B1445">
        <v>2</v>
      </c>
      <c r="C1445" t="s">
        <v>73</v>
      </c>
      <c r="D1445">
        <v>94882</v>
      </c>
      <c r="E1445" t="s">
        <v>76</v>
      </c>
      <c r="F1445">
        <v>11</v>
      </c>
      <c r="G1445" t="s">
        <v>31</v>
      </c>
      <c r="H1445">
        <v>5689.7759999999998</v>
      </c>
      <c r="I1445">
        <v>0</v>
      </c>
      <c r="J1445">
        <v>729340</v>
      </c>
      <c r="K1445">
        <v>2554989</v>
      </c>
      <c r="M1445">
        <v>0</v>
      </c>
      <c r="N1445" t="s">
        <v>38</v>
      </c>
    </row>
    <row r="1446" spans="1:14" x14ac:dyDescent="0.25">
      <c r="A1446">
        <v>11.201599999999999</v>
      </c>
      <c r="B1446">
        <v>2</v>
      </c>
      <c r="C1446" t="s">
        <v>73</v>
      </c>
      <c r="D1446">
        <v>94882</v>
      </c>
      <c r="E1446" t="s">
        <v>76</v>
      </c>
      <c r="F1446">
        <v>17</v>
      </c>
      <c r="G1446" t="s">
        <v>32</v>
      </c>
      <c r="H1446">
        <v>2599.422</v>
      </c>
      <c r="I1446">
        <v>0</v>
      </c>
      <c r="J1446">
        <v>170</v>
      </c>
      <c r="K1446">
        <v>0</v>
      </c>
      <c r="M1446">
        <v>0</v>
      </c>
      <c r="N1446" t="s">
        <v>38</v>
      </c>
    </row>
    <row r="1447" spans="1:14" x14ac:dyDescent="0.25">
      <c r="A1447">
        <v>11.201599999999999</v>
      </c>
      <c r="B1447">
        <v>2</v>
      </c>
      <c r="C1447" t="s">
        <v>73</v>
      </c>
      <c r="D1447">
        <v>94882</v>
      </c>
      <c r="E1447" t="s">
        <v>76</v>
      </c>
      <c r="F1447">
        <v>18</v>
      </c>
      <c r="G1447" t="s">
        <v>33</v>
      </c>
      <c r="H1447">
        <v>69630.521999999997</v>
      </c>
      <c r="I1447">
        <v>0</v>
      </c>
      <c r="J1447">
        <v>6327005</v>
      </c>
      <c r="K1447">
        <v>21079134</v>
      </c>
      <c r="M1447">
        <v>37077.360000000001</v>
      </c>
      <c r="N1447" t="s">
        <v>38</v>
      </c>
    </row>
    <row r="1448" spans="1:14" x14ac:dyDescent="0.25">
      <c r="A1448">
        <v>11.201599999999999</v>
      </c>
      <c r="B1448">
        <v>2</v>
      </c>
      <c r="C1448" t="s">
        <v>73</v>
      </c>
      <c r="D1448">
        <v>34378</v>
      </c>
      <c r="E1448" t="s">
        <v>77</v>
      </c>
      <c r="F1448">
        <v>1</v>
      </c>
      <c r="G1448" t="s">
        <v>16</v>
      </c>
      <c r="H1448">
        <v>4506.5039999999999</v>
      </c>
      <c r="I1448">
        <v>0</v>
      </c>
      <c r="J1448">
        <v>838795</v>
      </c>
      <c r="K1448">
        <v>3206193</v>
      </c>
      <c r="M1448">
        <v>1041.96</v>
      </c>
      <c r="N1448" t="s">
        <v>17</v>
      </c>
    </row>
    <row r="1449" spans="1:14" x14ac:dyDescent="0.25">
      <c r="A1449">
        <v>11.201599999999999</v>
      </c>
      <c r="B1449">
        <v>2</v>
      </c>
      <c r="C1449" t="s">
        <v>73</v>
      </c>
      <c r="D1449">
        <v>34378</v>
      </c>
      <c r="E1449" t="s">
        <v>77</v>
      </c>
      <c r="F1449">
        <v>2</v>
      </c>
      <c r="G1449" t="s">
        <v>18</v>
      </c>
      <c r="H1449">
        <v>3008.5320000000002</v>
      </c>
      <c r="I1449">
        <v>0</v>
      </c>
      <c r="J1449">
        <v>199255</v>
      </c>
      <c r="K1449">
        <v>1184985</v>
      </c>
      <c r="M1449">
        <v>661.2</v>
      </c>
      <c r="N1449" t="s">
        <v>17</v>
      </c>
    </row>
    <row r="1450" spans="1:14" x14ac:dyDescent="0.25">
      <c r="A1450">
        <v>11.201599999999999</v>
      </c>
      <c r="B1450">
        <v>2</v>
      </c>
      <c r="C1450" t="s">
        <v>73</v>
      </c>
      <c r="D1450">
        <v>34378</v>
      </c>
      <c r="E1450" t="s">
        <v>77</v>
      </c>
      <c r="F1450">
        <v>3</v>
      </c>
      <c r="G1450" t="s">
        <v>19</v>
      </c>
      <c r="H1450">
        <v>47.204999999999998</v>
      </c>
      <c r="I1450">
        <v>0</v>
      </c>
      <c r="J1450">
        <v>1044360</v>
      </c>
      <c r="K1450">
        <v>1654851</v>
      </c>
      <c r="M1450">
        <v>891.48</v>
      </c>
      <c r="N1450" t="s">
        <v>17</v>
      </c>
    </row>
    <row r="1451" spans="1:14" x14ac:dyDescent="0.25">
      <c r="A1451">
        <v>11.201599999999999</v>
      </c>
      <c r="B1451">
        <v>2</v>
      </c>
      <c r="C1451" t="s">
        <v>73</v>
      </c>
      <c r="D1451">
        <v>34378</v>
      </c>
      <c r="E1451" t="s">
        <v>77</v>
      </c>
      <c r="F1451">
        <v>4</v>
      </c>
      <c r="G1451" t="s">
        <v>20</v>
      </c>
      <c r="H1451">
        <v>3150.1469999999999</v>
      </c>
      <c r="I1451">
        <v>0</v>
      </c>
      <c r="J1451">
        <v>655705</v>
      </c>
      <c r="K1451">
        <v>1121553</v>
      </c>
      <c r="M1451">
        <v>736.44</v>
      </c>
      <c r="N1451" t="s">
        <v>17</v>
      </c>
    </row>
    <row r="1452" spans="1:14" x14ac:dyDescent="0.25">
      <c r="A1452">
        <v>11.201599999999999</v>
      </c>
      <c r="B1452">
        <v>2</v>
      </c>
      <c r="C1452" t="s">
        <v>73</v>
      </c>
      <c r="D1452">
        <v>34378</v>
      </c>
      <c r="E1452" t="s">
        <v>77</v>
      </c>
      <c r="F1452">
        <v>5</v>
      </c>
      <c r="G1452" t="s">
        <v>21</v>
      </c>
      <c r="H1452">
        <v>4553.7089999999998</v>
      </c>
      <c r="I1452">
        <v>0</v>
      </c>
      <c r="J1452">
        <v>400725</v>
      </c>
      <c r="K1452">
        <v>880431</v>
      </c>
      <c r="M1452">
        <v>1128.5999999999999</v>
      </c>
      <c r="N1452" t="s">
        <v>17</v>
      </c>
    </row>
    <row r="1453" spans="1:14" x14ac:dyDescent="0.25">
      <c r="A1453">
        <v>11.201599999999999</v>
      </c>
      <c r="B1453">
        <v>2</v>
      </c>
      <c r="C1453" t="s">
        <v>73</v>
      </c>
      <c r="D1453">
        <v>34378</v>
      </c>
      <c r="E1453" t="s">
        <v>77</v>
      </c>
      <c r="F1453">
        <v>6</v>
      </c>
      <c r="G1453" t="s">
        <v>22</v>
      </c>
      <c r="H1453">
        <v>18394.215</v>
      </c>
      <c r="I1453">
        <v>0</v>
      </c>
      <c r="J1453">
        <v>3134060</v>
      </c>
      <c r="K1453">
        <v>10972332</v>
      </c>
      <c r="M1453">
        <v>9712.7999999999993</v>
      </c>
      <c r="N1453" t="s">
        <v>17</v>
      </c>
    </row>
    <row r="1454" spans="1:14" x14ac:dyDescent="0.25">
      <c r="A1454">
        <v>11.201599999999999</v>
      </c>
      <c r="B1454">
        <v>2</v>
      </c>
      <c r="C1454" t="s">
        <v>73</v>
      </c>
      <c r="D1454">
        <v>34378</v>
      </c>
      <c r="E1454" t="s">
        <v>77</v>
      </c>
      <c r="F1454">
        <v>13</v>
      </c>
      <c r="G1454" t="s">
        <v>23</v>
      </c>
      <c r="H1454">
        <v>33660.311999999998</v>
      </c>
      <c r="I1454">
        <v>0</v>
      </c>
      <c r="J1454">
        <v>6272900</v>
      </c>
      <c r="K1454">
        <v>19020345</v>
      </c>
      <c r="M1454">
        <v>14737.92</v>
      </c>
      <c r="N1454" t="s">
        <v>17</v>
      </c>
    </row>
    <row r="1455" spans="1:14" x14ac:dyDescent="0.25">
      <c r="A1455">
        <v>11.201599999999999</v>
      </c>
      <c r="B1455">
        <v>2</v>
      </c>
      <c r="C1455" t="s">
        <v>73</v>
      </c>
      <c r="D1455">
        <v>34378</v>
      </c>
      <c r="E1455" t="s">
        <v>77</v>
      </c>
      <c r="F1455">
        <v>7</v>
      </c>
      <c r="G1455" t="s">
        <v>24</v>
      </c>
      <c r="H1455">
        <v>5327.8710000000001</v>
      </c>
      <c r="I1455">
        <v>0</v>
      </c>
      <c r="J1455">
        <v>406515</v>
      </c>
      <c r="K1455">
        <v>3470694</v>
      </c>
      <c r="M1455">
        <v>6981.36</v>
      </c>
      <c r="N1455" t="s">
        <v>17</v>
      </c>
    </row>
    <row r="1456" spans="1:14" x14ac:dyDescent="0.25">
      <c r="A1456">
        <v>11.201599999999999</v>
      </c>
      <c r="B1456">
        <v>2</v>
      </c>
      <c r="C1456" t="s">
        <v>73</v>
      </c>
      <c r="D1456">
        <v>34378</v>
      </c>
      <c r="E1456" t="s">
        <v>77</v>
      </c>
      <c r="F1456">
        <v>8</v>
      </c>
      <c r="G1456" t="s">
        <v>25</v>
      </c>
      <c r="H1456">
        <v>2281.5749999999998</v>
      </c>
      <c r="I1456">
        <v>0</v>
      </c>
      <c r="J1456">
        <v>189935</v>
      </c>
      <c r="K1456">
        <v>1007943</v>
      </c>
      <c r="M1456">
        <v>4831.32</v>
      </c>
      <c r="N1456" t="s">
        <v>17</v>
      </c>
    </row>
    <row r="1457" spans="1:14" x14ac:dyDescent="0.25">
      <c r="A1457">
        <v>11.201599999999999</v>
      </c>
      <c r="B1457">
        <v>2</v>
      </c>
      <c r="C1457" t="s">
        <v>73</v>
      </c>
      <c r="D1457">
        <v>34378</v>
      </c>
      <c r="E1457" t="s">
        <v>77</v>
      </c>
      <c r="F1457">
        <v>9</v>
      </c>
      <c r="G1457" t="s">
        <v>26</v>
      </c>
      <c r="H1457">
        <v>3398.76</v>
      </c>
      <c r="I1457">
        <v>0</v>
      </c>
      <c r="J1457">
        <v>86720</v>
      </c>
      <c r="K1457">
        <v>685929</v>
      </c>
      <c r="M1457">
        <v>4318.32</v>
      </c>
      <c r="N1457" t="s">
        <v>17</v>
      </c>
    </row>
    <row r="1458" spans="1:14" x14ac:dyDescent="0.25">
      <c r="A1458">
        <v>11.201599999999999</v>
      </c>
      <c r="B1458">
        <v>2</v>
      </c>
      <c r="C1458" t="s">
        <v>73</v>
      </c>
      <c r="D1458">
        <v>34378</v>
      </c>
      <c r="E1458" t="s">
        <v>77</v>
      </c>
      <c r="F1458">
        <v>14</v>
      </c>
      <c r="G1458" t="s">
        <v>27</v>
      </c>
      <c r="H1458">
        <v>11008.206</v>
      </c>
      <c r="I1458">
        <v>0</v>
      </c>
      <c r="J1458">
        <v>683170</v>
      </c>
      <c r="K1458">
        <v>5164566</v>
      </c>
      <c r="M1458">
        <v>17259.599999999999</v>
      </c>
      <c r="N1458" t="s">
        <v>17</v>
      </c>
    </row>
    <row r="1459" spans="1:14" x14ac:dyDescent="0.25">
      <c r="A1459">
        <v>11.201599999999999</v>
      </c>
      <c r="B1459">
        <v>2</v>
      </c>
      <c r="C1459" t="s">
        <v>73</v>
      </c>
      <c r="D1459">
        <v>34378</v>
      </c>
      <c r="E1459" t="s">
        <v>77</v>
      </c>
      <c r="F1459">
        <v>15</v>
      </c>
      <c r="G1459" t="s">
        <v>28</v>
      </c>
      <c r="H1459">
        <v>5359.3410000000003</v>
      </c>
      <c r="I1459">
        <v>0</v>
      </c>
      <c r="J1459">
        <v>175</v>
      </c>
      <c r="K1459">
        <v>0</v>
      </c>
      <c r="M1459">
        <v>0</v>
      </c>
      <c r="N1459" t="s">
        <v>17</v>
      </c>
    </row>
    <row r="1460" spans="1:14" x14ac:dyDescent="0.25">
      <c r="A1460">
        <v>11.201599999999999</v>
      </c>
      <c r="B1460">
        <v>2</v>
      </c>
      <c r="C1460" t="s">
        <v>73</v>
      </c>
      <c r="D1460">
        <v>34378</v>
      </c>
      <c r="E1460" t="s">
        <v>77</v>
      </c>
      <c r="F1460">
        <v>12</v>
      </c>
      <c r="G1460" t="s">
        <v>29</v>
      </c>
      <c r="H1460">
        <v>11776.074000000001</v>
      </c>
      <c r="I1460">
        <v>0</v>
      </c>
      <c r="J1460">
        <v>6956070</v>
      </c>
      <c r="K1460">
        <v>24184911</v>
      </c>
      <c r="M1460">
        <v>31997.52</v>
      </c>
      <c r="N1460" t="s">
        <v>17</v>
      </c>
    </row>
    <row r="1461" spans="1:14" x14ac:dyDescent="0.25">
      <c r="A1461">
        <v>11.201599999999999</v>
      </c>
      <c r="B1461">
        <v>2</v>
      </c>
      <c r="C1461" t="s">
        <v>73</v>
      </c>
      <c r="D1461">
        <v>34378</v>
      </c>
      <c r="E1461" t="s">
        <v>77</v>
      </c>
      <c r="F1461">
        <v>16</v>
      </c>
      <c r="G1461" t="s">
        <v>30</v>
      </c>
      <c r="H1461">
        <v>4701.6180000000004</v>
      </c>
      <c r="I1461">
        <v>0</v>
      </c>
      <c r="J1461">
        <v>175</v>
      </c>
      <c r="K1461">
        <v>0</v>
      </c>
      <c r="M1461">
        <v>0</v>
      </c>
      <c r="N1461" t="s">
        <v>17</v>
      </c>
    </row>
    <row r="1462" spans="1:14" x14ac:dyDescent="0.25">
      <c r="A1462">
        <v>11.201599999999999</v>
      </c>
      <c r="B1462">
        <v>2</v>
      </c>
      <c r="C1462" t="s">
        <v>73</v>
      </c>
      <c r="D1462">
        <v>34378</v>
      </c>
      <c r="E1462" t="s">
        <v>77</v>
      </c>
      <c r="F1462">
        <v>11</v>
      </c>
      <c r="G1462" t="s">
        <v>31</v>
      </c>
      <c r="H1462">
        <v>0</v>
      </c>
      <c r="I1462">
        <v>0</v>
      </c>
      <c r="J1462">
        <v>10</v>
      </c>
      <c r="K1462">
        <v>6510</v>
      </c>
      <c r="M1462">
        <v>0</v>
      </c>
      <c r="N1462" t="s">
        <v>17</v>
      </c>
    </row>
    <row r="1463" spans="1:14" x14ac:dyDescent="0.25">
      <c r="A1463">
        <v>11.201599999999999</v>
      </c>
      <c r="B1463">
        <v>2</v>
      </c>
      <c r="C1463" t="s">
        <v>73</v>
      </c>
      <c r="D1463">
        <v>34378</v>
      </c>
      <c r="E1463" t="s">
        <v>77</v>
      </c>
      <c r="F1463">
        <v>17</v>
      </c>
      <c r="G1463" t="s">
        <v>32</v>
      </c>
      <c r="H1463">
        <v>2092.7550000000001</v>
      </c>
      <c r="I1463">
        <v>0</v>
      </c>
      <c r="J1463">
        <v>175</v>
      </c>
      <c r="K1463">
        <v>0</v>
      </c>
      <c r="M1463">
        <v>0</v>
      </c>
      <c r="N1463" t="s">
        <v>17</v>
      </c>
    </row>
    <row r="1464" spans="1:14" x14ac:dyDescent="0.25">
      <c r="A1464">
        <v>11.201599999999999</v>
      </c>
      <c r="B1464">
        <v>2</v>
      </c>
      <c r="C1464" t="s">
        <v>73</v>
      </c>
      <c r="D1464">
        <v>34378</v>
      </c>
      <c r="E1464" t="s">
        <v>77</v>
      </c>
      <c r="F1464">
        <v>18</v>
      </c>
      <c r="G1464" t="s">
        <v>33</v>
      </c>
      <c r="H1464">
        <v>68598.305999999997</v>
      </c>
      <c r="I1464">
        <v>0</v>
      </c>
      <c r="J1464">
        <v>6956070</v>
      </c>
      <c r="K1464">
        <v>24184911</v>
      </c>
      <c r="M1464">
        <v>31997.52</v>
      </c>
      <c r="N1464" t="s">
        <v>17</v>
      </c>
    </row>
    <row r="1465" spans="1:14" x14ac:dyDescent="0.25">
      <c r="A1465">
        <v>11.201599999999999</v>
      </c>
      <c r="B1465">
        <v>2</v>
      </c>
      <c r="C1465" t="s">
        <v>73</v>
      </c>
      <c r="D1465">
        <v>42367</v>
      </c>
      <c r="E1465" t="s">
        <v>78</v>
      </c>
      <c r="F1465">
        <v>1</v>
      </c>
      <c r="G1465" t="s">
        <v>16</v>
      </c>
      <c r="H1465">
        <v>3027.4140000000002</v>
      </c>
      <c r="I1465">
        <v>0</v>
      </c>
      <c r="J1465">
        <v>798330</v>
      </c>
      <c r="K1465">
        <v>2922153</v>
      </c>
      <c r="M1465">
        <v>1135.44</v>
      </c>
      <c r="N1465" t="s">
        <v>17</v>
      </c>
    </row>
    <row r="1466" spans="1:14" x14ac:dyDescent="0.25">
      <c r="A1466">
        <v>11.201599999999999</v>
      </c>
      <c r="B1466">
        <v>2</v>
      </c>
      <c r="C1466" t="s">
        <v>73</v>
      </c>
      <c r="D1466">
        <v>42367</v>
      </c>
      <c r="E1466" t="s">
        <v>78</v>
      </c>
      <c r="F1466">
        <v>2</v>
      </c>
      <c r="G1466" t="s">
        <v>18</v>
      </c>
      <c r="H1466">
        <v>2552.2170000000001</v>
      </c>
      <c r="I1466">
        <v>0</v>
      </c>
      <c r="J1466">
        <v>148585</v>
      </c>
      <c r="K1466">
        <v>913569</v>
      </c>
      <c r="M1466">
        <v>668.04</v>
      </c>
      <c r="N1466" t="s">
        <v>17</v>
      </c>
    </row>
    <row r="1467" spans="1:14" x14ac:dyDescent="0.25">
      <c r="A1467">
        <v>11.201599999999999</v>
      </c>
      <c r="B1467">
        <v>2</v>
      </c>
      <c r="C1467" t="s">
        <v>73</v>
      </c>
      <c r="D1467">
        <v>42367</v>
      </c>
      <c r="E1467" t="s">
        <v>78</v>
      </c>
      <c r="F1467">
        <v>3</v>
      </c>
      <c r="G1467" t="s">
        <v>19</v>
      </c>
      <c r="H1467">
        <v>47.204999999999998</v>
      </c>
      <c r="I1467">
        <v>0</v>
      </c>
      <c r="J1467">
        <v>650805</v>
      </c>
      <c r="K1467">
        <v>1104405</v>
      </c>
      <c r="M1467">
        <v>1176.48</v>
      </c>
      <c r="N1467" t="s">
        <v>17</v>
      </c>
    </row>
    <row r="1468" spans="1:14" x14ac:dyDescent="0.25">
      <c r="A1468">
        <v>11.201599999999999</v>
      </c>
      <c r="B1468">
        <v>2</v>
      </c>
      <c r="C1468" t="s">
        <v>73</v>
      </c>
      <c r="D1468">
        <v>42367</v>
      </c>
      <c r="E1468" t="s">
        <v>78</v>
      </c>
      <c r="F1468">
        <v>4</v>
      </c>
      <c r="G1468" t="s">
        <v>20</v>
      </c>
      <c r="H1468">
        <v>1900.788</v>
      </c>
      <c r="I1468">
        <v>0</v>
      </c>
      <c r="J1468">
        <v>439350</v>
      </c>
      <c r="K1468">
        <v>822561</v>
      </c>
      <c r="M1468">
        <v>845.88</v>
      </c>
      <c r="N1468" t="s">
        <v>17</v>
      </c>
    </row>
    <row r="1469" spans="1:14" x14ac:dyDescent="0.25">
      <c r="A1469">
        <v>11.201599999999999</v>
      </c>
      <c r="B1469">
        <v>2</v>
      </c>
      <c r="C1469" t="s">
        <v>73</v>
      </c>
      <c r="D1469">
        <v>42367</v>
      </c>
      <c r="E1469" t="s">
        <v>78</v>
      </c>
      <c r="F1469">
        <v>5</v>
      </c>
      <c r="G1469" t="s">
        <v>21</v>
      </c>
      <c r="H1469">
        <v>4877.8500000000004</v>
      </c>
      <c r="I1469">
        <v>0</v>
      </c>
      <c r="J1469">
        <v>234080</v>
      </c>
      <c r="K1469">
        <v>574170</v>
      </c>
      <c r="M1469">
        <v>1092.1199999999999</v>
      </c>
      <c r="N1469" t="s">
        <v>17</v>
      </c>
    </row>
    <row r="1470" spans="1:14" x14ac:dyDescent="0.25">
      <c r="A1470">
        <v>11.201599999999999</v>
      </c>
      <c r="B1470">
        <v>2</v>
      </c>
      <c r="C1470" t="s">
        <v>73</v>
      </c>
      <c r="D1470">
        <v>42367</v>
      </c>
      <c r="E1470" t="s">
        <v>78</v>
      </c>
      <c r="F1470">
        <v>6</v>
      </c>
      <c r="G1470" t="s">
        <v>22</v>
      </c>
      <c r="H1470">
        <v>10086.135</v>
      </c>
      <c r="I1470">
        <v>562</v>
      </c>
      <c r="J1470">
        <v>2143205</v>
      </c>
      <c r="K1470">
        <v>6986805</v>
      </c>
      <c r="M1470">
        <v>12006.48</v>
      </c>
      <c r="N1470" t="s">
        <v>17</v>
      </c>
    </row>
    <row r="1471" spans="1:14" x14ac:dyDescent="0.25">
      <c r="A1471">
        <v>11.201599999999999</v>
      </c>
      <c r="B1471">
        <v>2</v>
      </c>
      <c r="C1471" t="s">
        <v>73</v>
      </c>
      <c r="D1471">
        <v>42367</v>
      </c>
      <c r="E1471" t="s">
        <v>78</v>
      </c>
      <c r="F1471">
        <v>13</v>
      </c>
      <c r="G1471" t="s">
        <v>23</v>
      </c>
      <c r="H1471">
        <v>22491.609</v>
      </c>
      <c r="I1471">
        <v>562</v>
      </c>
      <c r="J1471">
        <v>4414355</v>
      </c>
      <c r="K1471">
        <v>13323663</v>
      </c>
      <c r="M1471">
        <v>18493.080000000002</v>
      </c>
      <c r="N1471" t="s">
        <v>17</v>
      </c>
    </row>
    <row r="1472" spans="1:14" x14ac:dyDescent="0.25">
      <c r="A1472">
        <v>11.201599999999999</v>
      </c>
      <c r="B1472">
        <v>2</v>
      </c>
      <c r="C1472" t="s">
        <v>73</v>
      </c>
      <c r="D1472">
        <v>42367</v>
      </c>
      <c r="E1472" t="s">
        <v>78</v>
      </c>
      <c r="F1472">
        <v>7</v>
      </c>
      <c r="G1472" t="s">
        <v>24</v>
      </c>
      <c r="H1472">
        <v>6290.8530000000001</v>
      </c>
      <c r="I1472">
        <v>0</v>
      </c>
      <c r="J1472">
        <v>332230</v>
      </c>
      <c r="K1472">
        <v>2672949</v>
      </c>
      <c r="M1472">
        <v>6783</v>
      </c>
      <c r="N1472" t="s">
        <v>17</v>
      </c>
    </row>
    <row r="1473" spans="1:14" x14ac:dyDescent="0.25">
      <c r="A1473">
        <v>11.201599999999999</v>
      </c>
      <c r="B1473">
        <v>2</v>
      </c>
      <c r="C1473" t="s">
        <v>73</v>
      </c>
      <c r="D1473">
        <v>42367</v>
      </c>
      <c r="E1473" t="s">
        <v>78</v>
      </c>
      <c r="F1473">
        <v>8</v>
      </c>
      <c r="G1473" t="s">
        <v>25</v>
      </c>
      <c r="H1473">
        <v>2851.1819999999998</v>
      </c>
      <c r="I1473">
        <v>0</v>
      </c>
      <c r="J1473">
        <v>136675</v>
      </c>
      <c r="K1473">
        <v>657048</v>
      </c>
      <c r="M1473">
        <v>5041.08</v>
      </c>
      <c r="N1473" t="s">
        <v>17</v>
      </c>
    </row>
    <row r="1474" spans="1:14" x14ac:dyDescent="0.25">
      <c r="A1474">
        <v>11.201599999999999</v>
      </c>
      <c r="B1474">
        <v>2</v>
      </c>
      <c r="C1474" t="s">
        <v>73</v>
      </c>
      <c r="D1474">
        <v>42367</v>
      </c>
      <c r="E1474" t="s">
        <v>78</v>
      </c>
      <c r="F1474">
        <v>9</v>
      </c>
      <c r="G1474" t="s">
        <v>26</v>
      </c>
      <c r="H1474">
        <v>2571.0990000000002</v>
      </c>
      <c r="I1474">
        <v>0</v>
      </c>
      <c r="J1474">
        <v>68775</v>
      </c>
      <c r="K1474">
        <v>586797</v>
      </c>
      <c r="M1474">
        <v>4078.92</v>
      </c>
      <c r="N1474" t="s">
        <v>17</v>
      </c>
    </row>
    <row r="1475" spans="1:14" x14ac:dyDescent="0.25">
      <c r="A1475">
        <v>11.201599999999999</v>
      </c>
      <c r="B1475">
        <v>2</v>
      </c>
      <c r="C1475" t="s">
        <v>73</v>
      </c>
      <c r="D1475">
        <v>42367</v>
      </c>
      <c r="E1475" t="s">
        <v>78</v>
      </c>
      <c r="F1475">
        <v>14</v>
      </c>
      <c r="G1475" t="s">
        <v>27</v>
      </c>
      <c r="H1475">
        <v>11713.134</v>
      </c>
      <c r="I1475">
        <v>0</v>
      </c>
      <c r="J1475">
        <v>537680</v>
      </c>
      <c r="K1475">
        <v>3916794</v>
      </c>
      <c r="M1475">
        <v>17419.2</v>
      </c>
      <c r="N1475" t="s">
        <v>17</v>
      </c>
    </row>
    <row r="1476" spans="1:14" x14ac:dyDescent="0.25">
      <c r="A1476">
        <v>11.201599999999999</v>
      </c>
      <c r="B1476">
        <v>2</v>
      </c>
      <c r="C1476" t="s">
        <v>73</v>
      </c>
      <c r="D1476">
        <v>42367</v>
      </c>
      <c r="E1476" t="s">
        <v>78</v>
      </c>
      <c r="F1476">
        <v>15</v>
      </c>
      <c r="G1476" t="s">
        <v>28</v>
      </c>
      <c r="H1476">
        <v>4412.0940000000001</v>
      </c>
      <c r="I1476">
        <v>0</v>
      </c>
      <c r="J1476">
        <v>180</v>
      </c>
      <c r="K1476">
        <v>0</v>
      </c>
      <c r="M1476">
        <v>0</v>
      </c>
      <c r="N1476" t="s">
        <v>17</v>
      </c>
    </row>
    <row r="1477" spans="1:14" x14ac:dyDescent="0.25">
      <c r="A1477">
        <v>11.201599999999999</v>
      </c>
      <c r="B1477">
        <v>2</v>
      </c>
      <c r="C1477" t="s">
        <v>73</v>
      </c>
      <c r="D1477">
        <v>42367</v>
      </c>
      <c r="E1477" t="s">
        <v>78</v>
      </c>
      <c r="F1477">
        <v>12</v>
      </c>
      <c r="G1477" t="s">
        <v>29</v>
      </c>
      <c r="H1477">
        <v>8890.2749999999996</v>
      </c>
      <c r="I1477">
        <v>0</v>
      </c>
      <c r="J1477">
        <v>4952035</v>
      </c>
      <c r="K1477">
        <v>17240457</v>
      </c>
      <c r="M1477">
        <v>35912.28</v>
      </c>
      <c r="N1477" t="s">
        <v>17</v>
      </c>
    </row>
    <row r="1478" spans="1:14" x14ac:dyDescent="0.25">
      <c r="A1478">
        <v>11.201599999999999</v>
      </c>
      <c r="B1478">
        <v>2</v>
      </c>
      <c r="C1478" t="s">
        <v>73</v>
      </c>
      <c r="D1478">
        <v>42367</v>
      </c>
      <c r="E1478" t="s">
        <v>78</v>
      </c>
      <c r="F1478">
        <v>16</v>
      </c>
      <c r="G1478" t="s">
        <v>30</v>
      </c>
      <c r="H1478">
        <v>3782.694</v>
      </c>
      <c r="I1478">
        <v>0</v>
      </c>
      <c r="J1478">
        <v>180</v>
      </c>
      <c r="K1478">
        <v>0</v>
      </c>
      <c r="M1478">
        <v>0</v>
      </c>
      <c r="N1478" t="s">
        <v>17</v>
      </c>
    </row>
    <row r="1479" spans="1:14" x14ac:dyDescent="0.25">
      <c r="A1479">
        <v>11.201599999999999</v>
      </c>
      <c r="B1479">
        <v>2</v>
      </c>
      <c r="C1479" t="s">
        <v>73</v>
      </c>
      <c r="D1479">
        <v>42367</v>
      </c>
      <c r="E1479" t="s">
        <v>78</v>
      </c>
      <c r="F1479">
        <v>11</v>
      </c>
      <c r="G1479" t="s">
        <v>31</v>
      </c>
      <c r="H1479">
        <v>4251.5969999999998</v>
      </c>
      <c r="I1479">
        <v>0</v>
      </c>
      <c r="J1479">
        <v>405255</v>
      </c>
      <c r="K1479">
        <v>1534854</v>
      </c>
      <c r="M1479">
        <v>0</v>
      </c>
      <c r="N1479" t="s">
        <v>17</v>
      </c>
    </row>
    <row r="1480" spans="1:14" x14ac:dyDescent="0.25">
      <c r="A1480">
        <v>11.201599999999999</v>
      </c>
      <c r="B1480">
        <v>2</v>
      </c>
      <c r="C1480" t="s">
        <v>73</v>
      </c>
      <c r="D1480">
        <v>42367</v>
      </c>
      <c r="E1480" t="s">
        <v>78</v>
      </c>
      <c r="F1480">
        <v>17</v>
      </c>
      <c r="G1480" t="s">
        <v>32</v>
      </c>
      <c r="H1480">
        <v>2344.5149999999999</v>
      </c>
      <c r="I1480">
        <v>0</v>
      </c>
      <c r="J1480">
        <v>180</v>
      </c>
      <c r="K1480">
        <v>0</v>
      </c>
      <c r="M1480">
        <v>0</v>
      </c>
      <c r="N1480" t="s">
        <v>17</v>
      </c>
    </row>
    <row r="1481" spans="1:14" x14ac:dyDescent="0.25">
      <c r="A1481">
        <v>11.201599999999999</v>
      </c>
      <c r="B1481">
        <v>2</v>
      </c>
      <c r="C1481" t="s">
        <v>73</v>
      </c>
      <c r="D1481">
        <v>42367</v>
      </c>
      <c r="E1481" t="s">
        <v>78</v>
      </c>
      <c r="F1481">
        <v>18</v>
      </c>
      <c r="G1481" t="s">
        <v>33</v>
      </c>
      <c r="H1481">
        <v>57885.917999999998</v>
      </c>
      <c r="I1481">
        <v>562</v>
      </c>
      <c r="J1481">
        <v>4952035</v>
      </c>
      <c r="K1481">
        <v>17240457</v>
      </c>
      <c r="M1481">
        <v>35912.28</v>
      </c>
      <c r="N1481" t="s">
        <v>17</v>
      </c>
    </row>
    <row r="1482" spans="1:14" x14ac:dyDescent="0.25">
      <c r="A1482">
        <v>11.201599999999999</v>
      </c>
      <c r="B1482">
        <v>2</v>
      </c>
      <c r="C1482" t="s">
        <v>73</v>
      </c>
      <c r="D1482">
        <v>86089</v>
      </c>
      <c r="E1482" t="s">
        <v>79</v>
      </c>
      <c r="F1482">
        <v>1</v>
      </c>
      <c r="G1482" t="s">
        <v>16</v>
      </c>
      <c r="H1482">
        <v>3216.2339999999999</v>
      </c>
      <c r="I1482">
        <v>50</v>
      </c>
      <c r="J1482">
        <v>768690</v>
      </c>
      <c r="K1482">
        <v>2932212</v>
      </c>
      <c r="M1482">
        <v>1144.56</v>
      </c>
      <c r="N1482" t="s">
        <v>17</v>
      </c>
    </row>
    <row r="1483" spans="1:14" x14ac:dyDescent="0.25">
      <c r="A1483">
        <v>11.201599999999999</v>
      </c>
      <c r="B1483">
        <v>2</v>
      </c>
      <c r="C1483" t="s">
        <v>73</v>
      </c>
      <c r="D1483">
        <v>86089</v>
      </c>
      <c r="E1483" t="s">
        <v>79</v>
      </c>
      <c r="F1483">
        <v>2</v>
      </c>
      <c r="G1483" t="s">
        <v>18</v>
      </c>
      <c r="H1483">
        <v>1963.7280000000001</v>
      </c>
      <c r="I1483">
        <v>0</v>
      </c>
      <c r="J1483">
        <v>139725</v>
      </c>
      <c r="K1483">
        <v>840018</v>
      </c>
      <c r="M1483">
        <v>588.24</v>
      </c>
      <c r="N1483" t="s">
        <v>17</v>
      </c>
    </row>
    <row r="1484" spans="1:14" x14ac:dyDescent="0.25">
      <c r="A1484">
        <v>11.201599999999999</v>
      </c>
      <c r="B1484">
        <v>2</v>
      </c>
      <c r="C1484" t="s">
        <v>73</v>
      </c>
      <c r="D1484">
        <v>86089</v>
      </c>
      <c r="E1484" t="s">
        <v>79</v>
      </c>
      <c r="F1484">
        <v>3</v>
      </c>
      <c r="G1484" t="s">
        <v>19</v>
      </c>
      <c r="H1484">
        <v>47.204999999999998</v>
      </c>
      <c r="I1484">
        <v>0</v>
      </c>
      <c r="J1484">
        <v>708785</v>
      </c>
      <c r="K1484">
        <v>1276641</v>
      </c>
      <c r="M1484">
        <v>1098.96</v>
      </c>
      <c r="N1484" t="s">
        <v>17</v>
      </c>
    </row>
    <row r="1485" spans="1:14" x14ac:dyDescent="0.25">
      <c r="A1485">
        <v>11.201599999999999</v>
      </c>
      <c r="B1485">
        <v>2</v>
      </c>
      <c r="C1485" t="s">
        <v>73</v>
      </c>
      <c r="D1485">
        <v>86089</v>
      </c>
      <c r="E1485" t="s">
        <v>79</v>
      </c>
      <c r="F1485">
        <v>4</v>
      </c>
      <c r="G1485" t="s">
        <v>20</v>
      </c>
      <c r="H1485">
        <v>2404.308</v>
      </c>
      <c r="I1485">
        <v>0</v>
      </c>
      <c r="J1485">
        <v>502885</v>
      </c>
      <c r="K1485">
        <v>931125</v>
      </c>
      <c r="M1485">
        <v>848.16</v>
      </c>
      <c r="N1485" t="s">
        <v>17</v>
      </c>
    </row>
    <row r="1486" spans="1:14" x14ac:dyDescent="0.25">
      <c r="A1486">
        <v>11.201599999999999</v>
      </c>
      <c r="B1486">
        <v>2</v>
      </c>
      <c r="C1486" t="s">
        <v>73</v>
      </c>
      <c r="D1486">
        <v>86089</v>
      </c>
      <c r="E1486" t="s">
        <v>79</v>
      </c>
      <c r="F1486">
        <v>5</v>
      </c>
      <c r="G1486" t="s">
        <v>21</v>
      </c>
      <c r="H1486">
        <v>3861.3690000000001</v>
      </c>
      <c r="I1486">
        <v>0</v>
      </c>
      <c r="J1486">
        <v>292235</v>
      </c>
      <c r="K1486">
        <v>645186</v>
      </c>
      <c r="M1486">
        <v>1144.56</v>
      </c>
      <c r="N1486" t="s">
        <v>17</v>
      </c>
    </row>
    <row r="1487" spans="1:14" x14ac:dyDescent="0.25">
      <c r="A1487">
        <v>11.201599999999999</v>
      </c>
      <c r="B1487">
        <v>2</v>
      </c>
      <c r="C1487" t="s">
        <v>73</v>
      </c>
      <c r="D1487">
        <v>86089</v>
      </c>
      <c r="E1487" t="s">
        <v>79</v>
      </c>
      <c r="F1487">
        <v>6</v>
      </c>
      <c r="G1487" t="s">
        <v>22</v>
      </c>
      <c r="H1487">
        <v>11008.206</v>
      </c>
      <c r="I1487">
        <v>550</v>
      </c>
      <c r="J1487">
        <v>2637310</v>
      </c>
      <c r="K1487">
        <v>7979820</v>
      </c>
      <c r="M1487">
        <v>12298.32</v>
      </c>
      <c r="N1487" t="s">
        <v>17</v>
      </c>
    </row>
    <row r="1488" spans="1:14" x14ac:dyDescent="0.25">
      <c r="A1488">
        <v>11.201599999999999</v>
      </c>
      <c r="B1488">
        <v>2</v>
      </c>
      <c r="C1488" t="s">
        <v>73</v>
      </c>
      <c r="D1488">
        <v>86089</v>
      </c>
      <c r="E1488" t="s">
        <v>79</v>
      </c>
      <c r="F1488">
        <v>13</v>
      </c>
      <c r="G1488" t="s">
        <v>23</v>
      </c>
      <c r="H1488">
        <v>22501.05</v>
      </c>
      <c r="I1488">
        <v>600</v>
      </c>
      <c r="J1488">
        <v>5049630</v>
      </c>
      <c r="K1488">
        <v>1405002</v>
      </c>
      <c r="M1488">
        <v>17480.759999999998</v>
      </c>
      <c r="N1488" t="s">
        <v>17</v>
      </c>
    </row>
    <row r="1489" spans="1:14" x14ac:dyDescent="0.25">
      <c r="A1489">
        <v>11.201599999999999</v>
      </c>
      <c r="B1489">
        <v>2</v>
      </c>
      <c r="C1489" t="s">
        <v>73</v>
      </c>
      <c r="D1489">
        <v>86089</v>
      </c>
      <c r="E1489" t="s">
        <v>79</v>
      </c>
      <c r="F1489">
        <v>7</v>
      </c>
      <c r="G1489" t="s">
        <v>24</v>
      </c>
      <c r="H1489">
        <v>7650.357</v>
      </c>
      <c r="I1489">
        <v>0</v>
      </c>
      <c r="J1489">
        <v>345955</v>
      </c>
      <c r="K1489">
        <v>3002010</v>
      </c>
      <c r="M1489">
        <v>7193.4</v>
      </c>
      <c r="N1489" t="s">
        <v>17</v>
      </c>
    </row>
    <row r="1490" spans="1:14" x14ac:dyDescent="0.25">
      <c r="A1490">
        <v>11.201599999999999</v>
      </c>
      <c r="B1490">
        <v>2</v>
      </c>
      <c r="C1490" t="s">
        <v>73</v>
      </c>
      <c r="D1490">
        <v>86089</v>
      </c>
      <c r="E1490" t="s">
        <v>79</v>
      </c>
      <c r="F1490">
        <v>8</v>
      </c>
      <c r="G1490" t="s">
        <v>25</v>
      </c>
      <c r="H1490">
        <v>1356.357</v>
      </c>
      <c r="I1490">
        <v>0</v>
      </c>
      <c r="J1490">
        <v>148600</v>
      </c>
      <c r="K1490">
        <v>745773</v>
      </c>
      <c r="M1490">
        <v>5282.76</v>
      </c>
      <c r="N1490" t="s">
        <v>17</v>
      </c>
    </row>
    <row r="1491" spans="1:14" x14ac:dyDescent="0.25">
      <c r="A1491">
        <v>11.201599999999999</v>
      </c>
      <c r="B1491">
        <v>2</v>
      </c>
      <c r="C1491" t="s">
        <v>73</v>
      </c>
      <c r="D1491">
        <v>86089</v>
      </c>
      <c r="E1491" t="s">
        <v>79</v>
      </c>
      <c r="F1491">
        <v>9</v>
      </c>
      <c r="G1491" t="s">
        <v>26</v>
      </c>
      <c r="H1491">
        <v>3235.116</v>
      </c>
      <c r="I1491">
        <v>0</v>
      </c>
      <c r="J1491">
        <v>68435</v>
      </c>
      <c r="K1491">
        <v>643263</v>
      </c>
      <c r="M1491">
        <v>3752.88</v>
      </c>
      <c r="N1491" t="s">
        <v>17</v>
      </c>
    </row>
    <row r="1492" spans="1:14" x14ac:dyDescent="0.25">
      <c r="A1492">
        <v>11.201599999999999</v>
      </c>
      <c r="B1492">
        <v>2</v>
      </c>
      <c r="C1492" t="s">
        <v>73</v>
      </c>
      <c r="D1492">
        <v>86089</v>
      </c>
      <c r="E1492" t="s">
        <v>79</v>
      </c>
      <c r="F1492">
        <v>14</v>
      </c>
      <c r="G1492" t="s">
        <v>27</v>
      </c>
      <c r="H1492">
        <v>12241.83</v>
      </c>
      <c r="I1492">
        <v>0</v>
      </c>
      <c r="J1492">
        <v>562990</v>
      </c>
      <c r="K1492">
        <v>4391046</v>
      </c>
      <c r="M1492">
        <v>17359.919999999998</v>
      </c>
      <c r="N1492" t="s">
        <v>17</v>
      </c>
    </row>
    <row r="1493" spans="1:14" x14ac:dyDescent="0.25">
      <c r="A1493">
        <v>11.201599999999999</v>
      </c>
      <c r="B1493">
        <v>2</v>
      </c>
      <c r="C1493" t="s">
        <v>73</v>
      </c>
      <c r="D1493">
        <v>86089</v>
      </c>
      <c r="E1493" t="s">
        <v>79</v>
      </c>
      <c r="F1493">
        <v>15</v>
      </c>
      <c r="G1493" t="s">
        <v>28</v>
      </c>
      <c r="H1493">
        <v>5504.1030000000001</v>
      </c>
      <c r="I1493">
        <v>0</v>
      </c>
      <c r="J1493">
        <v>185</v>
      </c>
      <c r="K1493">
        <v>0</v>
      </c>
      <c r="M1493">
        <v>0</v>
      </c>
      <c r="N1493" t="s">
        <v>17</v>
      </c>
    </row>
    <row r="1494" spans="1:14" x14ac:dyDescent="0.25">
      <c r="A1494">
        <v>11.201599999999999</v>
      </c>
      <c r="B1494">
        <v>2</v>
      </c>
      <c r="C1494" t="s">
        <v>73</v>
      </c>
      <c r="D1494">
        <v>86089</v>
      </c>
      <c r="E1494" t="s">
        <v>79</v>
      </c>
      <c r="F1494">
        <v>12</v>
      </c>
      <c r="G1494" t="s">
        <v>29</v>
      </c>
      <c r="H1494">
        <v>9387.5010000000002</v>
      </c>
      <c r="I1494">
        <v>0</v>
      </c>
      <c r="J1494">
        <v>5612620</v>
      </c>
      <c r="K1494">
        <v>1899048</v>
      </c>
      <c r="M1494">
        <v>34840.68</v>
      </c>
      <c r="N1494" t="s">
        <v>17</v>
      </c>
    </row>
    <row r="1495" spans="1:14" x14ac:dyDescent="0.25">
      <c r="A1495">
        <v>11.201599999999999</v>
      </c>
      <c r="B1495">
        <v>2</v>
      </c>
      <c r="C1495" t="s">
        <v>73</v>
      </c>
      <c r="D1495">
        <v>86089</v>
      </c>
      <c r="E1495" t="s">
        <v>79</v>
      </c>
      <c r="F1495">
        <v>16</v>
      </c>
      <c r="G1495" t="s">
        <v>30</v>
      </c>
      <c r="H1495">
        <v>3087.2069999999999</v>
      </c>
      <c r="I1495">
        <v>42</v>
      </c>
      <c r="J1495">
        <v>185</v>
      </c>
      <c r="K1495">
        <v>0</v>
      </c>
      <c r="M1495">
        <v>0</v>
      </c>
      <c r="N1495" t="s">
        <v>17</v>
      </c>
    </row>
    <row r="1496" spans="1:14" x14ac:dyDescent="0.25">
      <c r="A1496">
        <v>11.201599999999999</v>
      </c>
      <c r="B1496">
        <v>2</v>
      </c>
      <c r="C1496" t="s">
        <v>73</v>
      </c>
      <c r="D1496">
        <v>86089</v>
      </c>
      <c r="E1496" t="s">
        <v>79</v>
      </c>
      <c r="F1496">
        <v>11</v>
      </c>
      <c r="G1496" t="s">
        <v>31</v>
      </c>
      <c r="H1496">
        <v>3244.5569999999998</v>
      </c>
      <c r="I1496">
        <v>0</v>
      </c>
      <c r="J1496">
        <v>380775</v>
      </c>
      <c r="K1496">
        <v>1355850</v>
      </c>
      <c r="M1496">
        <v>0</v>
      </c>
      <c r="N1496" t="s">
        <v>17</v>
      </c>
    </row>
    <row r="1497" spans="1:14" x14ac:dyDescent="0.25">
      <c r="A1497">
        <v>11.201599999999999</v>
      </c>
      <c r="B1497">
        <v>2</v>
      </c>
      <c r="C1497" t="s">
        <v>73</v>
      </c>
      <c r="D1497">
        <v>86089</v>
      </c>
      <c r="E1497" t="s">
        <v>79</v>
      </c>
      <c r="F1497">
        <v>17</v>
      </c>
      <c r="G1497" t="s">
        <v>32</v>
      </c>
      <c r="H1497">
        <v>1891.347</v>
      </c>
      <c r="I1497">
        <v>252</v>
      </c>
      <c r="J1497">
        <v>185</v>
      </c>
      <c r="K1497">
        <v>0</v>
      </c>
      <c r="M1497">
        <v>0</v>
      </c>
      <c r="N1497" t="s">
        <v>17</v>
      </c>
    </row>
    <row r="1498" spans="1:14" x14ac:dyDescent="0.25">
      <c r="A1498">
        <v>11.201599999999999</v>
      </c>
      <c r="B1498">
        <v>2</v>
      </c>
      <c r="C1498" t="s">
        <v>73</v>
      </c>
      <c r="D1498">
        <v>86089</v>
      </c>
      <c r="E1498" t="s">
        <v>79</v>
      </c>
      <c r="F1498">
        <v>18</v>
      </c>
      <c r="G1498" t="s">
        <v>33</v>
      </c>
      <c r="H1498">
        <v>57857.595000000001</v>
      </c>
      <c r="I1498">
        <v>894</v>
      </c>
      <c r="J1498">
        <v>5612620</v>
      </c>
      <c r="K1498">
        <v>1899048</v>
      </c>
      <c r="M1498">
        <v>34840.68</v>
      </c>
      <c r="N1498" t="s">
        <v>17</v>
      </c>
    </row>
    <row r="1499" spans="1:14" x14ac:dyDescent="0.25">
      <c r="A1499">
        <v>11.201599999999999</v>
      </c>
      <c r="B1499">
        <v>2</v>
      </c>
      <c r="C1499" t="s">
        <v>80</v>
      </c>
      <c r="D1499">
        <v>98422</v>
      </c>
      <c r="E1499" t="s">
        <v>81</v>
      </c>
      <c r="F1499">
        <v>1</v>
      </c>
      <c r="G1499" t="s">
        <v>16</v>
      </c>
      <c r="H1499">
        <v>3187.9110000000001</v>
      </c>
      <c r="I1499">
        <v>0</v>
      </c>
      <c r="J1499">
        <v>541240</v>
      </c>
      <c r="K1499">
        <v>2280414</v>
      </c>
      <c r="M1499">
        <v>845.88</v>
      </c>
      <c r="N1499" t="s">
        <v>38</v>
      </c>
    </row>
    <row r="1500" spans="1:14" x14ac:dyDescent="0.25">
      <c r="A1500">
        <v>11.201599999999999</v>
      </c>
      <c r="B1500">
        <v>2</v>
      </c>
      <c r="C1500" t="s">
        <v>80</v>
      </c>
      <c r="D1500">
        <v>98422</v>
      </c>
      <c r="E1500" t="s">
        <v>81</v>
      </c>
      <c r="F1500">
        <v>2</v>
      </c>
      <c r="G1500" t="s">
        <v>18</v>
      </c>
      <c r="H1500">
        <v>2552.2170000000001</v>
      </c>
      <c r="I1500">
        <v>0</v>
      </c>
      <c r="J1500">
        <v>130345</v>
      </c>
      <c r="K1500">
        <v>793794</v>
      </c>
      <c r="M1500">
        <v>668.04</v>
      </c>
      <c r="N1500" t="s">
        <v>38</v>
      </c>
    </row>
    <row r="1501" spans="1:14" x14ac:dyDescent="0.25">
      <c r="A1501">
        <v>11.201599999999999</v>
      </c>
      <c r="B1501">
        <v>2</v>
      </c>
      <c r="C1501" t="s">
        <v>80</v>
      </c>
      <c r="D1501">
        <v>98422</v>
      </c>
      <c r="E1501" t="s">
        <v>81</v>
      </c>
      <c r="F1501">
        <v>3</v>
      </c>
      <c r="G1501" t="s">
        <v>19</v>
      </c>
      <c r="H1501">
        <v>47.204999999999998</v>
      </c>
      <c r="I1501">
        <v>0</v>
      </c>
      <c r="J1501">
        <v>505625</v>
      </c>
      <c r="K1501">
        <v>843534</v>
      </c>
      <c r="M1501">
        <v>918.84</v>
      </c>
      <c r="N1501" t="s">
        <v>38</v>
      </c>
    </row>
    <row r="1502" spans="1:14" x14ac:dyDescent="0.25">
      <c r="A1502">
        <v>11.201599999999999</v>
      </c>
      <c r="B1502">
        <v>2</v>
      </c>
      <c r="C1502" t="s">
        <v>80</v>
      </c>
      <c r="D1502">
        <v>98422</v>
      </c>
      <c r="E1502" t="s">
        <v>81</v>
      </c>
      <c r="F1502">
        <v>4</v>
      </c>
      <c r="G1502" t="s">
        <v>20</v>
      </c>
      <c r="H1502">
        <v>2520.7469999999998</v>
      </c>
      <c r="I1502">
        <v>0</v>
      </c>
      <c r="J1502">
        <v>332835</v>
      </c>
      <c r="K1502">
        <v>649926</v>
      </c>
      <c r="M1502">
        <v>640.67999999999995</v>
      </c>
      <c r="N1502" t="s">
        <v>38</v>
      </c>
    </row>
    <row r="1503" spans="1:14" x14ac:dyDescent="0.25">
      <c r="A1503">
        <v>11.201599999999999</v>
      </c>
      <c r="B1503">
        <v>2</v>
      </c>
      <c r="C1503" t="s">
        <v>80</v>
      </c>
      <c r="D1503">
        <v>98422</v>
      </c>
      <c r="E1503" t="s">
        <v>81</v>
      </c>
      <c r="F1503">
        <v>5</v>
      </c>
      <c r="G1503" t="s">
        <v>21</v>
      </c>
      <c r="H1503">
        <v>3955.779</v>
      </c>
      <c r="I1503">
        <v>0</v>
      </c>
      <c r="J1503">
        <v>218700</v>
      </c>
      <c r="K1503">
        <v>519726</v>
      </c>
      <c r="M1503">
        <v>1023.72</v>
      </c>
      <c r="N1503" t="s">
        <v>38</v>
      </c>
    </row>
    <row r="1504" spans="1:14" x14ac:dyDescent="0.25">
      <c r="A1504">
        <v>11.201599999999999</v>
      </c>
      <c r="B1504">
        <v>2</v>
      </c>
      <c r="C1504" t="s">
        <v>80</v>
      </c>
      <c r="D1504">
        <v>98422</v>
      </c>
      <c r="E1504" t="s">
        <v>81</v>
      </c>
      <c r="F1504">
        <v>6</v>
      </c>
      <c r="G1504" t="s">
        <v>22</v>
      </c>
      <c r="H1504">
        <v>8251.4339999999993</v>
      </c>
      <c r="I1504">
        <v>0</v>
      </c>
      <c r="J1504">
        <v>1744115</v>
      </c>
      <c r="K1504">
        <v>6216501</v>
      </c>
      <c r="M1504">
        <v>10782.12</v>
      </c>
      <c r="N1504" t="s">
        <v>38</v>
      </c>
    </row>
    <row r="1505" spans="1:14" x14ac:dyDescent="0.25">
      <c r="A1505">
        <v>11.201599999999999</v>
      </c>
      <c r="B1505">
        <v>2</v>
      </c>
      <c r="C1505" t="s">
        <v>80</v>
      </c>
      <c r="D1505">
        <v>98422</v>
      </c>
      <c r="E1505" t="s">
        <v>81</v>
      </c>
      <c r="F1505">
        <v>13</v>
      </c>
      <c r="G1505" t="s">
        <v>23</v>
      </c>
      <c r="H1505">
        <v>20515.293000000001</v>
      </c>
      <c r="I1505">
        <v>0</v>
      </c>
      <c r="J1505">
        <v>3472860</v>
      </c>
      <c r="K1505">
        <v>11303895</v>
      </c>
      <c r="M1505">
        <v>16463.88</v>
      </c>
      <c r="N1505" t="s">
        <v>38</v>
      </c>
    </row>
    <row r="1506" spans="1:14" x14ac:dyDescent="0.25">
      <c r="A1506">
        <v>11.201599999999999</v>
      </c>
      <c r="B1506">
        <v>2</v>
      </c>
      <c r="C1506" t="s">
        <v>80</v>
      </c>
      <c r="D1506">
        <v>98422</v>
      </c>
      <c r="E1506" t="s">
        <v>81</v>
      </c>
      <c r="F1506">
        <v>7</v>
      </c>
      <c r="G1506" t="s">
        <v>24</v>
      </c>
      <c r="H1506">
        <v>5286.96</v>
      </c>
      <c r="I1506">
        <v>0</v>
      </c>
      <c r="J1506">
        <v>274405</v>
      </c>
      <c r="K1506">
        <v>2591229</v>
      </c>
      <c r="M1506">
        <v>6878.76</v>
      </c>
      <c r="N1506" t="s">
        <v>38</v>
      </c>
    </row>
    <row r="1507" spans="1:14" x14ac:dyDescent="0.25">
      <c r="A1507">
        <v>11.201599999999999</v>
      </c>
      <c r="B1507">
        <v>2</v>
      </c>
      <c r="C1507" t="s">
        <v>80</v>
      </c>
      <c r="D1507">
        <v>98422</v>
      </c>
      <c r="E1507" t="s">
        <v>81</v>
      </c>
      <c r="F1507">
        <v>8</v>
      </c>
      <c r="G1507" t="s">
        <v>25</v>
      </c>
      <c r="H1507">
        <v>1293.4169999999999</v>
      </c>
      <c r="I1507">
        <v>0</v>
      </c>
      <c r="J1507">
        <v>117435</v>
      </c>
      <c r="K1507">
        <v>666627</v>
      </c>
      <c r="M1507">
        <v>3914.76</v>
      </c>
      <c r="N1507" t="s">
        <v>38</v>
      </c>
    </row>
    <row r="1508" spans="1:14" x14ac:dyDescent="0.25">
      <c r="A1508">
        <v>11.201599999999999</v>
      </c>
      <c r="B1508">
        <v>2</v>
      </c>
      <c r="C1508" t="s">
        <v>80</v>
      </c>
      <c r="D1508">
        <v>98422</v>
      </c>
      <c r="E1508" t="s">
        <v>81</v>
      </c>
      <c r="F1508">
        <v>9</v>
      </c>
      <c r="G1508" t="s">
        <v>26</v>
      </c>
      <c r="H1508">
        <v>2734.7429999999999</v>
      </c>
      <c r="I1508">
        <v>0</v>
      </c>
      <c r="J1508">
        <v>79600</v>
      </c>
      <c r="K1508">
        <v>568233</v>
      </c>
      <c r="M1508">
        <v>4094.88</v>
      </c>
      <c r="N1508" t="s">
        <v>38</v>
      </c>
    </row>
    <row r="1509" spans="1:14" x14ac:dyDescent="0.25">
      <c r="A1509">
        <v>11.201599999999999</v>
      </c>
      <c r="B1509">
        <v>2</v>
      </c>
      <c r="C1509" t="s">
        <v>80</v>
      </c>
      <c r="D1509">
        <v>98422</v>
      </c>
      <c r="E1509" t="s">
        <v>81</v>
      </c>
      <c r="F1509">
        <v>14</v>
      </c>
      <c r="G1509" t="s">
        <v>27</v>
      </c>
      <c r="H1509">
        <v>9315.1200000000008</v>
      </c>
      <c r="I1509">
        <v>0</v>
      </c>
      <c r="J1509">
        <v>471440</v>
      </c>
      <c r="K1509">
        <v>382089</v>
      </c>
      <c r="M1509">
        <v>15793.56</v>
      </c>
      <c r="N1509" t="s">
        <v>38</v>
      </c>
    </row>
    <row r="1510" spans="1:14" x14ac:dyDescent="0.25">
      <c r="A1510">
        <v>11.201599999999999</v>
      </c>
      <c r="B1510">
        <v>2</v>
      </c>
      <c r="C1510" t="s">
        <v>80</v>
      </c>
      <c r="D1510">
        <v>98422</v>
      </c>
      <c r="E1510" t="s">
        <v>81</v>
      </c>
      <c r="F1510">
        <v>15</v>
      </c>
      <c r="G1510" t="s">
        <v>28</v>
      </c>
      <c r="H1510">
        <v>4462.4459999999999</v>
      </c>
      <c r="I1510">
        <v>0</v>
      </c>
      <c r="J1510">
        <v>190</v>
      </c>
      <c r="K1510">
        <v>0</v>
      </c>
      <c r="M1510">
        <v>0</v>
      </c>
      <c r="N1510" t="s">
        <v>38</v>
      </c>
    </row>
    <row r="1511" spans="1:14" x14ac:dyDescent="0.25">
      <c r="A1511">
        <v>11.201599999999999</v>
      </c>
      <c r="B1511">
        <v>2</v>
      </c>
      <c r="C1511" t="s">
        <v>80</v>
      </c>
      <c r="D1511">
        <v>98422</v>
      </c>
      <c r="E1511" t="s">
        <v>81</v>
      </c>
      <c r="F1511">
        <v>12</v>
      </c>
      <c r="G1511" t="s">
        <v>29</v>
      </c>
      <c r="H1511">
        <v>6164.973</v>
      </c>
      <c r="I1511">
        <v>0</v>
      </c>
      <c r="J1511">
        <v>3944300</v>
      </c>
      <c r="K1511">
        <v>15129984</v>
      </c>
      <c r="M1511">
        <v>32257.439999999999</v>
      </c>
      <c r="N1511" t="s">
        <v>38</v>
      </c>
    </row>
    <row r="1512" spans="1:14" x14ac:dyDescent="0.25">
      <c r="A1512">
        <v>11.201599999999999</v>
      </c>
      <c r="B1512">
        <v>2</v>
      </c>
      <c r="C1512" t="s">
        <v>80</v>
      </c>
      <c r="D1512">
        <v>98422</v>
      </c>
      <c r="E1512" t="s">
        <v>81</v>
      </c>
      <c r="F1512">
        <v>16</v>
      </c>
      <c r="G1512" t="s">
        <v>30</v>
      </c>
      <c r="H1512">
        <v>2668.6559999999999</v>
      </c>
      <c r="I1512">
        <v>0</v>
      </c>
      <c r="J1512">
        <v>190</v>
      </c>
      <c r="K1512">
        <v>0</v>
      </c>
      <c r="M1512">
        <v>0</v>
      </c>
      <c r="N1512" t="s">
        <v>38</v>
      </c>
    </row>
    <row r="1513" spans="1:14" x14ac:dyDescent="0.25">
      <c r="A1513">
        <v>11.201599999999999</v>
      </c>
      <c r="B1513">
        <v>2</v>
      </c>
      <c r="C1513" t="s">
        <v>80</v>
      </c>
      <c r="D1513">
        <v>98422</v>
      </c>
      <c r="E1513" t="s">
        <v>81</v>
      </c>
      <c r="F1513">
        <v>11</v>
      </c>
      <c r="G1513" t="s">
        <v>31</v>
      </c>
      <c r="H1513">
        <v>4336.5659999999998</v>
      </c>
      <c r="I1513">
        <v>0</v>
      </c>
      <c r="J1513">
        <v>494000</v>
      </c>
      <c r="K1513">
        <v>1540035</v>
      </c>
      <c r="M1513">
        <v>0</v>
      </c>
      <c r="N1513" t="s">
        <v>38</v>
      </c>
    </row>
    <row r="1514" spans="1:14" x14ac:dyDescent="0.25">
      <c r="A1514">
        <v>11.201599999999999</v>
      </c>
      <c r="B1514">
        <v>2</v>
      </c>
      <c r="C1514" t="s">
        <v>80</v>
      </c>
      <c r="D1514">
        <v>98422</v>
      </c>
      <c r="E1514" t="s">
        <v>81</v>
      </c>
      <c r="F1514">
        <v>17</v>
      </c>
      <c r="G1514" t="s">
        <v>32</v>
      </c>
      <c r="H1514">
        <v>31.47</v>
      </c>
      <c r="I1514">
        <v>0</v>
      </c>
      <c r="J1514">
        <v>190</v>
      </c>
      <c r="K1514">
        <v>0</v>
      </c>
      <c r="M1514">
        <v>0</v>
      </c>
      <c r="N1514" t="s">
        <v>38</v>
      </c>
    </row>
    <row r="1515" spans="1:14" x14ac:dyDescent="0.25">
      <c r="A1515">
        <v>11.201599999999999</v>
      </c>
      <c r="B1515">
        <v>2</v>
      </c>
      <c r="C1515" t="s">
        <v>80</v>
      </c>
      <c r="D1515">
        <v>98422</v>
      </c>
      <c r="E1515" t="s">
        <v>81</v>
      </c>
      <c r="F1515">
        <v>18</v>
      </c>
      <c r="G1515" t="s">
        <v>33</v>
      </c>
      <c r="H1515">
        <v>47494.523999999998</v>
      </c>
      <c r="I1515">
        <v>0</v>
      </c>
      <c r="J1515">
        <v>3944300</v>
      </c>
      <c r="K1515">
        <v>15129984</v>
      </c>
      <c r="M1515">
        <v>32257.439999999999</v>
      </c>
      <c r="N1515" t="s">
        <v>38</v>
      </c>
    </row>
    <row r="1516" spans="1:14" x14ac:dyDescent="0.25">
      <c r="A1516">
        <v>11.201599999999999</v>
      </c>
      <c r="B1516">
        <v>2</v>
      </c>
      <c r="C1516" t="s">
        <v>80</v>
      </c>
      <c r="D1516">
        <v>79785</v>
      </c>
      <c r="E1516" t="s">
        <v>82</v>
      </c>
      <c r="F1516">
        <v>1</v>
      </c>
      <c r="G1516" t="s">
        <v>16</v>
      </c>
      <c r="H1516">
        <v>3298.056</v>
      </c>
      <c r="I1516">
        <v>0</v>
      </c>
      <c r="J1516">
        <v>456535</v>
      </c>
      <c r="K1516">
        <v>1831215</v>
      </c>
      <c r="M1516">
        <v>927.96</v>
      </c>
      <c r="N1516" t="s">
        <v>17</v>
      </c>
    </row>
    <row r="1517" spans="1:14" x14ac:dyDescent="0.25">
      <c r="A1517">
        <v>11.201599999999999</v>
      </c>
      <c r="B1517">
        <v>2</v>
      </c>
      <c r="C1517" t="s">
        <v>80</v>
      </c>
      <c r="D1517">
        <v>79785</v>
      </c>
      <c r="E1517" t="s">
        <v>82</v>
      </c>
      <c r="F1517">
        <v>2</v>
      </c>
      <c r="G1517" t="s">
        <v>18</v>
      </c>
      <c r="H1517">
        <v>2278.4279999999999</v>
      </c>
      <c r="I1517">
        <v>0</v>
      </c>
      <c r="J1517">
        <v>92455</v>
      </c>
      <c r="K1517">
        <v>499986</v>
      </c>
      <c r="M1517">
        <v>702.24</v>
      </c>
      <c r="N1517" t="s">
        <v>17</v>
      </c>
    </row>
    <row r="1518" spans="1:14" x14ac:dyDescent="0.25">
      <c r="A1518">
        <v>11.201599999999999</v>
      </c>
      <c r="B1518">
        <v>2</v>
      </c>
      <c r="C1518" t="s">
        <v>80</v>
      </c>
      <c r="D1518">
        <v>79785</v>
      </c>
      <c r="E1518" t="s">
        <v>82</v>
      </c>
      <c r="F1518">
        <v>3</v>
      </c>
      <c r="G1518" t="s">
        <v>19</v>
      </c>
      <c r="H1518">
        <v>47.204999999999998</v>
      </c>
      <c r="I1518">
        <v>0</v>
      </c>
      <c r="J1518">
        <v>532050</v>
      </c>
      <c r="K1518">
        <v>847152</v>
      </c>
      <c r="M1518">
        <v>1080.72</v>
      </c>
      <c r="N1518" t="s">
        <v>17</v>
      </c>
    </row>
    <row r="1519" spans="1:14" x14ac:dyDescent="0.25">
      <c r="A1519">
        <v>11.201599999999999</v>
      </c>
      <c r="B1519">
        <v>2</v>
      </c>
      <c r="C1519" t="s">
        <v>80</v>
      </c>
      <c r="D1519">
        <v>79785</v>
      </c>
      <c r="E1519" t="s">
        <v>82</v>
      </c>
      <c r="F1519">
        <v>4</v>
      </c>
      <c r="G1519" t="s">
        <v>20</v>
      </c>
      <c r="H1519">
        <v>1840.9949999999999</v>
      </c>
      <c r="I1519">
        <v>0</v>
      </c>
      <c r="J1519">
        <v>316675</v>
      </c>
      <c r="K1519">
        <v>524589</v>
      </c>
      <c r="M1519">
        <v>647.52</v>
      </c>
      <c r="N1519" t="s">
        <v>17</v>
      </c>
    </row>
    <row r="1520" spans="1:14" x14ac:dyDescent="0.25">
      <c r="A1520">
        <v>11.201599999999999</v>
      </c>
      <c r="B1520">
        <v>2</v>
      </c>
      <c r="C1520" t="s">
        <v>80</v>
      </c>
      <c r="D1520">
        <v>79785</v>
      </c>
      <c r="E1520" t="s">
        <v>82</v>
      </c>
      <c r="F1520">
        <v>5</v>
      </c>
      <c r="G1520" t="s">
        <v>21</v>
      </c>
      <c r="H1520">
        <v>2124.2249999999999</v>
      </c>
      <c r="I1520">
        <v>0</v>
      </c>
      <c r="J1520">
        <v>192915</v>
      </c>
      <c r="K1520">
        <v>406677</v>
      </c>
      <c r="M1520">
        <v>1140</v>
      </c>
      <c r="N1520" t="s">
        <v>17</v>
      </c>
    </row>
    <row r="1521" spans="1:14" x14ac:dyDescent="0.25">
      <c r="A1521">
        <v>11.201599999999999</v>
      </c>
      <c r="B1521">
        <v>2</v>
      </c>
      <c r="C1521" t="s">
        <v>80</v>
      </c>
      <c r="D1521">
        <v>79785</v>
      </c>
      <c r="E1521" t="s">
        <v>82</v>
      </c>
      <c r="F1521">
        <v>6</v>
      </c>
      <c r="G1521" t="s">
        <v>22</v>
      </c>
      <c r="H1521">
        <v>9302.5319999999992</v>
      </c>
      <c r="I1521">
        <v>0</v>
      </c>
      <c r="J1521">
        <v>2158685</v>
      </c>
      <c r="K1521">
        <v>9825234</v>
      </c>
      <c r="M1521">
        <v>12020.16</v>
      </c>
      <c r="N1521" t="s">
        <v>17</v>
      </c>
    </row>
    <row r="1522" spans="1:14" x14ac:dyDescent="0.25">
      <c r="A1522">
        <v>11.201599999999999</v>
      </c>
      <c r="B1522">
        <v>2</v>
      </c>
      <c r="C1522" t="s">
        <v>80</v>
      </c>
      <c r="D1522">
        <v>79785</v>
      </c>
      <c r="E1522" t="s">
        <v>82</v>
      </c>
      <c r="F1522">
        <v>13</v>
      </c>
      <c r="G1522" t="s">
        <v>23</v>
      </c>
      <c r="H1522">
        <v>18891.440999999999</v>
      </c>
      <c r="I1522">
        <v>0</v>
      </c>
      <c r="J1522">
        <v>3749315</v>
      </c>
      <c r="K1522">
        <v>13934853</v>
      </c>
      <c r="M1522">
        <v>17825.04</v>
      </c>
      <c r="N1522" t="s">
        <v>17</v>
      </c>
    </row>
    <row r="1523" spans="1:14" x14ac:dyDescent="0.25">
      <c r="A1523">
        <v>11.201599999999999</v>
      </c>
      <c r="B1523">
        <v>2</v>
      </c>
      <c r="C1523" t="s">
        <v>80</v>
      </c>
      <c r="D1523">
        <v>79785</v>
      </c>
      <c r="E1523" t="s">
        <v>82</v>
      </c>
      <c r="F1523">
        <v>7</v>
      </c>
      <c r="G1523" t="s">
        <v>24</v>
      </c>
      <c r="H1523">
        <v>6334.9110000000001</v>
      </c>
      <c r="I1523">
        <v>0</v>
      </c>
      <c r="J1523">
        <v>230680</v>
      </c>
      <c r="K1523">
        <v>1946355</v>
      </c>
      <c r="M1523">
        <v>7633.44</v>
      </c>
      <c r="N1523" t="s">
        <v>17</v>
      </c>
    </row>
    <row r="1524" spans="1:14" x14ac:dyDescent="0.25">
      <c r="A1524">
        <v>11.201599999999999</v>
      </c>
      <c r="B1524">
        <v>2</v>
      </c>
      <c r="C1524" t="s">
        <v>80</v>
      </c>
      <c r="D1524">
        <v>79785</v>
      </c>
      <c r="E1524" t="s">
        <v>82</v>
      </c>
      <c r="F1524">
        <v>8</v>
      </c>
      <c r="G1524" t="s">
        <v>25</v>
      </c>
      <c r="H1524">
        <v>1510.56</v>
      </c>
      <c r="I1524">
        <v>0</v>
      </c>
      <c r="J1524">
        <v>95535</v>
      </c>
      <c r="K1524">
        <v>488172</v>
      </c>
      <c r="M1524">
        <v>4897.4399999999996</v>
      </c>
      <c r="N1524" t="s">
        <v>17</v>
      </c>
    </row>
    <row r="1525" spans="1:14" x14ac:dyDescent="0.25">
      <c r="A1525">
        <v>11.201599999999999</v>
      </c>
      <c r="B1525">
        <v>2</v>
      </c>
      <c r="C1525" t="s">
        <v>80</v>
      </c>
      <c r="D1525">
        <v>79785</v>
      </c>
      <c r="E1525" t="s">
        <v>82</v>
      </c>
      <c r="F1525">
        <v>9</v>
      </c>
      <c r="G1525" t="s">
        <v>26</v>
      </c>
      <c r="H1525">
        <v>1957.434</v>
      </c>
      <c r="I1525">
        <v>0</v>
      </c>
      <c r="J1525">
        <v>64390</v>
      </c>
      <c r="K1525">
        <v>591519</v>
      </c>
      <c r="M1525">
        <v>5141.3999999999996</v>
      </c>
      <c r="N1525" t="s">
        <v>17</v>
      </c>
    </row>
    <row r="1526" spans="1:14" x14ac:dyDescent="0.25">
      <c r="A1526">
        <v>11.201599999999999</v>
      </c>
      <c r="B1526">
        <v>2</v>
      </c>
      <c r="C1526" t="s">
        <v>80</v>
      </c>
      <c r="D1526">
        <v>79785</v>
      </c>
      <c r="E1526" t="s">
        <v>82</v>
      </c>
      <c r="F1526">
        <v>14</v>
      </c>
      <c r="G1526" t="s">
        <v>27</v>
      </c>
      <c r="H1526">
        <v>9802.9050000000007</v>
      </c>
      <c r="I1526">
        <v>0</v>
      </c>
      <c r="J1526">
        <v>390605</v>
      </c>
      <c r="K1526">
        <v>302046</v>
      </c>
      <c r="M1526">
        <v>18787.2</v>
      </c>
      <c r="N1526" t="s">
        <v>17</v>
      </c>
    </row>
    <row r="1527" spans="1:14" x14ac:dyDescent="0.25">
      <c r="A1527">
        <v>11.201599999999999</v>
      </c>
      <c r="B1527">
        <v>2</v>
      </c>
      <c r="C1527" t="s">
        <v>80</v>
      </c>
      <c r="D1527">
        <v>79785</v>
      </c>
      <c r="E1527" t="s">
        <v>82</v>
      </c>
      <c r="F1527">
        <v>15</v>
      </c>
      <c r="G1527" t="s">
        <v>28</v>
      </c>
      <c r="H1527">
        <v>3398.76</v>
      </c>
      <c r="I1527">
        <v>0</v>
      </c>
      <c r="J1527">
        <v>195</v>
      </c>
      <c r="K1527">
        <v>0</v>
      </c>
      <c r="M1527">
        <v>0</v>
      </c>
      <c r="N1527" t="s">
        <v>17</v>
      </c>
    </row>
    <row r="1528" spans="1:14" x14ac:dyDescent="0.25">
      <c r="A1528">
        <v>11.201599999999999</v>
      </c>
      <c r="B1528">
        <v>2</v>
      </c>
      <c r="C1528" t="s">
        <v>80</v>
      </c>
      <c r="D1528">
        <v>79785</v>
      </c>
      <c r="E1528" t="s">
        <v>82</v>
      </c>
      <c r="F1528">
        <v>12</v>
      </c>
      <c r="G1528" t="s">
        <v>29</v>
      </c>
      <c r="H1528">
        <v>7892.6760000000004</v>
      </c>
      <c r="I1528">
        <v>0</v>
      </c>
      <c r="J1528">
        <v>4139920</v>
      </c>
      <c r="K1528">
        <v>1690899</v>
      </c>
      <c r="M1528">
        <v>36612.239999999998</v>
      </c>
      <c r="N1528" t="s">
        <v>17</v>
      </c>
    </row>
    <row r="1529" spans="1:14" x14ac:dyDescent="0.25">
      <c r="A1529">
        <v>11.201599999999999</v>
      </c>
      <c r="B1529">
        <v>2</v>
      </c>
      <c r="C1529" t="s">
        <v>80</v>
      </c>
      <c r="D1529">
        <v>79785</v>
      </c>
      <c r="E1529" t="s">
        <v>82</v>
      </c>
      <c r="F1529">
        <v>16</v>
      </c>
      <c r="G1529" t="s">
        <v>30</v>
      </c>
      <c r="H1529">
        <v>2951.886</v>
      </c>
      <c r="I1529">
        <v>0</v>
      </c>
      <c r="J1529">
        <v>195</v>
      </c>
      <c r="K1529">
        <v>0</v>
      </c>
      <c r="M1529">
        <v>0</v>
      </c>
      <c r="N1529" t="s">
        <v>17</v>
      </c>
    </row>
    <row r="1530" spans="1:14" x14ac:dyDescent="0.25">
      <c r="A1530">
        <v>11.201599999999999</v>
      </c>
      <c r="B1530">
        <v>2</v>
      </c>
      <c r="C1530" t="s">
        <v>80</v>
      </c>
      <c r="D1530">
        <v>79785</v>
      </c>
      <c r="E1530" t="s">
        <v>82</v>
      </c>
      <c r="F1530">
        <v>11</v>
      </c>
      <c r="G1530" t="s">
        <v>31</v>
      </c>
      <c r="H1530">
        <v>2429.4839999999999</v>
      </c>
      <c r="I1530">
        <v>0</v>
      </c>
      <c r="J1530">
        <v>240580</v>
      </c>
      <c r="K1530">
        <v>993285</v>
      </c>
      <c r="M1530">
        <v>0</v>
      </c>
      <c r="N1530" t="s">
        <v>17</v>
      </c>
    </row>
    <row r="1531" spans="1:14" x14ac:dyDescent="0.25">
      <c r="A1531">
        <v>11.201599999999999</v>
      </c>
      <c r="B1531">
        <v>2</v>
      </c>
      <c r="C1531" t="s">
        <v>80</v>
      </c>
      <c r="D1531">
        <v>79785</v>
      </c>
      <c r="E1531" t="s">
        <v>82</v>
      </c>
      <c r="F1531">
        <v>17</v>
      </c>
      <c r="G1531" t="s">
        <v>32</v>
      </c>
      <c r="H1531">
        <v>1413.0029999999999</v>
      </c>
      <c r="I1531">
        <v>0</v>
      </c>
      <c r="J1531">
        <v>195</v>
      </c>
      <c r="K1531">
        <v>0</v>
      </c>
      <c r="M1531">
        <v>0</v>
      </c>
      <c r="N1531" t="s">
        <v>17</v>
      </c>
    </row>
    <row r="1532" spans="1:14" x14ac:dyDescent="0.25">
      <c r="A1532">
        <v>11.201599999999999</v>
      </c>
      <c r="B1532">
        <v>2</v>
      </c>
      <c r="C1532" t="s">
        <v>80</v>
      </c>
      <c r="D1532">
        <v>79785</v>
      </c>
      <c r="E1532" t="s">
        <v>82</v>
      </c>
      <c r="F1532">
        <v>18</v>
      </c>
      <c r="G1532" t="s">
        <v>33</v>
      </c>
      <c r="H1532">
        <v>46780.154999999999</v>
      </c>
      <c r="I1532">
        <v>0</v>
      </c>
      <c r="J1532">
        <v>4139920</v>
      </c>
      <c r="K1532">
        <v>1690899</v>
      </c>
      <c r="M1532">
        <v>36612.239999999998</v>
      </c>
      <c r="N1532" t="s">
        <v>17</v>
      </c>
    </row>
    <row r="1533" spans="1:14" x14ac:dyDescent="0.25">
      <c r="A1533">
        <v>11.201599999999999</v>
      </c>
      <c r="B1533">
        <v>2</v>
      </c>
      <c r="C1533" t="s">
        <v>80</v>
      </c>
      <c r="D1533">
        <v>63354</v>
      </c>
      <c r="E1533" t="s">
        <v>83</v>
      </c>
      <c r="F1533">
        <v>1</v>
      </c>
      <c r="G1533" t="s">
        <v>16</v>
      </c>
      <c r="H1533">
        <v>3524.64</v>
      </c>
      <c r="I1533">
        <v>0</v>
      </c>
      <c r="J1533">
        <v>505870</v>
      </c>
      <c r="K1533">
        <v>1911957</v>
      </c>
      <c r="M1533">
        <v>1028.28</v>
      </c>
      <c r="N1533" t="s">
        <v>17</v>
      </c>
    </row>
    <row r="1534" spans="1:14" x14ac:dyDescent="0.25">
      <c r="A1534">
        <v>11.201599999999999</v>
      </c>
      <c r="B1534">
        <v>2</v>
      </c>
      <c r="C1534" t="s">
        <v>80</v>
      </c>
      <c r="D1534">
        <v>63354</v>
      </c>
      <c r="E1534" t="s">
        <v>83</v>
      </c>
      <c r="F1534">
        <v>2</v>
      </c>
      <c r="G1534" t="s">
        <v>18</v>
      </c>
      <c r="H1534">
        <v>1645.8810000000001</v>
      </c>
      <c r="I1534">
        <v>0</v>
      </c>
      <c r="J1534">
        <v>112320</v>
      </c>
      <c r="K1534">
        <v>655854</v>
      </c>
      <c r="M1534">
        <v>674.88</v>
      </c>
      <c r="N1534" t="s">
        <v>17</v>
      </c>
    </row>
    <row r="1535" spans="1:14" x14ac:dyDescent="0.25">
      <c r="A1535">
        <v>11.201599999999999</v>
      </c>
      <c r="B1535">
        <v>2</v>
      </c>
      <c r="C1535" t="s">
        <v>80</v>
      </c>
      <c r="D1535">
        <v>63354</v>
      </c>
      <c r="E1535" t="s">
        <v>83</v>
      </c>
      <c r="F1535">
        <v>3</v>
      </c>
      <c r="G1535" t="s">
        <v>19</v>
      </c>
      <c r="H1535">
        <v>47.204999999999998</v>
      </c>
      <c r="I1535">
        <v>0</v>
      </c>
      <c r="J1535">
        <v>569445</v>
      </c>
      <c r="K1535">
        <v>92058</v>
      </c>
      <c r="M1535">
        <v>1098.96</v>
      </c>
      <c r="N1535" t="s">
        <v>17</v>
      </c>
    </row>
    <row r="1536" spans="1:14" x14ac:dyDescent="0.25">
      <c r="A1536">
        <v>11.201599999999999</v>
      </c>
      <c r="B1536">
        <v>2</v>
      </c>
      <c r="C1536" t="s">
        <v>80</v>
      </c>
      <c r="D1536">
        <v>63354</v>
      </c>
      <c r="E1536" t="s">
        <v>83</v>
      </c>
      <c r="F1536">
        <v>4</v>
      </c>
      <c r="G1536" t="s">
        <v>20</v>
      </c>
      <c r="H1536">
        <v>1787.4960000000001</v>
      </c>
      <c r="I1536">
        <v>0</v>
      </c>
      <c r="J1536">
        <v>442535</v>
      </c>
      <c r="K1536">
        <v>745881</v>
      </c>
      <c r="M1536">
        <v>943.92</v>
      </c>
      <c r="N1536" t="s">
        <v>17</v>
      </c>
    </row>
    <row r="1537" spans="1:14" x14ac:dyDescent="0.25">
      <c r="A1537">
        <v>11.201599999999999</v>
      </c>
      <c r="B1537">
        <v>2</v>
      </c>
      <c r="C1537" t="s">
        <v>80</v>
      </c>
      <c r="D1537">
        <v>63354</v>
      </c>
      <c r="E1537" t="s">
        <v>83</v>
      </c>
      <c r="F1537">
        <v>5</v>
      </c>
      <c r="G1537" t="s">
        <v>21</v>
      </c>
      <c r="H1537">
        <v>2892.0929999999998</v>
      </c>
      <c r="I1537">
        <v>0</v>
      </c>
      <c r="J1537">
        <v>253345</v>
      </c>
      <c r="K1537">
        <v>513375</v>
      </c>
      <c r="M1537">
        <v>1306.44</v>
      </c>
      <c r="N1537" t="s">
        <v>17</v>
      </c>
    </row>
    <row r="1538" spans="1:14" x14ac:dyDescent="0.25">
      <c r="A1538">
        <v>11.201599999999999</v>
      </c>
      <c r="B1538">
        <v>2</v>
      </c>
      <c r="C1538" t="s">
        <v>80</v>
      </c>
      <c r="D1538">
        <v>63354</v>
      </c>
      <c r="E1538" t="s">
        <v>83</v>
      </c>
      <c r="F1538">
        <v>6</v>
      </c>
      <c r="G1538" t="s">
        <v>22</v>
      </c>
      <c r="H1538">
        <v>11744.603999999999</v>
      </c>
      <c r="I1538">
        <v>246</v>
      </c>
      <c r="J1538">
        <v>2798995</v>
      </c>
      <c r="K1538">
        <v>11942685</v>
      </c>
      <c r="M1538">
        <v>11985.96</v>
      </c>
      <c r="N1538" t="s">
        <v>17</v>
      </c>
    </row>
    <row r="1539" spans="1:14" x14ac:dyDescent="0.25">
      <c r="A1539">
        <v>11.201599999999999</v>
      </c>
      <c r="B1539">
        <v>2</v>
      </c>
      <c r="C1539" t="s">
        <v>80</v>
      </c>
      <c r="D1539">
        <v>63354</v>
      </c>
      <c r="E1539" t="s">
        <v>83</v>
      </c>
      <c r="F1539">
        <v>13</v>
      </c>
      <c r="G1539" t="s">
        <v>23</v>
      </c>
      <c r="H1539">
        <v>21641.919000000002</v>
      </c>
      <c r="I1539">
        <v>246</v>
      </c>
      <c r="J1539">
        <v>4682510</v>
      </c>
      <c r="K1539">
        <v>16695810</v>
      </c>
      <c r="M1539">
        <v>18759.84</v>
      </c>
      <c r="N1539" t="s">
        <v>17</v>
      </c>
    </row>
    <row r="1540" spans="1:14" x14ac:dyDescent="0.25">
      <c r="A1540">
        <v>11.201599999999999</v>
      </c>
      <c r="B1540">
        <v>2</v>
      </c>
      <c r="C1540" t="s">
        <v>80</v>
      </c>
      <c r="D1540">
        <v>63354</v>
      </c>
      <c r="E1540" t="s">
        <v>83</v>
      </c>
      <c r="F1540">
        <v>7</v>
      </c>
      <c r="G1540" t="s">
        <v>24</v>
      </c>
      <c r="H1540">
        <v>6284.5590000000002</v>
      </c>
      <c r="I1540">
        <v>0</v>
      </c>
      <c r="J1540">
        <v>360725</v>
      </c>
      <c r="K1540">
        <v>2991216</v>
      </c>
      <c r="M1540">
        <v>6703.2</v>
      </c>
      <c r="N1540" t="s">
        <v>17</v>
      </c>
    </row>
    <row r="1541" spans="1:14" x14ac:dyDescent="0.25">
      <c r="A1541">
        <v>11.201599999999999</v>
      </c>
      <c r="B1541">
        <v>2</v>
      </c>
      <c r="C1541" t="s">
        <v>80</v>
      </c>
      <c r="D1541">
        <v>63354</v>
      </c>
      <c r="E1541" t="s">
        <v>83</v>
      </c>
      <c r="F1541">
        <v>8</v>
      </c>
      <c r="G1541" t="s">
        <v>25</v>
      </c>
      <c r="H1541">
        <v>3556.11</v>
      </c>
      <c r="I1541">
        <v>0</v>
      </c>
      <c r="J1541">
        <v>128850</v>
      </c>
      <c r="K1541">
        <v>693513</v>
      </c>
      <c r="M1541">
        <v>4772.04</v>
      </c>
      <c r="N1541" t="s">
        <v>17</v>
      </c>
    </row>
    <row r="1542" spans="1:14" x14ac:dyDescent="0.25">
      <c r="A1542">
        <v>11.201599999999999</v>
      </c>
      <c r="B1542">
        <v>2</v>
      </c>
      <c r="C1542" t="s">
        <v>80</v>
      </c>
      <c r="D1542">
        <v>63354</v>
      </c>
      <c r="E1542" t="s">
        <v>83</v>
      </c>
      <c r="F1542">
        <v>9</v>
      </c>
      <c r="G1542" t="s">
        <v>26</v>
      </c>
      <c r="H1542">
        <v>2835.4470000000001</v>
      </c>
      <c r="I1542">
        <v>0</v>
      </c>
      <c r="J1542">
        <v>80525</v>
      </c>
      <c r="K1542">
        <v>621816</v>
      </c>
      <c r="M1542">
        <v>5358</v>
      </c>
      <c r="N1542" t="s">
        <v>17</v>
      </c>
    </row>
    <row r="1543" spans="1:14" x14ac:dyDescent="0.25">
      <c r="A1543">
        <v>11.201599999999999</v>
      </c>
      <c r="B1543">
        <v>2</v>
      </c>
      <c r="C1543" t="s">
        <v>80</v>
      </c>
      <c r="D1543">
        <v>63354</v>
      </c>
      <c r="E1543" t="s">
        <v>83</v>
      </c>
      <c r="F1543">
        <v>14</v>
      </c>
      <c r="G1543" t="s">
        <v>27</v>
      </c>
      <c r="H1543">
        <v>12676.116</v>
      </c>
      <c r="I1543">
        <v>0</v>
      </c>
      <c r="J1543">
        <v>570100</v>
      </c>
      <c r="K1543">
        <v>4306545</v>
      </c>
      <c r="M1543">
        <v>17984.64</v>
      </c>
      <c r="N1543" t="s">
        <v>17</v>
      </c>
    </row>
    <row r="1544" spans="1:14" x14ac:dyDescent="0.25">
      <c r="A1544">
        <v>11.201599999999999</v>
      </c>
      <c r="B1544">
        <v>2</v>
      </c>
      <c r="C1544" t="s">
        <v>80</v>
      </c>
      <c r="D1544">
        <v>63354</v>
      </c>
      <c r="E1544" t="s">
        <v>83</v>
      </c>
      <c r="F1544">
        <v>15</v>
      </c>
      <c r="G1544" t="s">
        <v>28</v>
      </c>
      <c r="H1544">
        <v>5516.6909999999998</v>
      </c>
      <c r="I1544">
        <v>0</v>
      </c>
      <c r="J1544">
        <v>200</v>
      </c>
      <c r="K1544">
        <v>0</v>
      </c>
      <c r="M1544">
        <v>0</v>
      </c>
      <c r="N1544" t="s">
        <v>17</v>
      </c>
    </row>
    <row r="1545" spans="1:14" x14ac:dyDescent="0.25">
      <c r="A1545">
        <v>11.201599999999999</v>
      </c>
      <c r="B1545">
        <v>2</v>
      </c>
      <c r="C1545" t="s">
        <v>80</v>
      </c>
      <c r="D1545">
        <v>63354</v>
      </c>
      <c r="E1545" t="s">
        <v>83</v>
      </c>
      <c r="F1545">
        <v>12</v>
      </c>
      <c r="G1545" t="s">
        <v>29</v>
      </c>
      <c r="H1545">
        <v>10290.69</v>
      </c>
      <c r="I1545">
        <v>0</v>
      </c>
      <c r="J1545">
        <v>5252610</v>
      </c>
      <c r="K1545">
        <v>21002355</v>
      </c>
      <c r="M1545">
        <v>36744.480000000003</v>
      </c>
      <c r="N1545" t="s">
        <v>17</v>
      </c>
    </row>
    <row r="1546" spans="1:14" x14ac:dyDescent="0.25">
      <c r="A1546">
        <v>11.201599999999999</v>
      </c>
      <c r="B1546">
        <v>2</v>
      </c>
      <c r="C1546" t="s">
        <v>80</v>
      </c>
      <c r="D1546">
        <v>63354</v>
      </c>
      <c r="E1546" t="s">
        <v>83</v>
      </c>
      <c r="F1546">
        <v>16</v>
      </c>
      <c r="G1546" t="s">
        <v>30</v>
      </c>
      <c r="H1546">
        <v>3990.3960000000002</v>
      </c>
      <c r="I1546">
        <v>0</v>
      </c>
      <c r="J1546">
        <v>200</v>
      </c>
      <c r="K1546">
        <v>0</v>
      </c>
      <c r="M1546">
        <v>0</v>
      </c>
      <c r="N1546" t="s">
        <v>17</v>
      </c>
    </row>
    <row r="1547" spans="1:14" x14ac:dyDescent="0.25">
      <c r="A1547">
        <v>11.201599999999999</v>
      </c>
      <c r="B1547">
        <v>2</v>
      </c>
      <c r="C1547" t="s">
        <v>80</v>
      </c>
      <c r="D1547">
        <v>63354</v>
      </c>
      <c r="E1547" t="s">
        <v>83</v>
      </c>
      <c r="F1547">
        <v>11</v>
      </c>
      <c r="G1547" t="s">
        <v>31</v>
      </c>
      <c r="H1547">
        <v>5066.67</v>
      </c>
      <c r="I1547">
        <v>0</v>
      </c>
      <c r="J1547">
        <v>825880</v>
      </c>
      <c r="K1547">
        <v>2182317</v>
      </c>
      <c r="M1547">
        <v>0</v>
      </c>
      <c r="N1547" t="s">
        <v>17</v>
      </c>
    </row>
    <row r="1548" spans="1:14" x14ac:dyDescent="0.25">
      <c r="A1548">
        <v>11.201599999999999</v>
      </c>
      <c r="B1548">
        <v>2</v>
      </c>
      <c r="C1548" t="s">
        <v>80</v>
      </c>
      <c r="D1548">
        <v>63354</v>
      </c>
      <c r="E1548" t="s">
        <v>83</v>
      </c>
      <c r="F1548">
        <v>17</v>
      </c>
      <c r="G1548" t="s">
        <v>32</v>
      </c>
      <c r="H1548">
        <v>1724.556</v>
      </c>
      <c r="I1548">
        <v>0</v>
      </c>
      <c r="J1548">
        <v>200</v>
      </c>
      <c r="K1548">
        <v>0</v>
      </c>
      <c r="M1548">
        <v>0</v>
      </c>
      <c r="N1548" t="s">
        <v>17</v>
      </c>
    </row>
    <row r="1549" spans="1:14" x14ac:dyDescent="0.25">
      <c r="A1549">
        <v>11.201599999999999</v>
      </c>
      <c r="B1549">
        <v>2</v>
      </c>
      <c r="C1549" t="s">
        <v>80</v>
      </c>
      <c r="D1549">
        <v>63354</v>
      </c>
      <c r="E1549" t="s">
        <v>83</v>
      </c>
      <c r="F1549">
        <v>18</v>
      </c>
      <c r="G1549" t="s">
        <v>33</v>
      </c>
      <c r="H1549">
        <v>60907.038</v>
      </c>
      <c r="I1549">
        <v>246</v>
      </c>
      <c r="J1549">
        <v>5252610</v>
      </c>
      <c r="K1549">
        <v>21002355</v>
      </c>
      <c r="M1549">
        <v>36744.480000000003</v>
      </c>
      <c r="N1549" t="s">
        <v>17</v>
      </c>
    </row>
    <row r="1550" spans="1:14" x14ac:dyDescent="0.25">
      <c r="A1550">
        <v>11.201599999999999</v>
      </c>
      <c r="B1550">
        <v>2</v>
      </c>
      <c r="C1550" t="s">
        <v>80</v>
      </c>
      <c r="D1550">
        <v>85124</v>
      </c>
      <c r="E1550" t="s">
        <v>84</v>
      </c>
      <c r="F1550">
        <v>1</v>
      </c>
      <c r="G1550" t="s">
        <v>16</v>
      </c>
      <c r="H1550">
        <v>3814.1640000000002</v>
      </c>
      <c r="I1550">
        <v>0</v>
      </c>
      <c r="J1550">
        <v>669060</v>
      </c>
      <c r="K1550">
        <v>2471817</v>
      </c>
      <c r="M1550">
        <v>1044.24</v>
      </c>
      <c r="N1550" t="s">
        <v>38</v>
      </c>
    </row>
    <row r="1551" spans="1:14" x14ac:dyDescent="0.25">
      <c r="A1551">
        <v>11.201599999999999</v>
      </c>
      <c r="B1551">
        <v>2</v>
      </c>
      <c r="C1551" t="s">
        <v>80</v>
      </c>
      <c r="D1551">
        <v>85124</v>
      </c>
      <c r="E1551" t="s">
        <v>84</v>
      </c>
      <c r="F1551">
        <v>2</v>
      </c>
      <c r="G1551" t="s">
        <v>18</v>
      </c>
      <c r="H1551">
        <v>3335.82</v>
      </c>
      <c r="I1551">
        <v>0</v>
      </c>
      <c r="J1551">
        <v>148800</v>
      </c>
      <c r="K1551">
        <v>844539</v>
      </c>
      <c r="M1551">
        <v>563.16</v>
      </c>
      <c r="N1551" t="s">
        <v>38</v>
      </c>
    </row>
    <row r="1552" spans="1:14" x14ac:dyDescent="0.25">
      <c r="A1552">
        <v>11.201599999999999</v>
      </c>
      <c r="B1552">
        <v>2</v>
      </c>
      <c r="C1552" t="s">
        <v>80</v>
      </c>
      <c r="D1552">
        <v>85124</v>
      </c>
      <c r="E1552" t="s">
        <v>84</v>
      </c>
      <c r="F1552">
        <v>3</v>
      </c>
      <c r="G1552" t="s">
        <v>19</v>
      </c>
      <c r="H1552">
        <v>47.204999999999998</v>
      </c>
      <c r="I1552">
        <v>0</v>
      </c>
      <c r="J1552">
        <v>600175</v>
      </c>
      <c r="K1552">
        <v>1053993</v>
      </c>
      <c r="M1552">
        <v>1064.76</v>
      </c>
      <c r="N1552" t="s">
        <v>38</v>
      </c>
    </row>
    <row r="1553" spans="1:14" x14ac:dyDescent="0.25">
      <c r="A1553">
        <v>11.201599999999999</v>
      </c>
      <c r="B1553">
        <v>2</v>
      </c>
      <c r="C1553" t="s">
        <v>80</v>
      </c>
      <c r="D1553">
        <v>85124</v>
      </c>
      <c r="E1553" t="s">
        <v>84</v>
      </c>
      <c r="F1553">
        <v>4</v>
      </c>
      <c r="G1553" t="s">
        <v>20</v>
      </c>
      <c r="H1553">
        <v>1535.7360000000001</v>
      </c>
      <c r="I1553">
        <v>0</v>
      </c>
      <c r="J1553">
        <v>409295</v>
      </c>
      <c r="K1553">
        <v>846906</v>
      </c>
      <c r="M1553">
        <v>866.4</v>
      </c>
      <c r="N1553" t="s">
        <v>38</v>
      </c>
    </row>
    <row r="1554" spans="1:14" x14ac:dyDescent="0.25">
      <c r="A1554">
        <v>11.201599999999999</v>
      </c>
      <c r="B1554">
        <v>2</v>
      </c>
      <c r="C1554" t="s">
        <v>80</v>
      </c>
      <c r="D1554">
        <v>85124</v>
      </c>
      <c r="E1554" t="s">
        <v>84</v>
      </c>
      <c r="F1554">
        <v>5</v>
      </c>
      <c r="G1554" t="s">
        <v>21</v>
      </c>
      <c r="H1554">
        <v>3137.5590000000002</v>
      </c>
      <c r="I1554">
        <v>0</v>
      </c>
      <c r="J1554">
        <v>257820</v>
      </c>
      <c r="K1554">
        <v>636885</v>
      </c>
      <c r="M1554">
        <v>1151.4000000000001</v>
      </c>
      <c r="N1554" t="s">
        <v>38</v>
      </c>
    </row>
    <row r="1555" spans="1:14" x14ac:dyDescent="0.25">
      <c r="A1555">
        <v>11.201599999999999</v>
      </c>
      <c r="B1555">
        <v>2</v>
      </c>
      <c r="C1555" t="s">
        <v>80</v>
      </c>
      <c r="D1555">
        <v>85124</v>
      </c>
      <c r="E1555" t="s">
        <v>84</v>
      </c>
      <c r="F1555">
        <v>6</v>
      </c>
      <c r="G1555" t="s">
        <v>22</v>
      </c>
      <c r="H1555">
        <v>9872.1389999999992</v>
      </c>
      <c r="I1555">
        <v>0</v>
      </c>
      <c r="J1555">
        <v>1989440</v>
      </c>
      <c r="K1555">
        <v>5934621</v>
      </c>
      <c r="M1555">
        <v>10538.16</v>
      </c>
      <c r="N1555" t="s">
        <v>38</v>
      </c>
    </row>
    <row r="1556" spans="1:14" x14ac:dyDescent="0.25">
      <c r="A1556">
        <v>11.201599999999999</v>
      </c>
      <c r="B1556">
        <v>2</v>
      </c>
      <c r="C1556" t="s">
        <v>80</v>
      </c>
      <c r="D1556">
        <v>85124</v>
      </c>
      <c r="E1556" t="s">
        <v>84</v>
      </c>
      <c r="F1556">
        <v>13</v>
      </c>
      <c r="G1556" t="s">
        <v>23</v>
      </c>
      <c r="H1556">
        <v>21742.623</v>
      </c>
      <c r="I1556">
        <v>0</v>
      </c>
      <c r="J1556">
        <v>4074590</v>
      </c>
      <c r="K1556">
        <v>11788761</v>
      </c>
      <c r="M1556">
        <v>15558.72</v>
      </c>
      <c r="N1556" t="s">
        <v>38</v>
      </c>
    </row>
    <row r="1557" spans="1:14" x14ac:dyDescent="0.25">
      <c r="A1557">
        <v>11.201599999999999</v>
      </c>
      <c r="B1557">
        <v>2</v>
      </c>
      <c r="C1557" t="s">
        <v>80</v>
      </c>
      <c r="D1557">
        <v>85124</v>
      </c>
      <c r="E1557" t="s">
        <v>84</v>
      </c>
      <c r="F1557">
        <v>7</v>
      </c>
      <c r="G1557" t="s">
        <v>24</v>
      </c>
      <c r="H1557">
        <v>5771.598</v>
      </c>
      <c r="I1557">
        <v>0</v>
      </c>
      <c r="J1557">
        <v>340195</v>
      </c>
      <c r="K1557">
        <v>2666511</v>
      </c>
      <c r="M1557">
        <v>7425.96</v>
      </c>
      <c r="N1557" t="s">
        <v>38</v>
      </c>
    </row>
    <row r="1558" spans="1:14" x14ac:dyDescent="0.25">
      <c r="A1558">
        <v>11.201599999999999</v>
      </c>
      <c r="B1558">
        <v>2</v>
      </c>
      <c r="C1558" t="s">
        <v>80</v>
      </c>
      <c r="D1558">
        <v>85124</v>
      </c>
      <c r="E1558" t="s">
        <v>84</v>
      </c>
      <c r="F1558">
        <v>8</v>
      </c>
      <c r="G1558" t="s">
        <v>25</v>
      </c>
      <c r="H1558">
        <v>2014.08</v>
      </c>
      <c r="I1558">
        <v>0</v>
      </c>
      <c r="J1558">
        <v>144360</v>
      </c>
      <c r="K1558">
        <v>768525</v>
      </c>
      <c r="M1558">
        <v>4815.3599999999997</v>
      </c>
      <c r="N1558" t="s">
        <v>38</v>
      </c>
    </row>
    <row r="1559" spans="1:14" x14ac:dyDescent="0.25">
      <c r="A1559">
        <v>11.201599999999999</v>
      </c>
      <c r="B1559">
        <v>2</v>
      </c>
      <c r="C1559" t="s">
        <v>80</v>
      </c>
      <c r="D1559">
        <v>85124</v>
      </c>
      <c r="E1559" t="s">
        <v>84</v>
      </c>
      <c r="F1559">
        <v>9</v>
      </c>
      <c r="G1559" t="s">
        <v>26</v>
      </c>
      <c r="H1559">
        <v>2438.9250000000002</v>
      </c>
      <c r="I1559">
        <v>0</v>
      </c>
      <c r="J1559">
        <v>96010</v>
      </c>
      <c r="K1559">
        <v>795780</v>
      </c>
      <c r="M1559">
        <v>5187</v>
      </c>
      <c r="N1559" t="s">
        <v>38</v>
      </c>
    </row>
    <row r="1560" spans="1:14" x14ac:dyDescent="0.25">
      <c r="A1560">
        <v>11.201599999999999</v>
      </c>
      <c r="B1560">
        <v>2</v>
      </c>
      <c r="C1560" t="s">
        <v>80</v>
      </c>
      <c r="D1560">
        <v>85124</v>
      </c>
      <c r="E1560" t="s">
        <v>84</v>
      </c>
      <c r="F1560">
        <v>14</v>
      </c>
      <c r="G1560" t="s">
        <v>27</v>
      </c>
      <c r="H1560">
        <v>10224.602999999999</v>
      </c>
      <c r="I1560">
        <v>0</v>
      </c>
      <c r="J1560">
        <v>580565</v>
      </c>
      <c r="K1560">
        <v>4230816</v>
      </c>
      <c r="M1560">
        <v>19074.48</v>
      </c>
      <c r="N1560" t="s">
        <v>38</v>
      </c>
    </row>
    <row r="1561" spans="1:14" x14ac:dyDescent="0.25">
      <c r="A1561">
        <v>11.201599999999999</v>
      </c>
      <c r="B1561">
        <v>2</v>
      </c>
      <c r="C1561" t="s">
        <v>80</v>
      </c>
      <c r="D1561">
        <v>85124</v>
      </c>
      <c r="E1561" t="s">
        <v>84</v>
      </c>
      <c r="F1561">
        <v>15</v>
      </c>
      <c r="G1561" t="s">
        <v>28</v>
      </c>
      <c r="H1561">
        <v>5714.9520000000002</v>
      </c>
      <c r="I1561">
        <v>0</v>
      </c>
      <c r="J1561">
        <v>205</v>
      </c>
      <c r="K1561">
        <v>0</v>
      </c>
      <c r="M1561">
        <v>0</v>
      </c>
      <c r="N1561" t="s">
        <v>38</v>
      </c>
    </row>
    <row r="1562" spans="1:14" x14ac:dyDescent="0.25">
      <c r="A1562">
        <v>11.201599999999999</v>
      </c>
      <c r="B1562">
        <v>2</v>
      </c>
      <c r="C1562" t="s">
        <v>80</v>
      </c>
      <c r="D1562">
        <v>85124</v>
      </c>
      <c r="E1562" t="s">
        <v>84</v>
      </c>
      <c r="F1562">
        <v>12</v>
      </c>
      <c r="G1562" t="s">
        <v>29</v>
      </c>
      <c r="H1562">
        <v>7958.7629999999999</v>
      </c>
      <c r="I1562">
        <v>0</v>
      </c>
      <c r="J1562">
        <v>4655155</v>
      </c>
      <c r="K1562">
        <v>1019577</v>
      </c>
      <c r="M1562">
        <v>34633.199999999997</v>
      </c>
      <c r="N1562" t="s">
        <v>38</v>
      </c>
    </row>
    <row r="1563" spans="1:14" x14ac:dyDescent="0.25">
      <c r="A1563">
        <v>11.201599999999999</v>
      </c>
      <c r="B1563">
        <v>2</v>
      </c>
      <c r="C1563" t="s">
        <v>80</v>
      </c>
      <c r="D1563">
        <v>85124</v>
      </c>
      <c r="E1563" t="s">
        <v>84</v>
      </c>
      <c r="F1563">
        <v>16</v>
      </c>
      <c r="G1563" t="s">
        <v>30</v>
      </c>
      <c r="H1563">
        <v>3313.7910000000002</v>
      </c>
      <c r="I1563">
        <v>0</v>
      </c>
      <c r="J1563">
        <v>205</v>
      </c>
      <c r="K1563">
        <v>0</v>
      </c>
      <c r="M1563">
        <v>0</v>
      </c>
      <c r="N1563" t="s">
        <v>38</v>
      </c>
    </row>
    <row r="1564" spans="1:14" x14ac:dyDescent="0.25">
      <c r="A1564">
        <v>11.201599999999999</v>
      </c>
      <c r="B1564">
        <v>2</v>
      </c>
      <c r="C1564" t="s">
        <v>80</v>
      </c>
      <c r="D1564">
        <v>85124</v>
      </c>
      <c r="E1564" t="s">
        <v>84</v>
      </c>
      <c r="F1564">
        <v>11</v>
      </c>
      <c r="G1564" t="s">
        <v>31</v>
      </c>
      <c r="H1564">
        <v>4157.1869999999999</v>
      </c>
      <c r="I1564">
        <v>0</v>
      </c>
      <c r="J1564">
        <v>576675</v>
      </c>
      <c r="K1564">
        <v>1863510</v>
      </c>
      <c r="M1564">
        <v>0</v>
      </c>
      <c r="N1564" t="s">
        <v>38</v>
      </c>
    </row>
    <row r="1565" spans="1:14" x14ac:dyDescent="0.25">
      <c r="A1565">
        <v>11.201599999999999</v>
      </c>
      <c r="B1565">
        <v>2</v>
      </c>
      <c r="C1565" t="s">
        <v>80</v>
      </c>
      <c r="D1565">
        <v>85124</v>
      </c>
      <c r="E1565" t="s">
        <v>84</v>
      </c>
      <c r="F1565">
        <v>17</v>
      </c>
      <c r="G1565" t="s">
        <v>32</v>
      </c>
      <c r="H1565">
        <v>2684.3910000000001</v>
      </c>
      <c r="I1565">
        <v>0</v>
      </c>
      <c r="J1565">
        <v>205</v>
      </c>
      <c r="K1565">
        <v>0</v>
      </c>
      <c r="M1565">
        <v>0</v>
      </c>
      <c r="N1565" t="s">
        <v>38</v>
      </c>
    </row>
    <row r="1566" spans="1:14" x14ac:dyDescent="0.25">
      <c r="A1566">
        <v>11.201599999999999</v>
      </c>
      <c r="B1566">
        <v>2</v>
      </c>
      <c r="C1566" t="s">
        <v>80</v>
      </c>
      <c r="D1566">
        <v>85124</v>
      </c>
      <c r="E1566" t="s">
        <v>84</v>
      </c>
      <c r="F1566">
        <v>18</v>
      </c>
      <c r="G1566" t="s">
        <v>33</v>
      </c>
      <c r="H1566">
        <v>55796.31</v>
      </c>
      <c r="I1566">
        <v>0</v>
      </c>
      <c r="J1566">
        <v>4655155</v>
      </c>
      <c r="K1566">
        <v>1019577</v>
      </c>
      <c r="M1566">
        <v>34633.199999999997</v>
      </c>
      <c r="N1566" t="s">
        <v>38</v>
      </c>
    </row>
    <row r="1567" spans="1:14" x14ac:dyDescent="0.25">
      <c r="A1567">
        <v>11.201599999999999</v>
      </c>
      <c r="B1567">
        <v>2</v>
      </c>
      <c r="C1567" t="s">
        <v>80</v>
      </c>
      <c r="D1567">
        <v>73422</v>
      </c>
      <c r="E1567" t="s">
        <v>85</v>
      </c>
      <c r="F1567">
        <v>1</v>
      </c>
      <c r="G1567" t="s">
        <v>16</v>
      </c>
      <c r="H1567">
        <v>3704.0189999999998</v>
      </c>
      <c r="I1567">
        <v>0</v>
      </c>
      <c r="J1567">
        <v>798025</v>
      </c>
      <c r="K1567">
        <v>3027690</v>
      </c>
      <c r="M1567">
        <v>1010.04</v>
      </c>
      <c r="N1567" t="s">
        <v>17</v>
      </c>
    </row>
    <row r="1568" spans="1:14" x14ac:dyDescent="0.25">
      <c r="A1568">
        <v>11.201599999999999</v>
      </c>
      <c r="B1568">
        <v>2</v>
      </c>
      <c r="C1568" t="s">
        <v>80</v>
      </c>
      <c r="D1568">
        <v>73422</v>
      </c>
      <c r="E1568" t="s">
        <v>85</v>
      </c>
      <c r="F1568">
        <v>2</v>
      </c>
      <c r="G1568" t="s">
        <v>18</v>
      </c>
      <c r="H1568">
        <v>3748.0770000000002</v>
      </c>
      <c r="I1568">
        <v>0</v>
      </c>
      <c r="J1568">
        <v>153660</v>
      </c>
      <c r="K1568">
        <v>995403</v>
      </c>
      <c r="M1568">
        <v>640.67999999999995</v>
      </c>
      <c r="N1568" t="s">
        <v>17</v>
      </c>
    </row>
    <row r="1569" spans="1:14" x14ac:dyDescent="0.25">
      <c r="A1569">
        <v>11.201599999999999</v>
      </c>
      <c r="B1569">
        <v>2</v>
      </c>
      <c r="C1569" t="s">
        <v>80</v>
      </c>
      <c r="D1569">
        <v>73422</v>
      </c>
      <c r="E1569" t="s">
        <v>85</v>
      </c>
      <c r="F1569">
        <v>3</v>
      </c>
      <c r="G1569" t="s">
        <v>19</v>
      </c>
      <c r="H1569">
        <v>47.204999999999998</v>
      </c>
      <c r="I1569">
        <v>0</v>
      </c>
      <c r="J1569">
        <v>779820</v>
      </c>
      <c r="K1569">
        <v>1209750</v>
      </c>
      <c r="M1569">
        <v>1153.68</v>
      </c>
      <c r="N1569" t="s">
        <v>17</v>
      </c>
    </row>
    <row r="1570" spans="1:14" x14ac:dyDescent="0.25">
      <c r="A1570">
        <v>11.201599999999999</v>
      </c>
      <c r="B1570">
        <v>2</v>
      </c>
      <c r="C1570" t="s">
        <v>80</v>
      </c>
      <c r="D1570">
        <v>73422</v>
      </c>
      <c r="E1570" t="s">
        <v>85</v>
      </c>
      <c r="F1570">
        <v>4</v>
      </c>
      <c r="G1570" t="s">
        <v>20</v>
      </c>
      <c r="H1570">
        <v>2646.627</v>
      </c>
      <c r="I1570">
        <v>0</v>
      </c>
      <c r="J1570">
        <v>575930</v>
      </c>
      <c r="K1570">
        <v>977493</v>
      </c>
      <c r="M1570">
        <v>1051.08</v>
      </c>
      <c r="N1570" t="s">
        <v>17</v>
      </c>
    </row>
    <row r="1571" spans="1:14" x14ac:dyDescent="0.25">
      <c r="A1571">
        <v>11.201599999999999</v>
      </c>
      <c r="B1571">
        <v>2</v>
      </c>
      <c r="C1571" t="s">
        <v>80</v>
      </c>
      <c r="D1571">
        <v>73422</v>
      </c>
      <c r="E1571" t="s">
        <v>85</v>
      </c>
      <c r="F1571">
        <v>5</v>
      </c>
      <c r="G1571" t="s">
        <v>21</v>
      </c>
      <c r="H1571">
        <v>6042.24</v>
      </c>
      <c r="I1571">
        <v>0</v>
      </c>
      <c r="J1571">
        <v>364530</v>
      </c>
      <c r="K1571">
        <v>773949</v>
      </c>
      <c r="M1571">
        <v>1119.48</v>
      </c>
      <c r="N1571" t="s">
        <v>17</v>
      </c>
    </row>
    <row r="1572" spans="1:14" x14ac:dyDescent="0.25">
      <c r="A1572">
        <v>11.201599999999999</v>
      </c>
      <c r="B1572">
        <v>2</v>
      </c>
      <c r="C1572" t="s">
        <v>80</v>
      </c>
      <c r="D1572">
        <v>73422</v>
      </c>
      <c r="E1572" t="s">
        <v>85</v>
      </c>
      <c r="F1572">
        <v>6</v>
      </c>
      <c r="G1572" t="s">
        <v>22</v>
      </c>
      <c r="H1572">
        <v>13484.895</v>
      </c>
      <c r="I1572">
        <v>0</v>
      </c>
      <c r="J1572">
        <v>3132845</v>
      </c>
      <c r="K1572">
        <v>9590772</v>
      </c>
      <c r="M1572">
        <v>10902.96</v>
      </c>
      <c r="N1572" t="s">
        <v>17</v>
      </c>
    </row>
    <row r="1573" spans="1:14" x14ac:dyDescent="0.25">
      <c r="A1573">
        <v>11.201599999999999</v>
      </c>
      <c r="B1573">
        <v>2</v>
      </c>
      <c r="C1573" t="s">
        <v>80</v>
      </c>
      <c r="D1573">
        <v>73422</v>
      </c>
      <c r="E1573" t="s">
        <v>85</v>
      </c>
      <c r="F1573">
        <v>13</v>
      </c>
      <c r="G1573" t="s">
        <v>23</v>
      </c>
      <c r="H1573">
        <v>29673.062999999998</v>
      </c>
      <c r="I1573">
        <v>0</v>
      </c>
      <c r="J1573">
        <v>5804810</v>
      </c>
      <c r="K1573">
        <v>16575057</v>
      </c>
      <c r="M1573">
        <v>19662.72</v>
      </c>
      <c r="N1573" t="s">
        <v>17</v>
      </c>
    </row>
    <row r="1574" spans="1:14" x14ac:dyDescent="0.25">
      <c r="A1574">
        <v>11.201599999999999</v>
      </c>
      <c r="B1574">
        <v>2</v>
      </c>
      <c r="C1574" t="s">
        <v>80</v>
      </c>
      <c r="D1574">
        <v>73422</v>
      </c>
      <c r="E1574" t="s">
        <v>85</v>
      </c>
      <c r="F1574">
        <v>7</v>
      </c>
      <c r="G1574" t="s">
        <v>24</v>
      </c>
      <c r="H1574">
        <v>9123.1530000000002</v>
      </c>
      <c r="I1574">
        <v>0</v>
      </c>
      <c r="J1574">
        <v>421835</v>
      </c>
      <c r="K1574">
        <v>3508122</v>
      </c>
      <c r="M1574">
        <v>7469.28</v>
      </c>
      <c r="N1574" t="s">
        <v>17</v>
      </c>
    </row>
    <row r="1575" spans="1:14" x14ac:dyDescent="0.25">
      <c r="A1575">
        <v>11.201599999999999</v>
      </c>
      <c r="B1575">
        <v>2</v>
      </c>
      <c r="C1575" t="s">
        <v>80</v>
      </c>
      <c r="D1575">
        <v>73422</v>
      </c>
      <c r="E1575" t="s">
        <v>85</v>
      </c>
      <c r="F1575">
        <v>8</v>
      </c>
      <c r="G1575" t="s">
        <v>25</v>
      </c>
      <c r="H1575">
        <v>2955.0329999999999</v>
      </c>
      <c r="I1575">
        <v>0</v>
      </c>
      <c r="J1575">
        <v>171415</v>
      </c>
      <c r="K1575">
        <v>813018</v>
      </c>
      <c r="M1575">
        <v>5704.56</v>
      </c>
      <c r="N1575" t="s">
        <v>17</v>
      </c>
    </row>
    <row r="1576" spans="1:14" x14ac:dyDescent="0.25">
      <c r="A1576">
        <v>11.201599999999999</v>
      </c>
      <c r="B1576">
        <v>2</v>
      </c>
      <c r="C1576" t="s">
        <v>80</v>
      </c>
      <c r="D1576">
        <v>73422</v>
      </c>
      <c r="E1576" t="s">
        <v>85</v>
      </c>
      <c r="F1576">
        <v>9</v>
      </c>
      <c r="G1576" t="s">
        <v>26</v>
      </c>
      <c r="H1576">
        <v>3175.3229999999999</v>
      </c>
      <c r="I1576">
        <v>0</v>
      </c>
      <c r="J1576">
        <v>92685</v>
      </c>
      <c r="K1576">
        <v>788097</v>
      </c>
      <c r="M1576">
        <v>5711.4</v>
      </c>
      <c r="N1576" t="s">
        <v>17</v>
      </c>
    </row>
    <row r="1577" spans="1:14" x14ac:dyDescent="0.25">
      <c r="A1577">
        <v>11.201599999999999</v>
      </c>
      <c r="B1577">
        <v>2</v>
      </c>
      <c r="C1577" t="s">
        <v>80</v>
      </c>
      <c r="D1577">
        <v>73422</v>
      </c>
      <c r="E1577" t="s">
        <v>85</v>
      </c>
      <c r="F1577">
        <v>14</v>
      </c>
      <c r="G1577" t="s">
        <v>27</v>
      </c>
      <c r="H1577">
        <v>15253.509</v>
      </c>
      <c r="I1577">
        <v>0</v>
      </c>
      <c r="J1577">
        <v>685935</v>
      </c>
      <c r="K1577">
        <v>5109237</v>
      </c>
      <c r="M1577">
        <v>21190.32</v>
      </c>
      <c r="N1577" t="s">
        <v>17</v>
      </c>
    </row>
    <row r="1578" spans="1:14" x14ac:dyDescent="0.25">
      <c r="A1578">
        <v>11.201599999999999</v>
      </c>
      <c r="B1578">
        <v>2</v>
      </c>
      <c r="C1578" t="s">
        <v>80</v>
      </c>
      <c r="D1578">
        <v>73422</v>
      </c>
      <c r="E1578" t="s">
        <v>85</v>
      </c>
      <c r="F1578">
        <v>15</v>
      </c>
      <c r="G1578" t="s">
        <v>28</v>
      </c>
      <c r="H1578">
        <v>6042.24</v>
      </c>
      <c r="I1578">
        <v>0</v>
      </c>
      <c r="J1578">
        <v>210</v>
      </c>
      <c r="K1578">
        <v>0</v>
      </c>
      <c r="M1578">
        <v>0</v>
      </c>
      <c r="N1578" t="s">
        <v>17</v>
      </c>
    </row>
    <row r="1579" spans="1:14" x14ac:dyDescent="0.25">
      <c r="A1579">
        <v>11.201599999999999</v>
      </c>
      <c r="B1579">
        <v>2</v>
      </c>
      <c r="C1579" t="s">
        <v>80</v>
      </c>
      <c r="D1579">
        <v>73422</v>
      </c>
      <c r="E1579" t="s">
        <v>85</v>
      </c>
      <c r="F1579">
        <v>12</v>
      </c>
      <c r="G1579" t="s">
        <v>29</v>
      </c>
      <c r="H1579">
        <v>10306.424999999999</v>
      </c>
      <c r="I1579">
        <v>0</v>
      </c>
      <c r="J1579">
        <v>6490745</v>
      </c>
      <c r="K1579">
        <v>21684294</v>
      </c>
      <c r="M1579">
        <v>40853.040000000001</v>
      </c>
      <c r="N1579" t="s">
        <v>17</v>
      </c>
    </row>
    <row r="1580" spans="1:14" x14ac:dyDescent="0.25">
      <c r="A1580">
        <v>11.201599999999999</v>
      </c>
      <c r="B1580">
        <v>2</v>
      </c>
      <c r="C1580" t="s">
        <v>80</v>
      </c>
      <c r="D1580">
        <v>73422</v>
      </c>
      <c r="E1580" t="s">
        <v>85</v>
      </c>
      <c r="F1580">
        <v>16</v>
      </c>
      <c r="G1580" t="s">
        <v>30</v>
      </c>
      <c r="H1580">
        <v>4286.2139999999999</v>
      </c>
      <c r="I1580">
        <v>0</v>
      </c>
      <c r="J1580">
        <v>210</v>
      </c>
      <c r="K1580">
        <v>0</v>
      </c>
      <c r="M1580">
        <v>0</v>
      </c>
      <c r="N1580" t="s">
        <v>17</v>
      </c>
    </row>
    <row r="1581" spans="1:14" x14ac:dyDescent="0.25">
      <c r="A1581">
        <v>11.201599999999999</v>
      </c>
      <c r="B1581">
        <v>2</v>
      </c>
      <c r="C1581" t="s">
        <v>80</v>
      </c>
      <c r="D1581">
        <v>73422</v>
      </c>
      <c r="E1581" t="s">
        <v>85</v>
      </c>
      <c r="F1581">
        <v>11</v>
      </c>
      <c r="G1581" t="s">
        <v>31</v>
      </c>
      <c r="H1581">
        <v>4078.5120000000002</v>
      </c>
      <c r="I1581">
        <v>0</v>
      </c>
      <c r="J1581">
        <v>348740</v>
      </c>
      <c r="K1581">
        <v>1331100</v>
      </c>
      <c r="M1581">
        <v>0</v>
      </c>
      <c r="N1581" t="s">
        <v>17</v>
      </c>
    </row>
    <row r="1582" spans="1:14" x14ac:dyDescent="0.25">
      <c r="A1582">
        <v>11.201599999999999</v>
      </c>
      <c r="B1582">
        <v>2</v>
      </c>
      <c r="C1582" t="s">
        <v>80</v>
      </c>
      <c r="D1582">
        <v>73422</v>
      </c>
      <c r="E1582" t="s">
        <v>85</v>
      </c>
      <c r="F1582">
        <v>17</v>
      </c>
      <c r="G1582" t="s">
        <v>32</v>
      </c>
      <c r="H1582">
        <v>2080.1669999999999</v>
      </c>
      <c r="I1582">
        <v>190</v>
      </c>
      <c r="J1582">
        <v>210</v>
      </c>
      <c r="K1582">
        <v>0</v>
      </c>
      <c r="M1582">
        <v>0</v>
      </c>
      <c r="N1582" t="s">
        <v>17</v>
      </c>
    </row>
    <row r="1583" spans="1:14" x14ac:dyDescent="0.25">
      <c r="A1583">
        <v>11.201599999999999</v>
      </c>
      <c r="B1583">
        <v>2</v>
      </c>
      <c r="C1583" t="s">
        <v>80</v>
      </c>
      <c r="D1583">
        <v>73422</v>
      </c>
      <c r="E1583" t="s">
        <v>85</v>
      </c>
      <c r="F1583">
        <v>18</v>
      </c>
      <c r="G1583" t="s">
        <v>33</v>
      </c>
      <c r="H1583">
        <v>71720.13</v>
      </c>
      <c r="I1583">
        <v>190</v>
      </c>
      <c r="J1583">
        <v>6490745</v>
      </c>
      <c r="K1583">
        <v>21684294</v>
      </c>
      <c r="M1583">
        <v>40853.040000000001</v>
      </c>
      <c r="N1583" t="s">
        <v>17</v>
      </c>
    </row>
    <row r="1584" spans="1:14" x14ac:dyDescent="0.25">
      <c r="A1584">
        <v>11.201599999999999</v>
      </c>
      <c r="B1584">
        <v>2</v>
      </c>
      <c r="C1584" t="s">
        <v>80</v>
      </c>
      <c r="D1584">
        <v>91973</v>
      </c>
      <c r="E1584" t="s">
        <v>86</v>
      </c>
      <c r="F1584">
        <v>1</v>
      </c>
      <c r="G1584" t="s">
        <v>16</v>
      </c>
      <c r="H1584">
        <v>3209.94</v>
      </c>
      <c r="I1584">
        <v>622</v>
      </c>
      <c r="J1584">
        <v>442255</v>
      </c>
      <c r="K1584">
        <v>1774827</v>
      </c>
      <c r="M1584">
        <v>905.16</v>
      </c>
      <c r="N1584" t="s">
        <v>38</v>
      </c>
    </row>
    <row r="1585" spans="1:14" x14ac:dyDescent="0.25">
      <c r="A1585">
        <v>11.201599999999999</v>
      </c>
      <c r="B1585">
        <v>2</v>
      </c>
      <c r="C1585" t="s">
        <v>80</v>
      </c>
      <c r="D1585">
        <v>91973</v>
      </c>
      <c r="E1585" t="s">
        <v>86</v>
      </c>
      <c r="F1585">
        <v>2</v>
      </c>
      <c r="G1585" t="s">
        <v>18</v>
      </c>
      <c r="H1585">
        <v>2637.1860000000001</v>
      </c>
      <c r="I1585">
        <v>0</v>
      </c>
      <c r="J1585">
        <v>118330</v>
      </c>
      <c r="K1585">
        <v>768018</v>
      </c>
      <c r="M1585">
        <v>661.2</v>
      </c>
      <c r="N1585" t="s">
        <v>38</v>
      </c>
    </row>
    <row r="1586" spans="1:14" x14ac:dyDescent="0.25">
      <c r="A1586">
        <v>11.201599999999999</v>
      </c>
      <c r="B1586">
        <v>2</v>
      </c>
      <c r="C1586" t="s">
        <v>80</v>
      </c>
      <c r="D1586">
        <v>91973</v>
      </c>
      <c r="E1586" t="s">
        <v>86</v>
      </c>
      <c r="F1586">
        <v>3</v>
      </c>
      <c r="G1586" t="s">
        <v>19</v>
      </c>
      <c r="H1586">
        <v>47.204999999999998</v>
      </c>
      <c r="I1586">
        <v>0</v>
      </c>
      <c r="J1586">
        <v>521700</v>
      </c>
      <c r="K1586">
        <v>929061</v>
      </c>
      <c r="M1586">
        <v>1064.76</v>
      </c>
      <c r="N1586" t="s">
        <v>38</v>
      </c>
    </row>
    <row r="1587" spans="1:14" x14ac:dyDescent="0.25">
      <c r="A1587">
        <v>11.201599999999999</v>
      </c>
      <c r="B1587">
        <v>2</v>
      </c>
      <c r="C1587" t="s">
        <v>80</v>
      </c>
      <c r="D1587">
        <v>91973</v>
      </c>
      <c r="E1587" t="s">
        <v>86</v>
      </c>
      <c r="F1587">
        <v>4</v>
      </c>
      <c r="G1587" t="s">
        <v>20</v>
      </c>
      <c r="H1587">
        <v>1236.771</v>
      </c>
      <c r="I1587">
        <v>116</v>
      </c>
      <c r="J1587">
        <v>246345</v>
      </c>
      <c r="K1587">
        <v>502062</v>
      </c>
      <c r="M1587">
        <v>654.36</v>
      </c>
      <c r="N1587" t="s">
        <v>38</v>
      </c>
    </row>
    <row r="1588" spans="1:14" x14ac:dyDescent="0.25">
      <c r="A1588">
        <v>11.201599999999999</v>
      </c>
      <c r="B1588">
        <v>2</v>
      </c>
      <c r="C1588" t="s">
        <v>80</v>
      </c>
      <c r="D1588">
        <v>91973</v>
      </c>
      <c r="E1588" t="s">
        <v>86</v>
      </c>
      <c r="F1588">
        <v>5</v>
      </c>
      <c r="G1588" t="s">
        <v>21</v>
      </c>
      <c r="H1588">
        <v>3109.2359999999999</v>
      </c>
      <c r="I1588">
        <v>110</v>
      </c>
      <c r="J1588">
        <v>195840</v>
      </c>
      <c r="K1588">
        <v>395865</v>
      </c>
      <c r="M1588">
        <v>1053.3599999999999</v>
      </c>
      <c r="N1588" t="s">
        <v>38</v>
      </c>
    </row>
    <row r="1589" spans="1:14" x14ac:dyDescent="0.25">
      <c r="A1589">
        <v>11.201599999999999</v>
      </c>
      <c r="B1589">
        <v>2</v>
      </c>
      <c r="C1589" t="s">
        <v>80</v>
      </c>
      <c r="D1589">
        <v>91973</v>
      </c>
      <c r="E1589" t="s">
        <v>86</v>
      </c>
      <c r="F1589">
        <v>6</v>
      </c>
      <c r="G1589" t="s">
        <v>22</v>
      </c>
      <c r="H1589">
        <v>8644.8089999999993</v>
      </c>
      <c r="I1589">
        <v>1042</v>
      </c>
      <c r="J1589">
        <v>1645220</v>
      </c>
      <c r="K1589">
        <v>4930026</v>
      </c>
      <c r="M1589">
        <v>9594.24</v>
      </c>
      <c r="N1589" t="s">
        <v>38</v>
      </c>
    </row>
    <row r="1590" spans="1:14" x14ac:dyDescent="0.25">
      <c r="A1590">
        <v>11.201599999999999</v>
      </c>
      <c r="B1590">
        <v>2</v>
      </c>
      <c r="C1590" t="s">
        <v>80</v>
      </c>
      <c r="D1590">
        <v>91973</v>
      </c>
      <c r="E1590" t="s">
        <v>86</v>
      </c>
      <c r="F1590">
        <v>13</v>
      </c>
      <c r="G1590" t="s">
        <v>23</v>
      </c>
      <c r="H1590">
        <v>18885.147000000001</v>
      </c>
      <c r="I1590">
        <v>1890</v>
      </c>
      <c r="J1590">
        <v>3169690</v>
      </c>
      <c r="K1590">
        <v>9299859</v>
      </c>
      <c r="M1590">
        <v>15661.32</v>
      </c>
      <c r="N1590" t="s">
        <v>38</v>
      </c>
    </row>
    <row r="1591" spans="1:14" x14ac:dyDescent="0.25">
      <c r="A1591">
        <v>11.201599999999999</v>
      </c>
      <c r="B1591">
        <v>2</v>
      </c>
      <c r="C1591" t="s">
        <v>80</v>
      </c>
      <c r="D1591">
        <v>91973</v>
      </c>
      <c r="E1591" t="s">
        <v>86</v>
      </c>
      <c r="F1591">
        <v>7</v>
      </c>
      <c r="G1591" t="s">
        <v>24</v>
      </c>
      <c r="H1591">
        <v>3829.8989999999999</v>
      </c>
      <c r="I1591">
        <v>248</v>
      </c>
      <c r="J1591">
        <v>152660</v>
      </c>
      <c r="K1591">
        <v>1328928</v>
      </c>
      <c r="M1591">
        <v>3725.52</v>
      </c>
      <c r="N1591" t="s">
        <v>38</v>
      </c>
    </row>
    <row r="1592" spans="1:14" x14ac:dyDescent="0.25">
      <c r="A1592">
        <v>11.201599999999999</v>
      </c>
      <c r="B1592">
        <v>2</v>
      </c>
      <c r="C1592" t="s">
        <v>80</v>
      </c>
      <c r="D1592">
        <v>91973</v>
      </c>
      <c r="E1592" t="s">
        <v>86</v>
      </c>
      <c r="F1592">
        <v>8</v>
      </c>
      <c r="G1592" t="s">
        <v>25</v>
      </c>
      <c r="H1592">
        <v>1689.9390000000001</v>
      </c>
      <c r="I1592">
        <v>0</v>
      </c>
      <c r="J1592">
        <v>66270</v>
      </c>
      <c r="K1592">
        <v>334005</v>
      </c>
      <c r="M1592">
        <v>2181.96</v>
      </c>
      <c r="N1592" t="s">
        <v>38</v>
      </c>
    </row>
    <row r="1593" spans="1:14" x14ac:dyDescent="0.25">
      <c r="A1593">
        <v>11.201599999999999</v>
      </c>
      <c r="B1593">
        <v>2</v>
      </c>
      <c r="C1593" t="s">
        <v>80</v>
      </c>
      <c r="D1593">
        <v>91973</v>
      </c>
      <c r="E1593" t="s">
        <v>86</v>
      </c>
      <c r="F1593">
        <v>9</v>
      </c>
      <c r="G1593" t="s">
        <v>26</v>
      </c>
      <c r="H1593">
        <v>1976.316</v>
      </c>
      <c r="I1593">
        <v>298</v>
      </c>
      <c r="J1593">
        <v>31100</v>
      </c>
      <c r="K1593">
        <v>259476</v>
      </c>
      <c r="M1593">
        <v>1744.2</v>
      </c>
      <c r="N1593" t="s">
        <v>38</v>
      </c>
    </row>
    <row r="1594" spans="1:14" x14ac:dyDescent="0.25">
      <c r="A1594">
        <v>11.201599999999999</v>
      </c>
      <c r="B1594">
        <v>2</v>
      </c>
      <c r="C1594" t="s">
        <v>80</v>
      </c>
      <c r="D1594">
        <v>91973</v>
      </c>
      <c r="E1594" t="s">
        <v>86</v>
      </c>
      <c r="F1594">
        <v>14</v>
      </c>
      <c r="G1594" t="s">
        <v>27</v>
      </c>
      <c r="H1594">
        <v>7496.1540000000005</v>
      </c>
      <c r="I1594">
        <v>546</v>
      </c>
      <c r="J1594">
        <v>250030</v>
      </c>
      <c r="K1594">
        <v>1922409</v>
      </c>
      <c r="M1594">
        <v>8547.7199999999993</v>
      </c>
      <c r="N1594" t="s">
        <v>38</v>
      </c>
    </row>
    <row r="1595" spans="1:14" x14ac:dyDescent="0.25">
      <c r="A1595">
        <v>11.201599999999999</v>
      </c>
      <c r="B1595">
        <v>2</v>
      </c>
      <c r="C1595" t="s">
        <v>80</v>
      </c>
      <c r="D1595">
        <v>91973</v>
      </c>
      <c r="E1595" t="s">
        <v>86</v>
      </c>
      <c r="F1595">
        <v>15</v>
      </c>
      <c r="G1595" t="s">
        <v>28</v>
      </c>
      <c r="H1595">
        <v>4399.5060000000003</v>
      </c>
      <c r="I1595">
        <v>0</v>
      </c>
      <c r="J1595">
        <v>215</v>
      </c>
      <c r="K1595">
        <v>0</v>
      </c>
      <c r="M1595">
        <v>0</v>
      </c>
      <c r="N1595" t="s">
        <v>38</v>
      </c>
    </row>
    <row r="1596" spans="1:14" x14ac:dyDescent="0.25">
      <c r="A1596">
        <v>11.201599999999999</v>
      </c>
      <c r="B1596">
        <v>2</v>
      </c>
      <c r="C1596" t="s">
        <v>80</v>
      </c>
      <c r="D1596">
        <v>91973</v>
      </c>
      <c r="E1596" t="s">
        <v>86</v>
      </c>
      <c r="F1596">
        <v>12</v>
      </c>
      <c r="G1596" t="s">
        <v>29</v>
      </c>
      <c r="H1596">
        <v>4874.7030000000004</v>
      </c>
      <c r="I1596">
        <v>226</v>
      </c>
      <c r="J1596">
        <v>3419720</v>
      </c>
      <c r="K1596">
        <v>11222268</v>
      </c>
      <c r="M1596">
        <v>24209.040000000001</v>
      </c>
      <c r="N1596" t="s">
        <v>38</v>
      </c>
    </row>
    <row r="1597" spans="1:14" x14ac:dyDescent="0.25">
      <c r="A1597">
        <v>11.201599999999999</v>
      </c>
      <c r="B1597">
        <v>2</v>
      </c>
      <c r="C1597" t="s">
        <v>80</v>
      </c>
      <c r="D1597">
        <v>91973</v>
      </c>
      <c r="E1597" t="s">
        <v>86</v>
      </c>
      <c r="F1597">
        <v>16</v>
      </c>
      <c r="G1597" t="s">
        <v>30</v>
      </c>
      <c r="H1597">
        <v>2678.0970000000002</v>
      </c>
      <c r="I1597">
        <v>0</v>
      </c>
      <c r="J1597">
        <v>215</v>
      </c>
      <c r="K1597">
        <v>0</v>
      </c>
      <c r="M1597">
        <v>0</v>
      </c>
      <c r="N1597" t="s">
        <v>38</v>
      </c>
    </row>
    <row r="1598" spans="1:14" x14ac:dyDescent="0.25">
      <c r="A1598">
        <v>11.201599999999999</v>
      </c>
      <c r="B1598">
        <v>2</v>
      </c>
      <c r="C1598" t="s">
        <v>80</v>
      </c>
      <c r="D1598">
        <v>91973</v>
      </c>
      <c r="E1598" t="s">
        <v>86</v>
      </c>
      <c r="F1598">
        <v>11</v>
      </c>
      <c r="G1598" t="s">
        <v>31</v>
      </c>
      <c r="H1598">
        <v>0</v>
      </c>
      <c r="I1598">
        <v>0</v>
      </c>
      <c r="J1598">
        <v>29235</v>
      </c>
      <c r="K1598">
        <v>74955</v>
      </c>
      <c r="M1598">
        <v>0</v>
      </c>
      <c r="N1598" t="s">
        <v>38</v>
      </c>
    </row>
    <row r="1599" spans="1:14" x14ac:dyDescent="0.25">
      <c r="A1599">
        <v>11.201599999999999</v>
      </c>
      <c r="B1599">
        <v>2</v>
      </c>
      <c r="C1599" t="s">
        <v>80</v>
      </c>
      <c r="D1599">
        <v>91973</v>
      </c>
      <c r="E1599" t="s">
        <v>86</v>
      </c>
      <c r="F1599">
        <v>17</v>
      </c>
      <c r="G1599" t="s">
        <v>32</v>
      </c>
      <c r="H1599">
        <v>2051.8440000000001</v>
      </c>
      <c r="I1599">
        <v>326</v>
      </c>
      <c r="J1599">
        <v>215</v>
      </c>
      <c r="K1599">
        <v>0</v>
      </c>
      <c r="M1599">
        <v>0</v>
      </c>
      <c r="N1599" t="s">
        <v>38</v>
      </c>
    </row>
    <row r="1600" spans="1:14" x14ac:dyDescent="0.25">
      <c r="A1600">
        <v>11.201599999999999</v>
      </c>
      <c r="B1600">
        <v>2</v>
      </c>
      <c r="C1600" t="s">
        <v>80</v>
      </c>
      <c r="D1600">
        <v>91973</v>
      </c>
      <c r="E1600" t="s">
        <v>86</v>
      </c>
      <c r="F1600">
        <v>18</v>
      </c>
      <c r="G1600" t="s">
        <v>33</v>
      </c>
      <c r="H1600">
        <v>40385.451000000001</v>
      </c>
      <c r="I1600">
        <v>2988</v>
      </c>
      <c r="J1600">
        <v>3419720</v>
      </c>
      <c r="K1600">
        <v>11222268</v>
      </c>
      <c r="M1600">
        <v>24209.040000000001</v>
      </c>
      <c r="N1600" t="s">
        <v>38</v>
      </c>
    </row>
    <row r="1601" spans="1:14" x14ac:dyDescent="0.25">
      <c r="A1601">
        <v>11.201599999999999</v>
      </c>
      <c r="B1601">
        <v>2</v>
      </c>
      <c r="C1601" t="s">
        <v>87</v>
      </c>
      <c r="D1601">
        <v>19340</v>
      </c>
      <c r="E1601" t="s">
        <v>88</v>
      </c>
      <c r="F1601">
        <v>1</v>
      </c>
      <c r="G1601" t="s">
        <v>16</v>
      </c>
      <c r="H1601">
        <v>3194.2049999999999</v>
      </c>
      <c r="I1601">
        <v>0</v>
      </c>
      <c r="J1601">
        <v>467240</v>
      </c>
      <c r="K1601">
        <v>1885011</v>
      </c>
      <c r="M1601">
        <v>1124.04</v>
      </c>
      <c r="N1601" t="s">
        <v>17</v>
      </c>
    </row>
    <row r="1602" spans="1:14" x14ac:dyDescent="0.25">
      <c r="A1602">
        <v>11.201599999999999</v>
      </c>
      <c r="B1602">
        <v>2</v>
      </c>
      <c r="C1602" t="s">
        <v>87</v>
      </c>
      <c r="D1602">
        <v>19340</v>
      </c>
      <c r="E1602" t="s">
        <v>88</v>
      </c>
      <c r="F1602">
        <v>2</v>
      </c>
      <c r="G1602" t="s">
        <v>18</v>
      </c>
      <c r="H1602">
        <v>2297.31</v>
      </c>
      <c r="I1602">
        <v>0</v>
      </c>
      <c r="J1602">
        <v>86825</v>
      </c>
      <c r="K1602">
        <v>489102</v>
      </c>
      <c r="M1602">
        <v>585.96</v>
      </c>
      <c r="N1602" t="s">
        <v>17</v>
      </c>
    </row>
    <row r="1603" spans="1:14" x14ac:dyDescent="0.25">
      <c r="A1603">
        <v>11.201599999999999</v>
      </c>
      <c r="B1603">
        <v>2</v>
      </c>
      <c r="C1603" t="s">
        <v>87</v>
      </c>
      <c r="D1603">
        <v>19340</v>
      </c>
      <c r="E1603" t="s">
        <v>88</v>
      </c>
      <c r="F1603">
        <v>3</v>
      </c>
      <c r="G1603" t="s">
        <v>19</v>
      </c>
      <c r="H1603">
        <v>47.204999999999998</v>
      </c>
      <c r="I1603">
        <v>0</v>
      </c>
      <c r="J1603">
        <v>727380</v>
      </c>
      <c r="K1603">
        <v>1002828</v>
      </c>
      <c r="M1603">
        <v>1080.72</v>
      </c>
      <c r="N1603" t="s">
        <v>17</v>
      </c>
    </row>
    <row r="1604" spans="1:14" x14ac:dyDescent="0.25">
      <c r="A1604">
        <v>11.201599999999999</v>
      </c>
      <c r="B1604">
        <v>2</v>
      </c>
      <c r="C1604" t="s">
        <v>87</v>
      </c>
      <c r="D1604">
        <v>19340</v>
      </c>
      <c r="E1604" t="s">
        <v>88</v>
      </c>
      <c r="F1604">
        <v>4</v>
      </c>
      <c r="G1604" t="s">
        <v>20</v>
      </c>
      <c r="H1604">
        <v>1768.614</v>
      </c>
      <c r="I1604">
        <v>0</v>
      </c>
      <c r="J1604">
        <v>377855</v>
      </c>
      <c r="K1604">
        <v>708621</v>
      </c>
      <c r="M1604">
        <v>743.28</v>
      </c>
      <c r="N1604" t="s">
        <v>17</v>
      </c>
    </row>
    <row r="1605" spans="1:14" x14ac:dyDescent="0.25">
      <c r="A1605">
        <v>11.201599999999999</v>
      </c>
      <c r="B1605">
        <v>2</v>
      </c>
      <c r="C1605" t="s">
        <v>87</v>
      </c>
      <c r="D1605">
        <v>19340</v>
      </c>
      <c r="E1605" t="s">
        <v>88</v>
      </c>
      <c r="F1605">
        <v>5</v>
      </c>
      <c r="G1605" t="s">
        <v>21</v>
      </c>
      <c r="H1605">
        <v>1875.6120000000001</v>
      </c>
      <c r="I1605">
        <v>0</v>
      </c>
      <c r="J1605">
        <v>216965</v>
      </c>
      <c r="K1605">
        <v>40635</v>
      </c>
      <c r="M1605">
        <v>1140</v>
      </c>
      <c r="N1605" t="s">
        <v>17</v>
      </c>
    </row>
    <row r="1606" spans="1:14" x14ac:dyDescent="0.25">
      <c r="A1606">
        <v>11.201599999999999</v>
      </c>
      <c r="B1606">
        <v>2</v>
      </c>
      <c r="C1606" t="s">
        <v>87</v>
      </c>
      <c r="D1606">
        <v>19340</v>
      </c>
      <c r="E1606" t="s">
        <v>88</v>
      </c>
      <c r="F1606">
        <v>6</v>
      </c>
      <c r="G1606" t="s">
        <v>22</v>
      </c>
      <c r="H1606">
        <v>9834.375</v>
      </c>
      <c r="I1606">
        <v>0</v>
      </c>
      <c r="J1606">
        <v>2044005</v>
      </c>
      <c r="K1606">
        <v>710040</v>
      </c>
      <c r="M1606">
        <v>10193.879999999999</v>
      </c>
      <c r="N1606" t="s">
        <v>17</v>
      </c>
    </row>
    <row r="1607" spans="1:14" x14ac:dyDescent="0.25">
      <c r="A1607">
        <v>11.201599999999999</v>
      </c>
      <c r="B1607">
        <v>2</v>
      </c>
      <c r="C1607" t="s">
        <v>87</v>
      </c>
      <c r="D1607">
        <v>19340</v>
      </c>
      <c r="E1607" t="s">
        <v>88</v>
      </c>
      <c r="F1607">
        <v>13</v>
      </c>
      <c r="G1607" t="s">
        <v>23</v>
      </c>
      <c r="H1607">
        <v>19017.321</v>
      </c>
      <c r="I1607">
        <v>0</v>
      </c>
      <c r="J1607">
        <v>3920270</v>
      </c>
      <c r="K1607">
        <v>11706237</v>
      </c>
      <c r="M1607">
        <v>14975.04</v>
      </c>
      <c r="N1607" t="s">
        <v>17</v>
      </c>
    </row>
    <row r="1608" spans="1:14" x14ac:dyDescent="0.25">
      <c r="A1608">
        <v>11.201599999999999</v>
      </c>
      <c r="B1608">
        <v>2</v>
      </c>
      <c r="C1608" t="s">
        <v>87</v>
      </c>
      <c r="D1608">
        <v>19340</v>
      </c>
      <c r="E1608" t="s">
        <v>88</v>
      </c>
      <c r="F1608">
        <v>7</v>
      </c>
      <c r="G1608" t="s">
        <v>24</v>
      </c>
      <c r="H1608">
        <v>4884.1440000000002</v>
      </c>
      <c r="I1608">
        <v>0</v>
      </c>
      <c r="J1608">
        <v>236300</v>
      </c>
      <c r="K1608">
        <v>1877112</v>
      </c>
      <c r="M1608">
        <v>5073</v>
      </c>
      <c r="N1608" t="s">
        <v>17</v>
      </c>
    </row>
    <row r="1609" spans="1:14" x14ac:dyDescent="0.25">
      <c r="A1609">
        <v>11.201599999999999</v>
      </c>
      <c r="B1609">
        <v>2</v>
      </c>
      <c r="C1609" t="s">
        <v>87</v>
      </c>
      <c r="D1609">
        <v>19340</v>
      </c>
      <c r="E1609" t="s">
        <v>88</v>
      </c>
      <c r="F1609">
        <v>8</v>
      </c>
      <c r="G1609" t="s">
        <v>25</v>
      </c>
      <c r="H1609">
        <v>1730.85</v>
      </c>
      <c r="I1609">
        <v>0</v>
      </c>
      <c r="J1609">
        <v>79160</v>
      </c>
      <c r="K1609">
        <v>431352</v>
      </c>
      <c r="M1609">
        <v>2348.4</v>
      </c>
      <c r="N1609" t="s">
        <v>17</v>
      </c>
    </row>
    <row r="1610" spans="1:14" x14ac:dyDescent="0.25">
      <c r="A1610">
        <v>11.201599999999999</v>
      </c>
      <c r="B1610">
        <v>2</v>
      </c>
      <c r="C1610" t="s">
        <v>87</v>
      </c>
      <c r="D1610">
        <v>19340</v>
      </c>
      <c r="E1610" t="s">
        <v>88</v>
      </c>
      <c r="F1610">
        <v>9</v>
      </c>
      <c r="G1610" t="s">
        <v>26</v>
      </c>
      <c r="H1610">
        <v>1579.7940000000001</v>
      </c>
      <c r="I1610">
        <v>0</v>
      </c>
      <c r="J1610">
        <v>33000</v>
      </c>
      <c r="K1610">
        <v>299133</v>
      </c>
      <c r="M1610">
        <v>2498.88</v>
      </c>
      <c r="N1610" t="s">
        <v>17</v>
      </c>
    </row>
    <row r="1611" spans="1:14" x14ac:dyDescent="0.25">
      <c r="A1611">
        <v>11.201599999999999</v>
      </c>
      <c r="B1611">
        <v>2</v>
      </c>
      <c r="C1611" t="s">
        <v>87</v>
      </c>
      <c r="D1611">
        <v>19340</v>
      </c>
      <c r="E1611" t="s">
        <v>88</v>
      </c>
      <c r="F1611">
        <v>14</v>
      </c>
      <c r="G1611" t="s">
        <v>27</v>
      </c>
      <c r="H1611">
        <v>8194.7880000000005</v>
      </c>
      <c r="I1611">
        <v>0</v>
      </c>
      <c r="J1611">
        <v>348460</v>
      </c>
      <c r="K1611">
        <v>207597</v>
      </c>
      <c r="M1611">
        <v>10606.56</v>
      </c>
      <c r="N1611" t="s">
        <v>17</v>
      </c>
    </row>
    <row r="1612" spans="1:14" x14ac:dyDescent="0.25">
      <c r="A1612">
        <v>11.201599999999999</v>
      </c>
      <c r="B1612">
        <v>2</v>
      </c>
      <c r="C1612" t="s">
        <v>87</v>
      </c>
      <c r="D1612">
        <v>19340</v>
      </c>
      <c r="E1612" t="s">
        <v>88</v>
      </c>
      <c r="F1612">
        <v>15</v>
      </c>
      <c r="G1612" t="s">
        <v>28</v>
      </c>
      <c r="H1612">
        <v>6445.0559999999996</v>
      </c>
      <c r="I1612">
        <v>0</v>
      </c>
      <c r="J1612">
        <v>220</v>
      </c>
      <c r="K1612">
        <v>0</v>
      </c>
      <c r="M1612">
        <v>0</v>
      </c>
      <c r="N1612" t="s">
        <v>17</v>
      </c>
    </row>
    <row r="1613" spans="1:14" x14ac:dyDescent="0.25">
      <c r="A1613">
        <v>11.201599999999999</v>
      </c>
      <c r="B1613">
        <v>2</v>
      </c>
      <c r="C1613" t="s">
        <v>87</v>
      </c>
      <c r="D1613">
        <v>19340</v>
      </c>
      <c r="E1613" t="s">
        <v>88</v>
      </c>
      <c r="F1613">
        <v>12</v>
      </c>
      <c r="G1613" t="s">
        <v>29</v>
      </c>
      <c r="H1613">
        <v>6882.4889999999996</v>
      </c>
      <c r="I1613">
        <v>0</v>
      </c>
      <c r="J1613">
        <v>4268730</v>
      </c>
      <c r="K1613">
        <v>14313834</v>
      </c>
      <c r="M1613">
        <v>25581.599999999999</v>
      </c>
      <c r="N1613" t="s">
        <v>17</v>
      </c>
    </row>
    <row r="1614" spans="1:14" x14ac:dyDescent="0.25">
      <c r="A1614">
        <v>11.201599999999999</v>
      </c>
      <c r="B1614">
        <v>2</v>
      </c>
      <c r="C1614" t="s">
        <v>87</v>
      </c>
      <c r="D1614">
        <v>19340</v>
      </c>
      <c r="E1614" t="s">
        <v>88</v>
      </c>
      <c r="F1614">
        <v>16</v>
      </c>
      <c r="G1614" t="s">
        <v>30</v>
      </c>
      <c r="H1614">
        <v>2492.424</v>
      </c>
      <c r="I1614">
        <v>0</v>
      </c>
      <c r="J1614">
        <v>220</v>
      </c>
      <c r="K1614">
        <v>0</v>
      </c>
      <c r="M1614">
        <v>0</v>
      </c>
      <c r="N1614" t="s">
        <v>17</v>
      </c>
    </row>
    <row r="1615" spans="1:14" x14ac:dyDescent="0.25">
      <c r="A1615">
        <v>11.201599999999999</v>
      </c>
      <c r="B1615">
        <v>2</v>
      </c>
      <c r="C1615" t="s">
        <v>87</v>
      </c>
      <c r="D1615">
        <v>19340</v>
      </c>
      <c r="E1615" t="s">
        <v>88</v>
      </c>
      <c r="F1615">
        <v>11</v>
      </c>
      <c r="G1615" t="s">
        <v>31</v>
      </c>
      <c r="H1615">
        <v>440.58</v>
      </c>
      <c r="I1615">
        <v>0</v>
      </c>
      <c r="J1615">
        <v>0</v>
      </c>
      <c r="K1615">
        <v>0</v>
      </c>
      <c r="M1615">
        <v>0</v>
      </c>
      <c r="N1615" t="s">
        <v>17</v>
      </c>
    </row>
    <row r="1616" spans="1:14" x14ac:dyDescent="0.25">
      <c r="A1616">
        <v>11.201599999999999</v>
      </c>
      <c r="B1616">
        <v>2</v>
      </c>
      <c r="C1616" t="s">
        <v>87</v>
      </c>
      <c r="D1616">
        <v>19340</v>
      </c>
      <c r="E1616" t="s">
        <v>88</v>
      </c>
      <c r="F1616">
        <v>17</v>
      </c>
      <c r="G1616" t="s">
        <v>32</v>
      </c>
      <c r="H1616">
        <v>31.47</v>
      </c>
      <c r="I1616">
        <v>0</v>
      </c>
      <c r="J1616">
        <v>220</v>
      </c>
      <c r="K1616">
        <v>0</v>
      </c>
      <c r="M1616">
        <v>0</v>
      </c>
      <c r="N1616" t="s">
        <v>17</v>
      </c>
    </row>
    <row r="1617" spans="1:14" x14ac:dyDescent="0.25">
      <c r="A1617">
        <v>11.201599999999999</v>
      </c>
      <c r="B1617">
        <v>2</v>
      </c>
      <c r="C1617" t="s">
        <v>87</v>
      </c>
      <c r="D1617">
        <v>19340</v>
      </c>
      <c r="E1617" t="s">
        <v>88</v>
      </c>
      <c r="F1617">
        <v>18</v>
      </c>
      <c r="G1617" t="s">
        <v>33</v>
      </c>
      <c r="H1617">
        <v>43504.127999999997</v>
      </c>
      <c r="I1617">
        <v>0</v>
      </c>
      <c r="J1617">
        <v>4268730</v>
      </c>
      <c r="K1617">
        <v>14313834</v>
      </c>
      <c r="M1617">
        <v>25581.599999999999</v>
      </c>
      <c r="N1617" t="s">
        <v>17</v>
      </c>
    </row>
    <row r="1618" spans="1:14" x14ac:dyDescent="0.25">
      <c r="A1618">
        <v>11.201599999999999</v>
      </c>
      <c r="B1618">
        <v>2</v>
      </c>
      <c r="C1618" t="s">
        <v>87</v>
      </c>
      <c r="D1618">
        <v>76852</v>
      </c>
      <c r="E1618" t="s">
        <v>89</v>
      </c>
      <c r="F1618">
        <v>1</v>
      </c>
      <c r="G1618" t="s">
        <v>16</v>
      </c>
      <c r="H1618">
        <v>3927.4560000000001</v>
      </c>
      <c r="I1618">
        <v>0</v>
      </c>
      <c r="J1618">
        <v>733635</v>
      </c>
      <c r="K1618">
        <v>3427341</v>
      </c>
      <c r="M1618">
        <v>1032.8399999999999</v>
      </c>
      <c r="N1618" t="s">
        <v>17</v>
      </c>
    </row>
    <row r="1619" spans="1:14" x14ac:dyDescent="0.25">
      <c r="A1619">
        <v>11.201599999999999</v>
      </c>
      <c r="B1619">
        <v>2</v>
      </c>
      <c r="C1619" t="s">
        <v>87</v>
      </c>
      <c r="D1619">
        <v>76852</v>
      </c>
      <c r="E1619" t="s">
        <v>89</v>
      </c>
      <c r="F1619">
        <v>2</v>
      </c>
      <c r="G1619" t="s">
        <v>18</v>
      </c>
      <c r="H1619">
        <v>2448.366</v>
      </c>
      <c r="I1619">
        <v>0</v>
      </c>
      <c r="J1619">
        <v>145390</v>
      </c>
      <c r="K1619">
        <v>872679</v>
      </c>
      <c r="M1619">
        <v>727.32</v>
      </c>
      <c r="N1619" t="s">
        <v>17</v>
      </c>
    </row>
    <row r="1620" spans="1:14" x14ac:dyDescent="0.25">
      <c r="A1620">
        <v>11.201599999999999</v>
      </c>
      <c r="B1620">
        <v>2</v>
      </c>
      <c r="C1620" t="s">
        <v>87</v>
      </c>
      <c r="D1620">
        <v>76852</v>
      </c>
      <c r="E1620" t="s">
        <v>89</v>
      </c>
      <c r="F1620">
        <v>3</v>
      </c>
      <c r="G1620" t="s">
        <v>19</v>
      </c>
      <c r="H1620">
        <v>47.204999999999998</v>
      </c>
      <c r="I1620">
        <v>0</v>
      </c>
      <c r="J1620">
        <v>930935</v>
      </c>
      <c r="K1620">
        <v>1696830</v>
      </c>
      <c r="M1620">
        <v>1092.1199999999999</v>
      </c>
      <c r="N1620" t="s">
        <v>17</v>
      </c>
    </row>
    <row r="1621" spans="1:14" x14ac:dyDescent="0.25">
      <c r="A1621">
        <v>11.201599999999999</v>
      </c>
      <c r="B1621">
        <v>2</v>
      </c>
      <c r="C1621" t="s">
        <v>87</v>
      </c>
      <c r="D1621">
        <v>76852</v>
      </c>
      <c r="E1621" t="s">
        <v>89</v>
      </c>
      <c r="F1621">
        <v>4</v>
      </c>
      <c r="G1621" t="s">
        <v>20</v>
      </c>
      <c r="H1621">
        <v>2045.55</v>
      </c>
      <c r="I1621">
        <v>0</v>
      </c>
      <c r="J1621">
        <v>649265</v>
      </c>
      <c r="K1621">
        <v>1192227</v>
      </c>
      <c r="M1621">
        <v>932.52</v>
      </c>
      <c r="N1621" t="s">
        <v>17</v>
      </c>
    </row>
    <row r="1622" spans="1:14" x14ac:dyDescent="0.25">
      <c r="A1622">
        <v>11.201599999999999</v>
      </c>
      <c r="B1622">
        <v>2</v>
      </c>
      <c r="C1622" t="s">
        <v>87</v>
      </c>
      <c r="D1622">
        <v>76852</v>
      </c>
      <c r="E1622" t="s">
        <v>89</v>
      </c>
      <c r="F1622">
        <v>5</v>
      </c>
      <c r="G1622" t="s">
        <v>21</v>
      </c>
      <c r="H1622">
        <v>4386.9179999999997</v>
      </c>
      <c r="I1622">
        <v>0</v>
      </c>
      <c r="J1622">
        <v>353395</v>
      </c>
      <c r="K1622">
        <v>851358</v>
      </c>
      <c r="M1622">
        <v>1181.04</v>
      </c>
      <c r="N1622" t="s">
        <v>17</v>
      </c>
    </row>
    <row r="1623" spans="1:14" x14ac:dyDescent="0.25">
      <c r="A1623">
        <v>11.201599999999999</v>
      </c>
      <c r="B1623">
        <v>2</v>
      </c>
      <c r="C1623" t="s">
        <v>87</v>
      </c>
      <c r="D1623">
        <v>76852</v>
      </c>
      <c r="E1623" t="s">
        <v>89</v>
      </c>
      <c r="F1623">
        <v>6</v>
      </c>
      <c r="G1623" t="s">
        <v>22</v>
      </c>
      <c r="H1623">
        <v>13456.572</v>
      </c>
      <c r="I1623">
        <v>0</v>
      </c>
      <c r="J1623">
        <v>2905690</v>
      </c>
      <c r="K1623">
        <v>11395161</v>
      </c>
      <c r="M1623">
        <v>11691.84</v>
      </c>
      <c r="N1623" t="s">
        <v>17</v>
      </c>
    </row>
    <row r="1624" spans="1:14" x14ac:dyDescent="0.25">
      <c r="A1624">
        <v>11.201599999999999</v>
      </c>
      <c r="B1624">
        <v>2</v>
      </c>
      <c r="C1624" t="s">
        <v>87</v>
      </c>
      <c r="D1624">
        <v>76852</v>
      </c>
      <c r="E1624" t="s">
        <v>89</v>
      </c>
      <c r="F1624">
        <v>13</v>
      </c>
      <c r="G1624" t="s">
        <v>23</v>
      </c>
      <c r="H1624">
        <v>26312.066999999999</v>
      </c>
      <c r="I1624">
        <v>0</v>
      </c>
      <c r="J1624">
        <v>5718310</v>
      </c>
      <c r="K1624">
        <v>19435596</v>
      </c>
      <c r="M1624">
        <v>17742.96</v>
      </c>
      <c r="N1624" t="s">
        <v>17</v>
      </c>
    </row>
    <row r="1625" spans="1:14" x14ac:dyDescent="0.25">
      <c r="A1625">
        <v>11.201599999999999</v>
      </c>
      <c r="B1625">
        <v>2</v>
      </c>
      <c r="C1625" t="s">
        <v>87</v>
      </c>
      <c r="D1625">
        <v>76852</v>
      </c>
      <c r="E1625" t="s">
        <v>89</v>
      </c>
      <c r="F1625">
        <v>7</v>
      </c>
      <c r="G1625" t="s">
        <v>24</v>
      </c>
      <c r="H1625">
        <v>7600.0050000000001</v>
      </c>
      <c r="I1625">
        <v>0</v>
      </c>
      <c r="J1625">
        <v>326930</v>
      </c>
      <c r="K1625">
        <v>2820213</v>
      </c>
      <c r="M1625">
        <v>8901.1200000000008</v>
      </c>
      <c r="N1625" t="s">
        <v>17</v>
      </c>
    </row>
    <row r="1626" spans="1:14" x14ac:dyDescent="0.25">
      <c r="A1626">
        <v>11.201599999999999</v>
      </c>
      <c r="B1626">
        <v>2</v>
      </c>
      <c r="C1626" t="s">
        <v>87</v>
      </c>
      <c r="D1626">
        <v>76852</v>
      </c>
      <c r="E1626" t="s">
        <v>89</v>
      </c>
      <c r="F1626">
        <v>8</v>
      </c>
      <c r="G1626" t="s">
        <v>25</v>
      </c>
      <c r="H1626">
        <v>2243.8110000000001</v>
      </c>
      <c r="I1626">
        <v>0</v>
      </c>
      <c r="J1626">
        <v>117095</v>
      </c>
      <c r="K1626">
        <v>60003</v>
      </c>
      <c r="M1626">
        <v>5200.68</v>
      </c>
      <c r="N1626" t="s">
        <v>17</v>
      </c>
    </row>
    <row r="1627" spans="1:14" x14ac:dyDescent="0.25">
      <c r="A1627">
        <v>11.201599999999999</v>
      </c>
      <c r="B1627">
        <v>2</v>
      </c>
      <c r="C1627" t="s">
        <v>87</v>
      </c>
      <c r="D1627">
        <v>76852</v>
      </c>
      <c r="E1627" t="s">
        <v>89</v>
      </c>
      <c r="F1627">
        <v>9</v>
      </c>
      <c r="G1627" t="s">
        <v>26</v>
      </c>
      <c r="H1627">
        <v>3760.665</v>
      </c>
      <c r="I1627">
        <v>0</v>
      </c>
      <c r="J1627">
        <v>76195</v>
      </c>
      <c r="K1627">
        <v>9525</v>
      </c>
      <c r="M1627">
        <v>5212.08</v>
      </c>
      <c r="N1627" t="s">
        <v>17</v>
      </c>
    </row>
    <row r="1628" spans="1:14" x14ac:dyDescent="0.25">
      <c r="A1628">
        <v>11.201599999999999</v>
      </c>
      <c r="B1628">
        <v>2</v>
      </c>
      <c r="C1628" t="s">
        <v>87</v>
      </c>
      <c r="D1628">
        <v>76852</v>
      </c>
      <c r="E1628" t="s">
        <v>89</v>
      </c>
      <c r="F1628">
        <v>14</v>
      </c>
      <c r="G1628" t="s">
        <v>27</v>
      </c>
      <c r="H1628">
        <v>13604.481</v>
      </c>
      <c r="I1628">
        <v>0</v>
      </c>
      <c r="J1628">
        <v>520220</v>
      </c>
      <c r="K1628">
        <v>4089741</v>
      </c>
      <c r="M1628">
        <v>20271.48</v>
      </c>
      <c r="N1628" t="s">
        <v>17</v>
      </c>
    </row>
    <row r="1629" spans="1:14" x14ac:dyDescent="0.25">
      <c r="A1629">
        <v>11.201599999999999</v>
      </c>
      <c r="B1629">
        <v>2</v>
      </c>
      <c r="C1629" t="s">
        <v>87</v>
      </c>
      <c r="D1629">
        <v>76852</v>
      </c>
      <c r="E1629" t="s">
        <v>89</v>
      </c>
      <c r="F1629">
        <v>15</v>
      </c>
      <c r="G1629" t="s">
        <v>28</v>
      </c>
      <c r="H1629">
        <v>5491.5150000000003</v>
      </c>
      <c r="I1629">
        <v>0</v>
      </c>
      <c r="J1629">
        <v>225</v>
      </c>
      <c r="K1629">
        <v>0</v>
      </c>
      <c r="M1629">
        <v>0</v>
      </c>
      <c r="N1629" t="s">
        <v>17</v>
      </c>
    </row>
    <row r="1630" spans="1:14" x14ac:dyDescent="0.25">
      <c r="A1630">
        <v>11.201599999999999</v>
      </c>
      <c r="B1630">
        <v>2</v>
      </c>
      <c r="C1630" t="s">
        <v>87</v>
      </c>
      <c r="D1630">
        <v>76852</v>
      </c>
      <c r="E1630" t="s">
        <v>89</v>
      </c>
      <c r="F1630">
        <v>12</v>
      </c>
      <c r="G1630" t="s">
        <v>29</v>
      </c>
      <c r="H1630">
        <v>10797.357</v>
      </c>
      <c r="I1630">
        <v>0</v>
      </c>
      <c r="J1630">
        <v>6238530</v>
      </c>
      <c r="K1630">
        <v>23525337</v>
      </c>
      <c r="M1630">
        <v>38014.44</v>
      </c>
      <c r="N1630" t="s">
        <v>17</v>
      </c>
    </row>
    <row r="1631" spans="1:14" x14ac:dyDescent="0.25">
      <c r="A1631">
        <v>11.201599999999999</v>
      </c>
      <c r="B1631">
        <v>2</v>
      </c>
      <c r="C1631" t="s">
        <v>87</v>
      </c>
      <c r="D1631">
        <v>76852</v>
      </c>
      <c r="E1631" t="s">
        <v>89</v>
      </c>
      <c r="F1631">
        <v>16</v>
      </c>
      <c r="G1631" t="s">
        <v>30</v>
      </c>
      <c r="H1631">
        <v>1863.0239999999999</v>
      </c>
      <c r="I1631">
        <v>0</v>
      </c>
      <c r="J1631">
        <v>225</v>
      </c>
      <c r="K1631">
        <v>0</v>
      </c>
      <c r="M1631">
        <v>0</v>
      </c>
      <c r="N1631" t="s">
        <v>17</v>
      </c>
    </row>
    <row r="1632" spans="1:14" x14ac:dyDescent="0.25">
      <c r="A1632">
        <v>11.201599999999999</v>
      </c>
      <c r="B1632">
        <v>2</v>
      </c>
      <c r="C1632" t="s">
        <v>87</v>
      </c>
      <c r="D1632">
        <v>76852</v>
      </c>
      <c r="E1632" t="s">
        <v>89</v>
      </c>
      <c r="F1632">
        <v>11</v>
      </c>
      <c r="G1632" t="s">
        <v>31</v>
      </c>
      <c r="H1632">
        <v>0</v>
      </c>
      <c r="I1632">
        <v>0</v>
      </c>
      <c r="J1632">
        <v>0</v>
      </c>
      <c r="K1632">
        <v>0</v>
      </c>
      <c r="M1632">
        <v>0</v>
      </c>
      <c r="N1632" t="s">
        <v>17</v>
      </c>
    </row>
    <row r="1633" spans="1:14" x14ac:dyDescent="0.25">
      <c r="A1633">
        <v>11.201599999999999</v>
      </c>
      <c r="B1633">
        <v>2</v>
      </c>
      <c r="C1633" t="s">
        <v>87</v>
      </c>
      <c r="D1633">
        <v>76852</v>
      </c>
      <c r="E1633" t="s">
        <v>89</v>
      </c>
      <c r="F1633">
        <v>17</v>
      </c>
      <c r="G1633" t="s">
        <v>32</v>
      </c>
      <c r="H1633">
        <v>31.47</v>
      </c>
      <c r="I1633">
        <v>0</v>
      </c>
      <c r="J1633">
        <v>225</v>
      </c>
      <c r="K1633">
        <v>0</v>
      </c>
      <c r="M1633">
        <v>0</v>
      </c>
      <c r="N1633" t="s">
        <v>17</v>
      </c>
    </row>
    <row r="1634" spans="1:14" x14ac:dyDescent="0.25">
      <c r="A1634">
        <v>11.201599999999999</v>
      </c>
      <c r="B1634">
        <v>2</v>
      </c>
      <c r="C1634" t="s">
        <v>87</v>
      </c>
      <c r="D1634">
        <v>76852</v>
      </c>
      <c r="E1634" t="s">
        <v>89</v>
      </c>
      <c r="F1634">
        <v>18</v>
      </c>
      <c r="G1634" t="s">
        <v>33</v>
      </c>
      <c r="H1634">
        <v>58099.913999999997</v>
      </c>
      <c r="I1634">
        <v>0</v>
      </c>
      <c r="J1634">
        <v>6238530</v>
      </c>
      <c r="K1634">
        <v>23525337</v>
      </c>
      <c r="M1634">
        <v>38014.44</v>
      </c>
      <c r="N1634" t="s">
        <v>17</v>
      </c>
    </row>
    <row r="1635" spans="1:14" x14ac:dyDescent="0.25">
      <c r="A1635">
        <v>11.201599999999999</v>
      </c>
      <c r="B1635">
        <v>2</v>
      </c>
      <c r="C1635" t="s">
        <v>87</v>
      </c>
      <c r="D1635">
        <v>73762</v>
      </c>
      <c r="E1635" t="s">
        <v>90</v>
      </c>
      <c r="F1635">
        <v>1</v>
      </c>
      <c r="G1635" t="s">
        <v>16</v>
      </c>
      <c r="H1635">
        <v>3905.4270000000001</v>
      </c>
      <c r="I1635">
        <v>0</v>
      </c>
      <c r="J1635">
        <v>903050</v>
      </c>
      <c r="K1635">
        <v>4358031</v>
      </c>
      <c r="M1635">
        <v>889.2</v>
      </c>
      <c r="N1635" t="s">
        <v>17</v>
      </c>
    </row>
    <row r="1636" spans="1:14" x14ac:dyDescent="0.25">
      <c r="A1636">
        <v>11.201599999999999</v>
      </c>
      <c r="B1636">
        <v>2</v>
      </c>
      <c r="C1636" t="s">
        <v>87</v>
      </c>
      <c r="D1636">
        <v>73762</v>
      </c>
      <c r="E1636" t="s">
        <v>90</v>
      </c>
      <c r="F1636">
        <v>2</v>
      </c>
      <c r="G1636" t="s">
        <v>18</v>
      </c>
      <c r="H1636">
        <v>3502.6109999999999</v>
      </c>
      <c r="I1636">
        <v>0</v>
      </c>
      <c r="J1636">
        <v>196295</v>
      </c>
      <c r="K1636">
        <v>1226718</v>
      </c>
      <c r="M1636">
        <v>665.76</v>
      </c>
      <c r="N1636" t="s">
        <v>17</v>
      </c>
    </row>
    <row r="1637" spans="1:14" x14ac:dyDescent="0.25">
      <c r="A1637">
        <v>11.201599999999999</v>
      </c>
      <c r="B1637">
        <v>2</v>
      </c>
      <c r="C1637" t="s">
        <v>87</v>
      </c>
      <c r="D1637">
        <v>73762</v>
      </c>
      <c r="E1637" t="s">
        <v>90</v>
      </c>
      <c r="F1637">
        <v>3</v>
      </c>
      <c r="G1637" t="s">
        <v>19</v>
      </c>
      <c r="H1637">
        <v>47.204999999999998</v>
      </c>
      <c r="I1637">
        <v>0</v>
      </c>
      <c r="J1637">
        <v>1093530</v>
      </c>
      <c r="K1637">
        <v>2072115</v>
      </c>
      <c r="M1637">
        <v>1101.24</v>
      </c>
      <c r="N1637" t="s">
        <v>17</v>
      </c>
    </row>
    <row r="1638" spans="1:14" x14ac:dyDescent="0.25">
      <c r="A1638">
        <v>11.201599999999999</v>
      </c>
      <c r="B1638">
        <v>2</v>
      </c>
      <c r="C1638" t="s">
        <v>87</v>
      </c>
      <c r="D1638">
        <v>73762</v>
      </c>
      <c r="E1638" t="s">
        <v>90</v>
      </c>
      <c r="F1638">
        <v>4</v>
      </c>
      <c r="G1638" t="s">
        <v>20</v>
      </c>
      <c r="H1638">
        <v>3430.23</v>
      </c>
      <c r="I1638">
        <v>0</v>
      </c>
      <c r="J1638">
        <v>663890</v>
      </c>
      <c r="K1638">
        <v>1448829</v>
      </c>
      <c r="M1638">
        <v>1051.08</v>
      </c>
      <c r="N1638" t="s">
        <v>17</v>
      </c>
    </row>
    <row r="1639" spans="1:14" x14ac:dyDescent="0.25">
      <c r="A1639">
        <v>11.201599999999999</v>
      </c>
      <c r="B1639">
        <v>2</v>
      </c>
      <c r="C1639" t="s">
        <v>87</v>
      </c>
      <c r="D1639">
        <v>73762</v>
      </c>
      <c r="E1639" t="s">
        <v>90</v>
      </c>
      <c r="F1639">
        <v>5</v>
      </c>
      <c r="G1639" t="s">
        <v>21</v>
      </c>
      <c r="H1639">
        <v>6249.942</v>
      </c>
      <c r="I1639">
        <v>0</v>
      </c>
      <c r="J1639">
        <v>402160</v>
      </c>
      <c r="K1639">
        <v>892167</v>
      </c>
      <c r="M1639">
        <v>946.2</v>
      </c>
      <c r="N1639" t="s">
        <v>17</v>
      </c>
    </row>
    <row r="1640" spans="1:14" x14ac:dyDescent="0.25">
      <c r="A1640">
        <v>11.201599999999999</v>
      </c>
      <c r="B1640">
        <v>2</v>
      </c>
      <c r="C1640" t="s">
        <v>87</v>
      </c>
      <c r="D1640">
        <v>73762</v>
      </c>
      <c r="E1640" t="s">
        <v>90</v>
      </c>
      <c r="F1640">
        <v>6</v>
      </c>
      <c r="G1640" t="s">
        <v>22</v>
      </c>
      <c r="H1640">
        <v>15552.474</v>
      </c>
      <c r="I1640">
        <v>0</v>
      </c>
      <c r="J1640">
        <v>3158015</v>
      </c>
      <c r="K1640">
        <v>11453739</v>
      </c>
      <c r="M1640">
        <v>13112.28</v>
      </c>
      <c r="N1640" t="s">
        <v>17</v>
      </c>
    </row>
    <row r="1641" spans="1:14" x14ac:dyDescent="0.25">
      <c r="A1641">
        <v>11.201599999999999</v>
      </c>
      <c r="B1641">
        <v>2</v>
      </c>
      <c r="C1641" t="s">
        <v>87</v>
      </c>
      <c r="D1641">
        <v>73762</v>
      </c>
      <c r="E1641" t="s">
        <v>90</v>
      </c>
      <c r="F1641">
        <v>13</v>
      </c>
      <c r="G1641" t="s">
        <v>23</v>
      </c>
      <c r="H1641">
        <v>32687.888999999999</v>
      </c>
      <c r="I1641">
        <v>0</v>
      </c>
      <c r="J1641">
        <v>6416940</v>
      </c>
      <c r="K1641">
        <v>21451599</v>
      </c>
      <c r="M1641">
        <v>18994.68</v>
      </c>
      <c r="N1641" t="s">
        <v>17</v>
      </c>
    </row>
    <row r="1642" spans="1:14" x14ac:dyDescent="0.25">
      <c r="A1642">
        <v>11.201599999999999</v>
      </c>
      <c r="B1642">
        <v>2</v>
      </c>
      <c r="C1642" t="s">
        <v>87</v>
      </c>
      <c r="D1642">
        <v>73762</v>
      </c>
      <c r="E1642" t="s">
        <v>90</v>
      </c>
      <c r="F1642">
        <v>7</v>
      </c>
      <c r="G1642" t="s">
        <v>24</v>
      </c>
      <c r="H1642">
        <v>6816.402</v>
      </c>
      <c r="I1642">
        <v>0</v>
      </c>
      <c r="J1642">
        <v>367785</v>
      </c>
      <c r="K1642">
        <v>2837787</v>
      </c>
      <c r="M1642">
        <v>7218.48</v>
      </c>
      <c r="N1642" t="s">
        <v>17</v>
      </c>
    </row>
    <row r="1643" spans="1:14" x14ac:dyDescent="0.25">
      <c r="A1643">
        <v>11.201599999999999</v>
      </c>
      <c r="B1643">
        <v>2</v>
      </c>
      <c r="C1643" t="s">
        <v>87</v>
      </c>
      <c r="D1643">
        <v>73762</v>
      </c>
      <c r="E1643" t="s">
        <v>90</v>
      </c>
      <c r="F1643">
        <v>8</v>
      </c>
      <c r="G1643" t="s">
        <v>25</v>
      </c>
      <c r="H1643">
        <v>2605.7159999999999</v>
      </c>
      <c r="I1643">
        <v>0</v>
      </c>
      <c r="J1643">
        <v>139925</v>
      </c>
      <c r="K1643">
        <v>751533</v>
      </c>
      <c r="M1643">
        <v>4765.2</v>
      </c>
      <c r="N1643" t="s">
        <v>17</v>
      </c>
    </row>
    <row r="1644" spans="1:14" x14ac:dyDescent="0.25">
      <c r="A1644">
        <v>11.201599999999999</v>
      </c>
      <c r="B1644">
        <v>2</v>
      </c>
      <c r="C1644" t="s">
        <v>87</v>
      </c>
      <c r="D1644">
        <v>73762</v>
      </c>
      <c r="E1644" t="s">
        <v>90</v>
      </c>
      <c r="F1644">
        <v>9</v>
      </c>
      <c r="G1644" t="s">
        <v>26</v>
      </c>
      <c r="H1644">
        <v>2605.7159999999999</v>
      </c>
      <c r="I1644">
        <v>0</v>
      </c>
      <c r="J1644">
        <v>61060</v>
      </c>
      <c r="K1644">
        <v>512742</v>
      </c>
      <c r="M1644">
        <v>5326.08</v>
      </c>
      <c r="N1644" t="s">
        <v>17</v>
      </c>
    </row>
    <row r="1645" spans="1:14" x14ac:dyDescent="0.25">
      <c r="A1645">
        <v>11.201599999999999</v>
      </c>
      <c r="B1645">
        <v>2</v>
      </c>
      <c r="C1645" t="s">
        <v>87</v>
      </c>
      <c r="D1645">
        <v>73762</v>
      </c>
      <c r="E1645" t="s">
        <v>90</v>
      </c>
      <c r="F1645">
        <v>14</v>
      </c>
      <c r="G1645" t="s">
        <v>27</v>
      </c>
      <c r="H1645">
        <v>12027.834000000001</v>
      </c>
      <c r="I1645">
        <v>0</v>
      </c>
      <c r="J1645">
        <v>568770</v>
      </c>
      <c r="K1645">
        <v>4102062</v>
      </c>
      <c r="M1645">
        <v>17567.400000000001</v>
      </c>
      <c r="N1645" t="s">
        <v>17</v>
      </c>
    </row>
    <row r="1646" spans="1:14" x14ac:dyDescent="0.25">
      <c r="A1646">
        <v>11.201599999999999</v>
      </c>
      <c r="B1646">
        <v>2</v>
      </c>
      <c r="C1646" t="s">
        <v>87</v>
      </c>
      <c r="D1646">
        <v>73762</v>
      </c>
      <c r="E1646" t="s">
        <v>90</v>
      </c>
      <c r="F1646">
        <v>15</v>
      </c>
      <c r="G1646" t="s">
        <v>28</v>
      </c>
      <c r="H1646">
        <v>6171.2669999999998</v>
      </c>
      <c r="I1646">
        <v>0</v>
      </c>
      <c r="J1646">
        <v>230</v>
      </c>
      <c r="K1646">
        <v>0</v>
      </c>
      <c r="M1646">
        <v>0</v>
      </c>
      <c r="N1646" t="s">
        <v>17</v>
      </c>
    </row>
    <row r="1647" spans="1:14" x14ac:dyDescent="0.25">
      <c r="A1647">
        <v>11.201599999999999</v>
      </c>
      <c r="B1647">
        <v>2</v>
      </c>
      <c r="C1647" t="s">
        <v>87</v>
      </c>
      <c r="D1647">
        <v>73762</v>
      </c>
      <c r="E1647" t="s">
        <v>90</v>
      </c>
      <c r="F1647">
        <v>12</v>
      </c>
      <c r="G1647" t="s">
        <v>29</v>
      </c>
      <c r="H1647">
        <v>9768.2880000000005</v>
      </c>
      <c r="I1647">
        <v>0</v>
      </c>
      <c r="J1647">
        <v>6985710</v>
      </c>
      <c r="K1647">
        <v>25553661</v>
      </c>
      <c r="M1647">
        <v>36562.080000000002</v>
      </c>
      <c r="N1647" t="s">
        <v>17</v>
      </c>
    </row>
    <row r="1648" spans="1:14" x14ac:dyDescent="0.25">
      <c r="A1648">
        <v>11.201599999999999</v>
      </c>
      <c r="B1648">
        <v>2</v>
      </c>
      <c r="C1648" t="s">
        <v>87</v>
      </c>
      <c r="D1648">
        <v>73762</v>
      </c>
      <c r="E1648" t="s">
        <v>90</v>
      </c>
      <c r="F1648">
        <v>16</v>
      </c>
      <c r="G1648" t="s">
        <v>30</v>
      </c>
      <c r="H1648">
        <v>5444.31</v>
      </c>
      <c r="I1648">
        <v>0</v>
      </c>
      <c r="J1648">
        <v>230</v>
      </c>
      <c r="K1648">
        <v>0</v>
      </c>
      <c r="M1648">
        <v>0</v>
      </c>
      <c r="N1648" t="s">
        <v>17</v>
      </c>
    </row>
    <row r="1649" spans="1:14" x14ac:dyDescent="0.25">
      <c r="A1649">
        <v>11.201599999999999</v>
      </c>
      <c r="B1649">
        <v>2</v>
      </c>
      <c r="C1649" t="s">
        <v>87</v>
      </c>
      <c r="D1649">
        <v>73762</v>
      </c>
      <c r="E1649" t="s">
        <v>90</v>
      </c>
      <c r="F1649">
        <v>11</v>
      </c>
      <c r="G1649" t="s">
        <v>31</v>
      </c>
      <c r="H1649">
        <v>0</v>
      </c>
      <c r="I1649">
        <v>0</v>
      </c>
      <c r="J1649">
        <v>0</v>
      </c>
      <c r="K1649">
        <v>0</v>
      </c>
      <c r="M1649">
        <v>0</v>
      </c>
      <c r="N1649" t="s">
        <v>17</v>
      </c>
    </row>
    <row r="1650" spans="1:14" x14ac:dyDescent="0.25">
      <c r="A1650">
        <v>11.201599999999999</v>
      </c>
      <c r="B1650">
        <v>2</v>
      </c>
      <c r="C1650" t="s">
        <v>87</v>
      </c>
      <c r="D1650">
        <v>73762</v>
      </c>
      <c r="E1650" t="s">
        <v>90</v>
      </c>
      <c r="F1650">
        <v>17</v>
      </c>
      <c r="G1650" t="s">
        <v>32</v>
      </c>
      <c r="H1650">
        <v>2331.9270000000001</v>
      </c>
      <c r="I1650">
        <v>0</v>
      </c>
      <c r="J1650">
        <v>230</v>
      </c>
      <c r="K1650">
        <v>0</v>
      </c>
      <c r="M1650">
        <v>0</v>
      </c>
      <c r="N1650" t="s">
        <v>17</v>
      </c>
    </row>
    <row r="1651" spans="1:14" x14ac:dyDescent="0.25">
      <c r="A1651">
        <v>11.201599999999999</v>
      </c>
      <c r="B1651">
        <v>2</v>
      </c>
      <c r="C1651" t="s">
        <v>87</v>
      </c>
      <c r="D1651">
        <v>73762</v>
      </c>
      <c r="E1651" t="s">
        <v>90</v>
      </c>
      <c r="F1651">
        <v>18</v>
      </c>
      <c r="G1651" t="s">
        <v>33</v>
      </c>
      <c r="H1651">
        <v>68431.514999999999</v>
      </c>
      <c r="I1651">
        <v>0</v>
      </c>
      <c r="J1651">
        <v>6985710</v>
      </c>
      <c r="K1651">
        <v>25553661</v>
      </c>
      <c r="M1651">
        <v>36562.080000000002</v>
      </c>
      <c r="N1651" t="s">
        <v>17</v>
      </c>
    </row>
    <row r="1652" spans="1:14" x14ac:dyDescent="0.25">
      <c r="A1652">
        <v>11.201599999999999</v>
      </c>
      <c r="B1652">
        <v>2</v>
      </c>
      <c r="C1652" t="s">
        <v>91</v>
      </c>
      <c r="D1652">
        <v>81473</v>
      </c>
      <c r="E1652" t="s">
        <v>92</v>
      </c>
      <c r="F1652">
        <v>1</v>
      </c>
      <c r="G1652" t="s">
        <v>16</v>
      </c>
      <c r="H1652">
        <v>5400.2520000000004</v>
      </c>
      <c r="I1652">
        <v>0</v>
      </c>
      <c r="J1652">
        <v>914675</v>
      </c>
      <c r="K1652">
        <v>3789219</v>
      </c>
      <c r="M1652">
        <v>1630.2</v>
      </c>
      <c r="N1652" t="s">
        <v>17</v>
      </c>
    </row>
    <row r="1653" spans="1:14" x14ac:dyDescent="0.25">
      <c r="A1653">
        <v>11.201599999999999</v>
      </c>
      <c r="B1653">
        <v>2</v>
      </c>
      <c r="C1653" t="s">
        <v>91</v>
      </c>
      <c r="D1653">
        <v>81473</v>
      </c>
      <c r="E1653" t="s">
        <v>92</v>
      </c>
      <c r="F1653">
        <v>2</v>
      </c>
      <c r="G1653" t="s">
        <v>18</v>
      </c>
      <c r="H1653">
        <v>5047.7879999999996</v>
      </c>
      <c r="I1653">
        <v>0</v>
      </c>
      <c r="J1653">
        <v>241200</v>
      </c>
      <c r="K1653">
        <v>1461219</v>
      </c>
      <c r="M1653">
        <v>1014.6</v>
      </c>
      <c r="N1653" t="s">
        <v>17</v>
      </c>
    </row>
    <row r="1654" spans="1:14" x14ac:dyDescent="0.25">
      <c r="A1654">
        <v>11.201599999999999</v>
      </c>
      <c r="B1654">
        <v>2</v>
      </c>
      <c r="C1654" t="s">
        <v>91</v>
      </c>
      <c r="D1654">
        <v>81473</v>
      </c>
      <c r="E1654" t="s">
        <v>92</v>
      </c>
      <c r="F1654">
        <v>3</v>
      </c>
      <c r="G1654" t="s">
        <v>19</v>
      </c>
      <c r="H1654">
        <v>47.204999999999998</v>
      </c>
      <c r="I1654">
        <v>0</v>
      </c>
      <c r="J1654">
        <v>1228520</v>
      </c>
      <c r="K1654">
        <v>1805850</v>
      </c>
      <c r="M1654">
        <v>1365.72</v>
      </c>
      <c r="N1654" t="s">
        <v>17</v>
      </c>
    </row>
    <row r="1655" spans="1:14" x14ac:dyDescent="0.25">
      <c r="A1655">
        <v>11.201599999999999</v>
      </c>
      <c r="B1655">
        <v>2</v>
      </c>
      <c r="C1655" t="s">
        <v>91</v>
      </c>
      <c r="D1655">
        <v>81473</v>
      </c>
      <c r="E1655" t="s">
        <v>92</v>
      </c>
      <c r="F1655">
        <v>4</v>
      </c>
      <c r="G1655" t="s">
        <v>20</v>
      </c>
      <c r="H1655">
        <v>3244.5569999999998</v>
      </c>
      <c r="I1655">
        <v>0</v>
      </c>
      <c r="J1655">
        <v>893600</v>
      </c>
      <c r="K1655">
        <v>1503678</v>
      </c>
      <c r="M1655">
        <v>1238.04</v>
      </c>
      <c r="N1655" t="s">
        <v>17</v>
      </c>
    </row>
    <row r="1656" spans="1:14" x14ac:dyDescent="0.25">
      <c r="A1656">
        <v>11.201599999999999</v>
      </c>
      <c r="B1656">
        <v>2</v>
      </c>
      <c r="C1656" t="s">
        <v>91</v>
      </c>
      <c r="D1656">
        <v>81473</v>
      </c>
      <c r="E1656" t="s">
        <v>92</v>
      </c>
      <c r="F1656">
        <v>5</v>
      </c>
      <c r="G1656" t="s">
        <v>21</v>
      </c>
      <c r="H1656">
        <v>5623.6890000000003</v>
      </c>
      <c r="I1656">
        <v>0</v>
      </c>
      <c r="J1656">
        <v>501540</v>
      </c>
      <c r="K1656">
        <v>1017249</v>
      </c>
      <c r="M1656">
        <v>1988.16</v>
      </c>
      <c r="N1656" t="s">
        <v>17</v>
      </c>
    </row>
    <row r="1657" spans="1:14" x14ac:dyDescent="0.25">
      <c r="A1657">
        <v>11.201599999999999</v>
      </c>
      <c r="B1657">
        <v>2</v>
      </c>
      <c r="C1657" t="s">
        <v>91</v>
      </c>
      <c r="D1657">
        <v>81473</v>
      </c>
      <c r="E1657" t="s">
        <v>92</v>
      </c>
      <c r="F1657">
        <v>6</v>
      </c>
      <c r="G1657" t="s">
        <v>22</v>
      </c>
      <c r="H1657">
        <v>19363.491000000002</v>
      </c>
      <c r="I1657">
        <v>0</v>
      </c>
      <c r="J1657">
        <v>4160695</v>
      </c>
      <c r="K1657">
        <v>18051240</v>
      </c>
      <c r="M1657">
        <v>13926.24</v>
      </c>
      <c r="N1657" t="s">
        <v>17</v>
      </c>
    </row>
    <row r="1658" spans="1:14" x14ac:dyDescent="0.25">
      <c r="A1658">
        <v>11.201599999999999</v>
      </c>
      <c r="B1658">
        <v>2</v>
      </c>
      <c r="C1658" t="s">
        <v>91</v>
      </c>
      <c r="D1658">
        <v>81473</v>
      </c>
      <c r="E1658" t="s">
        <v>92</v>
      </c>
      <c r="F1658">
        <v>13</v>
      </c>
      <c r="G1658" t="s">
        <v>23</v>
      </c>
      <c r="H1658">
        <v>38726.982000000004</v>
      </c>
      <c r="I1658">
        <v>0</v>
      </c>
      <c r="J1658">
        <v>7940230</v>
      </c>
      <c r="K1658">
        <v>27628455</v>
      </c>
      <c r="M1658">
        <v>22681.439999999999</v>
      </c>
      <c r="N1658" t="s">
        <v>17</v>
      </c>
    </row>
    <row r="1659" spans="1:14" x14ac:dyDescent="0.25">
      <c r="A1659">
        <v>11.201599999999999</v>
      </c>
      <c r="B1659">
        <v>2</v>
      </c>
      <c r="C1659" t="s">
        <v>91</v>
      </c>
      <c r="D1659">
        <v>81473</v>
      </c>
      <c r="E1659" t="s">
        <v>92</v>
      </c>
      <c r="F1659">
        <v>7</v>
      </c>
      <c r="G1659" t="s">
        <v>24</v>
      </c>
      <c r="H1659">
        <v>10328.454</v>
      </c>
      <c r="I1659">
        <v>0</v>
      </c>
      <c r="J1659">
        <v>499105</v>
      </c>
      <c r="K1659">
        <v>3888399</v>
      </c>
      <c r="M1659">
        <v>7325.64</v>
      </c>
      <c r="N1659" t="s">
        <v>17</v>
      </c>
    </row>
    <row r="1660" spans="1:14" x14ac:dyDescent="0.25">
      <c r="A1660">
        <v>11.201599999999999</v>
      </c>
      <c r="B1660">
        <v>2</v>
      </c>
      <c r="C1660" t="s">
        <v>91</v>
      </c>
      <c r="D1660">
        <v>81473</v>
      </c>
      <c r="E1660" t="s">
        <v>92</v>
      </c>
      <c r="F1660">
        <v>8</v>
      </c>
      <c r="G1660" t="s">
        <v>25</v>
      </c>
      <c r="H1660">
        <v>2454.66</v>
      </c>
      <c r="I1660">
        <v>0</v>
      </c>
      <c r="J1660">
        <v>154555</v>
      </c>
      <c r="K1660">
        <v>830040</v>
      </c>
      <c r="M1660">
        <v>3978.6</v>
      </c>
      <c r="N1660" t="s">
        <v>17</v>
      </c>
    </row>
    <row r="1661" spans="1:14" x14ac:dyDescent="0.25">
      <c r="A1661">
        <v>11.201599999999999</v>
      </c>
      <c r="B1661">
        <v>2</v>
      </c>
      <c r="C1661" t="s">
        <v>91</v>
      </c>
      <c r="D1661">
        <v>81473</v>
      </c>
      <c r="E1661" t="s">
        <v>92</v>
      </c>
      <c r="F1661">
        <v>9</v>
      </c>
      <c r="G1661" t="s">
        <v>26</v>
      </c>
      <c r="H1661">
        <v>3392.4659999999999</v>
      </c>
      <c r="I1661">
        <v>0</v>
      </c>
      <c r="J1661">
        <v>75870</v>
      </c>
      <c r="K1661">
        <v>599322</v>
      </c>
      <c r="M1661">
        <v>3084.84</v>
      </c>
      <c r="N1661" t="s">
        <v>17</v>
      </c>
    </row>
    <row r="1662" spans="1:14" x14ac:dyDescent="0.25">
      <c r="A1662">
        <v>11.201599999999999</v>
      </c>
      <c r="B1662">
        <v>2</v>
      </c>
      <c r="C1662" t="s">
        <v>91</v>
      </c>
      <c r="D1662">
        <v>81473</v>
      </c>
      <c r="E1662" t="s">
        <v>92</v>
      </c>
      <c r="F1662">
        <v>14</v>
      </c>
      <c r="G1662" t="s">
        <v>27</v>
      </c>
      <c r="H1662">
        <v>16175.58</v>
      </c>
      <c r="I1662">
        <v>0</v>
      </c>
      <c r="J1662">
        <v>729530</v>
      </c>
      <c r="K1662">
        <v>5317761</v>
      </c>
      <c r="M1662">
        <v>15264.6</v>
      </c>
      <c r="N1662" t="s">
        <v>17</v>
      </c>
    </row>
    <row r="1663" spans="1:14" x14ac:dyDescent="0.25">
      <c r="A1663">
        <v>11.201599999999999</v>
      </c>
      <c r="B1663">
        <v>2</v>
      </c>
      <c r="C1663" t="s">
        <v>91</v>
      </c>
      <c r="D1663">
        <v>81473</v>
      </c>
      <c r="E1663" t="s">
        <v>92</v>
      </c>
      <c r="F1663">
        <v>15</v>
      </c>
      <c r="G1663" t="s">
        <v>28</v>
      </c>
      <c r="H1663">
        <v>7612.5929999999998</v>
      </c>
      <c r="I1663">
        <v>16</v>
      </c>
      <c r="J1663">
        <v>235</v>
      </c>
      <c r="K1663">
        <v>0</v>
      </c>
      <c r="M1663">
        <v>0</v>
      </c>
      <c r="N1663" t="s">
        <v>17</v>
      </c>
    </row>
    <row r="1664" spans="1:14" x14ac:dyDescent="0.25">
      <c r="A1664">
        <v>11.201599999999999</v>
      </c>
      <c r="B1664">
        <v>2</v>
      </c>
      <c r="C1664" t="s">
        <v>91</v>
      </c>
      <c r="D1664">
        <v>81473</v>
      </c>
      <c r="E1664" t="s">
        <v>92</v>
      </c>
      <c r="F1664">
        <v>12</v>
      </c>
      <c r="G1664" t="s">
        <v>29</v>
      </c>
      <c r="H1664">
        <v>13613.922</v>
      </c>
      <c r="I1664">
        <v>0</v>
      </c>
      <c r="J1664">
        <v>8669760</v>
      </c>
      <c r="K1664">
        <v>32946216</v>
      </c>
      <c r="M1664">
        <v>37946.04</v>
      </c>
      <c r="N1664" t="s">
        <v>17</v>
      </c>
    </row>
    <row r="1665" spans="1:14" x14ac:dyDescent="0.25">
      <c r="A1665">
        <v>11.201599999999999</v>
      </c>
      <c r="B1665">
        <v>2</v>
      </c>
      <c r="C1665" t="s">
        <v>91</v>
      </c>
      <c r="D1665">
        <v>81473</v>
      </c>
      <c r="E1665" t="s">
        <v>92</v>
      </c>
      <c r="F1665">
        <v>16</v>
      </c>
      <c r="G1665" t="s">
        <v>30</v>
      </c>
      <c r="H1665">
        <v>4811.7629999999999</v>
      </c>
      <c r="I1665">
        <v>0</v>
      </c>
      <c r="J1665">
        <v>235</v>
      </c>
      <c r="K1665">
        <v>0</v>
      </c>
      <c r="M1665">
        <v>0</v>
      </c>
      <c r="N1665" t="s">
        <v>17</v>
      </c>
    </row>
    <row r="1666" spans="1:14" x14ac:dyDescent="0.25">
      <c r="A1666">
        <v>11.201599999999999</v>
      </c>
      <c r="B1666">
        <v>2</v>
      </c>
      <c r="C1666" t="s">
        <v>91</v>
      </c>
      <c r="D1666">
        <v>81473</v>
      </c>
      <c r="E1666" t="s">
        <v>92</v>
      </c>
      <c r="F1666">
        <v>11</v>
      </c>
      <c r="G1666" t="s">
        <v>31</v>
      </c>
      <c r="H1666">
        <v>0</v>
      </c>
      <c r="I1666">
        <v>0</v>
      </c>
      <c r="J1666">
        <v>0</v>
      </c>
      <c r="K1666">
        <v>0</v>
      </c>
      <c r="M1666">
        <v>0</v>
      </c>
      <c r="N1666" t="s">
        <v>17</v>
      </c>
    </row>
    <row r="1667" spans="1:14" x14ac:dyDescent="0.25">
      <c r="A1667">
        <v>11.201599999999999</v>
      </c>
      <c r="B1667">
        <v>2</v>
      </c>
      <c r="C1667" t="s">
        <v>91</v>
      </c>
      <c r="D1667">
        <v>81473</v>
      </c>
      <c r="E1667" t="s">
        <v>92</v>
      </c>
      <c r="F1667">
        <v>17</v>
      </c>
      <c r="G1667" t="s">
        <v>32</v>
      </c>
      <c r="H1667">
        <v>4160.3339999999998</v>
      </c>
      <c r="I1667">
        <v>64</v>
      </c>
      <c r="J1667">
        <v>235</v>
      </c>
      <c r="K1667">
        <v>0</v>
      </c>
      <c r="M1667">
        <v>0</v>
      </c>
      <c r="N1667" t="s">
        <v>17</v>
      </c>
    </row>
    <row r="1668" spans="1:14" x14ac:dyDescent="0.25">
      <c r="A1668">
        <v>11.201599999999999</v>
      </c>
      <c r="B1668">
        <v>2</v>
      </c>
      <c r="C1668" t="s">
        <v>91</v>
      </c>
      <c r="D1668">
        <v>81473</v>
      </c>
      <c r="E1668" t="s">
        <v>92</v>
      </c>
      <c r="F1668">
        <v>18</v>
      </c>
      <c r="G1668" t="s">
        <v>33</v>
      </c>
      <c r="H1668">
        <v>85101.173999999999</v>
      </c>
      <c r="I1668">
        <v>80</v>
      </c>
      <c r="J1668">
        <v>8669760</v>
      </c>
      <c r="K1668">
        <v>32946216</v>
      </c>
      <c r="M1668">
        <v>37946.04</v>
      </c>
      <c r="N1668" t="s">
        <v>17</v>
      </c>
    </row>
    <row r="1669" spans="1:14" x14ac:dyDescent="0.25">
      <c r="A1669">
        <v>11.201599999999999</v>
      </c>
      <c r="B1669">
        <v>2</v>
      </c>
      <c r="C1669" t="s">
        <v>91</v>
      </c>
      <c r="D1669">
        <v>90992</v>
      </c>
      <c r="E1669" t="s">
        <v>93</v>
      </c>
      <c r="F1669">
        <v>1</v>
      </c>
      <c r="G1669" t="s">
        <v>16</v>
      </c>
      <c r="H1669">
        <v>4050.1889999999999</v>
      </c>
      <c r="I1669">
        <v>0</v>
      </c>
      <c r="J1669">
        <v>684660</v>
      </c>
      <c r="K1669">
        <v>2758170</v>
      </c>
      <c r="M1669">
        <v>989.52</v>
      </c>
      <c r="N1669" t="s">
        <v>17</v>
      </c>
    </row>
    <row r="1670" spans="1:14" x14ac:dyDescent="0.25">
      <c r="A1670">
        <v>11.201599999999999</v>
      </c>
      <c r="B1670">
        <v>2</v>
      </c>
      <c r="C1670" t="s">
        <v>91</v>
      </c>
      <c r="D1670">
        <v>90992</v>
      </c>
      <c r="E1670" t="s">
        <v>93</v>
      </c>
      <c r="F1670">
        <v>2</v>
      </c>
      <c r="G1670" t="s">
        <v>18</v>
      </c>
      <c r="H1670">
        <v>2168.2829999999999</v>
      </c>
      <c r="I1670">
        <v>0</v>
      </c>
      <c r="J1670">
        <v>134550</v>
      </c>
      <c r="K1670">
        <v>769389</v>
      </c>
      <c r="M1670">
        <v>581.4</v>
      </c>
      <c r="N1670" t="s">
        <v>17</v>
      </c>
    </row>
    <row r="1671" spans="1:14" x14ac:dyDescent="0.25">
      <c r="A1671">
        <v>11.201599999999999</v>
      </c>
      <c r="B1671">
        <v>2</v>
      </c>
      <c r="C1671" t="s">
        <v>91</v>
      </c>
      <c r="D1671">
        <v>90992</v>
      </c>
      <c r="E1671" t="s">
        <v>93</v>
      </c>
      <c r="F1671">
        <v>3</v>
      </c>
      <c r="G1671" t="s">
        <v>19</v>
      </c>
      <c r="H1671">
        <v>47.204999999999998</v>
      </c>
      <c r="I1671">
        <v>0</v>
      </c>
      <c r="J1671">
        <v>690765</v>
      </c>
      <c r="K1671">
        <v>1085535</v>
      </c>
      <c r="M1671">
        <v>1035.1199999999999</v>
      </c>
      <c r="N1671" t="s">
        <v>17</v>
      </c>
    </row>
    <row r="1672" spans="1:14" x14ac:dyDescent="0.25">
      <c r="A1672">
        <v>11.201599999999999</v>
      </c>
      <c r="B1672">
        <v>2</v>
      </c>
      <c r="C1672" t="s">
        <v>91</v>
      </c>
      <c r="D1672">
        <v>90992</v>
      </c>
      <c r="E1672" t="s">
        <v>93</v>
      </c>
      <c r="F1672">
        <v>4</v>
      </c>
      <c r="G1672" t="s">
        <v>20</v>
      </c>
      <c r="H1672">
        <v>1636.44</v>
      </c>
      <c r="I1672">
        <v>0</v>
      </c>
      <c r="J1672">
        <v>419690</v>
      </c>
      <c r="K1672">
        <v>721770</v>
      </c>
      <c r="M1672">
        <v>994.08</v>
      </c>
      <c r="N1672" t="s">
        <v>17</v>
      </c>
    </row>
    <row r="1673" spans="1:14" x14ac:dyDescent="0.25">
      <c r="A1673">
        <v>11.201599999999999</v>
      </c>
      <c r="B1673">
        <v>2</v>
      </c>
      <c r="C1673" t="s">
        <v>91</v>
      </c>
      <c r="D1673">
        <v>90992</v>
      </c>
      <c r="E1673" t="s">
        <v>93</v>
      </c>
      <c r="F1673">
        <v>5</v>
      </c>
      <c r="G1673" t="s">
        <v>21</v>
      </c>
      <c r="H1673">
        <v>3647.373</v>
      </c>
      <c r="I1673">
        <v>0</v>
      </c>
      <c r="J1673">
        <v>273510</v>
      </c>
      <c r="K1673">
        <v>593496</v>
      </c>
      <c r="M1673">
        <v>1409.04</v>
      </c>
      <c r="N1673" t="s">
        <v>17</v>
      </c>
    </row>
    <row r="1674" spans="1:14" x14ac:dyDescent="0.25">
      <c r="A1674">
        <v>11.201599999999999</v>
      </c>
      <c r="B1674">
        <v>2</v>
      </c>
      <c r="C1674" t="s">
        <v>91</v>
      </c>
      <c r="D1674">
        <v>90992</v>
      </c>
      <c r="E1674" t="s">
        <v>93</v>
      </c>
      <c r="F1674">
        <v>6</v>
      </c>
      <c r="G1674" t="s">
        <v>22</v>
      </c>
      <c r="H1674">
        <v>9563.7330000000002</v>
      </c>
      <c r="I1674">
        <v>0</v>
      </c>
      <c r="J1674">
        <v>2289675</v>
      </c>
      <c r="K1674">
        <v>9421071</v>
      </c>
      <c r="M1674">
        <v>10063.92</v>
      </c>
      <c r="N1674" t="s">
        <v>17</v>
      </c>
    </row>
    <row r="1675" spans="1:14" x14ac:dyDescent="0.25">
      <c r="A1675">
        <v>11.201599999999999</v>
      </c>
      <c r="B1675">
        <v>2</v>
      </c>
      <c r="C1675" t="s">
        <v>91</v>
      </c>
      <c r="D1675">
        <v>90992</v>
      </c>
      <c r="E1675" t="s">
        <v>93</v>
      </c>
      <c r="F1675">
        <v>13</v>
      </c>
      <c r="G1675" t="s">
        <v>23</v>
      </c>
      <c r="H1675">
        <v>21113.223000000002</v>
      </c>
      <c r="I1675">
        <v>0</v>
      </c>
      <c r="J1675">
        <v>4492850</v>
      </c>
      <c r="K1675">
        <v>15349431</v>
      </c>
      <c r="M1675">
        <v>16438.8</v>
      </c>
      <c r="N1675" t="s">
        <v>17</v>
      </c>
    </row>
    <row r="1676" spans="1:14" x14ac:dyDescent="0.25">
      <c r="A1676">
        <v>11.201599999999999</v>
      </c>
      <c r="B1676">
        <v>2</v>
      </c>
      <c r="C1676" t="s">
        <v>91</v>
      </c>
      <c r="D1676">
        <v>90992</v>
      </c>
      <c r="E1676" t="s">
        <v>93</v>
      </c>
      <c r="F1676">
        <v>7</v>
      </c>
      <c r="G1676" t="s">
        <v>24</v>
      </c>
      <c r="H1676">
        <v>4556.8559999999998</v>
      </c>
      <c r="I1676">
        <v>0</v>
      </c>
      <c r="J1676">
        <v>268450</v>
      </c>
      <c r="K1676">
        <v>2393892</v>
      </c>
      <c r="M1676">
        <v>7065.72</v>
      </c>
      <c r="N1676" t="s">
        <v>17</v>
      </c>
    </row>
    <row r="1677" spans="1:14" x14ac:dyDescent="0.25">
      <c r="A1677">
        <v>11.201599999999999</v>
      </c>
      <c r="B1677">
        <v>2</v>
      </c>
      <c r="C1677" t="s">
        <v>91</v>
      </c>
      <c r="D1677">
        <v>90992</v>
      </c>
      <c r="E1677" t="s">
        <v>93</v>
      </c>
      <c r="F1677">
        <v>8</v>
      </c>
      <c r="G1677" t="s">
        <v>25</v>
      </c>
      <c r="H1677">
        <v>2146.2539999999999</v>
      </c>
      <c r="I1677">
        <v>0</v>
      </c>
      <c r="J1677">
        <v>117345</v>
      </c>
      <c r="K1677">
        <v>579747</v>
      </c>
      <c r="M1677">
        <v>4669.4399999999996</v>
      </c>
      <c r="N1677" t="s">
        <v>17</v>
      </c>
    </row>
    <row r="1678" spans="1:14" x14ac:dyDescent="0.25">
      <c r="A1678">
        <v>11.201599999999999</v>
      </c>
      <c r="B1678">
        <v>2</v>
      </c>
      <c r="C1678" t="s">
        <v>91</v>
      </c>
      <c r="D1678">
        <v>90992</v>
      </c>
      <c r="E1678" t="s">
        <v>93</v>
      </c>
      <c r="F1678">
        <v>9</v>
      </c>
      <c r="G1678" t="s">
        <v>26</v>
      </c>
      <c r="H1678">
        <v>1431.885</v>
      </c>
      <c r="I1678">
        <v>0</v>
      </c>
      <c r="J1678">
        <v>64905</v>
      </c>
      <c r="K1678">
        <v>487626</v>
      </c>
      <c r="M1678">
        <v>3470.16</v>
      </c>
      <c r="N1678" t="s">
        <v>17</v>
      </c>
    </row>
    <row r="1679" spans="1:14" x14ac:dyDescent="0.25">
      <c r="A1679">
        <v>11.201599999999999</v>
      </c>
      <c r="B1679">
        <v>2</v>
      </c>
      <c r="C1679" t="s">
        <v>91</v>
      </c>
      <c r="D1679">
        <v>90992</v>
      </c>
      <c r="E1679" t="s">
        <v>93</v>
      </c>
      <c r="F1679">
        <v>14</v>
      </c>
      <c r="G1679" t="s">
        <v>27</v>
      </c>
      <c r="H1679">
        <v>8134.9949999999999</v>
      </c>
      <c r="I1679">
        <v>0</v>
      </c>
      <c r="J1679">
        <v>450700</v>
      </c>
      <c r="K1679">
        <v>3461265</v>
      </c>
      <c r="M1679">
        <v>15969.12</v>
      </c>
      <c r="N1679" t="s">
        <v>17</v>
      </c>
    </row>
    <row r="1680" spans="1:14" x14ac:dyDescent="0.25">
      <c r="A1680">
        <v>11.201599999999999</v>
      </c>
      <c r="B1680">
        <v>2</v>
      </c>
      <c r="C1680" t="s">
        <v>91</v>
      </c>
      <c r="D1680">
        <v>90992</v>
      </c>
      <c r="E1680" t="s">
        <v>93</v>
      </c>
      <c r="F1680">
        <v>15</v>
      </c>
      <c r="G1680" t="s">
        <v>28</v>
      </c>
      <c r="H1680">
        <v>3751.2240000000002</v>
      </c>
      <c r="I1680">
        <v>0</v>
      </c>
      <c r="J1680">
        <v>240</v>
      </c>
      <c r="K1680">
        <v>0</v>
      </c>
      <c r="M1680">
        <v>0</v>
      </c>
      <c r="N1680" t="s">
        <v>17</v>
      </c>
    </row>
    <row r="1681" spans="1:14" x14ac:dyDescent="0.25">
      <c r="A1681">
        <v>11.201599999999999</v>
      </c>
      <c r="B1681">
        <v>2</v>
      </c>
      <c r="C1681" t="s">
        <v>91</v>
      </c>
      <c r="D1681">
        <v>90992</v>
      </c>
      <c r="E1681" t="s">
        <v>93</v>
      </c>
      <c r="F1681">
        <v>12</v>
      </c>
      <c r="G1681" t="s">
        <v>29</v>
      </c>
      <c r="H1681">
        <v>8050.0259999999998</v>
      </c>
      <c r="I1681">
        <v>0</v>
      </c>
      <c r="J1681">
        <v>4943550</v>
      </c>
      <c r="K1681">
        <v>18810696</v>
      </c>
      <c r="M1681">
        <v>32407.919999999998</v>
      </c>
      <c r="N1681" t="s">
        <v>17</v>
      </c>
    </row>
    <row r="1682" spans="1:14" x14ac:dyDescent="0.25">
      <c r="A1682">
        <v>11.201599999999999</v>
      </c>
      <c r="B1682">
        <v>2</v>
      </c>
      <c r="C1682" t="s">
        <v>91</v>
      </c>
      <c r="D1682">
        <v>90992</v>
      </c>
      <c r="E1682" t="s">
        <v>93</v>
      </c>
      <c r="F1682">
        <v>16</v>
      </c>
      <c r="G1682" t="s">
        <v>30</v>
      </c>
      <c r="H1682">
        <v>2892.0929999999998</v>
      </c>
      <c r="I1682">
        <v>0</v>
      </c>
      <c r="J1682">
        <v>240</v>
      </c>
      <c r="K1682">
        <v>0</v>
      </c>
      <c r="M1682">
        <v>0</v>
      </c>
      <c r="N1682" t="s">
        <v>17</v>
      </c>
    </row>
    <row r="1683" spans="1:14" x14ac:dyDescent="0.25">
      <c r="A1683">
        <v>11.201599999999999</v>
      </c>
      <c r="B1683">
        <v>2</v>
      </c>
      <c r="C1683" t="s">
        <v>91</v>
      </c>
      <c r="D1683">
        <v>90992</v>
      </c>
      <c r="E1683" t="s">
        <v>93</v>
      </c>
      <c r="F1683">
        <v>11</v>
      </c>
      <c r="G1683" t="s">
        <v>31</v>
      </c>
      <c r="H1683">
        <v>0</v>
      </c>
      <c r="I1683">
        <v>0</v>
      </c>
      <c r="J1683">
        <v>1425</v>
      </c>
      <c r="K1683">
        <v>13341</v>
      </c>
      <c r="M1683">
        <v>0</v>
      </c>
      <c r="N1683" t="s">
        <v>17</v>
      </c>
    </row>
    <row r="1684" spans="1:14" x14ac:dyDescent="0.25">
      <c r="A1684">
        <v>11.201599999999999</v>
      </c>
      <c r="B1684">
        <v>2</v>
      </c>
      <c r="C1684" t="s">
        <v>91</v>
      </c>
      <c r="D1684">
        <v>90992</v>
      </c>
      <c r="E1684" t="s">
        <v>93</v>
      </c>
      <c r="F1684">
        <v>17</v>
      </c>
      <c r="G1684" t="s">
        <v>32</v>
      </c>
      <c r="H1684">
        <v>2020.374</v>
      </c>
      <c r="I1684">
        <v>0</v>
      </c>
      <c r="J1684">
        <v>240</v>
      </c>
      <c r="K1684">
        <v>0</v>
      </c>
      <c r="M1684">
        <v>0</v>
      </c>
      <c r="N1684" t="s">
        <v>17</v>
      </c>
    </row>
    <row r="1685" spans="1:14" x14ac:dyDescent="0.25">
      <c r="A1685">
        <v>11.201599999999999</v>
      </c>
      <c r="B1685">
        <v>2</v>
      </c>
      <c r="C1685" t="s">
        <v>91</v>
      </c>
      <c r="D1685">
        <v>90992</v>
      </c>
      <c r="E1685" t="s">
        <v>93</v>
      </c>
      <c r="F1685">
        <v>18</v>
      </c>
      <c r="G1685" t="s">
        <v>33</v>
      </c>
      <c r="H1685">
        <v>45961.934999999998</v>
      </c>
      <c r="I1685">
        <v>0</v>
      </c>
      <c r="J1685">
        <v>4943550</v>
      </c>
      <c r="K1685">
        <v>18810696</v>
      </c>
      <c r="M1685">
        <v>32407.919999999998</v>
      </c>
      <c r="N1685" t="s">
        <v>17</v>
      </c>
    </row>
    <row r="1686" spans="1:14" x14ac:dyDescent="0.25">
      <c r="A1686">
        <v>11.201599999999999</v>
      </c>
      <c r="B1686">
        <v>2</v>
      </c>
      <c r="C1686" t="s">
        <v>91</v>
      </c>
      <c r="D1686">
        <v>29650</v>
      </c>
      <c r="E1686" t="s">
        <v>94</v>
      </c>
      <c r="F1686">
        <v>1</v>
      </c>
      <c r="G1686" t="s">
        <v>16</v>
      </c>
      <c r="H1686">
        <v>2873.2109999999998</v>
      </c>
      <c r="I1686">
        <v>0</v>
      </c>
      <c r="J1686">
        <v>459150</v>
      </c>
      <c r="K1686">
        <v>1794984</v>
      </c>
      <c r="M1686">
        <v>1037.4000000000001</v>
      </c>
      <c r="N1686" t="s">
        <v>17</v>
      </c>
    </row>
    <row r="1687" spans="1:14" x14ac:dyDescent="0.25">
      <c r="A1687">
        <v>11.201599999999999</v>
      </c>
      <c r="B1687">
        <v>2</v>
      </c>
      <c r="C1687" t="s">
        <v>91</v>
      </c>
      <c r="D1687">
        <v>29650</v>
      </c>
      <c r="E1687" t="s">
        <v>94</v>
      </c>
      <c r="F1687">
        <v>2</v>
      </c>
      <c r="G1687" t="s">
        <v>18</v>
      </c>
      <c r="H1687">
        <v>1979.463</v>
      </c>
      <c r="I1687">
        <v>0</v>
      </c>
      <c r="J1687">
        <v>101880</v>
      </c>
      <c r="K1687">
        <v>573270</v>
      </c>
      <c r="M1687">
        <v>585.96</v>
      </c>
      <c r="N1687" t="s">
        <v>17</v>
      </c>
    </row>
    <row r="1688" spans="1:14" x14ac:dyDescent="0.25">
      <c r="A1688">
        <v>11.201599999999999</v>
      </c>
      <c r="B1688">
        <v>2</v>
      </c>
      <c r="C1688" t="s">
        <v>91</v>
      </c>
      <c r="D1688">
        <v>29650</v>
      </c>
      <c r="E1688" t="s">
        <v>94</v>
      </c>
      <c r="F1688">
        <v>3</v>
      </c>
      <c r="G1688" t="s">
        <v>19</v>
      </c>
      <c r="H1688">
        <v>47.204999999999998</v>
      </c>
      <c r="I1688">
        <v>0</v>
      </c>
      <c r="J1688">
        <v>538385</v>
      </c>
      <c r="K1688">
        <v>751359</v>
      </c>
      <c r="M1688">
        <v>1096.68</v>
      </c>
      <c r="N1688" t="s">
        <v>17</v>
      </c>
    </row>
    <row r="1689" spans="1:14" x14ac:dyDescent="0.25">
      <c r="A1689">
        <v>11.201599999999999</v>
      </c>
      <c r="B1689">
        <v>2</v>
      </c>
      <c r="C1689" t="s">
        <v>91</v>
      </c>
      <c r="D1689">
        <v>29650</v>
      </c>
      <c r="E1689" t="s">
        <v>94</v>
      </c>
      <c r="F1689">
        <v>4</v>
      </c>
      <c r="G1689" t="s">
        <v>20</v>
      </c>
      <c r="H1689">
        <v>1255.653</v>
      </c>
      <c r="I1689">
        <v>0</v>
      </c>
      <c r="J1689">
        <v>339150</v>
      </c>
      <c r="K1689">
        <v>576756</v>
      </c>
      <c r="M1689">
        <v>902.88</v>
      </c>
      <c r="N1689" t="s">
        <v>17</v>
      </c>
    </row>
    <row r="1690" spans="1:14" x14ac:dyDescent="0.25">
      <c r="A1690">
        <v>11.201599999999999</v>
      </c>
      <c r="B1690">
        <v>2</v>
      </c>
      <c r="C1690" t="s">
        <v>91</v>
      </c>
      <c r="D1690">
        <v>29650</v>
      </c>
      <c r="E1690" t="s">
        <v>94</v>
      </c>
      <c r="F1690">
        <v>5</v>
      </c>
      <c r="G1690" t="s">
        <v>21</v>
      </c>
      <c r="H1690">
        <v>3659.9609999999998</v>
      </c>
      <c r="I1690">
        <v>0</v>
      </c>
      <c r="J1690">
        <v>240680</v>
      </c>
      <c r="K1690">
        <v>404457</v>
      </c>
      <c r="M1690">
        <v>975.84</v>
      </c>
      <c r="N1690" t="s">
        <v>17</v>
      </c>
    </row>
    <row r="1691" spans="1:14" x14ac:dyDescent="0.25">
      <c r="A1691">
        <v>11.201599999999999</v>
      </c>
      <c r="B1691">
        <v>2</v>
      </c>
      <c r="C1691" t="s">
        <v>91</v>
      </c>
      <c r="D1691">
        <v>29650</v>
      </c>
      <c r="E1691" t="s">
        <v>94</v>
      </c>
      <c r="F1691">
        <v>6</v>
      </c>
      <c r="G1691" t="s">
        <v>22</v>
      </c>
      <c r="H1691">
        <v>8896.5689999999995</v>
      </c>
      <c r="I1691">
        <v>0</v>
      </c>
      <c r="J1691">
        <v>2049725</v>
      </c>
      <c r="K1691">
        <v>7752918</v>
      </c>
      <c r="M1691">
        <v>10962.24</v>
      </c>
      <c r="N1691" t="s">
        <v>17</v>
      </c>
    </row>
    <row r="1692" spans="1:14" x14ac:dyDescent="0.25">
      <c r="A1692">
        <v>11.201599999999999</v>
      </c>
      <c r="B1692">
        <v>2</v>
      </c>
      <c r="C1692" t="s">
        <v>91</v>
      </c>
      <c r="D1692">
        <v>29650</v>
      </c>
      <c r="E1692" t="s">
        <v>94</v>
      </c>
      <c r="F1692">
        <v>13</v>
      </c>
      <c r="G1692" t="s">
        <v>23</v>
      </c>
      <c r="H1692">
        <v>18712.062000000002</v>
      </c>
      <c r="I1692">
        <v>0</v>
      </c>
      <c r="J1692">
        <v>3728970</v>
      </c>
      <c r="K1692">
        <v>11853744</v>
      </c>
      <c r="M1692">
        <v>19186.2</v>
      </c>
      <c r="N1692" t="s">
        <v>17</v>
      </c>
    </row>
    <row r="1693" spans="1:14" x14ac:dyDescent="0.25">
      <c r="A1693">
        <v>11.201599999999999</v>
      </c>
      <c r="B1693">
        <v>2</v>
      </c>
      <c r="C1693" t="s">
        <v>91</v>
      </c>
      <c r="D1693">
        <v>29650</v>
      </c>
      <c r="E1693" t="s">
        <v>94</v>
      </c>
      <c r="F1693">
        <v>7</v>
      </c>
      <c r="G1693" t="s">
        <v>24</v>
      </c>
      <c r="H1693">
        <v>4091.1</v>
      </c>
      <c r="I1693">
        <v>0</v>
      </c>
      <c r="J1693">
        <v>237650</v>
      </c>
      <c r="K1693">
        <v>1890516</v>
      </c>
      <c r="M1693">
        <v>5257.68</v>
      </c>
      <c r="N1693" t="s">
        <v>17</v>
      </c>
    </row>
    <row r="1694" spans="1:14" x14ac:dyDescent="0.25">
      <c r="A1694">
        <v>11.201599999999999</v>
      </c>
      <c r="B1694">
        <v>2</v>
      </c>
      <c r="C1694" t="s">
        <v>91</v>
      </c>
      <c r="D1694">
        <v>29650</v>
      </c>
      <c r="E1694" t="s">
        <v>94</v>
      </c>
      <c r="F1694">
        <v>8</v>
      </c>
      <c r="G1694" t="s">
        <v>25</v>
      </c>
      <c r="H1694">
        <v>1878.759</v>
      </c>
      <c r="I1694">
        <v>0</v>
      </c>
      <c r="J1694">
        <v>106870</v>
      </c>
      <c r="K1694">
        <v>3744</v>
      </c>
      <c r="M1694">
        <v>3673.08</v>
      </c>
      <c r="N1694" t="s">
        <v>17</v>
      </c>
    </row>
    <row r="1695" spans="1:14" x14ac:dyDescent="0.25">
      <c r="A1695">
        <v>11.201599999999999</v>
      </c>
      <c r="B1695">
        <v>2</v>
      </c>
      <c r="C1695" t="s">
        <v>91</v>
      </c>
      <c r="D1695">
        <v>29650</v>
      </c>
      <c r="E1695" t="s">
        <v>94</v>
      </c>
      <c r="F1695">
        <v>9</v>
      </c>
      <c r="G1695" t="s">
        <v>26</v>
      </c>
      <c r="H1695">
        <v>2542.7759999999998</v>
      </c>
      <c r="I1695">
        <v>0</v>
      </c>
      <c r="J1695">
        <v>57505</v>
      </c>
      <c r="K1695">
        <v>563340</v>
      </c>
      <c r="M1695">
        <v>3554.52</v>
      </c>
      <c r="N1695" t="s">
        <v>17</v>
      </c>
    </row>
    <row r="1696" spans="1:14" x14ac:dyDescent="0.25">
      <c r="A1696">
        <v>11.201599999999999</v>
      </c>
      <c r="B1696">
        <v>2</v>
      </c>
      <c r="C1696" t="s">
        <v>91</v>
      </c>
      <c r="D1696">
        <v>29650</v>
      </c>
      <c r="E1696" t="s">
        <v>94</v>
      </c>
      <c r="F1696">
        <v>14</v>
      </c>
      <c r="G1696" t="s">
        <v>27</v>
      </c>
      <c r="H1696">
        <v>8512.6350000000002</v>
      </c>
      <c r="I1696">
        <v>0</v>
      </c>
      <c r="J1696">
        <v>402025</v>
      </c>
      <c r="K1696">
        <v>305700</v>
      </c>
      <c r="M1696">
        <v>13835.04</v>
      </c>
      <c r="N1696" t="s">
        <v>17</v>
      </c>
    </row>
    <row r="1697" spans="1:14" x14ac:dyDescent="0.25">
      <c r="A1697">
        <v>11.201599999999999</v>
      </c>
      <c r="B1697">
        <v>2</v>
      </c>
      <c r="C1697" t="s">
        <v>91</v>
      </c>
      <c r="D1697">
        <v>29650</v>
      </c>
      <c r="E1697" t="s">
        <v>94</v>
      </c>
      <c r="F1697">
        <v>15</v>
      </c>
      <c r="G1697" t="s">
        <v>28</v>
      </c>
      <c r="H1697">
        <v>5189.4030000000002</v>
      </c>
      <c r="I1697">
        <v>0</v>
      </c>
      <c r="J1697">
        <v>245</v>
      </c>
      <c r="K1697">
        <v>0</v>
      </c>
      <c r="M1697">
        <v>0</v>
      </c>
      <c r="N1697" t="s">
        <v>17</v>
      </c>
    </row>
    <row r="1698" spans="1:14" x14ac:dyDescent="0.25">
      <c r="A1698">
        <v>11.201599999999999</v>
      </c>
      <c r="B1698">
        <v>2</v>
      </c>
      <c r="C1698" t="s">
        <v>91</v>
      </c>
      <c r="D1698">
        <v>29650</v>
      </c>
      <c r="E1698" t="s">
        <v>94</v>
      </c>
      <c r="F1698">
        <v>12</v>
      </c>
      <c r="G1698" t="s">
        <v>29</v>
      </c>
      <c r="H1698">
        <v>6212.1779999999999</v>
      </c>
      <c r="I1698">
        <v>0</v>
      </c>
      <c r="J1698">
        <v>4130995</v>
      </c>
      <c r="K1698">
        <v>14911344</v>
      </c>
      <c r="M1698">
        <v>33021.24</v>
      </c>
      <c r="N1698" t="s">
        <v>17</v>
      </c>
    </row>
    <row r="1699" spans="1:14" x14ac:dyDescent="0.25">
      <c r="A1699">
        <v>11.201599999999999</v>
      </c>
      <c r="B1699">
        <v>2</v>
      </c>
      <c r="C1699" t="s">
        <v>91</v>
      </c>
      <c r="D1699">
        <v>29650</v>
      </c>
      <c r="E1699" t="s">
        <v>94</v>
      </c>
      <c r="F1699">
        <v>16</v>
      </c>
      <c r="G1699" t="s">
        <v>30</v>
      </c>
      <c r="H1699">
        <v>3886.5450000000001</v>
      </c>
      <c r="I1699">
        <v>0</v>
      </c>
      <c r="J1699">
        <v>245</v>
      </c>
      <c r="K1699">
        <v>0</v>
      </c>
      <c r="M1699">
        <v>0</v>
      </c>
      <c r="N1699" t="s">
        <v>17</v>
      </c>
    </row>
    <row r="1700" spans="1:14" x14ac:dyDescent="0.25">
      <c r="A1700">
        <v>11.201599999999999</v>
      </c>
      <c r="B1700">
        <v>2</v>
      </c>
      <c r="C1700" t="s">
        <v>91</v>
      </c>
      <c r="D1700">
        <v>29650</v>
      </c>
      <c r="E1700" t="s">
        <v>94</v>
      </c>
      <c r="F1700">
        <v>11</v>
      </c>
      <c r="G1700" t="s">
        <v>31</v>
      </c>
      <c r="H1700">
        <v>0</v>
      </c>
      <c r="I1700">
        <v>0</v>
      </c>
      <c r="J1700">
        <v>0</v>
      </c>
      <c r="K1700">
        <v>0</v>
      </c>
      <c r="M1700">
        <v>0</v>
      </c>
      <c r="N1700" t="s">
        <v>17</v>
      </c>
    </row>
    <row r="1701" spans="1:14" x14ac:dyDescent="0.25">
      <c r="A1701">
        <v>11.201599999999999</v>
      </c>
      <c r="B1701">
        <v>2</v>
      </c>
      <c r="C1701" t="s">
        <v>91</v>
      </c>
      <c r="D1701">
        <v>29650</v>
      </c>
      <c r="E1701" t="s">
        <v>94</v>
      </c>
      <c r="F1701">
        <v>17</v>
      </c>
      <c r="G1701" t="s">
        <v>32</v>
      </c>
      <c r="H1701">
        <v>3279.174</v>
      </c>
      <c r="I1701">
        <v>0</v>
      </c>
      <c r="J1701">
        <v>245</v>
      </c>
      <c r="K1701">
        <v>0</v>
      </c>
      <c r="M1701">
        <v>0</v>
      </c>
      <c r="N1701" t="s">
        <v>17</v>
      </c>
    </row>
    <row r="1702" spans="1:14" x14ac:dyDescent="0.25">
      <c r="A1702">
        <v>11.201599999999999</v>
      </c>
      <c r="B1702">
        <v>2</v>
      </c>
      <c r="C1702" t="s">
        <v>91</v>
      </c>
      <c r="D1702">
        <v>29650</v>
      </c>
      <c r="E1702" t="s">
        <v>94</v>
      </c>
      <c r="F1702">
        <v>18</v>
      </c>
      <c r="G1702" t="s">
        <v>33</v>
      </c>
      <c r="H1702">
        <v>45791.997000000003</v>
      </c>
      <c r="I1702">
        <v>0</v>
      </c>
      <c r="J1702">
        <v>4130995</v>
      </c>
      <c r="K1702">
        <v>14911344</v>
      </c>
      <c r="M1702">
        <v>33021.24</v>
      </c>
      <c r="N1702" t="s">
        <v>17</v>
      </c>
    </row>
    <row r="1703" spans="1:14" x14ac:dyDescent="0.25">
      <c r="A1703" t="s">
        <v>95</v>
      </c>
    </row>
    <row r="1704" spans="1:14" x14ac:dyDescent="0.25">
      <c r="A1704">
        <v>12.201599999999999</v>
      </c>
      <c r="B1704">
        <v>3</v>
      </c>
      <c r="C1704" t="s">
        <v>14</v>
      </c>
      <c r="D1704">
        <v>88253</v>
      </c>
      <c r="E1704" t="s">
        <v>15</v>
      </c>
      <c r="F1704">
        <v>1</v>
      </c>
      <c r="G1704" t="s">
        <v>16</v>
      </c>
      <c r="H1704">
        <v>3927.4560000000001</v>
      </c>
      <c r="I1704">
        <v>0</v>
      </c>
      <c r="J1704">
        <v>593545</v>
      </c>
      <c r="K1704">
        <v>2579562</v>
      </c>
      <c r="M1704">
        <v>943.92</v>
      </c>
      <c r="N1704" t="s">
        <v>17</v>
      </c>
    </row>
    <row r="1705" spans="1:14" x14ac:dyDescent="0.25">
      <c r="A1705">
        <v>12.201599999999999</v>
      </c>
      <c r="B1705">
        <v>3</v>
      </c>
      <c r="C1705" t="s">
        <v>14</v>
      </c>
      <c r="D1705">
        <v>88253</v>
      </c>
      <c r="E1705" t="s">
        <v>15</v>
      </c>
      <c r="F1705">
        <v>2</v>
      </c>
      <c r="G1705" t="s">
        <v>18</v>
      </c>
      <c r="H1705">
        <v>1815.819</v>
      </c>
      <c r="I1705">
        <v>0</v>
      </c>
      <c r="J1705">
        <v>142310</v>
      </c>
      <c r="K1705">
        <v>810126</v>
      </c>
      <c r="M1705">
        <v>704.52</v>
      </c>
      <c r="N1705" t="s">
        <v>17</v>
      </c>
    </row>
    <row r="1706" spans="1:14" x14ac:dyDescent="0.25">
      <c r="A1706">
        <v>12.201599999999999</v>
      </c>
      <c r="B1706">
        <v>3</v>
      </c>
      <c r="C1706" t="s">
        <v>14</v>
      </c>
      <c r="D1706">
        <v>88253</v>
      </c>
      <c r="E1706" t="s">
        <v>15</v>
      </c>
      <c r="F1706">
        <v>3</v>
      </c>
      <c r="G1706" t="s">
        <v>19</v>
      </c>
      <c r="H1706">
        <v>47.204999999999998</v>
      </c>
      <c r="I1706">
        <v>0</v>
      </c>
      <c r="J1706">
        <v>630510</v>
      </c>
      <c r="K1706">
        <v>872061</v>
      </c>
      <c r="M1706">
        <v>941.64</v>
      </c>
      <c r="N1706" t="s">
        <v>17</v>
      </c>
    </row>
    <row r="1707" spans="1:14" x14ac:dyDescent="0.25">
      <c r="A1707">
        <v>12.201599999999999</v>
      </c>
      <c r="B1707">
        <v>3</v>
      </c>
      <c r="C1707" t="s">
        <v>14</v>
      </c>
      <c r="D1707">
        <v>88253</v>
      </c>
      <c r="E1707" t="s">
        <v>15</v>
      </c>
      <c r="F1707">
        <v>4</v>
      </c>
      <c r="G1707" t="s">
        <v>20</v>
      </c>
      <c r="H1707">
        <v>1582.941</v>
      </c>
      <c r="I1707">
        <v>0</v>
      </c>
      <c r="J1707">
        <v>465830</v>
      </c>
      <c r="K1707">
        <v>730965</v>
      </c>
      <c r="M1707">
        <v>1080.72</v>
      </c>
      <c r="N1707" t="s">
        <v>17</v>
      </c>
    </row>
    <row r="1708" spans="1:14" x14ac:dyDescent="0.25">
      <c r="A1708">
        <v>12.201599999999999</v>
      </c>
      <c r="B1708">
        <v>3</v>
      </c>
      <c r="C1708" t="s">
        <v>14</v>
      </c>
      <c r="D1708">
        <v>88253</v>
      </c>
      <c r="E1708" t="s">
        <v>15</v>
      </c>
      <c r="F1708">
        <v>5</v>
      </c>
      <c r="G1708" t="s">
        <v>21</v>
      </c>
      <c r="H1708">
        <v>1774.9079999999999</v>
      </c>
      <c r="I1708">
        <v>0</v>
      </c>
      <c r="J1708">
        <v>256625</v>
      </c>
      <c r="K1708">
        <v>556227</v>
      </c>
      <c r="M1708">
        <v>1041.96</v>
      </c>
      <c r="N1708" t="s">
        <v>17</v>
      </c>
    </row>
    <row r="1709" spans="1:14" x14ac:dyDescent="0.25">
      <c r="A1709">
        <v>12.201599999999999</v>
      </c>
      <c r="B1709">
        <v>3</v>
      </c>
      <c r="C1709" t="s">
        <v>14</v>
      </c>
      <c r="D1709">
        <v>88253</v>
      </c>
      <c r="E1709" t="s">
        <v>15</v>
      </c>
      <c r="F1709">
        <v>6</v>
      </c>
      <c r="G1709" t="s">
        <v>22</v>
      </c>
      <c r="H1709">
        <v>8978.3909999999996</v>
      </c>
      <c r="I1709">
        <v>0</v>
      </c>
      <c r="J1709">
        <v>2518075</v>
      </c>
      <c r="K1709">
        <v>8203326</v>
      </c>
      <c r="M1709">
        <v>12772.56</v>
      </c>
      <c r="N1709" t="s">
        <v>17</v>
      </c>
    </row>
    <row r="1710" spans="1:14" x14ac:dyDescent="0.25">
      <c r="A1710">
        <v>12.201599999999999</v>
      </c>
      <c r="B1710">
        <v>3</v>
      </c>
      <c r="C1710" t="s">
        <v>14</v>
      </c>
      <c r="D1710">
        <v>88253</v>
      </c>
      <c r="E1710" t="s">
        <v>15</v>
      </c>
      <c r="F1710">
        <v>13</v>
      </c>
      <c r="G1710" t="s">
        <v>23</v>
      </c>
      <c r="H1710">
        <v>18126.72</v>
      </c>
      <c r="I1710">
        <v>0</v>
      </c>
      <c r="J1710">
        <v>4606895</v>
      </c>
      <c r="K1710">
        <v>13752267</v>
      </c>
      <c r="M1710">
        <v>18139.68</v>
      </c>
      <c r="N1710" t="s">
        <v>17</v>
      </c>
    </row>
    <row r="1711" spans="1:14" x14ac:dyDescent="0.25">
      <c r="A1711">
        <v>12.201599999999999</v>
      </c>
      <c r="B1711">
        <v>3</v>
      </c>
      <c r="C1711" t="s">
        <v>14</v>
      </c>
      <c r="D1711">
        <v>88253</v>
      </c>
      <c r="E1711" t="s">
        <v>15</v>
      </c>
      <c r="F1711">
        <v>7</v>
      </c>
      <c r="G1711" t="s">
        <v>24</v>
      </c>
      <c r="H1711">
        <v>4704.7650000000003</v>
      </c>
      <c r="I1711">
        <v>0</v>
      </c>
      <c r="J1711">
        <v>286165</v>
      </c>
      <c r="K1711">
        <v>2438049</v>
      </c>
      <c r="M1711">
        <v>8709.6</v>
      </c>
      <c r="N1711" t="s">
        <v>17</v>
      </c>
    </row>
    <row r="1712" spans="1:14" x14ac:dyDescent="0.25">
      <c r="A1712">
        <v>12.201599999999999</v>
      </c>
      <c r="B1712">
        <v>3</v>
      </c>
      <c r="C1712" t="s">
        <v>14</v>
      </c>
      <c r="D1712">
        <v>88253</v>
      </c>
      <c r="E1712" t="s">
        <v>15</v>
      </c>
      <c r="F1712">
        <v>8</v>
      </c>
      <c r="G1712" t="s">
        <v>25</v>
      </c>
      <c r="H1712">
        <v>1617.558</v>
      </c>
      <c r="I1712">
        <v>0</v>
      </c>
      <c r="J1712">
        <v>203885</v>
      </c>
      <c r="K1712">
        <v>954240</v>
      </c>
      <c r="M1712">
        <v>4863.24</v>
      </c>
      <c r="N1712" t="s">
        <v>17</v>
      </c>
    </row>
    <row r="1713" spans="1:14" x14ac:dyDescent="0.25">
      <c r="A1713">
        <v>12.201599999999999</v>
      </c>
      <c r="B1713">
        <v>3</v>
      </c>
      <c r="C1713" t="s">
        <v>14</v>
      </c>
      <c r="D1713">
        <v>88253</v>
      </c>
      <c r="E1713" t="s">
        <v>15</v>
      </c>
      <c r="F1713">
        <v>9</v>
      </c>
      <c r="G1713" t="s">
        <v>26</v>
      </c>
      <c r="H1713">
        <v>2231.223</v>
      </c>
      <c r="I1713">
        <v>0</v>
      </c>
      <c r="J1713">
        <v>81650</v>
      </c>
      <c r="K1713">
        <v>680685</v>
      </c>
      <c r="M1713">
        <v>4933.92</v>
      </c>
      <c r="N1713" t="s">
        <v>17</v>
      </c>
    </row>
    <row r="1714" spans="1:14" x14ac:dyDescent="0.25">
      <c r="A1714">
        <v>12.201599999999999</v>
      </c>
      <c r="B1714">
        <v>3</v>
      </c>
      <c r="C1714" t="s">
        <v>14</v>
      </c>
      <c r="D1714">
        <v>88253</v>
      </c>
      <c r="E1714" t="s">
        <v>15</v>
      </c>
      <c r="F1714">
        <v>14</v>
      </c>
      <c r="G1714" t="s">
        <v>27</v>
      </c>
      <c r="H1714">
        <v>8553.5460000000003</v>
      </c>
      <c r="I1714">
        <v>0</v>
      </c>
      <c r="J1714">
        <v>571700</v>
      </c>
      <c r="K1714">
        <v>4072974</v>
      </c>
      <c r="M1714">
        <v>18438.36</v>
      </c>
      <c r="N1714" t="s">
        <v>17</v>
      </c>
    </row>
    <row r="1715" spans="1:14" x14ac:dyDescent="0.25">
      <c r="A1715">
        <v>12.201599999999999</v>
      </c>
      <c r="B1715">
        <v>3</v>
      </c>
      <c r="C1715" t="s">
        <v>14</v>
      </c>
      <c r="D1715">
        <v>88253</v>
      </c>
      <c r="E1715" t="s">
        <v>15</v>
      </c>
      <c r="F1715">
        <v>15</v>
      </c>
      <c r="G1715" t="s">
        <v>28</v>
      </c>
      <c r="H1715">
        <v>3436.5239999999999</v>
      </c>
      <c r="I1715">
        <v>0</v>
      </c>
      <c r="J1715">
        <v>0</v>
      </c>
      <c r="K1715">
        <v>0</v>
      </c>
      <c r="M1715">
        <v>0</v>
      </c>
      <c r="N1715" t="s">
        <v>17</v>
      </c>
    </row>
    <row r="1716" spans="1:14" x14ac:dyDescent="0.25">
      <c r="A1716">
        <v>12.201599999999999</v>
      </c>
      <c r="B1716">
        <v>3</v>
      </c>
      <c r="C1716" t="s">
        <v>14</v>
      </c>
      <c r="D1716">
        <v>88253</v>
      </c>
      <c r="E1716" t="s">
        <v>15</v>
      </c>
      <c r="F1716">
        <v>12</v>
      </c>
      <c r="G1716" t="s">
        <v>29</v>
      </c>
      <c r="H1716">
        <v>6507.9960000000001</v>
      </c>
      <c r="I1716">
        <v>0</v>
      </c>
      <c r="J1716">
        <v>5178595</v>
      </c>
      <c r="K1716">
        <v>17825241</v>
      </c>
      <c r="M1716">
        <v>36578.04</v>
      </c>
      <c r="N1716" t="s">
        <v>17</v>
      </c>
    </row>
    <row r="1717" spans="1:14" x14ac:dyDescent="0.25">
      <c r="A1717">
        <v>12.201599999999999</v>
      </c>
      <c r="B1717">
        <v>3</v>
      </c>
      <c r="C1717" t="s">
        <v>14</v>
      </c>
      <c r="D1717">
        <v>88253</v>
      </c>
      <c r="E1717" t="s">
        <v>15</v>
      </c>
      <c r="F1717">
        <v>16</v>
      </c>
      <c r="G1717" t="s">
        <v>30</v>
      </c>
      <c r="H1717">
        <v>3367.29</v>
      </c>
      <c r="I1717">
        <v>0</v>
      </c>
      <c r="J1717">
        <v>0</v>
      </c>
      <c r="K1717">
        <v>0</v>
      </c>
      <c r="M1717">
        <v>0</v>
      </c>
      <c r="N1717" t="s">
        <v>17</v>
      </c>
    </row>
    <row r="1718" spans="1:14" x14ac:dyDescent="0.25">
      <c r="A1718">
        <v>12.201599999999999</v>
      </c>
      <c r="B1718">
        <v>3</v>
      </c>
      <c r="C1718" t="s">
        <v>14</v>
      </c>
      <c r="D1718">
        <v>88253</v>
      </c>
      <c r="E1718" t="s">
        <v>15</v>
      </c>
      <c r="F1718">
        <v>11</v>
      </c>
      <c r="G1718" t="s">
        <v>31</v>
      </c>
      <c r="H1718">
        <v>0</v>
      </c>
      <c r="I1718">
        <v>0</v>
      </c>
      <c r="J1718">
        <v>0</v>
      </c>
      <c r="K1718">
        <v>0</v>
      </c>
      <c r="M1718">
        <v>0</v>
      </c>
      <c r="N1718" t="s">
        <v>17</v>
      </c>
    </row>
    <row r="1719" spans="1:14" x14ac:dyDescent="0.25">
      <c r="A1719">
        <v>12.201599999999999</v>
      </c>
      <c r="B1719">
        <v>3</v>
      </c>
      <c r="C1719" t="s">
        <v>14</v>
      </c>
      <c r="D1719">
        <v>88253</v>
      </c>
      <c r="E1719" t="s">
        <v>15</v>
      </c>
      <c r="F1719">
        <v>17</v>
      </c>
      <c r="G1719" t="s">
        <v>32</v>
      </c>
      <c r="H1719">
        <v>1746.585</v>
      </c>
      <c r="I1719">
        <v>0</v>
      </c>
      <c r="J1719">
        <v>0</v>
      </c>
      <c r="K1719">
        <v>0</v>
      </c>
      <c r="M1719">
        <v>0</v>
      </c>
      <c r="N1719" t="s">
        <v>17</v>
      </c>
    </row>
    <row r="1720" spans="1:14" x14ac:dyDescent="0.25">
      <c r="A1720">
        <v>12.201599999999999</v>
      </c>
      <c r="B1720">
        <v>3</v>
      </c>
      <c r="C1720" t="s">
        <v>14</v>
      </c>
      <c r="D1720">
        <v>88253</v>
      </c>
      <c r="E1720" t="s">
        <v>15</v>
      </c>
      <c r="F1720">
        <v>18</v>
      </c>
      <c r="G1720" t="s">
        <v>33</v>
      </c>
      <c r="H1720">
        <v>41738.661</v>
      </c>
      <c r="I1720">
        <v>0</v>
      </c>
      <c r="J1720">
        <v>5178595</v>
      </c>
      <c r="K1720">
        <v>17825241</v>
      </c>
      <c r="M1720">
        <v>36578.04</v>
      </c>
      <c r="N1720" t="s">
        <v>17</v>
      </c>
    </row>
    <row r="1721" spans="1:14" x14ac:dyDescent="0.25">
      <c r="A1721">
        <v>12.201599999999999</v>
      </c>
      <c r="B1721">
        <v>3</v>
      </c>
      <c r="C1721" t="s">
        <v>14</v>
      </c>
      <c r="D1721">
        <v>38976</v>
      </c>
      <c r="E1721" t="s">
        <v>34</v>
      </c>
      <c r="F1721">
        <v>1</v>
      </c>
      <c r="G1721" t="s">
        <v>16</v>
      </c>
      <c r="H1721">
        <v>2766.2130000000002</v>
      </c>
      <c r="I1721">
        <v>0</v>
      </c>
      <c r="J1721">
        <v>967025</v>
      </c>
      <c r="K1721">
        <v>4107765</v>
      </c>
      <c r="M1721">
        <v>1399.92</v>
      </c>
      <c r="N1721" t="s">
        <v>17</v>
      </c>
    </row>
    <row r="1722" spans="1:14" x14ac:dyDescent="0.25">
      <c r="A1722">
        <v>12.201599999999999</v>
      </c>
      <c r="B1722">
        <v>3</v>
      </c>
      <c r="C1722" t="s">
        <v>14</v>
      </c>
      <c r="D1722">
        <v>38976</v>
      </c>
      <c r="E1722" t="s">
        <v>34</v>
      </c>
      <c r="F1722">
        <v>2</v>
      </c>
      <c r="G1722" t="s">
        <v>18</v>
      </c>
      <c r="H1722">
        <v>5217.7259999999997</v>
      </c>
      <c r="I1722">
        <v>0</v>
      </c>
      <c r="J1722">
        <v>307740</v>
      </c>
      <c r="K1722">
        <v>1872885</v>
      </c>
      <c r="M1722">
        <v>1194.72</v>
      </c>
      <c r="N1722" t="s">
        <v>17</v>
      </c>
    </row>
    <row r="1723" spans="1:14" x14ac:dyDescent="0.25">
      <c r="A1723">
        <v>12.201599999999999</v>
      </c>
      <c r="B1723">
        <v>3</v>
      </c>
      <c r="C1723" t="s">
        <v>14</v>
      </c>
      <c r="D1723">
        <v>38976</v>
      </c>
      <c r="E1723" t="s">
        <v>34</v>
      </c>
      <c r="F1723">
        <v>3</v>
      </c>
      <c r="G1723" t="s">
        <v>19</v>
      </c>
      <c r="H1723">
        <v>47.204999999999998</v>
      </c>
      <c r="I1723">
        <v>0</v>
      </c>
      <c r="J1723">
        <v>1367265</v>
      </c>
      <c r="K1723">
        <v>2183520</v>
      </c>
      <c r="M1723">
        <v>1256.28</v>
      </c>
      <c r="N1723" t="s">
        <v>17</v>
      </c>
    </row>
    <row r="1724" spans="1:14" x14ac:dyDescent="0.25">
      <c r="A1724">
        <v>12.201599999999999</v>
      </c>
      <c r="B1724">
        <v>3</v>
      </c>
      <c r="C1724" t="s">
        <v>14</v>
      </c>
      <c r="D1724">
        <v>38976</v>
      </c>
      <c r="E1724" t="s">
        <v>34</v>
      </c>
      <c r="F1724">
        <v>4</v>
      </c>
      <c r="G1724" t="s">
        <v>20</v>
      </c>
      <c r="H1724">
        <v>2977.0619999999999</v>
      </c>
      <c r="I1724">
        <v>0</v>
      </c>
      <c r="J1724">
        <v>1203415</v>
      </c>
      <c r="K1724">
        <v>1963173</v>
      </c>
      <c r="M1724">
        <v>891.48</v>
      </c>
      <c r="N1724" t="s">
        <v>17</v>
      </c>
    </row>
    <row r="1725" spans="1:14" x14ac:dyDescent="0.25">
      <c r="A1725">
        <v>12.201599999999999</v>
      </c>
      <c r="B1725">
        <v>3</v>
      </c>
      <c r="C1725" t="s">
        <v>14</v>
      </c>
      <c r="D1725">
        <v>38976</v>
      </c>
      <c r="E1725" t="s">
        <v>34</v>
      </c>
      <c r="F1725">
        <v>5</v>
      </c>
      <c r="G1725" t="s">
        <v>21</v>
      </c>
      <c r="H1725">
        <v>8789.5709999999999</v>
      </c>
      <c r="I1725">
        <v>0</v>
      </c>
      <c r="J1725">
        <v>629320</v>
      </c>
      <c r="K1725">
        <v>1171989</v>
      </c>
      <c r="M1725">
        <v>1404.48</v>
      </c>
      <c r="N1725" t="s">
        <v>17</v>
      </c>
    </row>
    <row r="1726" spans="1:14" x14ac:dyDescent="0.25">
      <c r="A1726">
        <v>12.201599999999999</v>
      </c>
      <c r="B1726">
        <v>3</v>
      </c>
      <c r="C1726" t="s">
        <v>14</v>
      </c>
      <c r="D1726">
        <v>38976</v>
      </c>
      <c r="E1726" t="s">
        <v>34</v>
      </c>
      <c r="F1726">
        <v>6</v>
      </c>
      <c r="G1726" t="s">
        <v>22</v>
      </c>
      <c r="H1726">
        <v>16956.036</v>
      </c>
      <c r="I1726">
        <v>0</v>
      </c>
      <c r="J1726">
        <v>4510185</v>
      </c>
      <c r="K1726">
        <v>16598430</v>
      </c>
      <c r="M1726">
        <v>10880.16</v>
      </c>
      <c r="N1726" t="s">
        <v>17</v>
      </c>
    </row>
    <row r="1727" spans="1:14" x14ac:dyDescent="0.25">
      <c r="A1727">
        <v>12.201599999999999</v>
      </c>
      <c r="B1727">
        <v>3</v>
      </c>
      <c r="C1727" t="s">
        <v>14</v>
      </c>
      <c r="D1727">
        <v>38976</v>
      </c>
      <c r="E1727" t="s">
        <v>34</v>
      </c>
      <c r="F1727">
        <v>13</v>
      </c>
      <c r="G1727" t="s">
        <v>23</v>
      </c>
      <c r="H1727">
        <v>36753.813000000002</v>
      </c>
      <c r="I1727">
        <v>0</v>
      </c>
      <c r="J1727">
        <v>8984950</v>
      </c>
      <c r="K1727">
        <v>27897762</v>
      </c>
      <c r="M1727">
        <v>15296.52</v>
      </c>
      <c r="N1727" t="s">
        <v>17</v>
      </c>
    </row>
    <row r="1728" spans="1:14" x14ac:dyDescent="0.25">
      <c r="A1728">
        <v>12.201599999999999</v>
      </c>
      <c r="B1728">
        <v>3</v>
      </c>
      <c r="C1728" t="s">
        <v>14</v>
      </c>
      <c r="D1728">
        <v>38976</v>
      </c>
      <c r="E1728" t="s">
        <v>34</v>
      </c>
      <c r="F1728">
        <v>7</v>
      </c>
      <c r="G1728" t="s">
        <v>24</v>
      </c>
      <c r="H1728">
        <v>7065.0150000000003</v>
      </c>
      <c r="I1728">
        <v>0</v>
      </c>
      <c r="J1728">
        <v>512875</v>
      </c>
      <c r="K1728">
        <v>3779355</v>
      </c>
      <c r="M1728">
        <v>7070.28</v>
      </c>
      <c r="N1728" t="s">
        <v>17</v>
      </c>
    </row>
    <row r="1729" spans="1:14" x14ac:dyDescent="0.25">
      <c r="A1729">
        <v>12.201599999999999</v>
      </c>
      <c r="B1729">
        <v>3</v>
      </c>
      <c r="C1729" t="s">
        <v>14</v>
      </c>
      <c r="D1729">
        <v>38976</v>
      </c>
      <c r="E1729" t="s">
        <v>34</v>
      </c>
      <c r="F1729">
        <v>8</v>
      </c>
      <c r="G1729" t="s">
        <v>25</v>
      </c>
      <c r="H1729">
        <v>1957.434</v>
      </c>
      <c r="I1729">
        <v>0</v>
      </c>
      <c r="J1729">
        <v>245605</v>
      </c>
      <c r="K1729">
        <v>1275999</v>
      </c>
      <c r="M1729">
        <v>3773.4</v>
      </c>
      <c r="N1729" t="s">
        <v>17</v>
      </c>
    </row>
    <row r="1730" spans="1:14" x14ac:dyDescent="0.25">
      <c r="A1730">
        <v>12.201599999999999</v>
      </c>
      <c r="B1730">
        <v>3</v>
      </c>
      <c r="C1730" t="s">
        <v>14</v>
      </c>
      <c r="D1730">
        <v>38976</v>
      </c>
      <c r="E1730" t="s">
        <v>34</v>
      </c>
      <c r="F1730">
        <v>9</v>
      </c>
      <c r="G1730" t="s">
        <v>26</v>
      </c>
      <c r="H1730">
        <v>2586.8339999999998</v>
      </c>
      <c r="I1730">
        <v>0</v>
      </c>
      <c r="J1730">
        <v>82800</v>
      </c>
      <c r="K1730">
        <v>663987</v>
      </c>
      <c r="M1730">
        <v>3978.6</v>
      </c>
      <c r="N1730" t="s">
        <v>17</v>
      </c>
    </row>
    <row r="1731" spans="1:14" x14ac:dyDescent="0.25">
      <c r="A1731">
        <v>12.201599999999999</v>
      </c>
      <c r="B1731">
        <v>3</v>
      </c>
      <c r="C1731" t="s">
        <v>14</v>
      </c>
      <c r="D1731">
        <v>38976</v>
      </c>
      <c r="E1731" t="s">
        <v>34</v>
      </c>
      <c r="F1731">
        <v>14</v>
      </c>
      <c r="G1731" t="s">
        <v>27</v>
      </c>
      <c r="H1731">
        <v>11609.282999999999</v>
      </c>
      <c r="I1731">
        <v>0</v>
      </c>
      <c r="J1731">
        <v>841280</v>
      </c>
      <c r="K1731">
        <v>5719341</v>
      </c>
      <c r="M1731">
        <v>14224.92</v>
      </c>
      <c r="N1731" t="s">
        <v>17</v>
      </c>
    </row>
    <row r="1732" spans="1:14" x14ac:dyDescent="0.25">
      <c r="A1732">
        <v>12.201599999999999</v>
      </c>
      <c r="B1732">
        <v>3</v>
      </c>
      <c r="C1732" t="s">
        <v>14</v>
      </c>
      <c r="D1732">
        <v>38976</v>
      </c>
      <c r="E1732" t="s">
        <v>34</v>
      </c>
      <c r="F1732">
        <v>15</v>
      </c>
      <c r="G1732" t="s">
        <v>28</v>
      </c>
      <c r="H1732">
        <v>7115.3670000000002</v>
      </c>
      <c r="I1732">
        <v>0</v>
      </c>
      <c r="J1732">
        <v>5</v>
      </c>
      <c r="K1732">
        <v>0</v>
      </c>
      <c r="M1732">
        <v>0</v>
      </c>
      <c r="N1732" t="s">
        <v>17</v>
      </c>
    </row>
    <row r="1733" spans="1:14" x14ac:dyDescent="0.25">
      <c r="A1733">
        <v>12.201599999999999</v>
      </c>
      <c r="B1733">
        <v>3</v>
      </c>
      <c r="C1733" t="s">
        <v>14</v>
      </c>
      <c r="D1733">
        <v>38976</v>
      </c>
      <c r="E1733" t="s">
        <v>34</v>
      </c>
      <c r="F1733">
        <v>12</v>
      </c>
      <c r="G1733" t="s">
        <v>29</v>
      </c>
      <c r="H1733">
        <v>13796.448</v>
      </c>
      <c r="I1733">
        <v>0</v>
      </c>
      <c r="J1733">
        <v>9826230</v>
      </c>
      <c r="K1733">
        <v>33617103</v>
      </c>
      <c r="M1733">
        <v>29521.439999999999</v>
      </c>
      <c r="N1733" t="s">
        <v>17</v>
      </c>
    </row>
    <row r="1734" spans="1:14" x14ac:dyDescent="0.25">
      <c r="A1734">
        <v>12.201599999999999</v>
      </c>
      <c r="B1734">
        <v>3</v>
      </c>
      <c r="C1734" t="s">
        <v>14</v>
      </c>
      <c r="D1734">
        <v>38976</v>
      </c>
      <c r="E1734" t="s">
        <v>34</v>
      </c>
      <c r="F1734">
        <v>16</v>
      </c>
      <c r="G1734" t="s">
        <v>30</v>
      </c>
      <c r="H1734">
        <v>5475.78</v>
      </c>
      <c r="I1734">
        <v>0</v>
      </c>
      <c r="J1734">
        <v>5</v>
      </c>
      <c r="K1734">
        <v>0</v>
      </c>
      <c r="M1734">
        <v>0</v>
      </c>
      <c r="N1734" t="s">
        <v>17</v>
      </c>
    </row>
    <row r="1735" spans="1:14" x14ac:dyDescent="0.25">
      <c r="A1735">
        <v>12.201599999999999</v>
      </c>
      <c r="B1735">
        <v>3</v>
      </c>
      <c r="C1735" t="s">
        <v>14</v>
      </c>
      <c r="D1735">
        <v>38976</v>
      </c>
      <c r="E1735" t="s">
        <v>34</v>
      </c>
      <c r="F1735">
        <v>11</v>
      </c>
      <c r="G1735" t="s">
        <v>31</v>
      </c>
      <c r="H1735">
        <v>0</v>
      </c>
      <c r="I1735">
        <v>0</v>
      </c>
      <c r="J1735">
        <v>125</v>
      </c>
      <c r="K1735">
        <v>465</v>
      </c>
      <c r="M1735">
        <v>0</v>
      </c>
      <c r="N1735" t="s">
        <v>17</v>
      </c>
    </row>
    <row r="1736" spans="1:14" x14ac:dyDescent="0.25">
      <c r="A1736">
        <v>12.201599999999999</v>
      </c>
      <c r="B1736">
        <v>3</v>
      </c>
      <c r="C1736" t="s">
        <v>14</v>
      </c>
      <c r="D1736">
        <v>38976</v>
      </c>
      <c r="E1736" t="s">
        <v>34</v>
      </c>
      <c r="F1736">
        <v>17</v>
      </c>
      <c r="G1736" t="s">
        <v>32</v>
      </c>
      <c r="H1736">
        <v>2659.2150000000001</v>
      </c>
      <c r="I1736">
        <v>0</v>
      </c>
      <c r="J1736">
        <v>5</v>
      </c>
      <c r="K1736">
        <v>0</v>
      </c>
      <c r="M1736">
        <v>0</v>
      </c>
      <c r="N1736" t="s">
        <v>17</v>
      </c>
    </row>
    <row r="1737" spans="1:14" x14ac:dyDescent="0.25">
      <c r="A1737">
        <v>12.201599999999999</v>
      </c>
      <c r="B1737">
        <v>3</v>
      </c>
      <c r="C1737" t="s">
        <v>14</v>
      </c>
      <c r="D1737">
        <v>38976</v>
      </c>
      <c r="E1737" t="s">
        <v>34</v>
      </c>
      <c r="F1737">
        <v>18</v>
      </c>
      <c r="G1737" t="s">
        <v>33</v>
      </c>
      <c r="H1737">
        <v>77409.906000000003</v>
      </c>
      <c r="I1737">
        <v>0</v>
      </c>
      <c r="J1737">
        <v>9826230</v>
      </c>
      <c r="K1737">
        <v>33617103</v>
      </c>
      <c r="M1737">
        <v>29521.439999999999</v>
      </c>
      <c r="N1737" t="s">
        <v>17</v>
      </c>
    </row>
    <row r="1738" spans="1:14" x14ac:dyDescent="0.25">
      <c r="A1738">
        <v>12.201599999999999</v>
      </c>
      <c r="B1738">
        <v>3</v>
      </c>
      <c r="C1738" t="s">
        <v>14</v>
      </c>
      <c r="D1738">
        <v>17647</v>
      </c>
      <c r="E1738" t="s">
        <v>35</v>
      </c>
      <c r="F1738">
        <v>1</v>
      </c>
      <c r="G1738" t="s">
        <v>16</v>
      </c>
      <c r="H1738">
        <v>2888.9459999999999</v>
      </c>
      <c r="I1738">
        <v>0</v>
      </c>
      <c r="J1738">
        <v>752320</v>
      </c>
      <c r="K1738">
        <v>3411882</v>
      </c>
      <c r="M1738">
        <v>1135.44</v>
      </c>
      <c r="N1738" t="s">
        <v>17</v>
      </c>
    </row>
    <row r="1739" spans="1:14" x14ac:dyDescent="0.25">
      <c r="A1739">
        <v>12.201599999999999</v>
      </c>
      <c r="B1739">
        <v>3</v>
      </c>
      <c r="C1739" t="s">
        <v>14</v>
      </c>
      <c r="D1739">
        <v>17647</v>
      </c>
      <c r="E1739" t="s">
        <v>35</v>
      </c>
      <c r="F1739">
        <v>2</v>
      </c>
      <c r="G1739" t="s">
        <v>18</v>
      </c>
      <c r="H1739">
        <v>3364.143</v>
      </c>
      <c r="I1739">
        <v>254</v>
      </c>
      <c r="J1739">
        <v>246555</v>
      </c>
      <c r="K1739">
        <v>1319805</v>
      </c>
      <c r="M1739">
        <v>243.96</v>
      </c>
      <c r="N1739" t="s">
        <v>17</v>
      </c>
    </row>
    <row r="1740" spans="1:14" x14ac:dyDescent="0.25">
      <c r="A1740">
        <v>12.201599999999999</v>
      </c>
      <c r="B1740">
        <v>3</v>
      </c>
      <c r="C1740" t="s">
        <v>14</v>
      </c>
      <c r="D1740">
        <v>17647</v>
      </c>
      <c r="E1740" t="s">
        <v>35</v>
      </c>
      <c r="F1740">
        <v>3</v>
      </c>
      <c r="G1740" t="s">
        <v>19</v>
      </c>
      <c r="H1740">
        <v>47.204999999999998</v>
      </c>
      <c r="I1740">
        <v>0</v>
      </c>
      <c r="J1740">
        <v>1047100</v>
      </c>
      <c r="K1740">
        <v>1711488</v>
      </c>
      <c r="M1740">
        <v>1119.48</v>
      </c>
      <c r="N1740" t="s">
        <v>17</v>
      </c>
    </row>
    <row r="1741" spans="1:14" x14ac:dyDescent="0.25">
      <c r="A1741">
        <v>12.201599999999999</v>
      </c>
      <c r="B1741">
        <v>3</v>
      </c>
      <c r="C1741" t="s">
        <v>14</v>
      </c>
      <c r="D1741">
        <v>17647</v>
      </c>
      <c r="E1741" t="s">
        <v>35</v>
      </c>
      <c r="F1741">
        <v>4</v>
      </c>
      <c r="G1741" t="s">
        <v>20</v>
      </c>
      <c r="H1741">
        <v>2344.5149999999999</v>
      </c>
      <c r="I1741">
        <v>140</v>
      </c>
      <c r="J1741">
        <v>782030</v>
      </c>
      <c r="K1741">
        <v>1198461</v>
      </c>
      <c r="M1741">
        <v>959.88</v>
      </c>
      <c r="N1741" t="s">
        <v>17</v>
      </c>
    </row>
    <row r="1742" spans="1:14" x14ac:dyDescent="0.25">
      <c r="A1742">
        <v>12.201599999999999</v>
      </c>
      <c r="B1742">
        <v>3</v>
      </c>
      <c r="C1742" t="s">
        <v>14</v>
      </c>
      <c r="D1742">
        <v>17647</v>
      </c>
      <c r="E1742" t="s">
        <v>35</v>
      </c>
      <c r="F1742">
        <v>5</v>
      </c>
      <c r="G1742" t="s">
        <v>21</v>
      </c>
      <c r="H1742">
        <v>4515.9449999999997</v>
      </c>
      <c r="I1742">
        <v>0</v>
      </c>
      <c r="J1742">
        <v>427250</v>
      </c>
      <c r="K1742">
        <v>801693</v>
      </c>
      <c r="M1742">
        <v>1805.76</v>
      </c>
      <c r="N1742" t="s">
        <v>17</v>
      </c>
    </row>
    <row r="1743" spans="1:14" x14ac:dyDescent="0.25">
      <c r="A1743">
        <v>12.201599999999999</v>
      </c>
      <c r="B1743">
        <v>3</v>
      </c>
      <c r="C1743" t="s">
        <v>14</v>
      </c>
      <c r="D1743">
        <v>17647</v>
      </c>
      <c r="E1743" t="s">
        <v>35</v>
      </c>
      <c r="F1743">
        <v>6</v>
      </c>
      <c r="G1743" t="s">
        <v>22</v>
      </c>
      <c r="H1743">
        <v>16572.101999999999</v>
      </c>
      <c r="I1743">
        <v>1046</v>
      </c>
      <c r="J1743">
        <v>3990920</v>
      </c>
      <c r="K1743">
        <v>13900266</v>
      </c>
      <c r="M1743">
        <v>12072.6</v>
      </c>
      <c r="N1743" t="s">
        <v>17</v>
      </c>
    </row>
    <row r="1744" spans="1:14" x14ac:dyDescent="0.25">
      <c r="A1744">
        <v>12.201599999999999</v>
      </c>
      <c r="B1744">
        <v>3</v>
      </c>
      <c r="C1744" t="s">
        <v>14</v>
      </c>
      <c r="D1744">
        <v>17647</v>
      </c>
      <c r="E1744" t="s">
        <v>35</v>
      </c>
      <c r="F1744">
        <v>13</v>
      </c>
      <c r="G1744" t="s">
        <v>23</v>
      </c>
      <c r="H1744">
        <v>29732.856</v>
      </c>
      <c r="I1744">
        <v>1440</v>
      </c>
      <c r="J1744">
        <v>7246175</v>
      </c>
      <c r="K1744">
        <v>22343595</v>
      </c>
      <c r="M1744">
        <v>17822.759999999998</v>
      </c>
      <c r="N1744" t="s">
        <v>17</v>
      </c>
    </row>
    <row r="1745" spans="1:14" x14ac:dyDescent="0.25">
      <c r="A1745">
        <v>12.201599999999999</v>
      </c>
      <c r="B1745">
        <v>3</v>
      </c>
      <c r="C1745" t="s">
        <v>14</v>
      </c>
      <c r="D1745">
        <v>17647</v>
      </c>
      <c r="E1745" t="s">
        <v>35</v>
      </c>
      <c r="F1745">
        <v>7</v>
      </c>
      <c r="G1745" t="s">
        <v>24</v>
      </c>
      <c r="H1745">
        <v>9296.2379999999994</v>
      </c>
      <c r="I1745">
        <v>0</v>
      </c>
      <c r="J1745">
        <v>434025</v>
      </c>
      <c r="K1745">
        <v>3801468</v>
      </c>
      <c r="M1745">
        <v>7097.64</v>
      </c>
      <c r="N1745" t="s">
        <v>17</v>
      </c>
    </row>
    <row r="1746" spans="1:14" x14ac:dyDescent="0.25">
      <c r="A1746">
        <v>12.201599999999999</v>
      </c>
      <c r="B1746">
        <v>3</v>
      </c>
      <c r="C1746" t="s">
        <v>14</v>
      </c>
      <c r="D1746">
        <v>17647</v>
      </c>
      <c r="E1746" t="s">
        <v>35</v>
      </c>
      <c r="F1746">
        <v>8</v>
      </c>
      <c r="G1746" t="s">
        <v>25</v>
      </c>
      <c r="H1746">
        <v>2350.8090000000002</v>
      </c>
      <c r="I1746">
        <v>0</v>
      </c>
      <c r="J1746">
        <v>271235</v>
      </c>
      <c r="K1746">
        <v>1278975</v>
      </c>
      <c r="M1746">
        <v>5312.4</v>
      </c>
      <c r="N1746" t="s">
        <v>17</v>
      </c>
    </row>
    <row r="1747" spans="1:14" x14ac:dyDescent="0.25">
      <c r="A1747">
        <v>12.201599999999999</v>
      </c>
      <c r="B1747">
        <v>3</v>
      </c>
      <c r="C1747" t="s">
        <v>14</v>
      </c>
      <c r="D1747">
        <v>17647</v>
      </c>
      <c r="E1747" t="s">
        <v>35</v>
      </c>
      <c r="F1747">
        <v>9</v>
      </c>
      <c r="G1747" t="s">
        <v>26</v>
      </c>
      <c r="H1747">
        <v>2967.6210000000001</v>
      </c>
      <c r="I1747">
        <v>0</v>
      </c>
      <c r="J1747">
        <v>100375</v>
      </c>
      <c r="K1747">
        <v>750393</v>
      </c>
      <c r="M1747">
        <v>5253.12</v>
      </c>
      <c r="N1747" t="s">
        <v>17</v>
      </c>
    </row>
    <row r="1748" spans="1:14" x14ac:dyDescent="0.25">
      <c r="A1748">
        <v>12.201599999999999</v>
      </c>
      <c r="B1748">
        <v>3</v>
      </c>
      <c r="C1748" t="s">
        <v>14</v>
      </c>
      <c r="D1748">
        <v>17647</v>
      </c>
      <c r="E1748" t="s">
        <v>35</v>
      </c>
      <c r="F1748">
        <v>14</v>
      </c>
      <c r="G1748" t="s">
        <v>27</v>
      </c>
      <c r="H1748">
        <v>14614.668</v>
      </c>
      <c r="I1748">
        <v>0</v>
      </c>
      <c r="J1748">
        <v>805635</v>
      </c>
      <c r="K1748">
        <v>5830836</v>
      </c>
      <c r="M1748">
        <v>20148.36</v>
      </c>
      <c r="N1748" t="s">
        <v>17</v>
      </c>
    </row>
    <row r="1749" spans="1:14" x14ac:dyDescent="0.25">
      <c r="A1749">
        <v>12.201599999999999</v>
      </c>
      <c r="B1749">
        <v>3</v>
      </c>
      <c r="C1749" t="s">
        <v>14</v>
      </c>
      <c r="D1749">
        <v>17647</v>
      </c>
      <c r="E1749" t="s">
        <v>35</v>
      </c>
      <c r="F1749">
        <v>15</v>
      </c>
      <c r="G1749" t="s">
        <v>28</v>
      </c>
      <c r="H1749">
        <v>4084.806</v>
      </c>
      <c r="I1749">
        <v>0</v>
      </c>
      <c r="J1749">
        <v>10</v>
      </c>
      <c r="K1749">
        <v>0</v>
      </c>
      <c r="M1749">
        <v>0</v>
      </c>
      <c r="N1749" t="s">
        <v>17</v>
      </c>
    </row>
    <row r="1750" spans="1:14" x14ac:dyDescent="0.25">
      <c r="A1750">
        <v>12.201599999999999</v>
      </c>
      <c r="B1750">
        <v>3</v>
      </c>
      <c r="C1750" t="s">
        <v>14</v>
      </c>
      <c r="D1750">
        <v>17647</v>
      </c>
      <c r="E1750" t="s">
        <v>35</v>
      </c>
      <c r="F1750">
        <v>12</v>
      </c>
      <c r="G1750" t="s">
        <v>29</v>
      </c>
      <c r="H1750">
        <v>11810.691000000001</v>
      </c>
      <c r="I1750">
        <v>672</v>
      </c>
      <c r="J1750">
        <v>8051810</v>
      </c>
      <c r="K1750">
        <v>28174431</v>
      </c>
      <c r="M1750">
        <v>37971.120000000003</v>
      </c>
      <c r="N1750" t="s">
        <v>17</v>
      </c>
    </row>
    <row r="1751" spans="1:14" x14ac:dyDescent="0.25">
      <c r="A1751">
        <v>12.201599999999999</v>
      </c>
      <c r="B1751">
        <v>3</v>
      </c>
      <c r="C1751" t="s">
        <v>14</v>
      </c>
      <c r="D1751">
        <v>17647</v>
      </c>
      <c r="E1751" t="s">
        <v>35</v>
      </c>
      <c r="F1751">
        <v>16</v>
      </c>
      <c r="G1751" t="s">
        <v>30</v>
      </c>
      <c r="H1751">
        <v>3798.4290000000001</v>
      </c>
      <c r="I1751">
        <v>76</v>
      </c>
      <c r="J1751">
        <v>10</v>
      </c>
      <c r="K1751">
        <v>0</v>
      </c>
      <c r="M1751">
        <v>0</v>
      </c>
      <c r="N1751" t="s">
        <v>17</v>
      </c>
    </row>
    <row r="1752" spans="1:14" x14ac:dyDescent="0.25">
      <c r="A1752">
        <v>12.201599999999999</v>
      </c>
      <c r="B1752">
        <v>3</v>
      </c>
      <c r="C1752" t="s">
        <v>14</v>
      </c>
      <c r="D1752">
        <v>17647</v>
      </c>
      <c r="E1752" t="s">
        <v>35</v>
      </c>
      <c r="F1752">
        <v>11</v>
      </c>
      <c r="G1752" t="s">
        <v>31</v>
      </c>
      <c r="H1752">
        <v>0</v>
      </c>
      <c r="I1752">
        <v>0</v>
      </c>
      <c r="J1752">
        <v>5405</v>
      </c>
      <c r="K1752">
        <v>44400</v>
      </c>
      <c r="M1752">
        <v>0</v>
      </c>
      <c r="N1752" t="s">
        <v>17</v>
      </c>
    </row>
    <row r="1753" spans="1:14" x14ac:dyDescent="0.25">
      <c r="A1753">
        <v>12.201599999999999</v>
      </c>
      <c r="B1753">
        <v>3</v>
      </c>
      <c r="C1753" t="s">
        <v>14</v>
      </c>
      <c r="D1753">
        <v>17647</v>
      </c>
      <c r="E1753" t="s">
        <v>35</v>
      </c>
      <c r="F1753">
        <v>17</v>
      </c>
      <c r="G1753" t="s">
        <v>32</v>
      </c>
      <c r="H1753">
        <v>2967.6210000000001</v>
      </c>
      <c r="I1753">
        <v>0</v>
      </c>
      <c r="J1753">
        <v>10</v>
      </c>
      <c r="K1753">
        <v>0</v>
      </c>
      <c r="M1753">
        <v>0</v>
      </c>
      <c r="N1753" t="s">
        <v>17</v>
      </c>
    </row>
    <row r="1754" spans="1:14" x14ac:dyDescent="0.25">
      <c r="A1754">
        <v>12.201599999999999</v>
      </c>
      <c r="B1754">
        <v>3</v>
      </c>
      <c r="C1754" t="s">
        <v>14</v>
      </c>
      <c r="D1754">
        <v>17647</v>
      </c>
      <c r="E1754" t="s">
        <v>35</v>
      </c>
      <c r="F1754">
        <v>18</v>
      </c>
      <c r="G1754" t="s">
        <v>33</v>
      </c>
      <c r="H1754">
        <v>67009.070999999996</v>
      </c>
      <c r="I1754">
        <v>2188</v>
      </c>
      <c r="J1754">
        <v>8051810</v>
      </c>
      <c r="K1754">
        <v>28174431</v>
      </c>
      <c r="M1754">
        <v>37971.120000000003</v>
      </c>
      <c r="N1754" t="s">
        <v>17</v>
      </c>
    </row>
    <row r="1755" spans="1:14" x14ac:dyDescent="0.25">
      <c r="A1755">
        <v>12.201599999999999</v>
      </c>
      <c r="B1755">
        <v>3</v>
      </c>
      <c r="C1755" t="s">
        <v>14</v>
      </c>
      <c r="D1755">
        <v>22117</v>
      </c>
      <c r="E1755" t="s">
        <v>36</v>
      </c>
      <c r="F1755">
        <v>1</v>
      </c>
      <c r="G1755" t="s">
        <v>16</v>
      </c>
      <c r="H1755">
        <v>2121.078</v>
      </c>
      <c r="I1755">
        <v>0</v>
      </c>
      <c r="J1755">
        <v>566200</v>
      </c>
      <c r="K1755">
        <v>1990059</v>
      </c>
      <c r="M1755">
        <v>893.76</v>
      </c>
      <c r="N1755" t="s">
        <v>17</v>
      </c>
    </row>
    <row r="1756" spans="1:14" x14ac:dyDescent="0.25">
      <c r="A1756">
        <v>12.201599999999999</v>
      </c>
      <c r="B1756">
        <v>3</v>
      </c>
      <c r="C1756" t="s">
        <v>14</v>
      </c>
      <c r="D1756">
        <v>22117</v>
      </c>
      <c r="E1756" t="s">
        <v>36</v>
      </c>
      <c r="F1756">
        <v>2</v>
      </c>
      <c r="G1756" t="s">
        <v>18</v>
      </c>
      <c r="H1756">
        <v>1290.27</v>
      </c>
      <c r="I1756">
        <v>0</v>
      </c>
      <c r="J1756">
        <v>100045</v>
      </c>
      <c r="K1756">
        <v>567495</v>
      </c>
      <c r="M1756">
        <v>891.48</v>
      </c>
      <c r="N1756" t="s">
        <v>17</v>
      </c>
    </row>
    <row r="1757" spans="1:14" x14ac:dyDescent="0.25">
      <c r="A1757">
        <v>12.201599999999999</v>
      </c>
      <c r="B1757">
        <v>3</v>
      </c>
      <c r="C1757" t="s">
        <v>14</v>
      </c>
      <c r="D1757">
        <v>22117</v>
      </c>
      <c r="E1757" t="s">
        <v>36</v>
      </c>
      <c r="F1757">
        <v>3</v>
      </c>
      <c r="G1757" t="s">
        <v>19</v>
      </c>
      <c r="H1757">
        <v>47.204999999999998</v>
      </c>
      <c r="I1757">
        <v>0</v>
      </c>
      <c r="J1757">
        <v>493320</v>
      </c>
      <c r="K1757">
        <v>741912</v>
      </c>
      <c r="M1757">
        <v>827.64</v>
      </c>
      <c r="N1757" t="s">
        <v>17</v>
      </c>
    </row>
    <row r="1758" spans="1:14" x14ac:dyDescent="0.25">
      <c r="A1758">
        <v>12.201599999999999</v>
      </c>
      <c r="B1758">
        <v>3</v>
      </c>
      <c r="C1758" t="s">
        <v>14</v>
      </c>
      <c r="D1758">
        <v>22117</v>
      </c>
      <c r="E1758" t="s">
        <v>36</v>
      </c>
      <c r="F1758">
        <v>4</v>
      </c>
      <c r="G1758" t="s">
        <v>20</v>
      </c>
      <c r="H1758">
        <v>1667.91</v>
      </c>
      <c r="I1758">
        <v>0</v>
      </c>
      <c r="J1758">
        <v>416765</v>
      </c>
      <c r="K1758">
        <v>649623</v>
      </c>
      <c r="M1758">
        <v>538.08000000000004</v>
      </c>
      <c r="N1758" t="s">
        <v>17</v>
      </c>
    </row>
    <row r="1759" spans="1:14" x14ac:dyDescent="0.25">
      <c r="A1759">
        <v>12.201599999999999</v>
      </c>
      <c r="B1759">
        <v>3</v>
      </c>
      <c r="C1759" t="s">
        <v>14</v>
      </c>
      <c r="D1759">
        <v>22117</v>
      </c>
      <c r="E1759" t="s">
        <v>36</v>
      </c>
      <c r="F1759">
        <v>5</v>
      </c>
      <c r="G1759" t="s">
        <v>21</v>
      </c>
      <c r="H1759">
        <v>2313.0450000000001</v>
      </c>
      <c r="I1759">
        <v>0</v>
      </c>
      <c r="J1759">
        <v>224700</v>
      </c>
      <c r="K1759">
        <v>414363</v>
      </c>
      <c r="M1759">
        <v>435.48</v>
      </c>
      <c r="N1759" t="s">
        <v>17</v>
      </c>
    </row>
    <row r="1760" spans="1:14" x14ac:dyDescent="0.25">
      <c r="A1760">
        <v>12.201599999999999</v>
      </c>
      <c r="B1760">
        <v>3</v>
      </c>
      <c r="C1760" t="s">
        <v>14</v>
      </c>
      <c r="D1760">
        <v>22117</v>
      </c>
      <c r="E1760" t="s">
        <v>36</v>
      </c>
      <c r="F1760">
        <v>6</v>
      </c>
      <c r="G1760" t="s">
        <v>22</v>
      </c>
      <c r="H1760">
        <v>7024.1040000000003</v>
      </c>
      <c r="I1760">
        <v>0</v>
      </c>
      <c r="J1760">
        <v>1674925</v>
      </c>
      <c r="K1760">
        <v>4882167</v>
      </c>
      <c r="M1760">
        <v>7533.12</v>
      </c>
      <c r="N1760" t="s">
        <v>17</v>
      </c>
    </row>
    <row r="1761" spans="1:14" x14ac:dyDescent="0.25">
      <c r="A1761">
        <v>12.201599999999999</v>
      </c>
      <c r="B1761">
        <v>3</v>
      </c>
      <c r="C1761" t="s">
        <v>14</v>
      </c>
      <c r="D1761">
        <v>22117</v>
      </c>
      <c r="E1761" t="s">
        <v>36</v>
      </c>
      <c r="F1761">
        <v>13</v>
      </c>
      <c r="G1761" t="s">
        <v>23</v>
      </c>
      <c r="H1761">
        <v>14463.611999999999</v>
      </c>
      <c r="I1761">
        <v>0</v>
      </c>
      <c r="J1761">
        <v>3475955</v>
      </c>
      <c r="K1761">
        <v>9245619</v>
      </c>
      <c r="M1761">
        <v>11785.32</v>
      </c>
      <c r="N1761" t="s">
        <v>17</v>
      </c>
    </row>
    <row r="1762" spans="1:14" x14ac:dyDescent="0.25">
      <c r="A1762">
        <v>12.201599999999999</v>
      </c>
      <c r="B1762">
        <v>3</v>
      </c>
      <c r="C1762" t="s">
        <v>14</v>
      </c>
      <c r="D1762">
        <v>22117</v>
      </c>
      <c r="E1762" t="s">
        <v>36</v>
      </c>
      <c r="F1762">
        <v>7</v>
      </c>
      <c r="G1762" t="s">
        <v>24</v>
      </c>
      <c r="H1762">
        <v>3798.4290000000001</v>
      </c>
      <c r="I1762">
        <v>0</v>
      </c>
      <c r="J1762">
        <v>206925</v>
      </c>
      <c r="K1762">
        <v>1982262</v>
      </c>
      <c r="M1762">
        <v>6475.2</v>
      </c>
      <c r="N1762" t="s">
        <v>17</v>
      </c>
    </row>
    <row r="1763" spans="1:14" x14ac:dyDescent="0.25">
      <c r="A1763">
        <v>12.201599999999999</v>
      </c>
      <c r="B1763">
        <v>3</v>
      </c>
      <c r="C1763" t="s">
        <v>14</v>
      </c>
      <c r="D1763">
        <v>22117</v>
      </c>
      <c r="E1763" t="s">
        <v>36</v>
      </c>
      <c r="F1763">
        <v>8</v>
      </c>
      <c r="G1763" t="s">
        <v>25</v>
      </c>
      <c r="H1763">
        <v>1334.328</v>
      </c>
      <c r="I1763">
        <v>0</v>
      </c>
      <c r="J1763">
        <v>221920</v>
      </c>
      <c r="K1763">
        <v>1169814</v>
      </c>
      <c r="M1763">
        <v>4167.84</v>
      </c>
      <c r="N1763" t="s">
        <v>17</v>
      </c>
    </row>
    <row r="1764" spans="1:14" x14ac:dyDescent="0.25">
      <c r="A1764">
        <v>12.201599999999999</v>
      </c>
      <c r="B1764">
        <v>3</v>
      </c>
      <c r="C1764" t="s">
        <v>14</v>
      </c>
      <c r="D1764">
        <v>22117</v>
      </c>
      <c r="E1764" t="s">
        <v>36</v>
      </c>
      <c r="F1764">
        <v>9</v>
      </c>
      <c r="G1764" t="s">
        <v>26</v>
      </c>
      <c r="H1764">
        <v>1825.26</v>
      </c>
      <c r="I1764">
        <v>0</v>
      </c>
      <c r="J1764">
        <v>66025</v>
      </c>
      <c r="K1764">
        <v>556125</v>
      </c>
      <c r="M1764">
        <v>5982.72</v>
      </c>
      <c r="N1764" t="s">
        <v>17</v>
      </c>
    </row>
    <row r="1765" spans="1:14" x14ac:dyDescent="0.25">
      <c r="A1765">
        <v>12.201599999999999</v>
      </c>
      <c r="B1765">
        <v>3</v>
      </c>
      <c r="C1765" t="s">
        <v>14</v>
      </c>
      <c r="D1765">
        <v>22117</v>
      </c>
      <c r="E1765" t="s">
        <v>36</v>
      </c>
      <c r="F1765">
        <v>14</v>
      </c>
      <c r="G1765" t="s">
        <v>27</v>
      </c>
      <c r="H1765">
        <v>6958.0169999999998</v>
      </c>
      <c r="I1765">
        <v>0</v>
      </c>
      <c r="J1765">
        <v>494870</v>
      </c>
      <c r="K1765">
        <v>3708201</v>
      </c>
      <c r="M1765">
        <v>18048.48</v>
      </c>
      <c r="N1765" t="s">
        <v>17</v>
      </c>
    </row>
    <row r="1766" spans="1:14" x14ac:dyDescent="0.25">
      <c r="A1766">
        <v>12.201599999999999</v>
      </c>
      <c r="B1766">
        <v>3</v>
      </c>
      <c r="C1766" t="s">
        <v>14</v>
      </c>
      <c r="D1766">
        <v>22117</v>
      </c>
      <c r="E1766" t="s">
        <v>36</v>
      </c>
      <c r="F1766">
        <v>15</v>
      </c>
      <c r="G1766" t="s">
        <v>28</v>
      </c>
      <c r="H1766">
        <v>3008.5320000000002</v>
      </c>
      <c r="I1766">
        <v>0</v>
      </c>
      <c r="J1766">
        <v>15</v>
      </c>
      <c r="K1766">
        <v>0</v>
      </c>
      <c r="M1766">
        <v>0</v>
      </c>
      <c r="N1766" t="s">
        <v>17</v>
      </c>
    </row>
    <row r="1767" spans="1:14" x14ac:dyDescent="0.25">
      <c r="A1767">
        <v>12.201599999999999</v>
      </c>
      <c r="B1767">
        <v>3</v>
      </c>
      <c r="C1767" t="s">
        <v>14</v>
      </c>
      <c r="D1767">
        <v>22117</v>
      </c>
      <c r="E1767" t="s">
        <v>36</v>
      </c>
      <c r="F1767">
        <v>12</v>
      </c>
      <c r="G1767" t="s">
        <v>29</v>
      </c>
      <c r="H1767">
        <v>4613.5020000000004</v>
      </c>
      <c r="I1767">
        <v>0</v>
      </c>
      <c r="J1767">
        <v>3970825</v>
      </c>
      <c r="K1767">
        <v>12953820</v>
      </c>
      <c r="M1767">
        <v>29833.8</v>
      </c>
      <c r="N1767" t="s">
        <v>17</v>
      </c>
    </row>
    <row r="1768" spans="1:14" x14ac:dyDescent="0.25">
      <c r="A1768">
        <v>12.201599999999999</v>
      </c>
      <c r="B1768">
        <v>3</v>
      </c>
      <c r="C1768" t="s">
        <v>14</v>
      </c>
      <c r="D1768">
        <v>22117</v>
      </c>
      <c r="E1768" t="s">
        <v>36</v>
      </c>
      <c r="F1768">
        <v>16</v>
      </c>
      <c r="G1768" t="s">
        <v>30</v>
      </c>
      <c r="H1768">
        <v>2910.9749999999999</v>
      </c>
      <c r="I1768">
        <v>0</v>
      </c>
      <c r="J1768">
        <v>15</v>
      </c>
      <c r="K1768">
        <v>0</v>
      </c>
      <c r="M1768">
        <v>0</v>
      </c>
      <c r="N1768" t="s">
        <v>17</v>
      </c>
    </row>
    <row r="1769" spans="1:14" x14ac:dyDescent="0.25">
      <c r="A1769">
        <v>12.201599999999999</v>
      </c>
      <c r="B1769">
        <v>3</v>
      </c>
      <c r="C1769" t="s">
        <v>14</v>
      </c>
      <c r="D1769">
        <v>22117</v>
      </c>
      <c r="E1769" t="s">
        <v>36</v>
      </c>
      <c r="F1769">
        <v>11</v>
      </c>
      <c r="G1769" t="s">
        <v>31</v>
      </c>
      <c r="H1769">
        <v>6942.2820000000002</v>
      </c>
      <c r="I1769">
        <v>0</v>
      </c>
      <c r="J1769">
        <v>836270</v>
      </c>
      <c r="K1769">
        <v>2496207</v>
      </c>
      <c r="M1769">
        <v>0</v>
      </c>
      <c r="N1769" t="s">
        <v>17</v>
      </c>
    </row>
    <row r="1770" spans="1:14" x14ac:dyDescent="0.25">
      <c r="A1770">
        <v>12.201599999999999</v>
      </c>
      <c r="B1770">
        <v>3</v>
      </c>
      <c r="C1770" t="s">
        <v>14</v>
      </c>
      <c r="D1770">
        <v>22117</v>
      </c>
      <c r="E1770" t="s">
        <v>36</v>
      </c>
      <c r="F1770">
        <v>17</v>
      </c>
      <c r="G1770" t="s">
        <v>32</v>
      </c>
      <c r="H1770">
        <v>31.47</v>
      </c>
      <c r="I1770">
        <v>0</v>
      </c>
      <c r="J1770">
        <v>15</v>
      </c>
      <c r="K1770">
        <v>0</v>
      </c>
      <c r="M1770">
        <v>0</v>
      </c>
      <c r="N1770" t="s">
        <v>17</v>
      </c>
    </row>
    <row r="1771" spans="1:14" x14ac:dyDescent="0.25">
      <c r="A1771">
        <v>12.201599999999999</v>
      </c>
      <c r="B1771">
        <v>3</v>
      </c>
      <c r="C1771" t="s">
        <v>14</v>
      </c>
      <c r="D1771">
        <v>22117</v>
      </c>
      <c r="E1771" t="s">
        <v>36</v>
      </c>
      <c r="F1771">
        <v>18</v>
      </c>
      <c r="G1771" t="s">
        <v>33</v>
      </c>
      <c r="H1771">
        <v>38928.39</v>
      </c>
      <c r="I1771">
        <v>0</v>
      </c>
      <c r="J1771">
        <v>3970825</v>
      </c>
      <c r="K1771">
        <v>12953820</v>
      </c>
      <c r="M1771">
        <v>29833.8</v>
      </c>
      <c r="N1771" t="s">
        <v>17</v>
      </c>
    </row>
    <row r="1772" spans="1:14" x14ac:dyDescent="0.25">
      <c r="A1772">
        <v>12.201599999999999</v>
      </c>
      <c r="B1772">
        <v>3</v>
      </c>
      <c r="C1772" t="s">
        <v>14</v>
      </c>
      <c r="D1772">
        <v>73949</v>
      </c>
      <c r="E1772" t="s">
        <v>37</v>
      </c>
      <c r="F1772">
        <v>1</v>
      </c>
      <c r="G1772" t="s">
        <v>16</v>
      </c>
      <c r="H1772">
        <v>2907.828</v>
      </c>
      <c r="I1772">
        <v>120</v>
      </c>
      <c r="J1772">
        <v>695870</v>
      </c>
      <c r="K1772">
        <v>3297450</v>
      </c>
      <c r="M1772">
        <v>859.56</v>
      </c>
      <c r="N1772" t="s">
        <v>38</v>
      </c>
    </row>
    <row r="1773" spans="1:14" x14ac:dyDescent="0.25">
      <c r="A1773">
        <v>12.201599999999999</v>
      </c>
      <c r="B1773">
        <v>3</v>
      </c>
      <c r="C1773" t="s">
        <v>14</v>
      </c>
      <c r="D1773">
        <v>73949</v>
      </c>
      <c r="E1773" t="s">
        <v>37</v>
      </c>
      <c r="F1773">
        <v>2</v>
      </c>
      <c r="G1773" t="s">
        <v>18</v>
      </c>
      <c r="H1773">
        <v>3017.973</v>
      </c>
      <c r="I1773">
        <v>0</v>
      </c>
      <c r="J1773">
        <v>248565</v>
      </c>
      <c r="K1773">
        <v>1567953</v>
      </c>
      <c r="M1773">
        <v>558.6</v>
      </c>
      <c r="N1773" t="s">
        <v>38</v>
      </c>
    </row>
    <row r="1774" spans="1:14" x14ac:dyDescent="0.25">
      <c r="A1774">
        <v>12.201599999999999</v>
      </c>
      <c r="B1774">
        <v>3</v>
      </c>
      <c r="C1774" t="s">
        <v>14</v>
      </c>
      <c r="D1774">
        <v>73949</v>
      </c>
      <c r="E1774" t="s">
        <v>37</v>
      </c>
      <c r="F1774">
        <v>3</v>
      </c>
      <c r="G1774" t="s">
        <v>19</v>
      </c>
      <c r="H1774">
        <v>47.204999999999998</v>
      </c>
      <c r="I1774">
        <v>0</v>
      </c>
      <c r="J1774">
        <v>959350</v>
      </c>
      <c r="K1774">
        <v>1537989</v>
      </c>
      <c r="M1774">
        <v>925.68</v>
      </c>
      <c r="N1774" t="s">
        <v>38</v>
      </c>
    </row>
    <row r="1775" spans="1:14" x14ac:dyDescent="0.25">
      <c r="A1775">
        <v>12.201599999999999</v>
      </c>
      <c r="B1775">
        <v>3</v>
      </c>
      <c r="C1775" t="s">
        <v>14</v>
      </c>
      <c r="D1775">
        <v>73949</v>
      </c>
      <c r="E1775" t="s">
        <v>37</v>
      </c>
      <c r="F1775">
        <v>4</v>
      </c>
      <c r="G1775" t="s">
        <v>20</v>
      </c>
      <c r="H1775">
        <v>1925.9639999999999</v>
      </c>
      <c r="I1775">
        <v>0</v>
      </c>
      <c r="J1775">
        <v>682640</v>
      </c>
      <c r="K1775">
        <v>1099287</v>
      </c>
      <c r="M1775">
        <v>932.52</v>
      </c>
      <c r="N1775" t="s">
        <v>38</v>
      </c>
    </row>
    <row r="1776" spans="1:14" x14ac:dyDescent="0.25">
      <c r="A1776">
        <v>12.201599999999999</v>
      </c>
      <c r="B1776">
        <v>3</v>
      </c>
      <c r="C1776" t="s">
        <v>14</v>
      </c>
      <c r="D1776">
        <v>73949</v>
      </c>
      <c r="E1776" t="s">
        <v>37</v>
      </c>
      <c r="F1776">
        <v>5</v>
      </c>
      <c r="G1776" t="s">
        <v>21</v>
      </c>
      <c r="H1776">
        <v>1840.9949999999999</v>
      </c>
      <c r="I1776">
        <v>0</v>
      </c>
      <c r="J1776">
        <v>286655</v>
      </c>
      <c r="K1776">
        <v>622026</v>
      </c>
      <c r="M1776">
        <v>918.84</v>
      </c>
      <c r="N1776" t="s">
        <v>38</v>
      </c>
    </row>
    <row r="1777" spans="1:14" x14ac:dyDescent="0.25">
      <c r="A1777">
        <v>12.201599999999999</v>
      </c>
      <c r="B1777">
        <v>3</v>
      </c>
      <c r="C1777" t="s">
        <v>14</v>
      </c>
      <c r="D1777">
        <v>73949</v>
      </c>
      <c r="E1777" t="s">
        <v>37</v>
      </c>
      <c r="F1777">
        <v>6</v>
      </c>
      <c r="G1777" t="s">
        <v>22</v>
      </c>
      <c r="H1777">
        <v>9865.8449999999993</v>
      </c>
      <c r="I1777">
        <v>0</v>
      </c>
      <c r="J1777">
        <v>2595035</v>
      </c>
      <c r="K1777">
        <v>10691997</v>
      </c>
      <c r="M1777">
        <v>10054.799999999999</v>
      </c>
      <c r="N1777" t="s">
        <v>38</v>
      </c>
    </row>
    <row r="1778" spans="1:14" x14ac:dyDescent="0.25">
      <c r="A1778">
        <v>12.201599999999999</v>
      </c>
      <c r="B1778">
        <v>3</v>
      </c>
      <c r="C1778" t="s">
        <v>14</v>
      </c>
      <c r="D1778">
        <v>73949</v>
      </c>
      <c r="E1778" t="s">
        <v>37</v>
      </c>
      <c r="F1778">
        <v>13</v>
      </c>
      <c r="G1778" t="s">
        <v>23</v>
      </c>
      <c r="H1778">
        <v>19605.810000000001</v>
      </c>
      <c r="I1778">
        <v>120</v>
      </c>
      <c r="J1778">
        <v>5468115</v>
      </c>
      <c r="K1778">
        <v>18816702</v>
      </c>
      <c r="M1778">
        <v>15668.16</v>
      </c>
      <c r="N1778" t="s">
        <v>38</v>
      </c>
    </row>
    <row r="1779" spans="1:14" x14ac:dyDescent="0.25">
      <c r="A1779">
        <v>12.201599999999999</v>
      </c>
      <c r="B1779">
        <v>3</v>
      </c>
      <c r="C1779" t="s">
        <v>14</v>
      </c>
      <c r="D1779">
        <v>73949</v>
      </c>
      <c r="E1779" t="s">
        <v>37</v>
      </c>
      <c r="F1779">
        <v>7</v>
      </c>
      <c r="G1779" t="s">
        <v>24</v>
      </c>
      <c r="H1779">
        <v>4267.3320000000003</v>
      </c>
      <c r="I1779">
        <v>0</v>
      </c>
      <c r="J1779">
        <v>331660</v>
      </c>
      <c r="K1779">
        <v>2704551</v>
      </c>
      <c r="M1779">
        <v>7004.16</v>
      </c>
      <c r="N1779" t="s">
        <v>38</v>
      </c>
    </row>
    <row r="1780" spans="1:14" x14ac:dyDescent="0.25">
      <c r="A1780">
        <v>12.201599999999999</v>
      </c>
      <c r="B1780">
        <v>3</v>
      </c>
      <c r="C1780" t="s">
        <v>14</v>
      </c>
      <c r="D1780">
        <v>73949</v>
      </c>
      <c r="E1780" t="s">
        <v>37</v>
      </c>
      <c r="F1780">
        <v>8</v>
      </c>
      <c r="G1780" t="s">
        <v>25</v>
      </c>
      <c r="H1780">
        <v>1082.568</v>
      </c>
      <c r="I1780">
        <v>0</v>
      </c>
      <c r="J1780">
        <v>230080</v>
      </c>
      <c r="K1780">
        <v>1099665</v>
      </c>
      <c r="M1780">
        <v>4603.32</v>
      </c>
      <c r="N1780" t="s">
        <v>38</v>
      </c>
    </row>
    <row r="1781" spans="1:14" x14ac:dyDescent="0.25">
      <c r="A1781">
        <v>12.201599999999999</v>
      </c>
      <c r="B1781">
        <v>3</v>
      </c>
      <c r="C1781" t="s">
        <v>14</v>
      </c>
      <c r="D1781">
        <v>73949</v>
      </c>
      <c r="E1781" t="s">
        <v>37</v>
      </c>
      <c r="F1781">
        <v>9</v>
      </c>
      <c r="G1781" t="s">
        <v>26</v>
      </c>
      <c r="H1781">
        <v>654.57600000000002</v>
      </c>
      <c r="I1781">
        <v>0</v>
      </c>
      <c r="J1781">
        <v>91860</v>
      </c>
      <c r="K1781">
        <v>730020</v>
      </c>
      <c r="M1781">
        <v>5747.88</v>
      </c>
      <c r="N1781" t="s">
        <v>38</v>
      </c>
    </row>
    <row r="1782" spans="1:14" x14ac:dyDescent="0.25">
      <c r="A1782">
        <v>12.201599999999999</v>
      </c>
      <c r="B1782">
        <v>3</v>
      </c>
      <c r="C1782" t="s">
        <v>14</v>
      </c>
      <c r="D1782">
        <v>73949</v>
      </c>
      <c r="E1782" t="s">
        <v>37</v>
      </c>
      <c r="F1782">
        <v>14</v>
      </c>
      <c r="G1782" t="s">
        <v>27</v>
      </c>
      <c r="H1782">
        <v>6004.4759999999997</v>
      </c>
      <c r="I1782">
        <v>0</v>
      </c>
      <c r="J1782">
        <v>653600</v>
      </c>
      <c r="K1782">
        <v>4534236</v>
      </c>
      <c r="M1782">
        <v>18958.2</v>
      </c>
      <c r="N1782" t="s">
        <v>38</v>
      </c>
    </row>
    <row r="1783" spans="1:14" x14ac:dyDescent="0.25">
      <c r="A1783">
        <v>12.201599999999999</v>
      </c>
      <c r="B1783">
        <v>3</v>
      </c>
      <c r="C1783" t="s">
        <v>14</v>
      </c>
      <c r="D1783">
        <v>73949</v>
      </c>
      <c r="E1783" t="s">
        <v>37</v>
      </c>
      <c r="F1783">
        <v>15</v>
      </c>
      <c r="G1783" t="s">
        <v>28</v>
      </c>
      <c r="H1783">
        <v>3732.3420000000001</v>
      </c>
      <c r="I1783">
        <v>0</v>
      </c>
      <c r="J1783">
        <v>20</v>
      </c>
      <c r="K1783">
        <v>0</v>
      </c>
      <c r="M1783">
        <v>0</v>
      </c>
      <c r="N1783" t="s">
        <v>38</v>
      </c>
    </row>
    <row r="1784" spans="1:14" x14ac:dyDescent="0.25">
      <c r="A1784">
        <v>12.201599999999999</v>
      </c>
      <c r="B1784">
        <v>3</v>
      </c>
      <c r="C1784" t="s">
        <v>14</v>
      </c>
      <c r="D1784">
        <v>73949</v>
      </c>
      <c r="E1784" t="s">
        <v>37</v>
      </c>
      <c r="F1784">
        <v>12</v>
      </c>
      <c r="G1784" t="s">
        <v>29</v>
      </c>
      <c r="H1784">
        <v>11118.351000000001</v>
      </c>
      <c r="I1784">
        <v>166</v>
      </c>
      <c r="J1784">
        <v>6121715</v>
      </c>
      <c r="K1784">
        <v>23350938</v>
      </c>
      <c r="M1784">
        <v>34626.36</v>
      </c>
      <c r="N1784" t="s">
        <v>38</v>
      </c>
    </row>
    <row r="1785" spans="1:14" x14ac:dyDescent="0.25">
      <c r="A1785">
        <v>12.201599999999999</v>
      </c>
      <c r="B1785">
        <v>3</v>
      </c>
      <c r="C1785" t="s">
        <v>14</v>
      </c>
      <c r="D1785">
        <v>73949</v>
      </c>
      <c r="E1785" t="s">
        <v>37</v>
      </c>
      <c r="F1785">
        <v>16</v>
      </c>
      <c r="G1785" t="s">
        <v>30</v>
      </c>
      <c r="H1785">
        <v>2627.7449999999999</v>
      </c>
      <c r="I1785">
        <v>0</v>
      </c>
      <c r="J1785">
        <v>20</v>
      </c>
      <c r="K1785">
        <v>0</v>
      </c>
      <c r="M1785">
        <v>0</v>
      </c>
      <c r="N1785" t="s">
        <v>38</v>
      </c>
    </row>
    <row r="1786" spans="1:14" x14ac:dyDescent="0.25">
      <c r="A1786">
        <v>12.201599999999999</v>
      </c>
      <c r="B1786">
        <v>3</v>
      </c>
      <c r="C1786" t="s">
        <v>14</v>
      </c>
      <c r="D1786">
        <v>73949</v>
      </c>
      <c r="E1786" t="s">
        <v>37</v>
      </c>
      <c r="F1786">
        <v>11</v>
      </c>
      <c r="G1786" t="s">
        <v>31</v>
      </c>
      <c r="H1786">
        <v>3502.6109999999999</v>
      </c>
      <c r="I1786">
        <v>0</v>
      </c>
      <c r="J1786">
        <v>452885</v>
      </c>
      <c r="K1786">
        <v>107754</v>
      </c>
      <c r="M1786">
        <v>0</v>
      </c>
      <c r="N1786" t="s">
        <v>38</v>
      </c>
    </row>
    <row r="1787" spans="1:14" x14ac:dyDescent="0.25">
      <c r="A1787">
        <v>12.201599999999999</v>
      </c>
      <c r="B1787">
        <v>3</v>
      </c>
      <c r="C1787" t="s">
        <v>14</v>
      </c>
      <c r="D1787">
        <v>73949</v>
      </c>
      <c r="E1787" t="s">
        <v>37</v>
      </c>
      <c r="F1787">
        <v>17</v>
      </c>
      <c r="G1787" t="s">
        <v>32</v>
      </c>
      <c r="H1787">
        <v>2709.567</v>
      </c>
      <c r="I1787">
        <v>0</v>
      </c>
      <c r="J1787">
        <v>20</v>
      </c>
      <c r="K1787">
        <v>0</v>
      </c>
      <c r="M1787">
        <v>0</v>
      </c>
      <c r="N1787" t="s">
        <v>38</v>
      </c>
    </row>
    <row r="1788" spans="1:14" x14ac:dyDescent="0.25">
      <c r="A1788">
        <v>12.201599999999999</v>
      </c>
      <c r="B1788">
        <v>3</v>
      </c>
      <c r="C1788" t="s">
        <v>14</v>
      </c>
      <c r="D1788">
        <v>73949</v>
      </c>
      <c r="E1788" t="s">
        <v>37</v>
      </c>
      <c r="F1788">
        <v>18</v>
      </c>
      <c r="G1788" t="s">
        <v>33</v>
      </c>
      <c r="H1788">
        <v>49300.902000000002</v>
      </c>
      <c r="I1788">
        <v>286</v>
      </c>
      <c r="J1788">
        <v>6121715</v>
      </c>
      <c r="K1788">
        <v>23350938</v>
      </c>
      <c r="M1788">
        <v>34626.36</v>
      </c>
      <c r="N1788" t="s">
        <v>38</v>
      </c>
    </row>
    <row r="1789" spans="1:14" x14ac:dyDescent="0.25">
      <c r="A1789">
        <v>12.201599999999999</v>
      </c>
      <c r="B1789">
        <v>3</v>
      </c>
      <c r="C1789" t="s">
        <v>14</v>
      </c>
      <c r="D1789">
        <v>18808</v>
      </c>
      <c r="E1789" t="s">
        <v>39</v>
      </c>
      <c r="F1789">
        <v>1</v>
      </c>
      <c r="G1789" t="s">
        <v>16</v>
      </c>
      <c r="H1789">
        <v>2986.5030000000002</v>
      </c>
      <c r="I1789">
        <v>0</v>
      </c>
      <c r="J1789">
        <v>682245</v>
      </c>
      <c r="K1789">
        <v>285390</v>
      </c>
      <c r="M1789">
        <v>839.04</v>
      </c>
      <c r="N1789" t="s">
        <v>38</v>
      </c>
    </row>
    <row r="1790" spans="1:14" x14ac:dyDescent="0.25">
      <c r="A1790">
        <v>12.201599999999999</v>
      </c>
      <c r="B1790">
        <v>3</v>
      </c>
      <c r="C1790" t="s">
        <v>14</v>
      </c>
      <c r="D1790">
        <v>18808</v>
      </c>
      <c r="E1790" t="s">
        <v>39</v>
      </c>
      <c r="F1790">
        <v>2</v>
      </c>
      <c r="G1790" t="s">
        <v>18</v>
      </c>
      <c r="H1790">
        <v>2571.0990000000002</v>
      </c>
      <c r="I1790">
        <v>0</v>
      </c>
      <c r="J1790">
        <v>190110</v>
      </c>
      <c r="K1790">
        <v>1139808</v>
      </c>
      <c r="M1790">
        <v>588.24</v>
      </c>
      <c r="N1790" t="s">
        <v>38</v>
      </c>
    </row>
    <row r="1791" spans="1:14" x14ac:dyDescent="0.25">
      <c r="A1791">
        <v>12.201599999999999</v>
      </c>
      <c r="B1791">
        <v>3</v>
      </c>
      <c r="C1791" t="s">
        <v>14</v>
      </c>
      <c r="D1791">
        <v>18808</v>
      </c>
      <c r="E1791" t="s">
        <v>39</v>
      </c>
      <c r="F1791">
        <v>3</v>
      </c>
      <c r="G1791" t="s">
        <v>19</v>
      </c>
      <c r="H1791">
        <v>47.204999999999998</v>
      </c>
      <c r="I1791">
        <v>0</v>
      </c>
      <c r="J1791">
        <v>654300</v>
      </c>
      <c r="K1791">
        <v>106980</v>
      </c>
      <c r="M1791">
        <v>1087.56</v>
      </c>
      <c r="N1791" t="s">
        <v>38</v>
      </c>
    </row>
    <row r="1792" spans="1:14" x14ac:dyDescent="0.25">
      <c r="A1792">
        <v>12.201599999999999</v>
      </c>
      <c r="B1792">
        <v>3</v>
      </c>
      <c r="C1792" t="s">
        <v>14</v>
      </c>
      <c r="D1792">
        <v>18808</v>
      </c>
      <c r="E1792" t="s">
        <v>39</v>
      </c>
      <c r="F1792">
        <v>4</v>
      </c>
      <c r="G1792" t="s">
        <v>20</v>
      </c>
      <c r="H1792">
        <v>2608.8629999999998</v>
      </c>
      <c r="I1792">
        <v>242</v>
      </c>
      <c r="J1792">
        <v>551080</v>
      </c>
      <c r="K1792">
        <v>1046367</v>
      </c>
      <c r="M1792">
        <v>775.2</v>
      </c>
      <c r="N1792" t="s">
        <v>38</v>
      </c>
    </row>
    <row r="1793" spans="1:14" x14ac:dyDescent="0.25">
      <c r="A1793">
        <v>12.201599999999999</v>
      </c>
      <c r="B1793">
        <v>3</v>
      </c>
      <c r="C1793" t="s">
        <v>14</v>
      </c>
      <c r="D1793">
        <v>18808</v>
      </c>
      <c r="E1793" t="s">
        <v>39</v>
      </c>
      <c r="F1793">
        <v>5</v>
      </c>
      <c r="G1793" t="s">
        <v>21</v>
      </c>
      <c r="H1793">
        <v>2212.3409999999999</v>
      </c>
      <c r="I1793">
        <v>176</v>
      </c>
      <c r="J1793">
        <v>254370</v>
      </c>
      <c r="K1793">
        <v>522291</v>
      </c>
      <c r="M1793">
        <v>939.36</v>
      </c>
      <c r="N1793" t="s">
        <v>38</v>
      </c>
    </row>
    <row r="1794" spans="1:14" x14ac:dyDescent="0.25">
      <c r="A1794">
        <v>12.201599999999999</v>
      </c>
      <c r="B1794">
        <v>3</v>
      </c>
      <c r="C1794" t="s">
        <v>14</v>
      </c>
      <c r="D1794">
        <v>18808</v>
      </c>
      <c r="E1794" t="s">
        <v>39</v>
      </c>
      <c r="F1794">
        <v>6</v>
      </c>
      <c r="G1794" t="s">
        <v>22</v>
      </c>
      <c r="H1794">
        <v>8254.5810000000001</v>
      </c>
      <c r="I1794">
        <v>754</v>
      </c>
      <c r="J1794">
        <v>2232425</v>
      </c>
      <c r="K1794">
        <v>8706465</v>
      </c>
      <c r="M1794">
        <v>8750.64</v>
      </c>
      <c r="N1794" t="s">
        <v>38</v>
      </c>
    </row>
    <row r="1795" spans="1:14" x14ac:dyDescent="0.25">
      <c r="A1795">
        <v>12.201599999999999</v>
      </c>
      <c r="B1795">
        <v>3</v>
      </c>
      <c r="C1795" t="s">
        <v>14</v>
      </c>
      <c r="D1795">
        <v>18808</v>
      </c>
      <c r="E1795" t="s">
        <v>39</v>
      </c>
      <c r="F1795">
        <v>13</v>
      </c>
      <c r="G1795" t="s">
        <v>23</v>
      </c>
      <c r="H1795">
        <v>18680.592000000001</v>
      </c>
      <c r="I1795">
        <v>1172</v>
      </c>
      <c r="J1795">
        <v>4564530</v>
      </c>
      <c r="K1795">
        <v>15338751</v>
      </c>
      <c r="M1795">
        <v>12533.16</v>
      </c>
      <c r="N1795" t="s">
        <v>38</v>
      </c>
    </row>
    <row r="1796" spans="1:14" x14ac:dyDescent="0.25">
      <c r="A1796">
        <v>12.201599999999999</v>
      </c>
      <c r="B1796">
        <v>3</v>
      </c>
      <c r="C1796" t="s">
        <v>14</v>
      </c>
      <c r="D1796">
        <v>18808</v>
      </c>
      <c r="E1796" t="s">
        <v>39</v>
      </c>
      <c r="F1796">
        <v>7</v>
      </c>
      <c r="G1796" t="s">
        <v>24</v>
      </c>
      <c r="H1796">
        <v>3993.5430000000001</v>
      </c>
      <c r="I1796">
        <v>0</v>
      </c>
      <c r="J1796">
        <v>286510</v>
      </c>
      <c r="K1796">
        <v>2540514</v>
      </c>
      <c r="M1796">
        <v>6413.64</v>
      </c>
      <c r="N1796" t="s">
        <v>38</v>
      </c>
    </row>
    <row r="1797" spans="1:14" x14ac:dyDescent="0.25">
      <c r="A1797">
        <v>12.201599999999999</v>
      </c>
      <c r="B1797">
        <v>3</v>
      </c>
      <c r="C1797" t="s">
        <v>14</v>
      </c>
      <c r="D1797">
        <v>18808</v>
      </c>
      <c r="E1797" t="s">
        <v>39</v>
      </c>
      <c r="F1797">
        <v>8</v>
      </c>
      <c r="G1797" t="s">
        <v>25</v>
      </c>
      <c r="H1797">
        <v>1217.8889999999999</v>
      </c>
      <c r="I1797">
        <v>0</v>
      </c>
      <c r="J1797">
        <v>207240</v>
      </c>
      <c r="K1797">
        <v>1026792</v>
      </c>
      <c r="M1797">
        <v>5132.28</v>
      </c>
      <c r="N1797" t="s">
        <v>38</v>
      </c>
    </row>
    <row r="1798" spans="1:14" x14ac:dyDescent="0.25">
      <c r="A1798">
        <v>12.201599999999999</v>
      </c>
      <c r="B1798">
        <v>3</v>
      </c>
      <c r="C1798" t="s">
        <v>14</v>
      </c>
      <c r="D1798">
        <v>18808</v>
      </c>
      <c r="E1798" t="s">
        <v>39</v>
      </c>
      <c r="F1798">
        <v>9</v>
      </c>
      <c r="G1798" t="s">
        <v>26</v>
      </c>
      <c r="H1798">
        <v>1951.14</v>
      </c>
      <c r="I1798">
        <v>0</v>
      </c>
      <c r="J1798">
        <v>90150</v>
      </c>
      <c r="K1798">
        <v>690753</v>
      </c>
      <c r="M1798">
        <v>6135.48</v>
      </c>
      <c r="N1798" t="s">
        <v>38</v>
      </c>
    </row>
    <row r="1799" spans="1:14" x14ac:dyDescent="0.25">
      <c r="A1799">
        <v>12.201599999999999</v>
      </c>
      <c r="B1799">
        <v>3</v>
      </c>
      <c r="C1799" t="s">
        <v>14</v>
      </c>
      <c r="D1799">
        <v>18808</v>
      </c>
      <c r="E1799" t="s">
        <v>39</v>
      </c>
      <c r="F1799">
        <v>14</v>
      </c>
      <c r="G1799" t="s">
        <v>27</v>
      </c>
      <c r="H1799">
        <v>7162.5720000000001</v>
      </c>
      <c r="I1799">
        <v>0</v>
      </c>
      <c r="J1799">
        <v>583900</v>
      </c>
      <c r="K1799">
        <v>4258059</v>
      </c>
      <c r="M1799">
        <v>18832.8</v>
      </c>
      <c r="N1799" t="s">
        <v>38</v>
      </c>
    </row>
    <row r="1800" spans="1:14" x14ac:dyDescent="0.25">
      <c r="A1800">
        <v>12.201599999999999</v>
      </c>
      <c r="B1800">
        <v>3</v>
      </c>
      <c r="C1800" t="s">
        <v>14</v>
      </c>
      <c r="D1800">
        <v>18808</v>
      </c>
      <c r="E1800" t="s">
        <v>39</v>
      </c>
      <c r="F1800">
        <v>15</v>
      </c>
      <c r="G1800" t="s">
        <v>28</v>
      </c>
      <c r="H1800">
        <v>3870.81</v>
      </c>
      <c r="I1800">
        <v>0</v>
      </c>
      <c r="J1800">
        <v>25</v>
      </c>
      <c r="K1800">
        <v>0</v>
      </c>
      <c r="M1800">
        <v>0</v>
      </c>
      <c r="N1800" t="s">
        <v>38</v>
      </c>
    </row>
    <row r="1801" spans="1:14" x14ac:dyDescent="0.25">
      <c r="A1801">
        <v>12.201599999999999</v>
      </c>
      <c r="B1801">
        <v>3</v>
      </c>
      <c r="C1801" t="s">
        <v>14</v>
      </c>
      <c r="D1801">
        <v>18808</v>
      </c>
      <c r="E1801" t="s">
        <v>39</v>
      </c>
      <c r="F1801">
        <v>12</v>
      </c>
      <c r="G1801" t="s">
        <v>29</v>
      </c>
      <c r="H1801">
        <v>7826.5889999999999</v>
      </c>
      <c r="I1801">
        <v>238</v>
      </c>
      <c r="J1801">
        <v>5148430</v>
      </c>
      <c r="K1801">
        <v>19596810</v>
      </c>
      <c r="M1801">
        <v>31365.96</v>
      </c>
      <c r="N1801" t="s">
        <v>38</v>
      </c>
    </row>
    <row r="1802" spans="1:14" x14ac:dyDescent="0.25">
      <c r="A1802">
        <v>12.201599999999999</v>
      </c>
      <c r="B1802">
        <v>3</v>
      </c>
      <c r="C1802" t="s">
        <v>14</v>
      </c>
      <c r="D1802">
        <v>18808</v>
      </c>
      <c r="E1802" t="s">
        <v>39</v>
      </c>
      <c r="F1802">
        <v>16</v>
      </c>
      <c r="G1802" t="s">
        <v>30</v>
      </c>
      <c r="H1802">
        <v>2542.7759999999998</v>
      </c>
      <c r="I1802">
        <v>0</v>
      </c>
      <c r="J1802">
        <v>25</v>
      </c>
      <c r="K1802">
        <v>0</v>
      </c>
      <c r="M1802">
        <v>0</v>
      </c>
      <c r="N1802" t="s">
        <v>38</v>
      </c>
    </row>
    <row r="1803" spans="1:14" x14ac:dyDescent="0.25">
      <c r="A1803">
        <v>12.201599999999999</v>
      </c>
      <c r="B1803">
        <v>3</v>
      </c>
      <c r="C1803" t="s">
        <v>14</v>
      </c>
      <c r="D1803">
        <v>18808</v>
      </c>
      <c r="E1803" t="s">
        <v>39</v>
      </c>
      <c r="F1803">
        <v>11</v>
      </c>
      <c r="G1803" t="s">
        <v>31</v>
      </c>
      <c r="H1803">
        <v>6360.0870000000004</v>
      </c>
      <c r="I1803">
        <v>0</v>
      </c>
      <c r="J1803">
        <v>961865</v>
      </c>
      <c r="K1803">
        <v>2373288</v>
      </c>
      <c r="M1803">
        <v>0</v>
      </c>
      <c r="N1803" t="s">
        <v>38</v>
      </c>
    </row>
    <row r="1804" spans="1:14" x14ac:dyDescent="0.25">
      <c r="A1804">
        <v>12.201599999999999</v>
      </c>
      <c r="B1804">
        <v>3</v>
      </c>
      <c r="C1804" t="s">
        <v>14</v>
      </c>
      <c r="D1804">
        <v>18808</v>
      </c>
      <c r="E1804" t="s">
        <v>39</v>
      </c>
      <c r="F1804">
        <v>17</v>
      </c>
      <c r="G1804" t="s">
        <v>32</v>
      </c>
      <c r="H1804">
        <v>2026.6679999999999</v>
      </c>
      <c r="I1804">
        <v>0</v>
      </c>
      <c r="J1804">
        <v>25</v>
      </c>
      <c r="K1804">
        <v>0</v>
      </c>
      <c r="M1804">
        <v>0</v>
      </c>
      <c r="N1804" t="s">
        <v>38</v>
      </c>
    </row>
    <row r="1805" spans="1:14" x14ac:dyDescent="0.25">
      <c r="A1805">
        <v>12.201599999999999</v>
      </c>
      <c r="B1805">
        <v>3</v>
      </c>
      <c r="C1805" t="s">
        <v>14</v>
      </c>
      <c r="D1805">
        <v>18808</v>
      </c>
      <c r="E1805" t="s">
        <v>39</v>
      </c>
      <c r="F1805">
        <v>18</v>
      </c>
      <c r="G1805" t="s">
        <v>33</v>
      </c>
      <c r="H1805">
        <v>48470.093999999997</v>
      </c>
      <c r="I1805">
        <v>1410</v>
      </c>
      <c r="J1805">
        <v>5148430</v>
      </c>
      <c r="K1805">
        <v>19596810</v>
      </c>
      <c r="M1805">
        <v>31365.96</v>
      </c>
      <c r="N1805" t="s">
        <v>38</v>
      </c>
    </row>
    <row r="1806" spans="1:14" x14ac:dyDescent="0.25">
      <c r="A1806">
        <v>12.201599999999999</v>
      </c>
      <c r="B1806">
        <v>3</v>
      </c>
      <c r="C1806" t="s">
        <v>40</v>
      </c>
      <c r="D1806">
        <v>71991</v>
      </c>
      <c r="E1806" t="s">
        <v>41</v>
      </c>
      <c r="F1806">
        <v>1</v>
      </c>
      <c r="G1806" t="s">
        <v>16</v>
      </c>
      <c r="H1806">
        <v>2309.8980000000001</v>
      </c>
      <c r="I1806">
        <v>0</v>
      </c>
      <c r="J1806">
        <v>594350</v>
      </c>
      <c r="K1806">
        <v>211509</v>
      </c>
      <c r="M1806">
        <v>661.2</v>
      </c>
      <c r="N1806" t="s">
        <v>17</v>
      </c>
    </row>
    <row r="1807" spans="1:14" x14ac:dyDescent="0.25">
      <c r="A1807">
        <v>12.201599999999999</v>
      </c>
      <c r="B1807">
        <v>3</v>
      </c>
      <c r="C1807" t="s">
        <v>40</v>
      </c>
      <c r="D1807">
        <v>71991</v>
      </c>
      <c r="E1807" t="s">
        <v>41</v>
      </c>
      <c r="F1807">
        <v>2</v>
      </c>
      <c r="G1807" t="s">
        <v>18</v>
      </c>
      <c r="H1807">
        <v>761.57399999999996</v>
      </c>
      <c r="I1807">
        <v>0</v>
      </c>
      <c r="J1807">
        <v>121435</v>
      </c>
      <c r="K1807">
        <v>695079</v>
      </c>
      <c r="M1807">
        <v>408.12</v>
      </c>
      <c r="N1807" t="s">
        <v>17</v>
      </c>
    </row>
    <row r="1808" spans="1:14" x14ac:dyDescent="0.25">
      <c r="A1808">
        <v>12.201599999999999</v>
      </c>
      <c r="B1808">
        <v>3</v>
      </c>
      <c r="C1808" t="s">
        <v>40</v>
      </c>
      <c r="D1808">
        <v>71991</v>
      </c>
      <c r="E1808" t="s">
        <v>41</v>
      </c>
      <c r="F1808">
        <v>3</v>
      </c>
      <c r="G1808" t="s">
        <v>19</v>
      </c>
      <c r="H1808">
        <v>47.204999999999998</v>
      </c>
      <c r="I1808">
        <v>0</v>
      </c>
      <c r="J1808">
        <v>496415</v>
      </c>
      <c r="K1808">
        <v>789711</v>
      </c>
      <c r="M1808">
        <v>848.16</v>
      </c>
      <c r="N1808" t="s">
        <v>17</v>
      </c>
    </row>
    <row r="1809" spans="1:14" x14ac:dyDescent="0.25">
      <c r="A1809">
        <v>12.201599999999999</v>
      </c>
      <c r="B1809">
        <v>3</v>
      </c>
      <c r="C1809" t="s">
        <v>40</v>
      </c>
      <c r="D1809">
        <v>71991</v>
      </c>
      <c r="E1809" t="s">
        <v>41</v>
      </c>
      <c r="F1809">
        <v>4</v>
      </c>
      <c r="G1809" t="s">
        <v>20</v>
      </c>
      <c r="H1809">
        <v>2180.8710000000001</v>
      </c>
      <c r="I1809">
        <v>0</v>
      </c>
      <c r="J1809">
        <v>397225</v>
      </c>
      <c r="K1809">
        <v>70623</v>
      </c>
      <c r="M1809">
        <v>560.88</v>
      </c>
      <c r="N1809" t="s">
        <v>17</v>
      </c>
    </row>
    <row r="1810" spans="1:14" x14ac:dyDescent="0.25">
      <c r="A1810">
        <v>12.201599999999999</v>
      </c>
      <c r="B1810">
        <v>3</v>
      </c>
      <c r="C1810" t="s">
        <v>40</v>
      </c>
      <c r="D1810">
        <v>71991</v>
      </c>
      <c r="E1810" t="s">
        <v>41</v>
      </c>
      <c r="F1810">
        <v>5</v>
      </c>
      <c r="G1810" t="s">
        <v>21</v>
      </c>
      <c r="H1810">
        <v>2039.2560000000001</v>
      </c>
      <c r="I1810">
        <v>0</v>
      </c>
      <c r="J1810">
        <v>221335</v>
      </c>
      <c r="K1810">
        <v>431511</v>
      </c>
      <c r="M1810">
        <v>793.44</v>
      </c>
      <c r="N1810" t="s">
        <v>17</v>
      </c>
    </row>
    <row r="1811" spans="1:14" x14ac:dyDescent="0.25">
      <c r="A1811">
        <v>12.201599999999999</v>
      </c>
      <c r="B1811">
        <v>3</v>
      </c>
      <c r="C1811" t="s">
        <v>40</v>
      </c>
      <c r="D1811">
        <v>71991</v>
      </c>
      <c r="E1811" t="s">
        <v>41</v>
      </c>
      <c r="F1811">
        <v>6</v>
      </c>
      <c r="G1811" t="s">
        <v>22</v>
      </c>
      <c r="H1811">
        <v>5268.0780000000004</v>
      </c>
      <c r="I1811">
        <v>0</v>
      </c>
      <c r="J1811">
        <v>1871965</v>
      </c>
      <c r="K1811">
        <v>5146440</v>
      </c>
      <c r="M1811">
        <v>8021.04</v>
      </c>
      <c r="N1811" t="s">
        <v>17</v>
      </c>
    </row>
    <row r="1812" spans="1:14" x14ac:dyDescent="0.25">
      <c r="A1812">
        <v>12.201599999999999</v>
      </c>
      <c r="B1812">
        <v>3</v>
      </c>
      <c r="C1812" t="s">
        <v>40</v>
      </c>
      <c r="D1812">
        <v>71991</v>
      </c>
      <c r="E1812" t="s">
        <v>41</v>
      </c>
      <c r="F1812">
        <v>13</v>
      </c>
      <c r="G1812" t="s">
        <v>23</v>
      </c>
      <c r="H1812">
        <v>12606.882</v>
      </c>
      <c r="I1812">
        <v>0</v>
      </c>
      <c r="J1812">
        <v>3702725</v>
      </c>
      <c r="K1812">
        <v>9938973</v>
      </c>
      <c r="M1812">
        <v>13278.72</v>
      </c>
      <c r="N1812" t="s">
        <v>17</v>
      </c>
    </row>
    <row r="1813" spans="1:14" x14ac:dyDescent="0.25">
      <c r="A1813">
        <v>12.201599999999999</v>
      </c>
      <c r="B1813">
        <v>3</v>
      </c>
      <c r="C1813" t="s">
        <v>40</v>
      </c>
      <c r="D1813">
        <v>71991</v>
      </c>
      <c r="E1813" t="s">
        <v>41</v>
      </c>
      <c r="F1813">
        <v>7</v>
      </c>
      <c r="G1813" t="s">
        <v>24</v>
      </c>
      <c r="H1813">
        <v>4836.9390000000003</v>
      </c>
      <c r="I1813">
        <v>0</v>
      </c>
      <c r="J1813">
        <v>239955</v>
      </c>
      <c r="K1813">
        <v>2383794</v>
      </c>
      <c r="M1813">
        <v>4619.28</v>
      </c>
      <c r="N1813" t="s">
        <v>17</v>
      </c>
    </row>
    <row r="1814" spans="1:14" x14ac:dyDescent="0.25">
      <c r="A1814">
        <v>12.201599999999999</v>
      </c>
      <c r="B1814">
        <v>3</v>
      </c>
      <c r="C1814" t="s">
        <v>40</v>
      </c>
      <c r="D1814">
        <v>71991</v>
      </c>
      <c r="E1814" t="s">
        <v>41</v>
      </c>
      <c r="F1814">
        <v>8</v>
      </c>
      <c r="G1814" t="s">
        <v>25</v>
      </c>
      <c r="H1814">
        <v>1564.059</v>
      </c>
      <c r="I1814">
        <v>0</v>
      </c>
      <c r="J1814">
        <v>180025</v>
      </c>
      <c r="K1814">
        <v>933270</v>
      </c>
      <c r="M1814">
        <v>3477</v>
      </c>
      <c r="N1814" t="s">
        <v>17</v>
      </c>
    </row>
    <row r="1815" spans="1:14" x14ac:dyDescent="0.25">
      <c r="A1815">
        <v>12.201599999999999</v>
      </c>
      <c r="B1815">
        <v>3</v>
      </c>
      <c r="C1815" t="s">
        <v>40</v>
      </c>
      <c r="D1815">
        <v>71991</v>
      </c>
      <c r="E1815" t="s">
        <v>41</v>
      </c>
      <c r="F1815">
        <v>9</v>
      </c>
      <c r="G1815" t="s">
        <v>26</v>
      </c>
      <c r="H1815">
        <v>1148.655</v>
      </c>
      <c r="I1815">
        <v>0</v>
      </c>
      <c r="J1815">
        <v>95725</v>
      </c>
      <c r="K1815">
        <v>734397</v>
      </c>
      <c r="M1815">
        <v>3559.08</v>
      </c>
      <c r="N1815" t="s">
        <v>17</v>
      </c>
    </row>
    <row r="1816" spans="1:14" x14ac:dyDescent="0.25">
      <c r="A1816">
        <v>12.201599999999999</v>
      </c>
      <c r="B1816">
        <v>3</v>
      </c>
      <c r="C1816" t="s">
        <v>40</v>
      </c>
      <c r="D1816">
        <v>71991</v>
      </c>
      <c r="E1816" t="s">
        <v>41</v>
      </c>
      <c r="F1816">
        <v>14</v>
      </c>
      <c r="G1816" t="s">
        <v>27</v>
      </c>
      <c r="H1816">
        <v>7549.6530000000002</v>
      </c>
      <c r="I1816">
        <v>0</v>
      </c>
      <c r="J1816">
        <v>515705</v>
      </c>
      <c r="K1816">
        <v>4051461</v>
      </c>
      <c r="M1816">
        <v>13112.28</v>
      </c>
      <c r="N1816" t="s">
        <v>17</v>
      </c>
    </row>
    <row r="1817" spans="1:14" x14ac:dyDescent="0.25">
      <c r="A1817">
        <v>12.201599999999999</v>
      </c>
      <c r="B1817">
        <v>3</v>
      </c>
      <c r="C1817" t="s">
        <v>40</v>
      </c>
      <c r="D1817">
        <v>71991</v>
      </c>
      <c r="E1817" t="s">
        <v>41</v>
      </c>
      <c r="F1817">
        <v>15</v>
      </c>
      <c r="G1817" t="s">
        <v>28</v>
      </c>
      <c r="H1817">
        <v>3512.0520000000001</v>
      </c>
      <c r="I1817">
        <v>0</v>
      </c>
      <c r="J1817">
        <v>30</v>
      </c>
      <c r="K1817">
        <v>0</v>
      </c>
      <c r="M1817">
        <v>0</v>
      </c>
      <c r="N1817" t="s">
        <v>17</v>
      </c>
    </row>
    <row r="1818" spans="1:14" x14ac:dyDescent="0.25">
      <c r="A1818">
        <v>12.201599999999999</v>
      </c>
      <c r="B1818">
        <v>3</v>
      </c>
      <c r="C1818" t="s">
        <v>40</v>
      </c>
      <c r="D1818">
        <v>71991</v>
      </c>
      <c r="E1818" t="s">
        <v>41</v>
      </c>
      <c r="F1818">
        <v>12</v>
      </c>
      <c r="G1818" t="s">
        <v>29</v>
      </c>
      <c r="H1818">
        <v>4002.9839999999999</v>
      </c>
      <c r="I1818">
        <v>0</v>
      </c>
      <c r="J1818">
        <v>4218430</v>
      </c>
      <c r="K1818">
        <v>13990434</v>
      </c>
      <c r="M1818">
        <v>26391</v>
      </c>
      <c r="N1818" t="s">
        <v>17</v>
      </c>
    </row>
    <row r="1819" spans="1:14" x14ac:dyDescent="0.25">
      <c r="A1819">
        <v>12.201599999999999</v>
      </c>
      <c r="B1819">
        <v>3</v>
      </c>
      <c r="C1819" t="s">
        <v>40</v>
      </c>
      <c r="D1819">
        <v>71991</v>
      </c>
      <c r="E1819" t="s">
        <v>41</v>
      </c>
      <c r="F1819">
        <v>16</v>
      </c>
      <c r="G1819" t="s">
        <v>30</v>
      </c>
      <c r="H1819">
        <v>2322.4859999999999</v>
      </c>
      <c r="I1819">
        <v>0</v>
      </c>
      <c r="J1819">
        <v>30</v>
      </c>
      <c r="K1819">
        <v>0</v>
      </c>
      <c r="M1819">
        <v>0</v>
      </c>
      <c r="N1819" t="s">
        <v>17</v>
      </c>
    </row>
    <row r="1820" spans="1:14" x14ac:dyDescent="0.25">
      <c r="A1820">
        <v>12.201599999999999</v>
      </c>
      <c r="B1820">
        <v>3</v>
      </c>
      <c r="C1820" t="s">
        <v>40</v>
      </c>
      <c r="D1820">
        <v>71991</v>
      </c>
      <c r="E1820" t="s">
        <v>41</v>
      </c>
      <c r="F1820">
        <v>11</v>
      </c>
      <c r="G1820" t="s">
        <v>31</v>
      </c>
      <c r="H1820">
        <v>5777.8919999999998</v>
      </c>
      <c r="I1820">
        <v>0</v>
      </c>
      <c r="J1820">
        <v>603430</v>
      </c>
      <c r="K1820">
        <v>2269869</v>
      </c>
      <c r="M1820">
        <v>0</v>
      </c>
      <c r="N1820" t="s">
        <v>17</v>
      </c>
    </row>
    <row r="1821" spans="1:14" x14ac:dyDescent="0.25">
      <c r="A1821">
        <v>12.201599999999999</v>
      </c>
      <c r="B1821">
        <v>3</v>
      </c>
      <c r="C1821" t="s">
        <v>40</v>
      </c>
      <c r="D1821">
        <v>71991</v>
      </c>
      <c r="E1821" t="s">
        <v>41</v>
      </c>
      <c r="F1821">
        <v>17</v>
      </c>
      <c r="G1821" t="s">
        <v>32</v>
      </c>
      <c r="H1821">
        <v>1929.1110000000001</v>
      </c>
      <c r="I1821">
        <v>0</v>
      </c>
      <c r="J1821">
        <v>30</v>
      </c>
      <c r="K1821">
        <v>0</v>
      </c>
      <c r="M1821">
        <v>0</v>
      </c>
      <c r="N1821" t="s">
        <v>17</v>
      </c>
    </row>
    <row r="1822" spans="1:14" x14ac:dyDescent="0.25">
      <c r="A1822">
        <v>12.201599999999999</v>
      </c>
      <c r="B1822">
        <v>3</v>
      </c>
      <c r="C1822" t="s">
        <v>40</v>
      </c>
      <c r="D1822">
        <v>71991</v>
      </c>
      <c r="E1822" t="s">
        <v>41</v>
      </c>
      <c r="F1822">
        <v>18</v>
      </c>
      <c r="G1822" t="s">
        <v>33</v>
      </c>
      <c r="H1822">
        <v>37701.06</v>
      </c>
      <c r="I1822">
        <v>0</v>
      </c>
      <c r="J1822">
        <v>4218430</v>
      </c>
      <c r="K1822">
        <v>13990434</v>
      </c>
      <c r="M1822">
        <v>26391</v>
      </c>
      <c r="N1822" t="s">
        <v>17</v>
      </c>
    </row>
    <row r="1823" spans="1:14" x14ac:dyDescent="0.25">
      <c r="A1823">
        <v>12.201599999999999</v>
      </c>
      <c r="B1823">
        <v>3</v>
      </c>
      <c r="C1823" t="s">
        <v>40</v>
      </c>
      <c r="D1823">
        <v>86208</v>
      </c>
      <c r="E1823" t="s">
        <v>42</v>
      </c>
      <c r="F1823">
        <v>1</v>
      </c>
      <c r="G1823" t="s">
        <v>16</v>
      </c>
      <c r="H1823">
        <v>2001.492</v>
      </c>
      <c r="I1823">
        <v>0</v>
      </c>
      <c r="J1823">
        <v>466845</v>
      </c>
      <c r="K1823">
        <v>1854558</v>
      </c>
      <c r="M1823">
        <v>809.4</v>
      </c>
      <c r="N1823" t="s">
        <v>38</v>
      </c>
    </row>
    <row r="1824" spans="1:14" x14ac:dyDescent="0.25">
      <c r="A1824">
        <v>12.201599999999999</v>
      </c>
      <c r="B1824">
        <v>3</v>
      </c>
      <c r="C1824" t="s">
        <v>40</v>
      </c>
      <c r="D1824">
        <v>86208</v>
      </c>
      <c r="E1824" t="s">
        <v>42</v>
      </c>
      <c r="F1824">
        <v>2</v>
      </c>
      <c r="G1824" t="s">
        <v>18</v>
      </c>
      <c r="H1824">
        <v>2067.5790000000002</v>
      </c>
      <c r="I1824">
        <v>0</v>
      </c>
      <c r="J1824">
        <v>136740</v>
      </c>
      <c r="K1824">
        <v>785910</v>
      </c>
      <c r="M1824">
        <v>665.76</v>
      </c>
      <c r="N1824" t="s">
        <v>38</v>
      </c>
    </row>
    <row r="1825" spans="1:14" x14ac:dyDescent="0.25">
      <c r="A1825">
        <v>12.201599999999999</v>
      </c>
      <c r="B1825">
        <v>3</v>
      </c>
      <c r="C1825" t="s">
        <v>40</v>
      </c>
      <c r="D1825">
        <v>86208</v>
      </c>
      <c r="E1825" t="s">
        <v>42</v>
      </c>
      <c r="F1825">
        <v>3</v>
      </c>
      <c r="G1825" t="s">
        <v>19</v>
      </c>
      <c r="H1825">
        <v>47.204999999999998</v>
      </c>
      <c r="I1825">
        <v>0</v>
      </c>
      <c r="J1825">
        <v>528790</v>
      </c>
      <c r="K1825">
        <v>761817</v>
      </c>
      <c r="M1825">
        <v>832.2</v>
      </c>
      <c r="N1825" t="s">
        <v>38</v>
      </c>
    </row>
    <row r="1826" spans="1:14" x14ac:dyDescent="0.25">
      <c r="A1826">
        <v>12.201599999999999</v>
      </c>
      <c r="B1826">
        <v>3</v>
      </c>
      <c r="C1826" t="s">
        <v>40</v>
      </c>
      <c r="D1826">
        <v>86208</v>
      </c>
      <c r="E1826" t="s">
        <v>42</v>
      </c>
      <c r="F1826">
        <v>4</v>
      </c>
      <c r="G1826" t="s">
        <v>20</v>
      </c>
      <c r="H1826">
        <v>1265.0940000000001</v>
      </c>
      <c r="I1826">
        <v>80</v>
      </c>
      <c r="J1826">
        <v>389615</v>
      </c>
      <c r="K1826">
        <v>642261</v>
      </c>
      <c r="M1826">
        <v>741</v>
      </c>
      <c r="N1826" t="s">
        <v>38</v>
      </c>
    </row>
    <row r="1827" spans="1:14" x14ac:dyDescent="0.25">
      <c r="A1827">
        <v>12.201599999999999</v>
      </c>
      <c r="B1827">
        <v>3</v>
      </c>
      <c r="C1827" t="s">
        <v>40</v>
      </c>
      <c r="D1827">
        <v>86208</v>
      </c>
      <c r="E1827" t="s">
        <v>42</v>
      </c>
      <c r="F1827">
        <v>5</v>
      </c>
      <c r="G1827" t="s">
        <v>21</v>
      </c>
      <c r="H1827">
        <v>1227.33</v>
      </c>
      <c r="I1827">
        <v>86</v>
      </c>
      <c r="J1827">
        <v>196180</v>
      </c>
      <c r="K1827">
        <v>425328</v>
      </c>
      <c r="M1827">
        <v>1085.28</v>
      </c>
      <c r="N1827" t="s">
        <v>38</v>
      </c>
    </row>
    <row r="1828" spans="1:14" x14ac:dyDescent="0.25">
      <c r="A1828">
        <v>12.201599999999999</v>
      </c>
      <c r="B1828">
        <v>3</v>
      </c>
      <c r="C1828" t="s">
        <v>40</v>
      </c>
      <c r="D1828">
        <v>86208</v>
      </c>
      <c r="E1828" t="s">
        <v>42</v>
      </c>
      <c r="F1828">
        <v>6</v>
      </c>
      <c r="G1828" t="s">
        <v>22</v>
      </c>
      <c r="H1828">
        <v>7266.4229999999998</v>
      </c>
      <c r="I1828">
        <v>0</v>
      </c>
      <c r="J1828">
        <v>1641915</v>
      </c>
      <c r="K1828">
        <v>5663535</v>
      </c>
      <c r="M1828">
        <v>8625.24</v>
      </c>
      <c r="N1828" t="s">
        <v>38</v>
      </c>
    </row>
    <row r="1829" spans="1:14" x14ac:dyDescent="0.25">
      <c r="A1829">
        <v>12.201599999999999</v>
      </c>
      <c r="B1829">
        <v>3</v>
      </c>
      <c r="C1829" t="s">
        <v>40</v>
      </c>
      <c r="D1829">
        <v>86208</v>
      </c>
      <c r="E1829" t="s">
        <v>42</v>
      </c>
      <c r="F1829">
        <v>13</v>
      </c>
      <c r="G1829" t="s">
        <v>23</v>
      </c>
      <c r="H1829">
        <v>13875.123</v>
      </c>
      <c r="I1829">
        <v>166</v>
      </c>
      <c r="J1829">
        <v>3360085</v>
      </c>
      <c r="K1829">
        <v>10133409</v>
      </c>
      <c r="M1829">
        <v>14772.12</v>
      </c>
      <c r="N1829" t="s">
        <v>38</v>
      </c>
    </row>
    <row r="1830" spans="1:14" x14ac:dyDescent="0.25">
      <c r="A1830">
        <v>12.201599999999999</v>
      </c>
      <c r="B1830">
        <v>3</v>
      </c>
      <c r="C1830" t="s">
        <v>40</v>
      </c>
      <c r="D1830">
        <v>86208</v>
      </c>
      <c r="E1830" t="s">
        <v>42</v>
      </c>
      <c r="F1830">
        <v>7</v>
      </c>
      <c r="G1830" t="s">
        <v>24</v>
      </c>
      <c r="H1830">
        <v>3408.201</v>
      </c>
      <c r="I1830">
        <v>0</v>
      </c>
      <c r="J1830">
        <v>235545</v>
      </c>
      <c r="K1830">
        <v>2004552</v>
      </c>
      <c r="M1830">
        <v>5378.52</v>
      </c>
      <c r="N1830" t="s">
        <v>38</v>
      </c>
    </row>
    <row r="1831" spans="1:14" x14ac:dyDescent="0.25">
      <c r="A1831">
        <v>12.201599999999999</v>
      </c>
      <c r="B1831">
        <v>3</v>
      </c>
      <c r="C1831" t="s">
        <v>40</v>
      </c>
      <c r="D1831">
        <v>86208</v>
      </c>
      <c r="E1831" t="s">
        <v>42</v>
      </c>
      <c r="F1831">
        <v>8</v>
      </c>
      <c r="G1831" t="s">
        <v>25</v>
      </c>
      <c r="H1831">
        <v>1132.92</v>
      </c>
      <c r="I1831">
        <v>0</v>
      </c>
      <c r="J1831">
        <v>176945</v>
      </c>
      <c r="K1831">
        <v>875307</v>
      </c>
      <c r="M1831">
        <v>3732.36</v>
      </c>
      <c r="N1831" t="s">
        <v>38</v>
      </c>
    </row>
    <row r="1832" spans="1:14" x14ac:dyDescent="0.25">
      <c r="A1832">
        <v>12.201599999999999</v>
      </c>
      <c r="B1832">
        <v>3</v>
      </c>
      <c r="C1832" t="s">
        <v>40</v>
      </c>
      <c r="D1832">
        <v>86208</v>
      </c>
      <c r="E1832" t="s">
        <v>42</v>
      </c>
      <c r="F1832">
        <v>9</v>
      </c>
      <c r="G1832" t="s">
        <v>26</v>
      </c>
      <c r="H1832">
        <v>1246.212</v>
      </c>
      <c r="I1832">
        <v>0</v>
      </c>
      <c r="J1832">
        <v>76780</v>
      </c>
      <c r="K1832">
        <v>618450</v>
      </c>
      <c r="M1832">
        <v>4154.16</v>
      </c>
      <c r="N1832" t="s">
        <v>38</v>
      </c>
    </row>
    <row r="1833" spans="1:14" x14ac:dyDescent="0.25">
      <c r="A1833">
        <v>12.201599999999999</v>
      </c>
      <c r="B1833">
        <v>3</v>
      </c>
      <c r="C1833" t="s">
        <v>40</v>
      </c>
      <c r="D1833">
        <v>86208</v>
      </c>
      <c r="E1833" t="s">
        <v>42</v>
      </c>
      <c r="F1833">
        <v>14</v>
      </c>
      <c r="G1833" t="s">
        <v>27</v>
      </c>
      <c r="H1833">
        <v>5787.3329999999996</v>
      </c>
      <c r="I1833">
        <v>0</v>
      </c>
      <c r="J1833">
        <v>489270</v>
      </c>
      <c r="K1833">
        <v>3498309</v>
      </c>
      <c r="M1833">
        <v>13871.52</v>
      </c>
      <c r="N1833" t="s">
        <v>38</v>
      </c>
    </row>
    <row r="1834" spans="1:14" x14ac:dyDescent="0.25">
      <c r="A1834">
        <v>12.201599999999999</v>
      </c>
      <c r="B1834">
        <v>3</v>
      </c>
      <c r="C1834" t="s">
        <v>40</v>
      </c>
      <c r="D1834">
        <v>86208</v>
      </c>
      <c r="E1834" t="s">
        <v>42</v>
      </c>
      <c r="F1834">
        <v>15</v>
      </c>
      <c r="G1834" t="s">
        <v>28</v>
      </c>
      <c r="H1834">
        <v>1693.086</v>
      </c>
      <c r="I1834">
        <v>0</v>
      </c>
      <c r="J1834">
        <v>35</v>
      </c>
      <c r="K1834">
        <v>0</v>
      </c>
      <c r="M1834">
        <v>0</v>
      </c>
      <c r="N1834" t="s">
        <v>38</v>
      </c>
    </row>
    <row r="1835" spans="1:14" x14ac:dyDescent="0.25">
      <c r="A1835">
        <v>12.201599999999999</v>
      </c>
      <c r="B1835">
        <v>3</v>
      </c>
      <c r="C1835" t="s">
        <v>40</v>
      </c>
      <c r="D1835">
        <v>86208</v>
      </c>
      <c r="E1835" t="s">
        <v>42</v>
      </c>
      <c r="F1835">
        <v>12</v>
      </c>
      <c r="G1835" t="s">
        <v>29</v>
      </c>
      <c r="H1835">
        <v>6910.8119999999999</v>
      </c>
      <c r="I1835">
        <v>430</v>
      </c>
      <c r="J1835">
        <v>3849355</v>
      </c>
      <c r="K1835">
        <v>13631718</v>
      </c>
      <c r="M1835">
        <v>28643.64</v>
      </c>
      <c r="N1835" t="s">
        <v>38</v>
      </c>
    </row>
    <row r="1836" spans="1:14" x14ac:dyDescent="0.25">
      <c r="A1836">
        <v>12.201599999999999</v>
      </c>
      <c r="B1836">
        <v>3</v>
      </c>
      <c r="C1836" t="s">
        <v>40</v>
      </c>
      <c r="D1836">
        <v>86208</v>
      </c>
      <c r="E1836" t="s">
        <v>42</v>
      </c>
      <c r="F1836">
        <v>16</v>
      </c>
      <c r="G1836" t="s">
        <v>30</v>
      </c>
      <c r="H1836">
        <v>2703.2730000000001</v>
      </c>
      <c r="I1836">
        <v>180</v>
      </c>
      <c r="J1836">
        <v>35</v>
      </c>
      <c r="K1836">
        <v>0</v>
      </c>
      <c r="M1836">
        <v>0</v>
      </c>
      <c r="N1836" t="s">
        <v>38</v>
      </c>
    </row>
    <row r="1837" spans="1:14" x14ac:dyDescent="0.25">
      <c r="A1837">
        <v>12.201599999999999</v>
      </c>
      <c r="B1837">
        <v>3</v>
      </c>
      <c r="C1837" t="s">
        <v>40</v>
      </c>
      <c r="D1837">
        <v>86208</v>
      </c>
      <c r="E1837" t="s">
        <v>42</v>
      </c>
      <c r="F1837">
        <v>11</v>
      </c>
      <c r="G1837" t="s">
        <v>31</v>
      </c>
      <c r="H1837">
        <v>717.51599999999996</v>
      </c>
      <c r="I1837">
        <v>98</v>
      </c>
      <c r="J1837">
        <v>199400</v>
      </c>
      <c r="K1837">
        <v>612807</v>
      </c>
      <c r="M1837">
        <v>0</v>
      </c>
      <c r="N1837" t="s">
        <v>38</v>
      </c>
    </row>
    <row r="1838" spans="1:14" x14ac:dyDescent="0.25">
      <c r="A1838">
        <v>12.201599999999999</v>
      </c>
      <c r="B1838">
        <v>3</v>
      </c>
      <c r="C1838" t="s">
        <v>40</v>
      </c>
      <c r="D1838">
        <v>86208</v>
      </c>
      <c r="E1838" t="s">
        <v>42</v>
      </c>
      <c r="F1838">
        <v>17</v>
      </c>
      <c r="G1838" t="s">
        <v>32</v>
      </c>
      <c r="H1838">
        <v>31.47</v>
      </c>
      <c r="I1838">
        <v>248</v>
      </c>
      <c r="J1838">
        <v>35</v>
      </c>
      <c r="K1838">
        <v>0</v>
      </c>
      <c r="M1838">
        <v>0</v>
      </c>
      <c r="N1838" t="s">
        <v>38</v>
      </c>
    </row>
    <row r="1839" spans="1:14" x14ac:dyDescent="0.25">
      <c r="A1839">
        <v>12.201599999999999</v>
      </c>
      <c r="B1839">
        <v>3</v>
      </c>
      <c r="C1839" t="s">
        <v>40</v>
      </c>
      <c r="D1839">
        <v>86208</v>
      </c>
      <c r="E1839" t="s">
        <v>42</v>
      </c>
      <c r="F1839">
        <v>18</v>
      </c>
      <c r="G1839" t="s">
        <v>33</v>
      </c>
      <c r="H1839">
        <v>31718.613000000001</v>
      </c>
      <c r="I1839">
        <v>1122</v>
      </c>
      <c r="J1839">
        <v>3849355</v>
      </c>
      <c r="K1839">
        <v>13631718</v>
      </c>
      <c r="M1839">
        <v>28643.64</v>
      </c>
      <c r="N1839" t="s">
        <v>38</v>
      </c>
    </row>
    <row r="1840" spans="1:14" x14ac:dyDescent="0.25">
      <c r="A1840">
        <v>12.201599999999999</v>
      </c>
      <c r="B1840">
        <v>3</v>
      </c>
      <c r="C1840" t="s">
        <v>40</v>
      </c>
      <c r="D1840">
        <v>23623</v>
      </c>
      <c r="E1840" t="s">
        <v>43</v>
      </c>
      <c r="F1840">
        <v>1</v>
      </c>
      <c r="G1840" t="s">
        <v>16</v>
      </c>
      <c r="H1840">
        <v>3216.2339999999999</v>
      </c>
      <c r="I1840">
        <v>0</v>
      </c>
      <c r="J1840">
        <v>684520</v>
      </c>
      <c r="K1840">
        <v>3432504</v>
      </c>
      <c r="M1840">
        <v>859.56</v>
      </c>
      <c r="N1840" t="s">
        <v>17</v>
      </c>
    </row>
    <row r="1841" spans="1:14" x14ac:dyDescent="0.25">
      <c r="A1841">
        <v>12.201599999999999</v>
      </c>
      <c r="B1841">
        <v>3</v>
      </c>
      <c r="C1841" t="s">
        <v>40</v>
      </c>
      <c r="D1841">
        <v>23623</v>
      </c>
      <c r="E1841" t="s">
        <v>43</v>
      </c>
      <c r="F1841">
        <v>2</v>
      </c>
      <c r="G1841" t="s">
        <v>18</v>
      </c>
      <c r="H1841">
        <v>2331.9270000000001</v>
      </c>
      <c r="I1841">
        <v>0</v>
      </c>
      <c r="J1841">
        <v>180255</v>
      </c>
      <c r="K1841">
        <v>943818</v>
      </c>
      <c r="M1841">
        <v>620.16</v>
      </c>
      <c r="N1841" t="s">
        <v>17</v>
      </c>
    </row>
    <row r="1842" spans="1:14" x14ac:dyDescent="0.25">
      <c r="A1842">
        <v>12.201599999999999</v>
      </c>
      <c r="B1842">
        <v>3</v>
      </c>
      <c r="C1842" t="s">
        <v>40</v>
      </c>
      <c r="D1842">
        <v>23623</v>
      </c>
      <c r="E1842" t="s">
        <v>43</v>
      </c>
      <c r="F1842">
        <v>3</v>
      </c>
      <c r="G1842" t="s">
        <v>19</v>
      </c>
      <c r="H1842">
        <v>47.204999999999998</v>
      </c>
      <c r="I1842">
        <v>0</v>
      </c>
      <c r="J1842">
        <v>751505</v>
      </c>
      <c r="K1842">
        <v>1070817</v>
      </c>
      <c r="M1842">
        <v>1044.24</v>
      </c>
      <c r="N1842" t="s">
        <v>17</v>
      </c>
    </row>
    <row r="1843" spans="1:14" x14ac:dyDescent="0.25">
      <c r="A1843">
        <v>12.201599999999999</v>
      </c>
      <c r="B1843">
        <v>3</v>
      </c>
      <c r="C1843" t="s">
        <v>40</v>
      </c>
      <c r="D1843">
        <v>23623</v>
      </c>
      <c r="E1843" t="s">
        <v>43</v>
      </c>
      <c r="F1843">
        <v>4</v>
      </c>
      <c r="G1843" t="s">
        <v>20</v>
      </c>
      <c r="H1843">
        <v>1164.3900000000001</v>
      </c>
      <c r="I1843">
        <v>0</v>
      </c>
      <c r="J1843">
        <v>499985</v>
      </c>
      <c r="K1843">
        <v>761532</v>
      </c>
      <c r="M1843">
        <v>1012.32</v>
      </c>
      <c r="N1843" t="s">
        <v>17</v>
      </c>
    </row>
    <row r="1844" spans="1:14" x14ac:dyDescent="0.25">
      <c r="A1844">
        <v>12.201599999999999</v>
      </c>
      <c r="B1844">
        <v>3</v>
      </c>
      <c r="C1844" t="s">
        <v>40</v>
      </c>
      <c r="D1844">
        <v>23623</v>
      </c>
      <c r="E1844" t="s">
        <v>43</v>
      </c>
      <c r="F1844">
        <v>5</v>
      </c>
      <c r="G1844" t="s">
        <v>21</v>
      </c>
      <c r="H1844">
        <v>2042.403</v>
      </c>
      <c r="I1844">
        <v>0</v>
      </c>
      <c r="J1844">
        <v>322395</v>
      </c>
      <c r="K1844">
        <v>635994</v>
      </c>
      <c r="M1844">
        <v>943.92</v>
      </c>
      <c r="N1844" t="s">
        <v>17</v>
      </c>
    </row>
    <row r="1845" spans="1:14" x14ac:dyDescent="0.25">
      <c r="A1845">
        <v>12.201599999999999</v>
      </c>
      <c r="B1845">
        <v>3</v>
      </c>
      <c r="C1845" t="s">
        <v>40</v>
      </c>
      <c r="D1845">
        <v>23623</v>
      </c>
      <c r="E1845" t="s">
        <v>43</v>
      </c>
      <c r="F1845">
        <v>6</v>
      </c>
      <c r="G1845" t="s">
        <v>22</v>
      </c>
      <c r="H1845">
        <v>8308.08</v>
      </c>
      <c r="I1845">
        <v>0</v>
      </c>
      <c r="J1845">
        <v>2437555</v>
      </c>
      <c r="K1845">
        <v>10008819</v>
      </c>
      <c r="M1845">
        <v>9482.52</v>
      </c>
      <c r="N1845" t="s">
        <v>17</v>
      </c>
    </row>
    <row r="1846" spans="1:14" x14ac:dyDescent="0.25">
      <c r="A1846">
        <v>12.201599999999999</v>
      </c>
      <c r="B1846">
        <v>3</v>
      </c>
      <c r="C1846" t="s">
        <v>40</v>
      </c>
      <c r="D1846">
        <v>23623</v>
      </c>
      <c r="E1846" t="s">
        <v>43</v>
      </c>
      <c r="F1846">
        <v>13</v>
      </c>
      <c r="G1846" t="s">
        <v>23</v>
      </c>
      <c r="H1846">
        <v>17110.239000000001</v>
      </c>
      <c r="I1846">
        <v>0</v>
      </c>
      <c r="J1846">
        <v>4876215</v>
      </c>
      <c r="K1846">
        <v>16853484</v>
      </c>
      <c r="M1846">
        <v>16491.240000000002</v>
      </c>
      <c r="N1846" t="s">
        <v>17</v>
      </c>
    </row>
    <row r="1847" spans="1:14" x14ac:dyDescent="0.25">
      <c r="A1847">
        <v>12.201599999999999</v>
      </c>
      <c r="B1847">
        <v>3</v>
      </c>
      <c r="C1847" t="s">
        <v>40</v>
      </c>
      <c r="D1847">
        <v>23623</v>
      </c>
      <c r="E1847" t="s">
        <v>43</v>
      </c>
      <c r="F1847">
        <v>7</v>
      </c>
      <c r="G1847" t="s">
        <v>24</v>
      </c>
      <c r="H1847">
        <v>2895.24</v>
      </c>
      <c r="I1847">
        <v>0</v>
      </c>
      <c r="J1847">
        <v>273615</v>
      </c>
      <c r="K1847">
        <v>2162532</v>
      </c>
      <c r="M1847">
        <v>6199.32</v>
      </c>
      <c r="N1847" t="s">
        <v>17</v>
      </c>
    </row>
    <row r="1848" spans="1:14" x14ac:dyDescent="0.25">
      <c r="A1848">
        <v>12.201599999999999</v>
      </c>
      <c r="B1848">
        <v>3</v>
      </c>
      <c r="C1848" t="s">
        <v>40</v>
      </c>
      <c r="D1848">
        <v>23623</v>
      </c>
      <c r="E1848" t="s">
        <v>43</v>
      </c>
      <c r="F1848">
        <v>8</v>
      </c>
      <c r="G1848" t="s">
        <v>25</v>
      </c>
      <c r="H1848">
        <v>1649.028</v>
      </c>
      <c r="I1848">
        <v>0</v>
      </c>
      <c r="J1848">
        <v>170320</v>
      </c>
      <c r="K1848">
        <v>864387</v>
      </c>
      <c r="M1848">
        <v>4199.76</v>
      </c>
      <c r="N1848" t="s">
        <v>17</v>
      </c>
    </row>
    <row r="1849" spans="1:14" x14ac:dyDescent="0.25">
      <c r="A1849">
        <v>12.201599999999999</v>
      </c>
      <c r="B1849">
        <v>3</v>
      </c>
      <c r="C1849" t="s">
        <v>40</v>
      </c>
      <c r="D1849">
        <v>23623</v>
      </c>
      <c r="E1849" t="s">
        <v>43</v>
      </c>
      <c r="F1849">
        <v>9</v>
      </c>
      <c r="G1849" t="s">
        <v>26</v>
      </c>
      <c r="H1849">
        <v>1485.384</v>
      </c>
      <c r="I1849">
        <v>0</v>
      </c>
      <c r="J1849">
        <v>79355</v>
      </c>
      <c r="K1849">
        <v>542394</v>
      </c>
      <c r="M1849">
        <v>4106.28</v>
      </c>
      <c r="N1849" t="s">
        <v>17</v>
      </c>
    </row>
    <row r="1850" spans="1:14" x14ac:dyDescent="0.25">
      <c r="A1850">
        <v>12.201599999999999</v>
      </c>
      <c r="B1850">
        <v>3</v>
      </c>
      <c r="C1850" t="s">
        <v>40</v>
      </c>
      <c r="D1850">
        <v>23623</v>
      </c>
      <c r="E1850" t="s">
        <v>43</v>
      </c>
      <c r="F1850">
        <v>14</v>
      </c>
      <c r="G1850" t="s">
        <v>27</v>
      </c>
      <c r="H1850">
        <v>6029.652</v>
      </c>
      <c r="I1850">
        <v>0</v>
      </c>
      <c r="J1850">
        <v>523290</v>
      </c>
      <c r="K1850">
        <v>3569313</v>
      </c>
      <c r="M1850">
        <v>15583.8</v>
      </c>
      <c r="N1850" t="s">
        <v>17</v>
      </c>
    </row>
    <row r="1851" spans="1:14" x14ac:dyDescent="0.25">
      <c r="A1851">
        <v>12.201599999999999</v>
      </c>
      <c r="B1851">
        <v>3</v>
      </c>
      <c r="C1851" t="s">
        <v>40</v>
      </c>
      <c r="D1851">
        <v>23623</v>
      </c>
      <c r="E1851" t="s">
        <v>43</v>
      </c>
      <c r="F1851">
        <v>15</v>
      </c>
      <c r="G1851" t="s">
        <v>28</v>
      </c>
      <c r="H1851">
        <v>3628.491</v>
      </c>
      <c r="I1851">
        <v>0</v>
      </c>
      <c r="J1851">
        <v>40</v>
      </c>
      <c r="K1851">
        <v>0</v>
      </c>
      <c r="M1851">
        <v>0</v>
      </c>
      <c r="N1851" t="s">
        <v>17</v>
      </c>
    </row>
    <row r="1852" spans="1:14" x14ac:dyDescent="0.25">
      <c r="A1852">
        <v>12.201599999999999</v>
      </c>
      <c r="B1852">
        <v>3</v>
      </c>
      <c r="C1852" t="s">
        <v>40</v>
      </c>
      <c r="D1852">
        <v>23623</v>
      </c>
      <c r="E1852" t="s">
        <v>43</v>
      </c>
      <c r="F1852">
        <v>12</v>
      </c>
      <c r="G1852" t="s">
        <v>29</v>
      </c>
      <c r="H1852">
        <v>6637.0230000000001</v>
      </c>
      <c r="I1852">
        <v>0</v>
      </c>
      <c r="J1852">
        <v>5399505</v>
      </c>
      <c r="K1852">
        <v>20422797</v>
      </c>
      <c r="M1852">
        <v>32075.040000000001</v>
      </c>
      <c r="N1852" t="s">
        <v>17</v>
      </c>
    </row>
    <row r="1853" spans="1:14" x14ac:dyDescent="0.25">
      <c r="A1853">
        <v>12.201599999999999</v>
      </c>
      <c r="B1853">
        <v>3</v>
      </c>
      <c r="C1853" t="s">
        <v>40</v>
      </c>
      <c r="D1853">
        <v>23623</v>
      </c>
      <c r="E1853" t="s">
        <v>43</v>
      </c>
      <c r="F1853">
        <v>16</v>
      </c>
      <c r="G1853" t="s">
        <v>30</v>
      </c>
      <c r="H1853">
        <v>2010.933</v>
      </c>
      <c r="I1853">
        <v>0</v>
      </c>
      <c r="J1853">
        <v>40</v>
      </c>
      <c r="K1853">
        <v>0</v>
      </c>
      <c r="M1853">
        <v>0</v>
      </c>
      <c r="N1853" t="s">
        <v>17</v>
      </c>
    </row>
    <row r="1854" spans="1:14" x14ac:dyDescent="0.25">
      <c r="A1854">
        <v>12.201599999999999</v>
      </c>
      <c r="B1854">
        <v>3</v>
      </c>
      <c r="C1854" t="s">
        <v>40</v>
      </c>
      <c r="D1854">
        <v>23623</v>
      </c>
      <c r="E1854" t="s">
        <v>43</v>
      </c>
      <c r="F1854">
        <v>11</v>
      </c>
      <c r="G1854" t="s">
        <v>31</v>
      </c>
      <c r="H1854">
        <v>330.435</v>
      </c>
      <c r="I1854">
        <v>0</v>
      </c>
      <c r="J1854">
        <v>0</v>
      </c>
      <c r="K1854">
        <v>0</v>
      </c>
      <c r="M1854">
        <v>0</v>
      </c>
      <c r="N1854" t="s">
        <v>17</v>
      </c>
    </row>
    <row r="1855" spans="1:14" x14ac:dyDescent="0.25">
      <c r="A1855">
        <v>12.201599999999999</v>
      </c>
      <c r="B1855">
        <v>3</v>
      </c>
      <c r="C1855" t="s">
        <v>40</v>
      </c>
      <c r="D1855">
        <v>23623</v>
      </c>
      <c r="E1855" t="s">
        <v>43</v>
      </c>
      <c r="F1855">
        <v>17</v>
      </c>
      <c r="G1855" t="s">
        <v>32</v>
      </c>
      <c r="H1855">
        <v>1551.471</v>
      </c>
      <c r="I1855">
        <v>0</v>
      </c>
      <c r="J1855">
        <v>40</v>
      </c>
      <c r="K1855">
        <v>0</v>
      </c>
      <c r="M1855">
        <v>0</v>
      </c>
      <c r="N1855" t="s">
        <v>17</v>
      </c>
    </row>
    <row r="1856" spans="1:14" x14ac:dyDescent="0.25">
      <c r="A1856">
        <v>12.201599999999999</v>
      </c>
      <c r="B1856">
        <v>3</v>
      </c>
      <c r="C1856" t="s">
        <v>40</v>
      </c>
      <c r="D1856">
        <v>23623</v>
      </c>
      <c r="E1856" t="s">
        <v>43</v>
      </c>
      <c r="F1856">
        <v>18</v>
      </c>
      <c r="G1856" t="s">
        <v>33</v>
      </c>
      <c r="H1856">
        <v>37298.243999999999</v>
      </c>
      <c r="I1856">
        <v>0</v>
      </c>
      <c r="J1856">
        <v>5399505</v>
      </c>
      <c r="K1856">
        <v>20422797</v>
      </c>
      <c r="M1856">
        <v>32075.040000000001</v>
      </c>
      <c r="N1856" t="s">
        <v>17</v>
      </c>
    </row>
    <row r="1857" spans="1:14" x14ac:dyDescent="0.25">
      <c r="A1857">
        <v>12.201599999999999</v>
      </c>
      <c r="B1857">
        <v>3</v>
      </c>
      <c r="C1857" t="s">
        <v>40</v>
      </c>
      <c r="D1857">
        <v>19769</v>
      </c>
      <c r="E1857" t="s">
        <v>44</v>
      </c>
      <c r="F1857">
        <v>1</v>
      </c>
      <c r="G1857" t="s">
        <v>16</v>
      </c>
      <c r="H1857">
        <v>2555.364</v>
      </c>
      <c r="I1857">
        <v>0</v>
      </c>
      <c r="J1857">
        <v>738260</v>
      </c>
      <c r="K1857">
        <v>346407</v>
      </c>
      <c r="M1857">
        <v>1098.96</v>
      </c>
      <c r="N1857" t="s">
        <v>17</v>
      </c>
    </row>
    <row r="1858" spans="1:14" x14ac:dyDescent="0.25">
      <c r="A1858">
        <v>12.201599999999999</v>
      </c>
      <c r="B1858">
        <v>3</v>
      </c>
      <c r="C1858" t="s">
        <v>40</v>
      </c>
      <c r="D1858">
        <v>19769</v>
      </c>
      <c r="E1858" t="s">
        <v>44</v>
      </c>
      <c r="F1858">
        <v>2</v>
      </c>
      <c r="G1858" t="s">
        <v>18</v>
      </c>
      <c r="H1858">
        <v>2017.2270000000001</v>
      </c>
      <c r="I1858">
        <v>0</v>
      </c>
      <c r="J1858">
        <v>181025</v>
      </c>
      <c r="K1858">
        <v>957627</v>
      </c>
      <c r="M1858">
        <v>875.52</v>
      </c>
      <c r="N1858" t="s">
        <v>17</v>
      </c>
    </row>
    <row r="1859" spans="1:14" x14ac:dyDescent="0.25">
      <c r="A1859">
        <v>12.201599999999999</v>
      </c>
      <c r="B1859">
        <v>3</v>
      </c>
      <c r="C1859" t="s">
        <v>40</v>
      </c>
      <c r="D1859">
        <v>19769</v>
      </c>
      <c r="E1859" t="s">
        <v>44</v>
      </c>
      <c r="F1859">
        <v>3</v>
      </c>
      <c r="G1859" t="s">
        <v>19</v>
      </c>
      <c r="H1859">
        <v>47.204999999999998</v>
      </c>
      <c r="I1859">
        <v>0</v>
      </c>
      <c r="J1859">
        <v>765385</v>
      </c>
      <c r="K1859">
        <v>1037463</v>
      </c>
      <c r="M1859">
        <v>793.44</v>
      </c>
      <c r="N1859" t="s">
        <v>17</v>
      </c>
    </row>
    <row r="1860" spans="1:14" x14ac:dyDescent="0.25">
      <c r="A1860">
        <v>12.201599999999999</v>
      </c>
      <c r="B1860">
        <v>3</v>
      </c>
      <c r="C1860" t="s">
        <v>40</v>
      </c>
      <c r="D1860">
        <v>19769</v>
      </c>
      <c r="E1860" t="s">
        <v>44</v>
      </c>
      <c r="F1860">
        <v>4</v>
      </c>
      <c r="G1860" t="s">
        <v>20</v>
      </c>
      <c r="H1860">
        <v>1542.03</v>
      </c>
      <c r="I1860">
        <v>0</v>
      </c>
      <c r="J1860">
        <v>476820</v>
      </c>
      <c r="K1860">
        <v>773346</v>
      </c>
      <c r="M1860">
        <v>893.76</v>
      </c>
      <c r="N1860" t="s">
        <v>17</v>
      </c>
    </row>
    <row r="1861" spans="1:14" x14ac:dyDescent="0.25">
      <c r="A1861">
        <v>12.201599999999999</v>
      </c>
      <c r="B1861">
        <v>3</v>
      </c>
      <c r="C1861" t="s">
        <v>40</v>
      </c>
      <c r="D1861">
        <v>19769</v>
      </c>
      <c r="E1861" t="s">
        <v>44</v>
      </c>
      <c r="F1861">
        <v>5</v>
      </c>
      <c r="G1861" t="s">
        <v>21</v>
      </c>
      <c r="H1861">
        <v>3958.9259999999999</v>
      </c>
      <c r="I1861">
        <v>0</v>
      </c>
      <c r="J1861">
        <v>389105</v>
      </c>
      <c r="K1861">
        <v>728106</v>
      </c>
      <c r="M1861">
        <v>1254</v>
      </c>
      <c r="N1861" t="s">
        <v>17</v>
      </c>
    </row>
    <row r="1862" spans="1:14" x14ac:dyDescent="0.25">
      <c r="A1862">
        <v>12.201599999999999</v>
      </c>
      <c r="B1862">
        <v>3</v>
      </c>
      <c r="C1862" t="s">
        <v>40</v>
      </c>
      <c r="D1862">
        <v>19769</v>
      </c>
      <c r="E1862" t="s">
        <v>44</v>
      </c>
      <c r="F1862">
        <v>6</v>
      </c>
      <c r="G1862" t="s">
        <v>22</v>
      </c>
      <c r="H1862">
        <v>8348.991</v>
      </c>
      <c r="I1862">
        <v>248</v>
      </c>
      <c r="J1862">
        <v>3101650</v>
      </c>
      <c r="K1862">
        <v>12017796</v>
      </c>
      <c r="M1862">
        <v>8119.08</v>
      </c>
      <c r="N1862" t="s">
        <v>17</v>
      </c>
    </row>
    <row r="1863" spans="1:14" x14ac:dyDescent="0.25">
      <c r="A1863">
        <v>12.201599999999999</v>
      </c>
      <c r="B1863">
        <v>3</v>
      </c>
      <c r="C1863" t="s">
        <v>40</v>
      </c>
      <c r="D1863">
        <v>19769</v>
      </c>
      <c r="E1863" t="s">
        <v>44</v>
      </c>
      <c r="F1863">
        <v>13</v>
      </c>
      <c r="G1863" t="s">
        <v>23</v>
      </c>
      <c r="H1863">
        <v>18469.742999999999</v>
      </c>
      <c r="I1863">
        <v>248</v>
      </c>
      <c r="J1863">
        <v>5652245</v>
      </c>
      <c r="K1863">
        <v>18978945</v>
      </c>
      <c r="M1863">
        <v>15070.8</v>
      </c>
      <c r="N1863" t="s">
        <v>17</v>
      </c>
    </row>
    <row r="1864" spans="1:14" x14ac:dyDescent="0.25">
      <c r="A1864">
        <v>12.201599999999999</v>
      </c>
      <c r="B1864">
        <v>3</v>
      </c>
      <c r="C1864" t="s">
        <v>40</v>
      </c>
      <c r="D1864">
        <v>19769</v>
      </c>
      <c r="E1864" t="s">
        <v>44</v>
      </c>
      <c r="F1864">
        <v>7</v>
      </c>
      <c r="G1864" t="s">
        <v>24</v>
      </c>
      <c r="H1864">
        <v>4251.5969999999998</v>
      </c>
      <c r="I1864">
        <v>0</v>
      </c>
      <c r="J1864">
        <v>305615</v>
      </c>
      <c r="K1864">
        <v>2827197</v>
      </c>
      <c r="M1864">
        <v>5595.12</v>
      </c>
      <c r="N1864" t="s">
        <v>17</v>
      </c>
    </row>
    <row r="1865" spans="1:14" x14ac:dyDescent="0.25">
      <c r="A1865">
        <v>12.201599999999999</v>
      </c>
      <c r="B1865">
        <v>3</v>
      </c>
      <c r="C1865" t="s">
        <v>40</v>
      </c>
      <c r="D1865">
        <v>19769</v>
      </c>
      <c r="E1865" t="s">
        <v>44</v>
      </c>
      <c r="F1865">
        <v>8</v>
      </c>
      <c r="G1865" t="s">
        <v>25</v>
      </c>
      <c r="H1865">
        <v>1737.144</v>
      </c>
      <c r="I1865">
        <v>0</v>
      </c>
      <c r="J1865">
        <v>196735</v>
      </c>
      <c r="K1865">
        <v>973038</v>
      </c>
      <c r="M1865">
        <v>2658.48</v>
      </c>
      <c r="N1865" t="s">
        <v>17</v>
      </c>
    </row>
    <row r="1866" spans="1:14" x14ac:dyDescent="0.25">
      <c r="A1866">
        <v>12.201599999999999</v>
      </c>
      <c r="B1866">
        <v>3</v>
      </c>
      <c r="C1866" t="s">
        <v>40</v>
      </c>
      <c r="D1866">
        <v>19769</v>
      </c>
      <c r="E1866" t="s">
        <v>44</v>
      </c>
      <c r="F1866">
        <v>9</v>
      </c>
      <c r="G1866" t="s">
        <v>26</v>
      </c>
      <c r="H1866">
        <v>1586.088</v>
      </c>
      <c r="I1866">
        <v>0</v>
      </c>
      <c r="J1866">
        <v>66780</v>
      </c>
      <c r="K1866">
        <v>616518</v>
      </c>
      <c r="M1866">
        <v>2156.88</v>
      </c>
      <c r="N1866" t="s">
        <v>17</v>
      </c>
    </row>
    <row r="1867" spans="1:14" x14ac:dyDescent="0.25">
      <c r="A1867">
        <v>12.201599999999999</v>
      </c>
      <c r="B1867">
        <v>3</v>
      </c>
      <c r="C1867" t="s">
        <v>40</v>
      </c>
      <c r="D1867">
        <v>19769</v>
      </c>
      <c r="E1867" t="s">
        <v>44</v>
      </c>
      <c r="F1867">
        <v>14</v>
      </c>
      <c r="G1867" t="s">
        <v>27</v>
      </c>
      <c r="H1867">
        <v>7574.8289999999997</v>
      </c>
      <c r="I1867">
        <v>0</v>
      </c>
      <c r="J1867">
        <v>569130</v>
      </c>
      <c r="K1867">
        <v>4416753</v>
      </c>
      <c r="M1867">
        <v>10962.24</v>
      </c>
      <c r="N1867" t="s">
        <v>17</v>
      </c>
    </row>
    <row r="1868" spans="1:14" x14ac:dyDescent="0.25">
      <c r="A1868">
        <v>12.201599999999999</v>
      </c>
      <c r="B1868">
        <v>3</v>
      </c>
      <c r="C1868" t="s">
        <v>40</v>
      </c>
      <c r="D1868">
        <v>19769</v>
      </c>
      <c r="E1868" t="s">
        <v>44</v>
      </c>
      <c r="F1868">
        <v>15</v>
      </c>
      <c r="G1868" t="s">
        <v>28</v>
      </c>
      <c r="H1868">
        <v>4289.3609999999999</v>
      </c>
      <c r="I1868">
        <v>0</v>
      </c>
      <c r="J1868">
        <v>45</v>
      </c>
      <c r="K1868">
        <v>0</v>
      </c>
      <c r="M1868">
        <v>0</v>
      </c>
      <c r="N1868" t="s">
        <v>17</v>
      </c>
    </row>
    <row r="1869" spans="1:14" x14ac:dyDescent="0.25">
      <c r="A1869">
        <v>12.201599999999999</v>
      </c>
      <c r="B1869">
        <v>3</v>
      </c>
      <c r="C1869" t="s">
        <v>40</v>
      </c>
      <c r="D1869">
        <v>19769</v>
      </c>
      <c r="E1869" t="s">
        <v>44</v>
      </c>
      <c r="F1869">
        <v>12</v>
      </c>
      <c r="G1869" t="s">
        <v>29</v>
      </c>
      <c r="H1869">
        <v>6548.9070000000002</v>
      </c>
      <c r="I1869">
        <v>0</v>
      </c>
      <c r="J1869">
        <v>6221375</v>
      </c>
      <c r="K1869">
        <v>23395698</v>
      </c>
      <c r="M1869">
        <v>26033.040000000001</v>
      </c>
      <c r="N1869" t="s">
        <v>17</v>
      </c>
    </row>
    <row r="1870" spans="1:14" x14ac:dyDescent="0.25">
      <c r="A1870">
        <v>12.201599999999999</v>
      </c>
      <c r="B1870">
        <v>3</v>
      </c>
      <c r="C1870" t="s">
        <v>40</v>
      </c>
      <c r="D1870">
        <v>19769</v>
      </c>
      <c r="E1870" t="s">
        <v>44</v>
      </c>
      <c r="F1870">
        <v>16</v>
      </c>
      <c r="G1870" t="s">
        <v>30</v>
      </c>
      <c r="H1870">
        <v>3140.7060000000001</v>
      </c>
      <c r="I1870">
        <v>0</v>
      </c>
      <c r="J1870">
        <v>45</v>
      </c>
      <c r="K1870">
        <v>0</v>
      </c>
      <c r="M1870">
        <v>0</v>
      </c>
      <c r="N1870" t="s">
        <v>17</v>
      </c>
    </row>
    <row r="1871" spans="1:14" x14ac:dyDescent="0.25">
      <c r="A1871">
        <v>12.201599999999999</v>
      </c>
      <c r="B1871">
        <v>3</v>
      </c>
      <c r="C1871" t="s">
        <v>40</v>
      </c>
      <c r="D1871">
        <v>19769</v>
      </c>
      <c r="E1871" t="s">
        <v>44</v>
      </c>
      <c r="F1871">
        <v>11</v>
      </c>
      <c r="G1871" t="s">
        <v>31</v>
      </c>
      <c r="H1871">
        <v>2838.5940000000001</v>
      </c>
      <c r="I1871">
        <v>0</v>
      </c>
      <c r="J1871">
        <v>414035</v>
      </c>
      <c r="K1871">
        <v>1512135</v>
      </c>
      <c r="M1871">
        <v>0</v>
      </c>
      <c r="N1871" t="s">
        <v>17</v>
      </c>
    </row>
    <row r="1872" spans="1:14" x14ac:dyDescent="0.25">
      <c r="A1872">
        <v>12.201599999999999</v>
      </c>
      <c r="B1872">
        <v>3</v>
      </c>
      <c r="C1872" t="s">
        <v>40</v>
      </c>
      <c r="D1872">
        <v>19769</v>
      </c>
      <c r="E1872" t="s">
        <v>44</v>
      </c>
      <c r="F1872">
        <v>17</v>
      </c>
      <c r="G1872" t="s">
        <v>32</v>
      </c>
      <c r="H1872">
        <v>1828.4069999999999</v>
      </c>
      <c r="I1872">
        <v>0</v>
      </c>
      <c r="J1872">
        <v>45</v>
      </c>
      <c r="K1872">
        <v>0</v>
      </c>
      <c r="M1872">
        <v>0</v>
      </c>
      <c r="N1872" t="s">
        <v>17</v>
      </c>
    </row>
    <row r="1873" spans="1:14" x14ac:dyDescent="0.25">
      <c r="A1873">
        <v>12.201599999999999</v>
      </c>
      <c r="B1873">
        <v>3</v>
      </c>
      <c r="C1873" t="s">
        <v>40</v>
      </c>
      <c r="D1873">
        <v>19769</v>
      </c>
      <c r="E1873" t="s">
        <v>44</v>
      </c>
      <c r="F1873">
        <v>18</v>
      </c>
      <c r="G1873" t="s">
        <v>33</v>
      </c>
      <c r="H1873">
        <v>44690.546999999999</v>
      </c>
      <c r="I1873">
        <v>248</v>
      </c>
      <c r="J1873">
        <v>6221375</v>
      </c>
      <c r="K1873">
        <v>23395698</v>
      </c>
      <c r="M1873">
        <v>26033.040000000001</v>
      </c>
      <c r="N1873" t="s">
        <v>17</v>
      </c>
    </row>
    <row r="1874" spans="1:14" x14ac:dyDescent="0.25">
      <c r="A1874">
        <v>12.201599999999999</v>
      </c>
      <c r="B1874">
        <v>3</v>
      </c>
      <c r="C1874" t="s">
        <v>45</v>
      </c>
      <c r="D1874">
        <v>15552</v>
      </c>
      <c r="E1874" t="s">
        <v>46</v>
      </c>
      <c r="F1874">
        <v>1</v>
      </c>
      <c r="G1874" t="s">
        <v>16</v>
      </c>
      <c r="H1874">
        <v>3603.3150000000001</v>
      </c>
      <c r="I1874">
        <v>0</v>
      </c>
      <c r="J1874">
        <v>574310</v>
      </c>
      <c r="K1874">
        <v>2593518</v>
      </c>
      <c r="M1874">
        <v>843.6</v>
      </c>
      <c r="N1874" t="s">
        <v>17</v>
      </c>
    </row>
    <row r="1875" spans="1:14" x14ac:dyDescent="0.25">
      <c r="A1875">
        <v>12.201599999999999</v>
      </c>
      <c r="B1875">
        <v>3</v>
      </c>
      <c r="C1875" t="s">
        <v>45</v>
      </c>
      <c r="D1875">
        <v>15552</v>
      </c>
      <c r="E1875" t="s">
        <v>46</v>
      </c>
      <c r="F1875">
        <v>2</v>
      </c>
      <c r="G1875" t="s">
        <v>18</v>
      </c>
      <c r="H1875">
        <v>2256.3989999999999</v>
      </c>
      <c r="I1875">
        <v>0</v>
      </c>
      <c r="J1875">
        <v>139405</v>
      </c>
      <c r="K1875">
        <v>833442</v>
      </c>
      <c r="M1875">
        <v>611.04</v>
      </c>
      <c r="N1875" t="s">
        <v>17</v>
      </c>
    </row>
    <row r="1876" spans="1:14" x14ac:dyDescent="0.25">
      <c r="A1876">
        <v>12.201599999999999</v>
      </c>
      <c r="B1876">
        <v>3</v>
      </c>
      <c r="C1876" t="s">
        <v>45</v>
      </c>
      <c r="D1876">
        <v>15552</v>
      </c>
      <c r="E1876" t="s">
        <v>46</v>
      </c>
      <c r="F1876">
        <v>3</v>
      </c>
      <c r="G1876" t="s">
        <v>19</v>
      </c>
      <c r="H1876">
        <v>47.204999999999998</v>
      </c>
      <c r="I1876">
        <v>0</v>
      </c>
      <c r="J1876">
        <v>552750</v>
      </c>
      <c r="K1876">
        <v>798024</v>
      </c>
      <c r="M1876">
        <v>845.88</v>
      </c>
      <c r="N1876" t="s">
        <v>17</v>
      </c>
    </row>
    <row r="1877" spans="1:14" x14ac:dyDescent="0.25">
      <c r="A1877">
        <v>12.201599999999999</v>
      </c>
      <c r="B1877">
        <v>3</v>
      </c>
      <c r="C1877" t="s">
        <v>45</v>
      </c>
      <c r="D1877">
        <v>15552</v>
      </c>
      <c r="E1877" t="s">
        <v>46</v>
      </c>
      <c r="F1877">
        <v>4</v>
      </c>
      <c r="G1877" t="s">
        <v>20</v>
      </c>
      <c r="H1877">
        <v>1847.289</v>
      </c>
      <c r="I1877">
        <v>0</v>
      </c>
      <c r="J1877">
        <v>360080</v>
      </c>
      <c r="K1877">
        <v>561588</v>
      </c>
      <c r="M1877">
        <v>886.92</v>
      </c>
      <c r="N1877" t="s">
        <v>17</v>
      </c>
    </row>
    <row r="1878" spans="1:14" x14ac:dyDescent="0.25">
      <c r="A1878">
        <v>12.201599999999999</v>
      </c>
      <c r="B1878">
        <v>3</v>
      </c>
      <c r="C1878" t="s">
        <v>45</v>
      </c>
      <c r="D1878">
        <v>15552</v>
      </c>
      <c r="E1878" t="s">
        <v>46</v>
      </c>
      <c r="F1878">
        <v>5</v>
      </c>
      <c r="G1878" t="s">
        <v>21</v>
      </c>
      <c r="H1878">
        <v>2193.4589999999998</v>
      </c>
      <c r="I1878">
        <v>0</v>
      </c>
      <c r="J1878">
        <v>247430</v>
      </c>
      <c r="K1878">
        <v>485370</v>
      </c>
      <c r="M1878">
        <v>1165.08</v>
      </c>
      <c r="N1878" t="s">
        <v>17</v>
      </c>
    </row>
    <row r="1879" spans="1:14" x14ac:dyDescent="0.25">
      <c r="A1879">
        <v>12.201599999999999</v>
      </c>
      <c r="B1879">
        <v>3</v>
      </c>
      <c r="C1879" t="s">
        <v>45</v>
      </c>
      <c r="D1879">
        <v>15552</v>
      </c>
      <c r="E1879" t="s">
        <v>46</v>
      </c>
      <c r="F1879">
        <v>6</v>
      </c>
      <c r="G1879" t="s">
        <v>22</v>
      </c>
      <c r="H1879">
        <v>8685.7199999999993</v>
      </c>
      <c r="I1879">
        <v>0</v>
      </c>
      <c r="J1879">
        <v>2526265</v>
      </c>
      <c r="K1879">
        <v>12946755</v>
      </c>
      <c r="M1879">
        <v>10693.2</v>
      </c>
      <c r="N1879" t="s">
        <v>17</v>
      </c>
    </row>
    <row r="1880" spans="1:14" x14ac:dyDescent="0.25">
      <c r="A1880">
        <v>12.201599999999999</v>
      </c>
      <c r="B1880">
        <v>3</v>
      </c>
      <c r="C1880" t="s">
        <v>45</v>
      </c>
      <c r="D1880">
        <v>15552</v>
      </c>
      <c r="E1880" t="s">
        <v>46</v>
      </c>
      <c r="F1880">
        <v>13</v>
      </c>
      <c r="G1880" t="s">
        <v>23</v>
      </c>
      <c r="H1880">
        <v>18633.386999999999</v>
      </c>
      <c r="I1880">
        <v>0</v>
      </c>
      <c r="J1880">
        <v>4400240</v>
      </c>
      <c r="K1880">
        <v>18218697</v>
      </c>
      <c r="M1880">
        <v>13757.52</v>
      </c>
      <c r="N1880" t="s">
        <v>17</v>
      </c>
    </row>
    <row r="1881" spans="1:14" x14ac:dyDescent="0.25">
      <c r="A1881">
        <v>12.201599999999999</v>
      </c>
      <c r="B1881">
        <v>3</v>
      </c>
      <c r="C1881" t="s">
        <v>45</v>
      </c>
      <c r="D1881">
        <v>15552</v>
      </c>
      <c r="E1881" t="s">
        <v>46</v>
      </c>
      <c r="F1881">
        <v>7</v>
      </c>
      <c r="G1881" t="s">
        <v>24</v>
      </c>
      <c r="H1881">
        <v>3282.3209999999999</v>
      </c>
      <c r="I1881">
        <v>0</v>
      </c>
      <c r="J1881">
        <v>224470</v>
      </c>
      <c r="K1881">
        <v>1965915</v>
      </c>
      <c r="M1881">
        <v>5859.6</v>
      </c>
      <c r="N1881" t="s">
        <v>17</v>
      </c>
    </row>
    <row r="1882" spans="1:14" x14ac:dyDescent="0.25">
      <c r="A1882">
        <v>12.201599999999999</v>
      </c>
      <c r="B1882">
        <v>3</v>
      </c>
      <c r="C1882" t="s">
        <v>45</v>
      </c>
      <c r="D1882">
        <v>15552</v>
      </c>
      <c r="E1882" t="s">
        <v>46</v>
      </c>
      <c r="F1882">
        <v>8</v>
      </c>
      <c r="G1882" t="s">
        <v>25</v>
      </c>
      <c r="H1882">
        <v>1639.587</v>
      </c>
      <c r="I1882">
        <v>0</v>
      </c>
      <c r="J1882">
        <v>136340</v>
      </c>
      <c r="K1882">
        <v>692106</v>
      </c>
      <c r="M1882">
        <v>3946.68</v>
      </c>
      <c r="N1882" t="s">
        <v>17</v>
      </c>
    </row>
    <row r="1883" spans="1:14" x14ac:dyDescent="0.25">
      <c r="A1883">
        <v>12.201599999999999</v>
      </c>
      <c r="B1883">
        <v>3</v>
      </c>
      <c r="C1883" t="s">
        <v>45</v>
      </c>
      <c r="D1883">
        <v>15552</v>
      </c>
      <c r="E1883" t="s">
        <v>46</v>
      </c>
      <c r="F1883">
        <v>9</v>
      </c>
      <c r="G1883" t="s">
        <v>26</v>
      </c>
      <c r="H1883">
        <v>1658.4690000000001</v>
      </c>
      <c r="I1883">
        <v>0</v>
      </c>
      <c r="J1883">
        <v>50900</v>
      </c>
      <c r="K1883">
        <v>403176</v>
      </c>
      <c r="M1883">
        <v>2106.7199999999998</v>
      </c>
      <c r="N1883" t="s">
        <v>17</v>
      </c>
    </row>
    <row r="1884" spans="1:14" x14ac:dyDescent="0.25">
      <c r="A1884">
        <v>12.201599999999999</v>
      </c>
      <c r="B1884">
        <v>3</v>
      </c>
      <c r="C1884" t="s">
        <v>45</v>
      </c>
      <c r="D1884">
        <v>15552</v>
      </c>
      <c r="E1884" t="s">
        <v>46</v>
      </c>
      <c r="F1884">
        <v>14</v>
      </c>
      <c r="G1884" t="s">
        <v>27</v>
      </c>
      <c r="H1884">
        <v>6580.3770000000004</v>
      </c>
      <c r="I1884">
        <v>0</v>
      </c>
      <c r="J1884">
        <v>411710</v>
      </c>
      <c r="K1884">
        <v>3061197</v>
      </c>
      <c r="M1884">
        <v>12708.72</v>
      </c>
      <c r="N1884" t="s">
        <v>17</v>
      </c>
    </row>
    <row r="1885" spans="1:14" x14ac:dyDescent="0.25">
      <c r="A1885">
        <v>12.201599999999999</v>
      </c>
      <c r="B1885">
        <v>3</v>
      </c>
      <c r="C1885" t="s">
        <v>45</v>
      </c>
      <c r="D1885">
        <v>15552</v>
      </c>
      <c r="E1885" t="s">
        <v>46</v>
      </c>
      <c r="F1885">
        <v>15</v>
      </c>
      <c r="G1885" t="s">
        <v>28</v>
      </c>
      <c r="H1885">
        <v>4242.1559999999999</v>
      </c>
      <c r="I1885">
        <v>0</v>
      </c>
      <c r="J1885">
        <v>50</v>
      </c>
      <c r="K1885">
        <v>0</v>
      </c>
      <c r="M1885">
        <v>0</v>
      </c>
      <c r="N1885" t="s">
        <v>17</v>
      </c>
    </row>
    <row r="1886" spans="1:14" x14ac:dyDescent="0.25">
      <c r="A1886">
        <v>12.201599999999999</v>
      </c>
      <c r="B1886">
        <v>3</v>
      </c>
      <c r="C1886" t="s">
        <v>45</v>
      </c>
      <c r="D1886">
        <v>15552</v>
      </c>
      <c r="E1886" t="s">
        <v>46</v>
      </c>
      <c r="F1886">
        <v>12</v>
      </c>
      <c r="G1886" t="s">
        <v>29</v>
      </c>
      <c r="H1886">
        <v>6057.9750000000004</v>
      </c>
      <c r="I1886">
        <v>0</v>
      </c>
      <c r="J1886">
        <v>4811950</v>
      </c>
      <c r="K1886">
        <v>21279894</v>
      </c>
      <c r="M1886">
        <v>26466.240000000002</v>
      </c>
      <c r="N1886" t="s">
        <v>17</v>
      </c>
    </row>
    <row r="1887" spans="1:14" x14ac:dyDescent="0.25">
      <c r="A1887">
        <v>12.201599999999999</v>
      </c>
      <c r="B1887">
        <v>3</v>
      </c>
      <c r="C1887" t="s">
        <v>45</v>
      </c>
      <c r="D1887">
        <v>15552</v>
      </c>
      <c r="E1887" t="s">
        <v>46</v>
      </c>
      <c r="F1887">
        <v>16</v>
      </c>
      <c r="G1887" t="s">
        <v>30</v>
      </c>
      <c r="H1887">
        <v>3253.998</v>
      </c>
      <c r="I1887">
        <v>0</v>
      </c>
      <c r="J1887">
        <v>50</v>
      </c>
      <c r="K1887">
        <v>0</v>
      </c>
      <c r="M1887">
        <v>0</v>
      </c>
      <c r="N1887" t="s">
        <v>17</v>
      </c>
    </row>
    <row r="1888" spans="1:14" x14ac:dyDescent="0.25">
      <c r="A1888">
        <v>12.201599999999999</v>
      </c>
      <c r="B1888">
        <v>3</v>
      </c>
      <c r="C1888" t="s">
        <v>45</v>
      </c>
      <c r="D1888">
        <v>15552</v>
      </c>
      <c r="E1888" t="s">
        <v>46</v>
      </c>
      <c r="F1888">
        <v>11</v>
      </c>
      <c r="G1888" t="s">
        <v>31</v>
      </c>
      <c r="H1888">
        <v>0</v>
      </c>
      <c r="I1888">
        <v>0</v>
      </c>
      <c r="J1888">
        <v>230</v>
      </c>
      <c r="K1888">
        <v>6354</v>
      </c>
      <c r="M1888">
        <v>0</v>
      </c>
      <c r="N1888" t="s">
        <v>17</v>
      </c>
    </row>
    <row r="1889" spans="1:14" x14ac:dyDescent="0.25">
      <c r="A1889">
        <v>12.201599999999999</v>
      </c>
      <c r="B1889">
        <v>3</v>
      </c>
      <c r="C1889" t="s">
        <v>45</v>
      </c>
      <c r="D1889">
        <v>15552</v>
      </c>
      <c r="E1889" t="s">
        <v>46</v>
      </c>
      <c r="F1889">
        <v>17</v>
      </c>
      <c r="G1889" t="s">
        <v>32</v>
      </c>
      <c r="H1889">
        <v>31.47</v>
      </c>
      <c r="I1889">
        <v>0</v>
      </c>
      <c r="J1889">
        <v>50</v>
      </c>
      <c r="K1889">
        <v>0</v>
      </c>
      <c r="M1889">
        <v>0</v>
      </c>
      <c r="N1889" t="s">
        <v>17</v>
      </c>
    </row>
    <row r="1890" spans="1:14" x14ac:dyDescent="0.25">
      <c r="A1890">
        <v>12.201599999999999</v>
      </c>
      <c r="B1890">
        <v>3</v>
      </c>
      <c r="C1890" t="s">
        <v>45</v>
      </c>
      <c r="D1890">
        <v>15552</v>
      </c>
      <c r="E1890" t="s">
        <v>46</v>
      </c>
      <c r="F1890">
        <v>18</v>
      </c>
      <c r="G1890" t="s">
        <v>33</v>
      </c>
      <c r="H1890">
        <v>38799.362999999998</v>
      </c>
      <c r="I1890">
        <v>0</v>
      </c>
      <c r="J1890">
        <v>4811950</v>
      </c>
      <c r="K1890">
        <v>21279894</v>
      </c>
      <c r="M1890">
        <v>26466.240000000002</v>
      </c>
      <c r="N1890" t="s">
        <v>17</v>
      </c>
    </row>
    <row r="1891" spans="1:14" x14ac:dyDescent="0.25">
      <c r="A1891">
        <v>12.201599999999999</v>
      </c>
      <c r="B1891">
        <v>3</v>
      </c>
      <c r="C1891" t="s">
        <v>45</v>
      </c>
      <c r="D1891">
        <v>95434</v>
      </c>
      <c r="E1891" t="s">
        <v>47</v>
      </c>
      <c r="F1891">
        <v>1</v>
      </c>
      <c r="G1891" t="s">
        <v>16</v>
      </c>
      <c r="H1891">
        <v>2810.2710000000002</v>
      </c>
      <c r="I1891">
        <v>0</v>
      </c>
      <c r="J1891">
        <v>861995</v>
      </c>
      <c r="K1891">
        <v>3869715</v>
      </c>
      <c r="M1891">
        <v>816.24</v>
      </c>
      <c r="N1891" t="s">
        <v>38</v>
      </c>
    </row>
    <row r="1892" spans="1:14" x14ac:dyDescent="0.25">
      <c r="A1892">
        <v>12.201599999999999</v>
      </c>
      <c r="B1892">
        <v>3</v>
      </c>
      <c r="C1892" t="s">
        <v>45</v>
      </c>
      <c r="D1892">
        <v>95434</v>
      </c>
      <c r="E1892" t="s">
        <v>47</v>
      </c>
      <c r="F1892">
        <v>2</v>
      </c>
      <c r="G1892" t="s">
        <v>18</v>
      </c>
      <c r="H1892">
        <v>2920.4160000000002</v>
      </c>
      <c r="I1892">
        <v>0</v>
      </c>
      <c r="J1892">
        <v>158710</v>
      </c>
      <c r="K1892">
        <v>955653</v>
      </c>
      <c r="M1892">
        <v>513</v>
      </c>
      <c r="N1892" t="s">
        <v>38</v>
      </c>
    </row>
    <row r="1893" spans="1:14" x14ac:dyDescent="0.25">
      <c r="A1893">
        <v>12.201599999999999</v>
      </c>
      <c r="B1893">
        <v>3</v>
      </c>
      <c r="C1893" t="s">
        <v>45</v>
      </c>
      <c r="D1893">
        <v>95434</v>
      </c>
      <c r="E1893" t="s">
        <v>47</v>
      </c>
      <c r="F1893">
        <v>3</v>
      </c>
      <c r="G1893" t="s">
        <v>19</v>
      </c>
      <c r="H1893">
        <v>47.204999999999998</v>
      </c>
      <c r="I1893">
        <v>0</v>
      </c>
      <c r="J1893">
        <v>847870</v>
      </c>
      <c r="K1893">
        <v>1435920</v>
      </c>
      <c r="M1893">
        <v>877.8</v>
      </c>
      <c r="N1893" t="s">
        <v>38</v>
      </c>
    </row>
    <row r="1894" spans="1:14" x14ac:dyDescent="0.25">
      <c r="A1894">
        <v>12.201599999999999</v>
      </c>
      <c r="B1894">
        <v>3</v>
      </c>
      <c r="C1894" t="s">
        <v>45</v>
      </c>
      <c r="D1894">
        <v>95434</v>
      </c>
      <c r="E1894" t="s">
        <v>47</v>
      </c>
      <c r="F1894">
        <v>4</v>
      </c>
      <c r="G1894" t="s">
        <v>20</v>
      </c>
      <c r="H1894">
        <v>676.60500000000002</v>
      </c>
      <c r="I1894">
        <v>0</v>
      </c>
      <c r="J1894">
        <v>596400</v>
      </c>
      <c r="K1894">
        <v>930138</v>
      </c>
      <c r="M1894">
        <v>622.44000000000005</v>
      </c>
      <c r="N1894" t="s">
        <v>38</v>
      </c>
    </row>
    <row r="1895" spans="1:14" x14ac:dyDescent="0.25">
      <c r="A1895">
        <v>12.201599999999999</v>
      </c>
      <c r="B1895">
        <v>3</v>
      </c>
      <c r="C1895" t="s">
        <v>45</v>
      </c>
      <c r="D1895">
        <v>95434</v>
      </c>
      <c r="E1895" t="s">
        <v>47</v>
      </c>
      <c r="F1895">
        <v>5</v>
      </c>
      <c r="G1895" t="s">
        <v>21</v>
      </c>
      <c r="H1895">
        <v>1771.761</v>
      </c>
      <c r="I1895">
        <v>0</v>
      </c>
      <c r="J1895">
        <v>348620</v>
      </c>
      <c r="K1895">
        <v>703677</v>
      </c>
      <c r="M1895">
        <v>898.32</v>
      </c>
      <c r="N1895" t="s">
        <v>38</v>
      </c>
    </row>
    <row r="1896" spans="1:14" x14ac:dyDescent="0.25">
      <c r="A1896">
        <v>12.201599999999999</v>
      </c>
      <c r="B1896">
        <v>3</v>
      </c>
      <c r="C1896" t="s">
        <v>45</v>
      </c>
      <c r="D1896">
        <v>95434</v>
      </c>
      <c r="E1896" t="s">
        <v>47</v>
      </c>
      <c r="F1896">
        <v>6</v>
      </c>
      <c r="G1896" t="s">
        <v>22</v>
      </c>
      <c r="H1896">
        <v>9632.9670000000006</v>
      </c>
      <c r="I1896">
        <v>0</v>
      </c>
      <c r="J1896">
        <v>2861285</v>
      </c>
      <c r="K1896">
        <v>11755428</v>
      </c>
      <c r="M1896">
        <v>8007.36</v>
      </c>
      <c r="N1896" t="s">
        <v>38</v>
      </c>
    </row>
    <row r="1897" spans="1:14" x14ac:dyDescent="0.25">
      <c r="A1897">
        <v>12.201599999999999</v>
      </c>
      <c r="B1897">
        <v>3</v>
      </c>
      <c r="C1897" t="s">
        <v>45</v>
      </c>
      <c r="D1897">
        <v>95434</v>
      </c>
      <c r="E1897" t="s">
        <v>47</v>
      </c>
      <c r="F1897">
        <v>13</v>
      </c>
      <c r="G1897" t="s">
        <v>23</v>
      </c>
      <c r="H1897">
        <v>17859.224999999999</v>
      </c>
      <c r="I1897">
        <v>0</v>
      </c>
      <c r="J1897">
        <v>5674880</v>
      </c>
      <c r="K1897">
        <v>19650531</v>
      </c>
      <c r="M1897">
        <v>13502.16</v>
      </c>
      <c r="N1897" t="s">
        <v>38</v>
      </c>
    </row>
    <row r="1898" spans="1:14" x14ac:dyDescent="0.25">
      <c r="A1898">
        <v>12.201599999999999</v>
      </c>
      <c r="B1898">
        <v>3</v>
      </c>
      <c r="C1898" t="s">
        <v>45</v>
      </c>
      <c r="D1898">
        <v>95434</v>
      </c>
      <c r="E1898" t="s">
        <v>47</v>
      </c>
      <c r="F1898">
        <v>7</v>
      </c>
      <c r="G1898" t="s">
        <v>24</v>
      </c>
      <c r="H1898">
        <v>5349.9</v>
      </c>
      <c r="I1898">
        <v>0</v>
      </c>
      <c r="J1898">
        <v>332400</v>
      </c>
      <c r="K1898">
        <v>2956698</v>
      </c>
      <c r="M1898">
        <v>6372.6</v>
      </c>
      <c r="N1898" t="s">
        <v>38</v>
      </c>
    </row>
    <row r="1899" spans="1:14" x14ac:dyDescent="0.25">
      <c r="A1899">
        <v>12.201599999999999</v>
      </c>
      <c r="B1899">
        <v>3</v>
      </c>
      <c r="C1899" t="s">
        <v>45</v>
      </c>
      <c r="D1899">
        <v>95434</v>
      </c>
      <c r="E1899" t="s">
        <v>47</v>
      </c>
      <c r="F1899">
        <v>8</v>
      </c>
      <c r="G1899" t="s">
        <v>25</v>
      </c>
      <c r="H1899">
        <v>2026.6679999999999</v>
      </c>
      <c r="I1899">
        <v>0</v>
      </c>
      <c r="J1899">
        <v>181520</v>
      </c>
      <c r="K1899">
        <v>984243</v>
      </c>
      <c r="M1899">
        <v>3798.48</v>
      </c>
      <c r="N1899" t="s">
        <v>38</v>
      </c>
    </row>
    <row r="1900" spans="1:14" x14ac:dyDescent="0.25">
      <c r="A1900">
        <v>12.201599999999999</v>
      </c>
      <c r="B1900">
        <v>3</v>
      </c>
      <c r="C1900" t="s">
        <v>45</v>
      </c>
      <c r="D1900">
        <v>95434</v>
      </c>
      <c r="E1900" t="s">
        <v>47</v>
      </c>
      <c r="F1900">
        <v>9</v>
      </c>
      <c r="G1900" t="s">
        <v>26</v>
      </c>
      <c r="H1900">
        <v>2020.374</v>
      </c>
      <c r="I1900">
        <v>0</v>
      </c>
      <c r="J1900">
        <v>100545</v>
      </c>
      <c r="K1900">
        <v>808320</v>
      </c>
      <c r="M1900">
        <v>4696.8</v>
      </c>
      <c r="N1900" t="s">
        <v>38</v>
      </c>
    </row>
    <row r="1901" spans="1:14" x14ac:dyDescent="0.25">
      <c r="A1901">
        <v>12.201599999999999</v>
      </c>
      <c r="B1901">
        <v>3</v>
      </c>
      <c r="C1901" t="s">
        <v>45</v>
      </c>
      <c r="D1901">
        <v>95434</v>
      </c>
      <c r="E1901" t="s">
        <v>47</v>
      </c>
      <c r="F1901">
        <v>14</v>
      </c>
      <c r="G1901" t="s">
        <v>27</v>
      </c>
      <c r="H1901">
        <v>9396.9419999999991</v>
      </c>
      <c r="I1901">
        <v>0</v>
      </c>
      <c r="J1901">
        <v>614465</v>
      </c>
      <c r="K1901">
        <v>4749261</v>
      </c>
      <c r="M1901">
        <v>15848.28</v>
      </c>
      <c r="N1901" t="s">
        <v>38</v>
      </c>
    </row>
    <row r="1902" spans="1:14" x14ac:dyDescent="0.25">
      <c r="A1902">
        <v>12.201599999999999</v>
      </c>
      <c r="B1902">
        <v>3</v>
      </c>
      <c r="C1902" t="s">
        <v>45</v>
      </c>
      <c r="D1902">
        <v>95434</v>
      </c>
      <c r="E1902" t="s">
        <v>47</v>
      </c>
      <c r="F1902">
        <v>15</v>
      </c>
      <c r="G1902" t="s">
        <v>28</v>
      </c>
      <c r="H1902">
        <v>4405.8</v>
      </c>
      <c r="I1902">
        <v>0</v>
      </c>
      <c r="J1902">
        <v>55</v>
      </c>
      <c r="K1902">
        <v>0</v>
      </c>
      <c r="M1902">
        <v>0</v>
      </c>
      <c r="N1902" t="s">
        <v>38</v>
      </c>
    </row>
    <row r="1903" spans="1:14" x14ac:dyDescent="0.25">
      <c r="A1903">
        <v>12.201599999999999</v>
      </c>
      <c r="B1903">
        <v>3</v>
      </c>
      <c r="C1903" t="s">
        <v>45</v>
      </c>
      <c r="D1903">
        <v>95434</v>
      </c>
      <c r="E1903" t="s">
        <v>47</v>
      </c>
      <c r="F1903">
        <v>12</v>
      </c>
      <c r="G1903" t="s">
        <v>29</v>
      </c>
      <c r="H1903">
        <v>7587.4170000000004</v>
      </c>
      <c r="I1903">
        <v>0</v>
      </c>
      <c r="J1903">
        <v>6289345</v>
      </c>
      <c r="K1903">
        <v>24399792</v>
      </c>
      <c r="M1903">
        <v>29350.44</v>
      </c>
      <c r="N1903" t="s">
        <v>38</v>
      </c>
    </row>
    <row r="1904" spans="1:14" x14ac:dyDescent="0.25">
      <c r="A1904">
        <v>12.201599999999999</v>
      </c>
      <c r="B1904">
        <v>3</v>
      </c>
      <c r="C1904" t="s">
        <v>45</v>
      </c>
      <c r="D1904">
        <v>95434</v>
      </c>
      <c r="E1904" t="s">
        <v>47</v>
      </c>
      <c r="F1904">
        <v>16</v>
      </c>
      <c r="G1904" t="s">
        <v>30</v>
      </c>
      <c r="H1904">
        <v>4981.701</v>
      </c>
      <c r="I1904">
        <v>0</v>
      </c>
      <c r="J1904">
        <v>55</v>
      </c>
      <c r="K1904">
        <v>0</v>
      </c>
      <c r="M1904">
        <v>0</v>
      </c>
      <c r="N1904" t="s">
        <v>38</v>
      </c>
    </row>
    <row r="1905" spans="1:14" x14ac:dyDescent="0.25">
      <c r="A1905">
        <v>12.201599999999999</v>
      </c>
      <c r="B1905">
        <v>3</v>
      </c>
      <c r="C1905" t="s">
        <v>45</v>
      </c>
      <c r="D1905">
        <v>95434</v>
      </c>
      <c r="E1905" t="s">
        <v>47</v>
      </c>
      <c r="F1905">
        <v>11</v>
      </c>
      <c r="G1905" t="s">
        <v>31</v>
      </c>
      <c r="H1905">
        <v>4541.1210000000001</v>
      </c>
      <c r="I1905">
        <v>0</v>
      </c>
      <c r="J1905">
        <v>435155</v>
      </c>
      <c r="K1905">
        <v>1610526</v>
      </c>
      <c r="M1905">
        <v>0</v>
      </c>
      <c r="N1905" t="s">
        <v>38</v>
      </c>
    </row>
    <row r="1906" spans="1:14" x14ac:dyDescent="0.25">
      <c r="A1906">
        <v>12.201599999999999</v>
      </c>
      <c r="B1906">
        <v>3</v>
      </c>
      <c r="C1906" t="s">
        <v>45</v>
      </c>
      <c r="D1906">
        <v>95434</v>
      </c>
      <c r="E1906" t="s">
        <v>47</v>
      </c>
      <c r="F1906">
        <v>17</v>
      </c>
      <c r="G1906" t="s">
        <v>32</v>
      </c>
      <c r="H1906">
        <v>1809.5250000000001</v>
      </c>
      <c r="I1906">
        <v>0</v>
      </c>
      <c r="J1906">
        <v>55</v>
      </c>
      <c r="K1906">
        <v>0</v>
      </c>
      <c r="M1906">
        <v>0</v>
      </c>
      <c r="N1906" t="s">
        <v>38</v>
      </c>
    </row>
    <row r="1907" spans="1:14" x14ac:dyDescent="0.25">
      <c r="A1907">
        <v>12.201599999999999</v>
      </c>
      <c r="B1907">
        <v>3</v>
      </c>
      <c r="C1907" t="s">
        <v>45</v>
      </c>
      <c r="D1907">
        <v>95434</v>
      </c>
      <c r="E1907" t="s">
        <v>47</v>
      </c>
      <c r="F1907">
        <v>18</v>
      </c>
      <c r="G1907" t="s">
        <v>33</v>
      </c>
      <c r="H1907">
        <v>50581.731</v>
      </c>
      <c r="I1907">
        <v>0</v>
      </c>
      <c r="J1907">
        <v>6289345</v>
      </c>
      <c r="K1907">
        <v>24399792</v>
      </c>
      <c r="M1907">
        <v>29350.44</v>
      </c>
      <c r="N1907" t="s">
        <v>38</v>
      </c>
    </row>
    <row r="1908" spans="1:14" x14ac:dyDescent="0.25">
      <c r="A1908">
        <v>12.201599999999999</v>
      </c>
      <c r="B1908">
        <v>3</v>
      </c>
      <c r="C1908" t="s">
        <v>45</v>
      </c>
      <c r="D1908">
        <v>93033</v>
      </c>
      <c r="E1908" t="s">
        <v>48</v>
      </c>
      <c r="F1908">
        <v>1</v>
      </c>
      <c r="G1908" t="s">
        <v>16</v>
      </c>
      <c r="H1908">
        <v>2769.36</v>
      </c>
      <c r="I1908">
        <v>0</v>
      </c>
      <c r="J1908">
        <v>674610</v>
      </c>
      <c r="K1908">
        <v>3120087</v>
      </c>
      <c r="M1908">
        <v>932.52</v>
      </c>
      <c r="N1908" t="s">
        <v>17</v>
      </c>
    </row>
    <row r="1909" spans="1:14" x14ac:dyDescent="0.25">
      <c r="A1909">
        <v>12.201599999999999</v>
      </c>
      <c r="B1909">
        <v>3</v>
      </c>
      <c r="C1909" t="s">
        <v>45</v>
      </c>
      <c r="D1909">
        <v>93033</v>
      </c>
      <c r="E1909" t="s">
        <v>48</v>
      </c>
      <c r="F1909">
        <v>2</v>
      </c>
      <c r="G1909" t="s">
        <v>18</v>
      </c>
      <c r="H1909">
        <v>1973.1690000000001</v>
      </c>
      <c r="I1909">
        <v>0</v>
      </c>
      <c r="J1909">
        <v>158535</v>
      </c>
      <c r="K1909">
        <v>887580</v>
      </c>
      <c r="M1909">
        <v>681.72</v>
      </c>
      <c r="N1909" t="s">
        <v>17</v>
      </c>
    </row>
    <row r="1910" spans="1:14" x14ac:dyDescent="0.25">
      <c r="A1910">
        <v>12.201599999999999</v>
      </c>
      <c r="B1910">
        <v>3</v>
      </c>
      <c r="C1910" t="s">
        <v>45</v>
      </c>
      <c r="D1910">
        <v>93033</v>
      </c>
      <c r="E1910" t="s">
        <v>48</v>
      </c>
      <c r="F1910">
        <v>3</v>
      </c>
      <c r="G1910" t="s">
        <v>19</v>
      </c>
      <c r="H1910">
        <v>47.204999999999998</v>
      </c>
      <c r="I1910">
        <v>0</v>
      </c>
      <c r="J1910">
        <v>563445</v>
      </c>
      <c r="K1910">
        <v>835692</v>
      </c>
      <c r="M1910">
        <v>905.16</v>
      </c>
      <c r="N1910" t="s">
        <v>17</v>
      </c>
    </row>
    <row r="1911" spans="1:14" x14ac:dyDescent="0.25">
      <c r="A1911">
        <v>12.201599999999999</v>
      </c>
      <c r="B1911">
        <v>3</v>
      </c>
      <c r="C1911" t="s">
        <v>45</v>
      </c>
      <c r="D1911">
        <v>93033</v>
      </c>
      <c r="E1911" t="s">
        <v>48</v>
      </c>
      <c r="F1911">
        <v>4</v>
      </c>
      <c r="G1911" t="s">
        <v>20</v>
      </c>
      <c r="H1911">
        <v>1390.9739999999999</v>
      </c>
      <c r="I1911">
        <v>0</v>
      </c>
      <c r="J1911">
        <v>366930</v>
      </c>
      <c r="K1911">
        <v>644385</v>
      </c>
      <c r="M1911">
        <v>864.12</v>
      </c>
      <c r="N1911" t="s">
        <v>17</v>
      </c>
    </row>
    <row r="1912" spans="1:14" x14ac:dyDescent="0.25">
      <c r="A1912">
        <v>12.201599999999999</v>
      </c>
      <c r="B1912">
        <v>3</v>
      </c>
      <c r="C1912" t="s">
        <v>45</v>
      </c>
      <c r="D1912">
        <v>93033</v>
      </c>
      <c r="E1912" t="s">
        <v>48</v>
      </c>
      <c r="F1912">
        <v>5</v>
      </c>
      <c r="G1912" t="s">
        <v>21</v>
      </c>
      <c r="H1912">
        <v>2536.482</v>
      </c>
      <c r="I1912">
        <v>0</v>
      </c>
      <c r="J1912">
        <v>307495</v>
      </c>
      <c r="K1912">
        <v>562986</v>
      </c>
      <c r="M1912">
        <v>1320.12</v>
      </c>
      <c r="N1912" t="s">
        <v>17</v>
      </c>
    </row>
    <row r="1913" spans="1:14" x14ac:dyDescent="0.25">
      <c r="A1913">
        <v>12.201599999999999</v>
      </c>
      <c r="B1913">
        <v>3</v>
      </c>
      <c r="C1913" t="s">
        <v>45</v>
      </c>
      <c r="D1913">
        <v>93033</v>
      </c>
      <c r="E1913" t="s">
        <v>48</v>
      </c>
      <c r="F1913">
        <v>6</v>
      </c>
      <c r="G1913" t="s">
        <v>22</v>
      </c>
      <c r="H1913">
        <v>10023.195</v>
      </c>
      <c r="I1913">
        <v>0</v>
      </c>
      <c r="J1913">
        <v>2577620</v>
      </c>
      <c r="K1913">
        <v>10555581</v>
      </c>
      <c r="M1913">
        <v>11933.52</v>
      </c>
      <c r="N1913" t="s">
        <v>17</v>
      </c>
    </row>
    <row r="1914" spans="1:14" x14ac:dyDescent="0.25">
      <c r="A1914">
        <v>12.201599999999999</v>
      </c>
      <c r="B1914">
        <v>3</v>
      </c>
      <c r="C1914" t="s">
        <v>45</v>
      </c>
      <c r="D1914">
        <v>93033</v>
      </c>
      <c r="E1914" t="s">
        <v>48</v>
      </c>
      <c r="F1914">
        <v>13</v>
      </c>
      <c r="G1914" t="s">
        <v>23</v>
      </c>
      <c r="H1914">
        <v>18740.384999999998</v>
      </c>
      <c r="I1914">
        <v>0</v>
      </c>
      <c r="J1914">
        <v>4648635</v>
      </c>
      <c r="K1914">
        <v>1606311</v>
      </c>
      <c r="M1914">
        <v>19471.2</v>
      </c>
      <c r="N1914" t="s">
        <v>17</v>
      </c>
    </row>
    <row r="1915" spans="1:14" x14ac:dyDescent="0.25">
      <c r="A1915">
        <v>12.201599999999999</v>
      </c>
      <c r="B1915">
        <v>3</v>
      </c>
      <c r="C1915" t="s">
        <v>45</v>
      </c>
      <c r="D1915">
        <v>93033</v>
      </c>
      <c r="E1915" t="s">
        <v>48</v>
      </c>
      <c r="F1915">
        <v>7</v>
      </c>
      <c r="G1915" t="s">
        <v>24</v>
      </c>
      <c r="H1915">
        <v>3637.9319999999998</v>
      </c>
      <c r="I1915">
        <v>0</v>
      </c>
      <c r="J1915">
        <v>260805</v>
      </c>
      <c r="K1915">
        <v>2263077</v>
      </c>
      <c r="M1915">
        <v>7448.76</v>
      </c>
      <c r="N1915" t="s">
        <v>17</v>
      </c>
    </row>
    <row r="1916" spans="1:14" x14ac:dyDescent="0.25">
      <c r="A1916">
        <v>12.201599999999999</v>
      </c>
      <c r="B1916">
        <v>3</v>
      </c>
      <c r="C1916" t="s">
        <v>45</v>
      </c>
      <c r="D1916">
        <v>93033</v>
      </c>
      <c r="E1916" t="s">
        <v>48</v>
      </c>
      <c r="F1916">
        <v>8</v>
      </c>
      <c r="G1916" t="s">
        <v>25</v>
      </c>
      <c r="H1916">
        <v>1686.7919999999999</v>
      </c>
      <c r="I1916">
        <v>0</v>
      </c>
      <c r="J1916">
        <v>167125</v>
      </c>
      <c r="K1916">
        <v>94707</v>
      </c>
      <c r="M1916">
        <v>4122.24</v>
      </c>
      <c r="N1916" t="s">
        <v>17</v>
      </c>
    </row>
    <row r="1917" spans="1:14" x14ac:dyDescent="0.25">
      <c r="A1917">
        <v>12.201599999999999</v>
      </c>
      <c r="B1917">
        <v>3</v>
      </c>
      <c r="C1917" t="s">
        <v>45</v>
      </c>
      <c r="D1917">
        <v>93033</v>
      </c>
      <c r="E1917" t="s">
        <v>48</v>
      </c>
      <c r="F1917">
        <v>9</v>
      </c>
      <c r="G1917" t="s">
        <v>26</v>
      </c>
      <c r="H1917">
        <v>1686.7919999999999</v>
      </c>
      <c r="I1917">
        <v>0</v>
      </c>
      <c r="J1917">
        <v>83420</v>
      </c>
      <c r="K1917">
        <v>640518</v>
      </c>
      <c r="M1917">
        <v>4744.68</v>
      </c>
      <c r="N1917" t="s">
        <v>17</v>
      </c>
    </row>
    <row r="1918" spans="1:14" x14ac:dyDescent="0.25">
      <c r="A1918">
        <v>12.201599999999999</v>
      </c>
      <c r="B1918">
        <v>3</v>
      </c>
      <c r="C1918" t="s">
        <v>45</v>
      </c>
      <c r="D1918">
        <v>93033</v>
      </c>
      <c r="E1918" t="s">
        <v>48</v>
      </c>
      <c r="F1918">
        <v>14</v>
      </c>
      <c r="G1918" t="s">
        <v>27</v>
      </c>
      <c r="H1918">
        <v>7011.5159999999996</v>
      </c>
      <c r="I1918">
        <v>0</v>
      </c>
      <c r="J1918">
        <v>511350</v>
      </c>
      <c r="K1918">
        <v>3851202</v>
      </c>
      <c r="M1918">
        <v>17150.16</v>
      </c>
      <c r="N1918" t="s">
        <v>17</v>
      </c>
    </row>
    <row r="1919" spans="1:14" x14ac:dyDescent="0.25">
      <c r="A1919">
        <v>12.201599999999999</v>
      </c>
      <c r="B1919">
        <v>3</v>
      </c>
      <c r="C1919" t="s">
        <v>45</v>
      </c>
      <c r="D1919">
        <v>93033</v>
      </c>
      <c r="E1919" t="s">
        <v>48</v>
      </c>
      <c r="F1919">
        <v>15</v>
      </c>
      <c r="G1919" t="s">
        <v>28</v>
      </c>
      <c r="H1919">
        <v>3833.0459999999998</v>
      </c>
      <c r="I1919">
        <v>0</v>
      </c>
      <c r="J1919">
        <v>60</v>
      </c>
      <c r="K1919">
        <v>0</v>
      </c>
      <c r="M1919">
        <v>0</v>
      </c>
      <c r="N1919" t="s">
        <v>17</v>
      </c>
    </row>
    <row r="1920" spans="1:14" x14ac:dyDescent="0.25">
      <c r="A1920">
        <v>12.201599999999999</v>
      </c>
      <c r="B1920">
        <v>3</v>
      </c>
      <c r="C1920" t="s">
        <v>45</v>
      </c>
      <c r="D1920">
        <v>93033</v>
      </c>
      <c r="E1920" t="s">
        <v>48</v>
      </c>
      <c r="F1920">
        <v>12</v>
      </c>
      <c r="G1920" t="s">
        <v>29</v>
      </c>
      <c r="H1920">
        <v>6806.9610000000002</v>
      </c>
      <c r="I1920">
        <v>0</v>
      </c>
      <c r="J1920">
        <v>5159985</v>
      </c>
      <c r="K1920">
        <v>20457513</v>
      </c>
      <c r="M1920">
        <v>36621.360000000001</v>
      </c>
      <c r="N1920" t="s">
        <v>17</v>
      </c>
    </row>
    <row r="1921" spans="1:14" x14ac:dyDescent="0.25">
      <c r="A1921">
        <v>12.201599999999999</v>
      </c>
      <c r="B1921">
        <v>3</v>
      </c>
      <c r="C1921" t="s">
        <v>45</v>
      </c>
      <c r="D1921">
        <v>93033</v>
      </c>
      <c r="E1921" t="s">
        <v>48</v>
      </c>
      <c r="F1921">
        <v>16</v>
      </c>
      <c r="G1921" t="s">
        <v>30</v>
      </c>
      <c r="H1921">
        <v>2262.6930000000002</v>
      </c>
      <c r="I1921">
        <v>0</v>
      </c>
      <c r="J1921">
        <v>60</v>
      </c>
      <c r="K1921">
        <v>0</v>
      </c>
      <c r="M1921">
        <v>0</v>
      </c>
      <c r="N1921" t="s">
        <v>17</v>
      </c>
    </row>
    <row r="1922" spans="1:14" x14ac:dyDescent="0.25">
      <c r="A1922">
        <v>12.201599999999999</v>
      </c>
      <c r="B1922">
        <v>3</v>
      </c>
      <c r="C1922" t="s">
        <v>45</v>
      </c>
      <c r="D1922">
        <v>93033</v>
      </c>
      <c r="E1922" t="s">
        <v>48</v>
      </c>
      <c r="F1922">
        <v>11</v>
      </c>
      <c r="G1922" t="s">
        <v>31</v>
      </c>
      <c r="H1922">
        <v>2523.8939999999998</v>
      </c>
      <c r="I1922">
        <v>0</v>
      </c>
      <c r="J1922">
        <v>344820</v>
      </c>
      <c r="K1922">
        <v>1388865</v>
      </c>
      <c r="M1922">
        <v>0</v>
      </c>
      <c r="N1922" t="s">
        <v>17</v>
      </c>
    </row>
    <row r="1923" spans="1:14" x14ac:dyDescent="0.25">
      <c r="A1923">
        <v>12.201599999999999</v>
      </c>
      <c r="B1923">
        <v>3</v>
      </c>
      <c r="C1923" t="s">
        <v>45</v>
      </c>
      <c r="D1923">
        <v>93033</v>
      </c>
      <c r="E1923" t="s">
        <v>48</v>
      </c>
      <c r="F1923">
        <v>17</v>
      </c>
      <c r="G1923" t="s">
        <v>32</v>
      </c>
      <c r="H1923">
        <v>31.47</v>
      </c>
      <c r="I1923">
        <v>0</v>
      </c>
      <c r="J1923">
        <v>60</v>
      </c>
      <c r="K1923">
        <v>0</v>
      </c>
      <c r="M1923">
        <v>0</v>
      </c>
      <c r="N1923" t="s">
        <v>17</v>
      </c>
    </row>
    <row r="1924" spans="1:14" x14ac:dyDescent="0.25">
      <c r="A1924">
        <v>12.201599999999999</v>
      </c>
      <c r="B1924">
        <v>3</v>
      </c>
      <c r="C1924" t="s">
        <v>45</v>
      </c>
      <c r="D1924">
        <v>93033</v>
      </c>
      <c r="E1924" t="s">
        <v>48</v>
      </c>
      <c r="F1924">
        <v>18</v>
      </c>
      <c r="G1924" t="s">
        <v>33</v>
      </c>
      <c r="H1924">
        <v>41209.964999999997</v>
      </c>
      <c r="I1924">
        <v>0</v>
      </c>
      <c r="J1924">
        <v>5159985</v>
      </c>
      <c r="K1924">
        <v>20457513</v>
      </c>
      <c r="M1924">
        <v>36621.360000000001</v>
      </c>
      <c r="N1924" t="s">
        <v>17</v>
      </c>
    </row>
    <row r="1925" spans="1:14" x14ac:dyDescent="0.25">
      <c r="A1925">
        <v>12.201599999999999</v>
      </c>
      <c r="B1925">
        <v>3</v>
      </c>
      <c r="C1925" t="s">
        <v>45</v>
      </c>
      <c r="D1925">
        <v>85321</v>
      </c>
      <c r="E1925" t="s">
        <v>49</v>
      </c>
      <c r="F1925">
        <v>1</v>
      </c>
      <c r="G1925" t="s">
        <v>16</v>
      </c>
      <c r="H1925">
        <v>2904.681</v>
      </c>
      <c r="I1925">
        <v>0</v>
      </c>
      <c r="J1925">
        <v>579145</v>
      </c>
      <c r="K1925">
        <v>2555982</v>
      </c>
      <c r="M1925">
        <v>875.52</v>
      </c>
      <c r="N1925" t="s">
        <v>17</v>
      </c>
    </row>
    <row r="1926" spans="1:14" x14ac:dyDescent="0.25">
      <c r="A1926">
        <v>12.201599999999999</v>
      </c>
      <c r="B1926">
        <v>3</v>
      </c>
      <c r="C1926" t="s">
        <v>45</v>
      </c>
      <c r="D1926">
        <v>85321</v>
      </c>
      <c r="E1926" t="s">
        <v>49</v>
      </c>
      <c r="F1926">
        <v>2</v>
      </c>
      <c r="G1926" t="s">
        <v>18</v>
      </c>
      <c r="H1926">
        <v>1652.175</v>
      </c>
      <c r="I1926">
        <v>0</v>
      </c>
      <c r="J1926">
        <v>129890</v>
      </c>
      <c r="K1926">
        <v>704193</v>
      </c>
      <c r="M1926">
        <v>554.04</v>
      </c>
      <c r="N1926" t="s">
        <v>17</v>
      </c>
    </row>
    <row r="1927" spans="1:14" x14ac:dyDescent="0.25">
      <c r="A1927">
        <v>12.201599999999999</v>
      </c>
      <c r="B1927">
        <v>3</v>
      </c>
      <c r="C1927" t="s">
        <v>45</v>
      </c>
      <c r="D1927">
        <v>85321</v>
      </c>
      <c r="E1927" t="s">
        <v>49</v>
      </c>
      <c r="F1927">
        <v>3</v>
      </c>
      <c r="G1927" t="s">
        <v>19</v>
      </c>
      <c r="H1927">
        <v>47.204999999999998</v>
      </c>
      <c r="I1927">
        <v>0</v>
      </c>
      <c r="J1927">
        <v>578385</v>
      </c>
      <c r="K1927">
        <v>782769</v>
      </c>
      <c r="M1927">
        <v>1041.96</v>
      </c>
      <c r="N1927" t="s">
        <v>17</v>
      </c>
    </row>
    <row r="1928" spans="1:14" x14ac:dyDescent="0.25">
      <c r="A1928">
        <v>12.201599999999999</v>
      </c>
      <c r="B1928">
        <v>3</v>
      </c>
      <c r="C1928" t="s">
        <v>45</v>
      </c>
      <c r="D1928">
        <v>85321</v>
      </c>
      <c r="E1928" t="s">
        <v>49</v>
      </c>
      <c r="F1928">
        <v>4</v>
      </c>
      <c r="G1928" t="s">
        <v>20</v>
      </c>
      <c r="H1928">
        <v>623.10599999999999</v>
      </c>
      <c r="I1928">
        <v>0</v>
      </c>
      <c r="J1928">
        <v>374635</v>
      </c>
      <c r="K1928">
        <v>620145</v>
      </c>
      <c r="M1928">
        <v>715.92</v>
      </c>
      <c r="N1928" t="s">
        <v>17</v>
      </c>
    </row>
    <row r="1929" spans="1:14" x14ac:dyDescent="0.25">
      <c r="A1929">
        <v>12.201599999999999</v>
      </c>
      <c r="B1929">
        <v>3</v>
      </c>
      <c r="C1929" t="s">
        <v>45</v>
      </c>
      <c r="D1929">
        <v>85321</v>
      </c>
      <c r="E1929" t="s">
        <v>49</v>
      </c>
      <c r="F1929">
        <v>5</v>
      </c>
      <c r="G1929" t="s">
        <v>21</v>
      </c>
      <c r="H1929">
        <v>2464.1010000000001</v>
      </c>
      <c r="I1929">
        <v>0</v>
      </c>
      <c r="J1929">
        <v>274040</v>
      </c>
      <c r="K1929">
        <v>476274</v>
      </c>
      <c r="M1929">
        <v>1060.2</v>
      </c>
      <c r="N1929" t="s">
        <v>17</v>
      </c>
    </row>
    <row r="1930" spans="1:14" x14ac:dyDescent="0.25">
      <c r="A1930">
        <v>12.201599999999999</v>
      </c>
      <c r="B1930">
        <v>3</v>
      </c>
      <c r="C1930" t="s">
        <v>45</v>
      </c>
      <c r="D1930">
        <v>85321</v>
      </c>
      <c r="E1930" t="s">
        <v>49</v>
      </c>
      <c r="F1930">
        <v>6</v>
      </c>
      <c r="G1930" t="s">
        <v>22</v>
      </c>
      <c r="H1930">
        <v>5683.482</v>
      </c>
      <c r="I1930">
        <v>0</v>
      </c>
      <c r="J1930">
        <v>2168010</v>
      </c>
      <c r="K1930">
        <v>9750417</v>
      </c>
      <c r="M1930">
        <v>8223.9599999999991</v>
      </c>
      <c r="N1930" t="s">
        <v>17</v>
      </c>
    </row>
    <row r="1931" spans="1:14" x14ac:dyDescent="0.25">
      <c r="A1931">
        <v>12.201599999999999</v>
      </c>
      <c r="B1931">
        <v>3</v>
      </c>
      <c r="C1931" t="s">
        <v>45</v>
      </c>
      <c r="D1931">
        <v>85321</v>
      </c>
      <c r="E1931" t="s">
        <v>49</v>
      </c>
      <c r="F1931">
        <v>13</v>
      </c>
      <c r="G1931" t="s">
        <v>23</v>
      </c>
      <c r="H1931">
        <v>13374.75</v>
      </c>
      <c r="I1931">
        <v>0</v>
      </c>
      <c r="J1931">
        <v>4104105</v>
      </c>
      <c r="K1931">
        <v>14889780</v>
      </c>
      <c r="M1931">
        <v>14637.6</v>
      </c>
      <c r="N1931" t="s">
        <v>17</v>
      </c>
    </row>
    <row r="1932" spans="1:14" x14ac:dyDescent="0.25">
      <c r="A1932">
        <v>12.201599999999999</v>
      </c>
      <c r="B1932">
        <v>3</v>
      </c>
      <c r="C1932" t="s">
        <v>45</v>
      </c>
      <c r="D1932">
        <v>85321</v>
      </c>
      <c r="E1932" t="s">
        <v>49</v>
      </c>
      <c r="F1932">
        <v>7</v>
      </c>
      <c r="G1932" t="s">
        <v>24</v>
      </c>
      <c r="H1932">
        <v>5302.6949999999997</v>
      </c>
      <c r="I1932">
        <v>0</v>
      </c>
      <c r="J1932">
        <v>267935</v>
      </c>
      <c r="K1932">
        <v>229506</v>
      </c>
      <c r="M1932">
        <v>7022.4</v>
      </c>
      <c r="N1932" t="s">
        <v>17</v>
      </c>
    </row>
    <row r="1933" spans="1:14" x14ac:dyDescent="0.25">
      <c r="A1933">
        <v>12.201599999999999</v>
      </c>
      <c r="B1933">
        <v>3</v>
      </c>
      <c r="C1933" t="s">
        <v>45</v>
      </c>
      <c r="D1933">
        <v>85321</v>
      </c>
      <c r="E1933" t="s">
        <v>49</v>
      </c>
      <c r="F1933">
        <v>8</v>
      </c>
      <c r="G1933" t="s">
        <v>25</v>
      </c>
      <c r="H1933">
        <v>1762.32</v>
      </c>
      <c r="I1933">
        <v>0</v>
      </c>
      <c r="J1933">
        <v>177660</v>
      </c>
      <c r="K1933">
        <v>824529</v>
      </c>
      <c r="M1933">
        <v>4088.04</v>
      </c>
      <c r="N1933" t="s">
        <v>17</v>
      </c>
    </row>
    <row r="1934" spans="1:14" x14ac:dyDescent="0.25">
      <c r="A1934">
        <v>12.201599999999999</v>
      </c>
      <c r="B1934">
        <v>3</v>
      </c>
      <c r="C1934" t="s">
        <v>45</v>
      </c>
      <c r="D1934">
        <v>85321</v>
      </c>
      <c r="E1934" t="s">
        <v>49</v>
      </c>
      <c r="F1934">
        <v>9</v>
      </c>
      <c r="G1934" t="s">
        <v>26</v>
      </c>
      <c r="H1934">
        <v>1976.316</v>
      </c>
      <c r="I1934">
        <v>0</v>
      </c>
      <c r="J1934">
        <v>76325</v>
      </c>
      <c r="K1934">
        <v>690156</v>
      </c>
      <c r="M1934">
        <v>4056.12</v>
      </c>
      <c r="N1934" t="s">
        <v>17</v>
      </c>
    </row>
    <row r="1935" spans="1:14" x14ac:dyDescent="0.25">
      <c r="A1935">
        <v>12.201599999999999</v>
      </c>
      <c r="B1935">
        <v>3</v>
      </c>
      <c r="C1935" t="s">
        <v>45</v>
      </c>
      <c r="D1935">
        <v>85321</v>
      </c>
      <c r="E1935" t="s">
        <v>49</v>
      </c>
      <c r="F1935">
        <v>14</v>
      </c>
      <c r="G1935" t="s">
        <v>27</v>
      </c>
      <c r="H1935">
        <v>9041.3310000000001</v>
      </c>
      <c r="I1935">
        <v>0</v>
      </c>
      <c r="J1935">
        <v>521920</v>
      </c>
      <c r="K1935">
        <v>3810291</v>
      </c>
      <c r="M1935">
        <v>14747.04</v>
      </c>
      <c r="N1935" t="s">
        <v>17</v>
      </c>
    </row>
    <row r="1936" spans="1:14" x14ac:dyDescent="0.25">
      <c r="A1936">
        <v>12.201599999999999</v>
      </c>
      <c r="B1936">
        <v>3</v>
      </c>
      <c r="C1936" t="s">
        <v>45</v>
      </c>
      <c r="D1936">
        <v>85321</v>
      </c>
      <c r="E1936" t="s">
        <v>49</v>
      </c>
      <c r="F1936">
        <v>15</v>
      </c>
      <c r="G1936" t="s">
        <v>28</v>
      </c>
      <c r="H1936">
        <v>2939.2979999999998</v>
      </c>
      <c r="I1936">
        <v>0</v>
      </c>
      <c r="J1936">
        <v>65</v>
      </c>
      <c r="K1936">
        <v>0</v>
      </c>
      <c r="M1936">
        <v>0</v>
      </c>
      <c r="N1936" t="s">
        <v>17</v>
      </c>
    </row>
    <row r="1937" spans="1:14" x14ac:dyDescent="0.25">
      <c r="A1937">
        <v>12.201599999999999</v>
      </c>
      <c r="B1937">
        <v>3</v>
      </c>
      <c r="C1937" t="s">
        <v>45</v>
      </c>
      <c r="D1937">
        <v>85321</v>
      </c>
      <c r="E1937" t="s">
        <v>49</v>
      </c>
      <c r="F1937">
        <v>12</v>
      </c>
      <c r="G1937" t="s">
        <v>29</v>
      </c>
      <c r="H1937">
        <v>7376.5680000000002</v>
      </c>
      <c r="I1937">
        <v>0</v>
      </c>
      <c r="J1937">
        <v>4626025</v>
      </c>
      <c r="K1937">
        <v>18700071</v>
      </c>
      <c r="M1937">
        <v>29384.639999999999</v>
      </c>
      <c r="N1937" t="s">
        <v>17</v>
      </c>
    </row>
    <row r="1938" spans="1:14" x14ac:dyDescent="0.25">
      <c r="A1938">
        <v>12.201599999999999</v>
      </c>
      <c r="B1938">
        <v>3</v>
      </c>
      <c r="C1938" t="s">
        <v>45</v>
      </c>
      <c r="D1938">
        <v>85321</v>
      </c>
      <c r="E1938" t="s">
        <v>49</v>
      </c>
      <c r="F1938">
        <v>16</v>
      </c>
      <c r="G1938" t="s">
        <v>30</v>
      </c>
      <c r="H1938">
        <v>1960.5809999999999</v>
      </c>
      <c r="I1938">
        <v>0</v>
      </c>
      <c r="J1938">
        <v>65</v>
      </c>
      <c r="K1938">
        <v>0</v>
      </c>
      <c r="M1938">
        <v>0</v>
      </c>
      <c r="N1938" t="s">
        <v>17</v>
      </c>
    </row>
    <row r="1939" spans="1:14" x14ac:dyDescent="0.25">
      <c r="A1939">
        <v>12.201599999999999</v>
      </c>
      <c r="B1939">
        <v>3</v>
      </c>
      <c r="C1939" t="s">
        <v>45</v>
      </c>
      <c r="D1939">
        <v>85321</v>
      </c>
      <c r="E1939" t="s">
        <v>49</v>
      </c>
      <c r="F1939">
        <v>11</v>
      </c>
      <c r="G1939" t="s">
        <v>31</v>
      </c>
      <c r="H1939">
        <v>0</v>
      </c>
      <c r="I1939">
        <v>0</v>
      </c>
      <c r="J1939">
        <v>860</v>
      </c>
      <c r="K1939">
        <v>3717</v>
      </c>
      <c r="M1939">
        <v>0</v>
      </c>
      <c r="N1939" t="s">
        <v>17</v>
      </c>
    </row>
    <row r="1940" spans="1:14" x14ac:dyDescent="0.25">
      <c r="A1940">
        <v>12.201599999999999</v>
      </c>
      <c r="B1940">
        <v>3</v>
      </c>
      <c r="C1940" t="s">
        <v>45</v>
      </c>
      <c r="D1940">
        <v>85321</v>
      </c>
      <c r="E1940" t="s">
        <v>49</v>
      </c>
      <c r="F1940">
        <v>17</v>
      </c>
      <c r="G1940" t="s">
        <v>32</v>
      </c>
      <c r="H1940">
        <v>31.47</v>
      </c>
      <c r="I1940">
        <v>0</v>
      </c>
      <c r="J1940">
        <v>65</v>
      </c>
      <c r="K1940">
        <v>0</v>
      </c>
      <c r="M1940">
        <v>0</v>
      </c>
      <c r="N1940" t="s">
        <v>17</v>
      </c>
    </row>
    <row r="1941" spans="1:14" x14ac:dyDescent="0.25">
      <c r="A1941">
        <v>12.201599999999999</v>
      </c>
      <c r="B1941">
        <v>3</v>
      </c>
      <c r="C1941" t="s">
        <v>45</v>
      </c>
      <c r="D1941">
        <v>85321</v>
      </c>
      <c r="E1941" t="s">
        <v>49</v>
      </c>
      <c r="F1941">
        <v>18</v>
      </c>
      <c r="G1941" t="s">
        <v>33</v>
      </c>
      <c r="H1941">
        <v>34723.998</v>
      </c>
      <c r="I1941">
        <v>0</v>
      </c>
      <c r="J1941">
        <v>4626025</v>
      </c>
      <c r="K1941">
        <v>18700071</v>
      </c>
      <c r="M1941">
        <v>29384.639999999999</v>
      </c>
      <c r="N1941" t="s">
        <v>17</v>
      </c>
    </row>
    <row r="1942" spans="1:14" x14ac:dyDescent="0.25">
      <c r="A1942">
        <v>12.201599999999999</v>
      </c>
      <c r="B1942">
        <v>3</v>
      </c>
      <c r="C1942" t="s">
        <v>50</v>
      </c>
      <c r="D1942">
        <v>38560</v>
      </c>
      <c r="E1942" t="s">
        <v>51</v>
      </c>
      <c r="F1942">
        <v>1</v>
      </c>
      <c r="G1942" t="s">
        <v>16</v>
      </c>
      <c r="H1942">
        <v>2149.4009999999998</v>
      </c>
      <c r="I1942">
        <v>0</v>
      </c>
      <c r="J1942">
        <v>690270</v>
      </c>
      <c r="K1942">
        <v>3056250</v>
      </c>
      <c r="M1942">
        <v>845.88</v>
      </c>
      <c r="N1942" t="s">
        <v>17</v>
      </c>
    </row>
    <row r="1943" spans="1:14" x14ac:dyDescent="0.25">
      <c r="A1943">
        <v>12.201599999999999</v>
      </c>
      <c r="B1943">
        <v>3</v>
      </c>
      <c r="C1943" t="s">
        <v>50</v>
      </c>
      <c r="D1943">
        <v>38560</v>
      </c>
      <c r="E1943" t="s">
        <v>51</v>
      </c>
      <c r="F1943">
        <v>2</v>
      </c>
      <c r="G1943" t="s">
        <v>18</v>
      </c>
      <c r="H1943">
        <v>1746.585</v>
      </c>
      <c r="I1943">
        <v>0</v>
      </c>
      <c r="J1943">
        <v>170535</v>
      </c>
      <c r="K1943">
        <v>1077573</v>
      </c>
      <c r="M1943">
        <v>656.64</v>
      </c>
      <c r="N1943" t="s">
        <v>17</v>
      </c>
    </row>
    <row r="1944" spans="1:14" x14ac:dyDescent="0.25">
      <c r="A1944">
        <v>12.201599999999999</v>
      </c>
      <c r="B1944">
        <v>3</v>
      </c>
      <c r="C1944" t="s">
        <v>50</v>
      </c>
      <c r="D1944">
        <v>38560</v>
      </c>
      <c r="E1944" t="s">
        <v>51</v>
      </c>
      <c r="F1944">
        <v>3</v>
      </c>
      <c r="G1944" t="s">
        <v>19</v>
      </c>
      <c r="H1944">
        <v>47.204999999999998</v>
      </c>
      <c r="I1944">
        <v>0</v>
      </c>
      <c r="J1944">
        <v>563825</v>
      </c>
      <c r="K1944">
        <v>912003</v>
      </c>
      <c r="M1944">
        <v>784.32</v>
      </c>
      <c r="N1944" t="s">
        <v>17</v>
      </c>
    </row>
    <row r="1945" spans="1:14" x14ac:dyDescent="0.25">
      <c r="A1945">
        <v>12.201599999999999</v>
      </c>
      <c r="B1945">
        <v>3</v>
      </c>
      <c r="C1945" t="s">
        <v>50</v>
      </c>
      <c r="D1945">
        <v>38560</v>
      </c>
      <c r="E1945" t="s">
        <v>51</v>
      </c>
      <c r="F1945">
        <v>4</v>
      </c>
      <c r="G1945" t="s">
        <v>20</v>
      </c>
      <c r="H1945">
        <v>1362.6510000000001</v>
      </c>
      <c r="I1945">
        <v>0</v>
      </c>
      <c r="J1945">
        <v>450490</v>
      </c>
      <c r="K1945">
        <v>736968</v>
      </c>
      <c r="M1945">
        <v>921.12</v>
      </c>
      <c r="N1945" t="s">
        <v>17</v>
      </c>
    </row>
    <row r="1946" spans="1:14" x14ac:dyDescent="0.25">
      <c r="A1946">
        <v>12.201599999999999</v>
      </c>
      <c r="B1946">
        <v>3</v>
      </c>
      <c r="C1946" t="s">
        <v>50</v>
      </c>
      <c r="D1946">
        <v>38560</v>
      </c>
      <c r="E1946" t="s">
        <v>51</v>
      </c>
      <c r="F1946">
        <v>5</v>
      </c>
      <c r="G1946" t="s">
        <v>21</v>
      </c>
      <c r="H1946">
        <v>2992.797</v>
      </c>
      <c r="I1946">
        <v>0</v>
      </c>
      <c r="J1946">
        <v>262460</v>
      </c>
      <c r="K1946">
        <v>520383</v>
      </c>
      <c r="M1946">
        <v>1272.24</v>
      </c>
      <c r="N1946" t="s">
        <v>17</v>
      </c>
    </row>
    <row r="1947" spans="1:14" x14ac:dyDescent="0.25">
      <c r="A1947">
        <v>12.201599999999999</v>
      </c>
      <c r="B1947">
        <v>3</v>
      </c>
      <c r="C1947" t="s">
        <v>50</v>
      </c>
      <c r="D1947">
        <v>38560</v>
      </c>
      <c r="E1947" t="s">
        <v>51</v>
      </c>
      <c r="F1947">
        <v>6</v>
      </c>
      <c r="G1947" t="s">
        <v>22</v>
      </c>
      <c r="H1947">
        <v>7993.38</v>
      </c>
      <c r="I1947">
        <v>0</v>
      </c>
      <c r="J1947">
        <v>2689190</v>
      </c>
      <c r="K1947">
        <v>14435052</v>
      </c>
      <c r="M1947">
        <v>10159.68</v>
      </c>
      <c r="N1947" t="s">
        <v>17</v>
      </c>
    </row>
    <row r="1948" spans="1:14" x14ac:dyDescent="0.25">
      <c r="A1948">
        <v>12.201599999999999</v>
      </c>
      <c r="B1948">
        <v>3</v>
      </c>
      <c r="C1948" t="s">
        <v>50</v>
      </c>
      <c r="D1948">
        <v>38560</v>
      </c>
      <c r="E1948" t="s">
        <v>51</v>
      </c>
      <c r="F1948">
        <v>13</v>
      </c>
      <c r="G1948" t="s">
        <v>23</v>
      </c>
      <c r="H1948">
        <v>16292.019</v>
      </c>
      <c r="I1948">
        <v>0</v>
      </c>
      <c r="J1948">
        <v>4826770</v>
      </c>
      <c r="K1948">
        <v>20738229</v>
      </c>
      <c r="M1948">
        <v>16571.04</v>
      </c>
      <c r="N1948" t="s">
        <v>17</v>
      </c>
    </row>
    <row r="1949" spans="1:14" x14ac:dyDescent="0.25">
      <c r="A1949">
        <v>12.201599999999999</v>
      </c>
      <c r="B1949">
        <v>3</v>
      </c>
      <c r="C1949" t="s">
        <v>50</v>
      </c>
      <c r="D1949">
        <v>38560</v>
      </c>
      <c r="E1949" t="s">
        <v>51</v>
      </c>
      <c r="F1949">
        <v>7</v>
      </c>
      <c r="G1949" t="s">
        <v>24</v>
      </c>
      <c r="H1949">
        <v>4251.5969999999998</v>
      </c>
      <c r="I1949">
        <v>0</v>
      </c>
      <c r="J1949">
        <v>263565</v>
      </c>
      <c r="K1949">
        <v>2388783</v>
      </c>
      <c r="M1949">
        <v>7487.52</v>
      </c>
      <c r="N1949" t="s">
        <v>17</v>
      </c>
    </row>
    <row r="1950" spans="1:14" x14ac:dyDescent="0.25">
      <c r="A1950">
        <v>12.201599999999999</v>
      </c>
      <c r="B1950">
        <v>3</v>
      </c>
      <c r="C1950" t="s">
        <v>50</v>
      </c>
      <c r="D1950">
        <v>38560</v>
      </c>
      <c r="E1950" t="s">
        <v>51</v>
      </c>
      <c r="F1950">
        <v>8</v>
      </c>
      <c r="G1950" t="s">
        <v>25</v>
      </c>
      <c r="H1950">
        <v>1199.0070000000001</v>
      </c>
      <c r="I1950">
        <v>0</v>
      </c>
      <c r="J1950">
        <v>174830</v>
      </c>
      <c r="K1950">
        <v>911892</v>
      </c>
      <c r="M1950">
        <v>3488.4</v>
      </c>
      <c r="N1950" t="s">
        <v>17</v>
      </c>
    </row>
    <row r="1951" spans="1:14" x14ac:dyDescent="0.25">
      <c r="A1951">
        <v>12.201599999999999</v>
      </c>
      <c r="B1951">
        <v>3</v>
      </c>
      <c r="C1951" t="s">
        <v>50</v>
      </c>
      <c r="D1951">
        <v>38560</v>
      </c>
      <c r="E1951" t="s">
        <v>51</v>
      </c>
      <c r="F1951">
        <v>9</v>
      </c>
      <c r="G1951" t="s">
        <v>26</v>
      </c>
      <c r="H1951">
        <v>2331.9270000000001</v>
      </c>
      <c r="I1951">
        <v>0</v>
      </c>
      <c r="J1951">
        <v>74150</v>
      </c>
      <c r="K1951">
        <v>568959</v>
      </c>
      <c r="M1951">
        <v>3178.32</v>
      </c>
      <c r="N1951" t="s">
        <v>17</v>
      </c>
    </row>
    <row r="1952" spans="1:14" x14ac:dyDescent="0.25">
      <c r="A1952">
        <v>12.201599999999999</v>
      </c>
      <c r="B1952">
        <v>3</v>
      </c>
      <c r="C1952" t="s">
        <v>50</v>
      </c>
      <c r="D1952">
        <v>38560</v>
      </c>
      <c r="E1952" t="s">
        <v>51</v>
      </c>
      <c r="F1952">
        <v>14</v>
      </c>
      <c r="G1952" t="s">
        <v>27</v>
      </c>
      <c r="H1952">
        <v>7782.5309999999999</v>
      </c>
      <c r="I1952">
        <v>0</v>
      </c>
      <c r="J1952">
        <v>512545</v>
      </c>
      <c r="K1952">
        <v>3869634</v>
      </c>
      <c r="M1952">
        <v>14614.8</v>
      </c>
      <c r="N1952" t="s">
        <v>17</v>
      </c>
    </row>
    <row r="1953" spans="1:14" x14ac:dyDescent="0.25">
      <c r="A1953">
        <v>12.201599999999999</v>
      </c>
      <c r="B1953">
        <v>3</v>
      </c>
      <c r="C1953" t="s">
        <v>50</v>
      </c>
      <c r="D1953">
        <v>38560</v>
      </c>
      <c r="E1953" t="s">
        <v>51</v>
      </c>
      <c r="F1953">
        <v>15</v>
      </c>
      <c r="G1953" t="s">
        <v>28</v>
      </c>
      <c r="H1953">
        <v>4317.6840000000002</v>
      </c>
      <c r="I1953">
        <v>0</v>
      </c>
      <c r="J1953">
        <v>70</v>
      </c>
      <c r="K1953">
        <v>0</v>
      </c>
      <c r="M1953">
        <v>0</v>
      </c>
      <c r="N1953" t="s">
        <v>17</v>
      </c>
    </row>
    <row r="1954" spans="1:14" x14ac:dyDescent="0.25">
      <c r="A1954">
        <v>12.201599999999999</v>
      </c>
      <c r="B1954">
        <v>3</v>
      </c>
      <c r="C1954" t="s">
        <v>50</v>
      </c>
      <c r="D1954">
        <v>38560</v>
      </c>
      <c r="E1954" t="s">
        <v>51</v>
      </c>
      <c r="F1954">
        <v>12</v>
      </c>
      <c r="G1954" t="s">
        <v>29</v>
      </c>
      <c r="H1954">
        <v>8018.5559999999996</v>
      </c>
      <c r="I1954">
        <v>0</v>
      </c>
      <c r="J1954">
        <v>5339315</v>
      </c>
      <c r="K1954">
        <v>2407863</v>
      </c>
      <c r="M1954">
        <v>31185.84</v>
      </c>
      <c r="N1954" t="s">
        <v>17</v>
      </c>
    </row>
    <row r="1955" spans="1:14" x14ac:dyDescent="0.25">
      <c r="A1955">
        <v>12.201599999999999</v>
      </c>
      <c r="B1955">
        <v>3</v>
      </c>
      <c r="C1955" t="s">
        <v>50</v>
      </c>
      <c r="D1955">
        <v>38560</v>
      </c>
      <c r="E1955" t="s">
        <v>51</v>
      </c>
      <c r="F1955">
        <v>16</v>
      </c>
      <c r="G1955" t="s">
        <v>30</v>
      </c>
      <c r="H1955">
        <v>2517.6</v>
      </c>
      <c r="I1955">
        <v>0</v>
      </c>
      <c r="J1955">
        <v>70</v>
      </c>
      <c r="K1955">
        <v>0</v>
      </c>
      <c r="M1955">
        <v>0</v>
      </c>
      <c r="N1955" t="s">
        <v>17</v>
      </c>
    </row>
    <row r="1956" spans="1:14" x14ac:dyDescent="0.25">
      <c r="A1956">
        <v>12.201599999999999</v>
      </c>
      <c r="B1956">
        <v>3</v>
      </c>
      <c r="C1956" t="s">
        <v>50</v>
      </c>
      <c r="D1956">
        <v>38560</v>
      </c>
      <c r="E1956" t="s">
        <v>51</v>
      </c>
      <c r="F1956">
        <v>11</v>
      </c>
      <c r="G1956" t="s">
        <v>31</v>
      </c>
      <c r="H1956">
        <v>2366.5439999999999</v>
      </c>
      <c r="I1956">
        <v>0</v>
      </c>
      <c r="J1956">
        <v>208835</v>
      </c>
      <c r="K1956">
        <v>737922</v>
      </c>
      <c r="M1956">
        <v>0</v>
      </c>
      <c r="N1956" t="s">
        <v>17</v>
      </c>
    </row>
    <row r="1957" spans="1:14" x14ac:dyDescent="0.25">
      <c r="A1957">
        <v>12.201599999999999</v>
      </c>
      <c r="B1957">
        <v>3</v>
      </c>
      <c r="C1957" t="s">
        <v>50</v>
      </c>
      <c r="D1957">
        <v>38560</v>
      </c>
      <c r="E1957" t="s">
        <v>51</v>
      </c>
      <c r="F1957">
        <v>17</v>
      </c>
      <c r="G1957" t="s">
        <v>32</v>
      </c>
      <c r="H1957">
        <v>236.02500000000001</v>
      </c>
      <c r="I1957">
        <v>0</v>
      </c>
      <c r="J1957">
        <v>70</v>
      </c>
      <c r="K1957">
        <v>0</v>
      </c>
      <c r="M1957">
        <v>0</v>
      </c>
      <c r="N1957" t="s">
        <v>17</v>
      </c>
    </row>
    <row r="1958" spans="1:14" x14ac:dyDescent="0.25">
      <c r="A1958">
        <v>12.201599999999999</v>
      </c>
      <c r="B1958">
        <v>3</v>
      </c>
      <c r="C1958" t="s">
        <v>50</v>
      </c>
      <c r="D1958">
        <v>38560</v>
      </c>
      <c r="E1958" t="s">
        <v>51</v>
      </c>
      <c r="F1958">
        <v>18</v>
      </c>
      <c r="G1958" t="s">
        <v>33</v>
      </c>
      <c r="H1958">
        <v>41530.959000000003</v>
      </c>
      <c r="I1958">
        <v>0</v>
      </c>
      <c r="J1958">
        <v>5339315</v>
      </c>
      <c r="K1958">
        <v>2407863</v>
      </c>
      <c r="M1958">
        <v>31185.84</v>
      </c>
      <c r="N1958" t="s">
        <v>17</v>
      </c>
    </row>
    <row r="1959" spans="1:14" x14ac:dyDescent="0.25">
      <c r="A1959">
        <v>12.201599999999999</v>
      </c>
      <c r="B1959">
        <v>3</v>
      </c>
      <c r="C1959" t="s">
        <v>50</v>
      </c>
      <c r="D1959">
        <v>20891</v>
      </c>
      <c r="E1959" t="s">
        <v>52</v>
      </c>
      <c r="F1959">
        <v>1</v>
      </c>
      <c r="G1959" t="s">
        <v>16</v>
      </c>
      <c r="H1959">
        <v>2401.1610000000001</v>
      </c>
      <c r="I1959">
        <v>0</v>
      </c>
      <c r="J1959">
        <v>618995</v>
      </c>
      <c r="K1959">
        <v>2899701</v>
      </c>
      <c r="M1959">
        <v>823.08</v>
      </c>
      <c r="N1959" t="s">
        <v>17</v>
      </c>
    </row>
    <row r="1960" spans="1:14" x14ac:dyDescent="0.25">
      <c r="A1960">
        <v>12.201599999999999</v>
      </c>
      <c r="B1960">
        <v>3</v>
      </c>
      <c r="C1960" t="s">
        <v>50</v>
      </c>
      <c r="D1960">
        <v>20891</v>
      </c>
      <c r="E1960" t="s">
        <v>52</v>
      </c>
      <c r="F1960">
        <v>2</v>
      </c>
      <c r="G1960" t="s">
        <v>18</v>
      </c>
      <c r="H1960">
        <v>1680.498</v>
      </c>
      <c r="I1960">
        <v>0</v>
      </c>
      <c r="J1960">
        <v>130430</v>
      </c>
      <c r="K1960">
        <v>892182</v>
      </c>
      <c r="M1960">
        <v>761.52</v>
      </c>
      <c r="N1960" t="s">
        <v>17</v>
      </c>
    </row>
    <row r="1961" spans="1:14" x14ac:dyDescent="0.25">
      <c r="A1961">
        <v>12.201599999999999</v>
      </c>
      <c r="B1961">
        <v>3</v>
      </c>
      <c r="C1961" t="s">
        <v>50</v>
      </c>
      <c r="D1961">
        <v>20891</v>
      </c>
      <c r="E1961" t="s">
        <v>52</v>
      </c>
      <c r="F1961">
        <v>3</v>
      </c>
      <c r="G1961" t="s">
        <v>19</v>
      </c>
      <c r="H1961">
        <v>47.204999999999998</v>
      </c>
      <c r="I1961">
        <v>0</v>
      </c>
      <c r="J1961">
        <v>570450</v>
      </c>
      <c r="K1961">
        <v>869124</v>
      </c>
      <c r="M1961">
        <v>1005.48</v>
      </c>
      <c r="N1961" t="s">
        <v>17</v>
      </c>
    </row>
    <row r="1962" spans="1:14" x14ac:dyDescent="0.25">
      <c r="A1962">
        <v>12.201599999999999</v>
      </c>
      <c r="B1962">
        <v>3</v>
      </c>
      <c r="C1962" t="s">
        <v>50</v>
      </c>
      <c r="D1962">
        <v>20891</v>
      </c>
      <c r="E1962" t="s">
        <v>52</v>
      </c>
      <c r="F1962">
        <v>4</v>
      </c>
      <c r="G1962" t="s">
        <v>20</v>
      </c>
      <c r="H1962">
        <v>1403.5619999999999</v>
      </c>
      <c r="I1962">
        <v>0</v>
      </c>
      <c r="J1962">
        <v>392915</v>
      </c>
      <c r="K1962">
        <v>652176</v>
      </c>
      <c r="M1962">
        <v>665.76</v>
      </c>
      <c r="N1962" t="s">
        <v>17</v>
      </c>
    </row>
    <row r="1963" spans="1:14" x14ac:dyDescent="0.25">
      <c r="A1963">
        <v>12.201599999999999</v>
      </c>
      <c r="B1963">
        <v>3</v>
      </c>
      <c r="C1963" t="s">
        <v>50</v>
      </c>
      <c r="D1963">
        <v>20891</v>
      </c>
      <c r="E1963" t="s">
        <v>52</v>
      </c>
      <c r="F1963">
        <v>5</v>
      </c>
      <c r="G1963" t="s">
        <v>21</v>
      </c>
      <c r="H1963">
        <v>2420.0430000000001</v>
      </c>
      <c r="I1963">
        <v>0</v>
      </c>
      <c r="J1963">
        <v>300540</v>
      </c>
      <c r="K1963">
        <v>535848</v>
      </c>
      <c r="M1963">
        <v>852.72</v>
      </c>
      <c r="N1963" t="s">
        <v>17</v>
      </c>
    </row>
    <row r="1964" spans="1:14" x14ac:dyDescent="0.25">
      <c r="A1964">
        <v>12.201599999999999</v>
      </c>
      <c r="B1964">
        <v>3</v>
      </c>
      <c r="C1964" t="s">
        <v>50</v>
      </c>
      <c r="D1964">
        <v>20891</v>
      </c>
      <c r="E1964" t="s">
        <v>52</v>
      </c>
      <c r="F1964">
        <v>6</v>
      </c>
      <c r="G1964" t="s">
        <v>22</v>
      </c>
      <c r="H1964">
        <v>4453.0050000000001</v>
      </c>
      <c r="I1964">
        <v>0</v>
      </c>
      <c r="J1964">
        <v>2298900</v>
      </c>
      <c r="K1964">
        <v>13653879</v>
      </c>
      <c r="M1964">
        <v>9227.16</v>
      </c>
      <c r="N1964" t="s">
        <v>17</v>
      </c>
    </row>
    <row r="1965" spans="1:14" x14ac:dyDescent="0.25">
      <c r="A1965">
        <v>12.201599999999999</v>
      </c>
      <c r="B1965">
        <v>3</v>
      </c>
      <c r="C1965" t="s">
        <v>50</v>
      </c>
      <c r="D1965">
        <v>20891</v>
      </c>
      <c r="E1965" t="s">
        <v>52</v>
      </c>
      <c r="F1965">
        <v>13</v>
      </c>
      <c r="G1965" t="s">
        <v>23</v>
      </c>
      <c r="H1965">
        <v>12405.474</v>
      </c>
      <c r="I1965">
        <v>0</v>
      </c>
      <c r="J1965">
        <v>4312230</v>
      </c>
      <c r="K1965">
        <v>19502910</v>
      </c>
      <c r="M1965">
        <v>14525.88</v>
      </c>
      <c r="N1965" t="s">
        <v>17</v>
      </c>
    </row>
    <row r="1966" spans="1:14" x14ac:dyDescent="0.25">
      <c r="A1966">
        <v>12.201599999999999</v>
      </c>
      <c r="B1966">
        <v>3</v>
      </c>
      <c r="C1966" t="s">
        <v>50</v>
      </c>
      <c r="D1966">
        <v>20891</v>
      </c>
      <c r="E1966" t="s">
        <v>52</v>
      </c>
      <c r="F1966">
        <v>7</v>
      </c>
      <c r="G1966" t="s">
        <v>24</v>
      </c>
      <c r="H1966">
        <v>4475.0339999999997</v>
      </c>
      <c r="I1966">
        <v>0</v>
      </c>
      <c r="J1966">
        <v>246400</v>
      </c>
      <c r="K1966">
        <v>2007111</v>
      </c>
      <c r="M1966">
        <v>5905.2</v>
      </c>
      <c r="N1966" t="s">
        <v>17</v>
      </c>
    </row>
    <row r="1967" spans="1:14" x14ac:dyDescent="0.25">
      <c r="A1967">
        <v>12.201599999999999</v>
      </c>
      <c r="B1967">
        <v>3</v>
      </c>
      <c r="C1967" t="s">
        <v>50</v>
      </c>
      <c r="D1967">
        <v>20891</v>
      </c>
      <c r="E1967" t="s">
        <v>52</v>
      </c>
      <c r="F1967">
        <v>8</v>
      </c>
      <c r="G1967" t="s">
        <v>25</v>
      </c>
      <c r="H1967">
        <v>1246.212</v>
      </c>
      <c r="I1967">
        <v>0</v>
      </c>
      <c r="J1967">
        <v>148800</v>
      </c>
      <c r="K1967">
        <v>796317</v>
      </c>
      <c r="M1967">
        <v>4400.3999999999996</v>
      </c>
      <c r="N1967" t="s">
        <v>17</v>
      </c>
    </row>
    <row r="1968" spans="1:14" x14ac:dyDescent="0.25">
      <c r="A1968">
        <v>12.201599999999999</v>
      </c>
      <c r="B1968">
        <v>3</v>
      </c>
      <c r="C1968" t="s">
        <v>50</v>
      </c>
      <c r="D1968">
        <v>20891</v>
      </c>
      <c r="E1968" t="s">
        <v>52</v>
      </c>
      <c r="F1968">
        <v>9</v>
      </c>
      <c r="G1968" t="s">
        <v>26</v>
      </c>
      <c r="H1968">
        <v>1960.5809999999999</v>
      </c>
      <c r="I1968">
        <v>0</v>
      </c>
      <c r="J1968">
        <v>69955</v>
      </c>
      <c r="K1968">
        <v>562008</v>
      </c>
      <c r="M1968">
        <v>4801.68</v>
      </c>
      <c r="N1968" t="s">
        <v>17</v>
      </c>
    </row>
    <row r="1969" spans="1:14" x14ac:dyDescent="0.25">
      <c r="A1969">
        <v>12.201599999999999</v>
      </c>
      <c r="B1969">
        <v>3</v>
      </c>
      <c r="C1969" t="s">
        <v>50</v>
      </c>
      <c r="D1969">
        <v>20891</v>
      </c>
      <c r="E1969" t="s">
        <v>52</v>
      </c>
      <c r="F1969">
        <v>14</v>
      </c>
      <c r="G1969" t="s">
        <v>27</v>
      </c>
      <c r="H1969">
        <v>7681.8270000000002</v>
      </c>
      <c r="I1969">
        <v>0</v>
      </c>
      <c r="J1969">
        <v>465155</v>
      </c>
      <c r="K1969">
        <v>3365436</v>
      </c>
      <c r="M1969">
        <v>14988.72</v>
      </c>
      <c r="N1969" t="s">
        <v>17</v>
      </c>
    </row>
    <row r="1970" spans="1:14" x14ac:dyDescent="0.25">
      <c r="A1970">
        <v>12.201599999999999</v>
      </c>
      <c r="B1970">
        <v>3</v>
      </c>
      <c r="C1970" t="s">
        <v>50</v>
      </c>
      <c r="D1970">
        <v>20891</v>
      </c>
      <c r="E1970" t="s">
        <v>52</v>
      </c>
      <c r="F1970">
        <v>15</v>
      </c>
      <c r="G1970" t="s">
        <v>28</v>
      </c>
      <c r="H1970">
        <v>4229.5680000000002</v>
      </c>
      <c r="I1970">
        <v>0</v>
      </c>
      <c r="J1970">
        <v>75</v>
      </c>
      <c r="K1970">
        <v>0</v>
      </c>
      <c r="M1970">
        <v>0</v>
      </c>
      <c r="N1970" t="s">
        <v>17</v>
      </c>
    </row>
    <row r="1971" spans="1:14" x14ac:dyDescent="0.25">
      <c r="A1971">
        <v>12.201599999999999</v>
      </c>
      <c r="B1971">
        <v>3</v>
      </c>
      <c r="C1971" t="s">
        <v>50</v>
      </c>
      <c r="D1971">
        <v>20891</v>
      </c>
      <c r="E1971" t="s">
        <v>52</v>
      </c>
      <c r="F1971">
        <v>12</v>
      </c>
      <c r="G1971" t="s">
        <v>29</v>
      </c>
      <c r="H1971">
        <v>6325.47</v>
      </c>
      <c r="I1971">
        <v>0</v>
      </c>
      <c r="J1971">
        <v>4777385</v>
      </c>
      <c r="K1971">
        <v>22868346</v>
      </c>
      <c r="M1971">
        <v>29514.6</v>
      </c>
      <c r="N1971" t="s">
        <v>17</v>
      </c>
    </row>
    <row r="1972" spans="1:14" x14ac:dyDescent="0.25">
      <c r="A1972">
        <v>12.201599999999999</v>
      </c>
      <c r="B1972">
        <v>3</v>
      </c>
      <c r="C1972" t="s">
        <v>50</v>
      </c>
      <c r="D1972">
        <v>20891</v>
      </c>
      <c r="E1972" t="s">
        <v>52</v>
      </c>
      <c r="F1972">
        <v>16</v>
      </c>
      <c r="G1972" t="s">
        <v>30</v>
      </c>
      <c r="H1972">
        <v>2844.8879999999999</v>
      </c>
      <c r="I1972">
        <v>0</v>
      </c>
      <c r="J1972">
        <v>75</v>
      </c>
      <c r="K1972">
        <v>0</v>
      </c>
      <c r="M1972">
        <v>0</v>
      </c>
      <c r="N1972" t="s">
        <v>17</v>
      </c>
    </row>
    <row r="1973" spans="1:14" x14ac:dyDescent="0.25">
      <c r="A1973">
        <v>12.201599999999999</v>
      </c>
      <c r="B1973">
        <v>3</v>
      </c>
      <c r="C1973" t="s">
        <v>50</v>
      </c>
      <c r="D1973">
        <v>20891</v>
      </c>
      <c r="E1973" t="s">
        <v>52</v>
      </c>
      <c r="F1973">
        <v>11</v>
      </c>
      <c r="G1973" t="s">
        <v>31</v>
      </c>
      <c r="H1973">
        <v>0</v>
      </c>
      <c r="I1973">
        <v>0</v>
      </c>
      <c r="J1973">
        <v>0</v>
      </c>
      <c r="K1973">
        <v>0</v>
      </c>
      <c r="M1973">
        <v>0</v>
      </c>
      <c r="N1973" t="s">
        <v>17</v>
      </c>
    </row>
    <row r="1974" spans="1:14" x14ac:dyDescent="0.25">
      <c r="A1974">
        <v>12.201599999999999</v>
      </c>
      <c r="B1974">
        <v>3</v>
      </c>
      <c r="C1974" t="s">
        <v>50</v>
      </c>
      <c r="D1974">
        <v>20891</v>
      </c>
      <c r="E1974" t="s">
        <v>52</v>
      </c>
      <c r="F1974">
        <v>17</v>
      </c>
      <c r="G1974" t="s">
        <v>32</v>
      </c>
      <c r="H1974">
        <v>31.47</v>
      </c>
      <c r="I1974">
        <v>250</v>
      </c>
      <c r="J1974">
        <v>75</v>
      </c>
      <c r="K1974">
        <v>0</v>
      </c>
      <c r="M1974">
        <v>0</v>
      </c>
      <c r="N1974" t="s">
        <v>17</v>
      </c>
    </row>
    <row r="1975" spans="1:14" x14ac:dyDescent="0.25">
      <c r="A1975">
        <v>12.201599999999999</v>
      </c>
      <c r="B1975">
        <v>3</v>
      </c>
      <c r="C1975" t="s">
        <v>50</v>
      </c>
      <c r="D1975">
        <v>20891</v>
      </c>
      <c r="E1975" t="s">
        <v>52</v>
      </c>
      <c r="F1975">
        <v>18</v>
      </c>
      <c r="G1975" t="s">
        <v>33</v>
      </c>
      <c r="H1975">
        <v>33518.697</v>
      </c>
      <c r="I1975">
        <v>250</v>
      </c>
      <c r="J1975">
        <v>4777385</v>
      </c>
      <c r="K1975">
        <v>22868346</v>
      </c>
      <c r="M1975">
        <v>29514.6</v>
      </c>
      <c r="N1975" t="s">
        <v>17</v>
      </c>
    </row>
    <row r="1976" spans="1:14" x14ac:dyDescent="0.25">
      <c r="A1976">
        <v>12.201599999999999</v>
      </c>
      <c r="B1976">
        <v>3</v>
      </c>
      <c r="C1976" t="s">
        <v>50</v>
      </c>
      <c r="D1976">
        <v>45583</v>
      </c>
      <c r="E1976" t="s">
        <v>53</v>
      </c>
      <c r="F1976">
        <v>1</v>
      </c>
      <c r="G1976" t="s">
        <v>16</v>
      </c>
      <c r="H1976">
        <v>2139.96</v>
      </c>
      <c r="I1976">
        <v>128</v>
      </c>
      <c r="J1976">
        <v>514260</v>
      </c>
      <c r="K1976">
        <v>1985448</v>
      </c>
      <c r="M1976">
        <v>839.04</v>
      </c>
      <c r="N1976" t="s">
        <v>17</v>
      </c>
    </row>
    <row r="1977" spans="1:14" x14ac:dyDescent="0.25">
      <c r="A1977">
        <v>12.201599999999999</v>
      </c>
      <c r="B1977">
        <v>3</v>
      </c>
      <c r="C1977" t="s">
        <v>50</v>
      </c>
      <c r="D1977">
        <v>45583</v>
      </c>
      <c r="E1977" t="s">
        <v>53</v>
      </c>
      <c r="F1977">
        <v>2</v>
      </c>
      <c r="G1977" t="s">
        <v>18</v>
      </c>
      <c r="H1977">
        <v>2111.6370000000002</v>
      </c>
      <c r="I1977">
        <v>0</v>
      </c>
      <c r="J1977">
        <v>148395</v>
      </c>
      <c r="K1977">
        <v>892365</v>
      </c>
      <c r="M1977">
        <v>711.36</v>
      </c>
      <c r="N1977" t="s">
        <v>17</v>
      </c>
    </row>
    <row r="1978" spans="1:14" x14ac:dyDescent="0.25">
      <c r="A1978">
        <v>12.201599999999999</v>
      </c>
      <c r="B1978">
        <v>3</v>
      </c>
      <c r="C1978" t="s">
        <v>50</v>
      </c>
      <c r="D1978">
        <v>45583</v>
      </c>
      <c r="E1978" t="s">
        <v>53</v>
      </c>
      <c r="F1978">
        <v>3</v>
      </c>
      <c r="G1978" t="s">
        <v>19</v>
      </c>
      <c r="H1978">
        <v>47.204999999999998</v>
      </c>
      <c r="I1978">
        <v>0</v>
      </c>
      <c r="J1978">
        <v>659365</v>
      </c>
      <c r="K1978">
        <v>1004928</v>
      </c>
      <c r="M1978">
        <v>1016.88</v>
      </c>
      <c r="N1978" t="s">
        <v>17</v>
      </c>
    </row>
    <row r="1979" spans="1:14" x14ac:dyDescent="0.25">
      <c r="A1979">
        <v>12.201599999999999</v>
      </c>
      <c r="B1979">
        <v>3</v>
      </c>
      <c r="C1979" t="s">
        <v>50</v>
      </c>
      <c r="D1979">
        <v>45583</v>
      </c>
      <c r="E1979" t="s">
        <v>53</v>
      </c>
      <c r="F1979">
        <v>4</v>
      </c>
      <c r="G1979" t="s">
        <v>20</v>
      </c>
      <c r="H1979">
        <v>1592.3820000000001</v>
      </c>
      <c r="I1979">
        <v>74</v>
      </c>
      <c r="J1979">
        <v>512110</v>
      </c>
      <c r="K1979">
        <v>896727</v>
      </c>
      <c r="M1979">
        <v>613.32000000000005</v>
      </c>
      <c r="N1979" t="s">
        <v>17</v>
      </c>
    </row>
    <row r="1980" spans="1:14" x14ac:dyDescent="0.25">
      <c r="A1980">
        <v>12.201599999999999</v>
      </c>
      <c r="B1980">
        <v>3</v>
      </c>
      <c r="C1980" t="s">
        <v>50</v>
      </c>
      <c r="D1980">
        <v>45583</v>
      </c>
      <c r="E1980" t="s">
        <v>53</v>
      </c>
      <c r="F1980">
        <v>5</v>
      </c>
      <c r="G1980" t="s">
        <v>21</v>
      </c>
      <c r="H1980">
        <v>2734.7429999999999</v>
      </c>
      <c r="I1980">
        <v>0</v>
      </c>
      <c r="J1980">
        <v>229575</v>
      </c>
      <c r="K1980">
        <v>477945</v>
      </c>
      <c r="M1980">
        <v>1112.6400000000001</v>
      </c>
      <c r="N1980" t="s">
        <v>17</v>
      </c>
    </row>
    <row r="1981" spans="1:14" x14ac:dyDescent="0.25">
      <c r="A1981">
        <v>12.201599999999999</v>
      </c>
      <c r="B1981">
        <v>3</v>
      </c>
      <c r="C1981" t="s">
        <v>50</v>
      </c>
      <c r="D1981">
        <v>45583</v>
      </c>
      <c r="E1981" t="s">
        <v>53</v>
      </c>
      <c r="F1981">
        <v>6</v>
      </c>
      <c r="G1981" t="s">
        <v>22</v>
      </c>
      <c r="H1981">
        <v>9252.18</v>
      </c>
      <c r="I1981">
        <v>232</v>
      </c>
      <c r="J1981">
        <v>1953585</v>
      </c>
      <c r="K1981">
        <v>3804</v>
      </c>
      <c r="M1981">
        <v>9101.76</v>
      </c>
      <c r="N1981" t="s">
        <v>17</v>
      </c>
    </row>
    <row r="1982" spans="1:14" x14ac:dyDescent="0.25">
      <c r="A1982">
        <v>12.201599999999999</v>
      </c>
      <c r="B1982">
        <v>3</v>
      </c>
      <c r="C1982" t="s">
        <v>50</v>
      </c>
      <c r="D1982">
        <v>45583</v>
      </c>
      <c r="E1982" t="s">
        <v>53</v>
      </c>
      <c r="F1982">
        <v>13</v>
      </c>
      <c r="G1982" t="s">
        <v>23</v>
      </c>
      <c r="H1982">
        <v>17878.107</v>
      </c>
      <c r="I1982">
        <v>434</v>
      </c>
      <c r="J1982">
        <v>4017290</v>
      </c>
      <c r="K1982">
        <v>1129017</v>
      </c>
      <c r="M1982">
        <v>14619.36</v>
      </c>
      <c r="N1982" t="s">
        <v>17</v>
      </c>
    </row>
    <row r="1983" spans="1:14" x14ac:dyDescent="0.25">
      <c r="A1983">
        <v>12.201599999999999</v>
      </c>
      <c r="B1983">
        <v>3</v>
      </c>
      <c r="C1983" t="s">
        <v>50</v>
      </c>
      <c r="D1983">
        <v>45583</v>
      </c>
      <c r="E1983" t="s">
        <v>53</v>
      </c>
      <c r="F1983">
        <v>7</v>
      </c>
      <c r="G1983" t="s">
        <v>24</v>
      </c>
      <c r="H1983">
        <v>7178.3069999999998</v>
      </c>
      <c r="I1983">
        <v>0</v>
      </c>
      <c r="J1983">
        <v>267005</v>
      </c>
      <c r="K1983">
        <v>2407359</v>
      </c>
      <c r="M1983">
        <v>5941.68</v>
      </c>
      <c r="N1983" t="s">
        <v>17</v>
      </c>
    </row>
    <row r="1984" spans="1:14" x14ac:dyDescent="0.25">
      <c r="A1984">
        <v>12.201599999999999</v>
      </c>
      <c r="B1984">
        <v>3</v>
      </c>
      <c r="C1984" t="s">
        <v>50</v>
      </c>
      <c r="D1984">
        <v>45583</v>
      </c>
      <c r="E1984" t="s">
        <v>53</v>
      </c>
      <c r="F1984">
        <v>8</v>
      </c>
      <c r="G1984" t="s">
        <v>25</v>
      </c>
      <c r="H1984">
        <v>62.94</v>
      </c>
      <c r="I1984">
        <v>0</v>
      </c>
      <c r="J1984">
        <v>179770</v>
      </c>
      <c r="K1984">
        <v>926586</v>
      </c>
      <c r="M1984">
        <v>3869.16</v>
      </c>
      <c r="N1984" t="s">
        <v>17</v>
      </c>
    </row>
    <row r="1985" spans="1:14" x14ac:dyDescent="0.25">
      <c r="A1985">
        <v>12.201599999999999</v>
      </c>
      <c r="B1985">
        <v>3</v>
      </c>
      <c r="C1985" t="s">
        <v>50</v>
      </c>
      <c r="D1985">
        <v>45583</v>
      </c>
      <c r="E1985" t="s">
        <v>53</v>
      </c>
      <c r="F1985">
        <v>9</v>
      </c>
      <c r="G1985" t="s">
        <v>26</v>
      </c>
      <c r="H1985">
        <v>78.674999999999997</v>
      </c>
      <c r="I1985">
        <v>0</v>
      </c>
      <c r="J1985">
        <v>71680</v>
      </c>
      <c r="K1985">
        <v>642468</v>
      </c>
      <c r="M1985">
        <v>2861.4</v>
      </c>
      <c r="N1985" t="s">
        <v>17</v>
      </c>
    </row>
    <row r="1986" spans="1:14" x14ac:dyDescent="0.25">
      <c r="A1986">
        <v>12.201599999999999</v>
      </c>
      <c r="B1986">
        <v>3</v>
      </c>
      <c r="C1986" t="s">
        <v>50</v>
      </c>
      <c r="D1986">
        <v>45583</v>
      </c>
      <c r="E1986" t="s">
        <v>53</v>
      </c>
      <c r="F1986">
        <v>14</v>
      </c>
      <c r="G1986" t="s">
        <v>27</v>
      </c>
      <c r="H1986">
        <v>7319.9219999999996</v>
      </c>
      <c r="I1986">
        <v>0</v>
      </c>
      <c r="J1986">
        <v>518455</v>
      </c>
      <c r="K1986">
        <v>3976413</v>
      </c>
      <c r="M1986">
        <v>14450.64</v>
      </c>
      <c r="N1986" t="s">
        <v>17</v>
      </c>
    </row>
    <row r="1987" spans="1:14" x14ac:dyDescent="0.25">
      <c r="A1987">
        <v>12.201599999999999</v>
      </c>
      <c r="B1987">
        <v>3</v>
      </c>
      <c r="C1987" t="s">
        <v>50</v>
      </c>
      <c r="D1987">
        <v>45583</v>
      </c>
      <c r="E1987" t="s">
        <v>53</v>
      </c>
      <c r="F1987">
        <v>15</v>
      </c>
      <c r="G1987" t="s">
        <v>28</v>
      </c>
      <c r="H1987">
        <v>2977.0619999999999</v>
      </c>
      <c r="I1987">
        <v>0</v>
      </c>
      <c r="J1987">
        <v>80</v>
      </c>
      <c r="K1987">
        <v>0</v>
      </c>
      <c r="M1987">
        <v>0</v>
      </c>
      <c r="N1987" t="s">
        <v>17</v>
      </c>
    </row>
    <row r="1988" spans="1:14" x14ac:dyDescent="0.25">
      <c r="A1988">
        <v>12.201599999999999</v>
      </c>
      <c r="B1988">
        <v>3</v>
      </c>
      <c r="C1988" t="s">
        <v>50</v>
      </c>
      <c r="D1988">
        <v>45583</v>
      </c>
      <c r="E1988" t="s">
        <v>53</v>
      </c>
      <c r="F1988">
        <v>12</v>
      </c>
      <c r="G1988" t="s">
        <v>29</v>
      </c>
      <c r="H1988">
        <v>6457.6440000000002</v>
      </c>
      <c r="I1988">
        <v>0</v>
      </c>
      <c r="J1988">
        <v>4535745</v>
      </c>
      <c r="K1988">
        <v>15272430</v>
      </c>
      <c r="M1988">
        <v>29070</v>
      </c>
      <c r="N1988" t="s">
        <v>17</v>
      </c>
    </row>
    <row r="1989" spans="1:14" x14ac:dyDescent="0.25">
      <c r="A1989">
        <v>12.201599999999999</v>
      </c>
      <c r="B1989">
        <v>3</v>
      </c>
      <c r="C1989" t="s">
        <v>50</v>
      </c>
      <c r="D1989">
        <v>45583</v>
      </c>
      <c r="E1989" t="s">
        <v>53</v>
      </c>
      <c r="F1989">
        <v>16</v>
      </c>
      <c r="G1989" t="s">
        <v>30</v>
      </c>
      <c r="H1989">
        <v>2545.9229999999998</v>
      </c>
      <c r="I1989">
        <v>0</v>
      </c>
      <c r="J1989">
        <v>80</v>
      </c>
      <c r="K1989">
        <v>0</v>
      </c>
      <c r="M1989">
        <v>0</v>
      </c>
      <c r="N1989" t="s">
        <v>17</v>
      </c>
    </row>
    <row r="1990" spans="1:14" x14ac:dyDescent="0.25">
      <c r="A1990">
        <v>12.201599999999999</v>
      </c>
      <c r="B1990">
        <v>3</v>
      </c>
      <c r="C1990" t="s">
        <v>50</v>
      </c>
      <c r="D1990">
        <v>45583</v>
      </c>
      <c r="E1990" t="s">
        <v>53</v>
      </c>
      <c r="F1990">
        <v>11</v>
      </c>
      <c r="G1990" t="s">
        <v>31</v>
      </c>
      <c r="H1990">
        <v>4880.9970000000003</v>
      </c>
      <c r="I1990">
        <v>0</v>
      </c>
      <c r="J1990">
        <v>519450</v>
      </c>
      <c r="K1990">
        <v>1754193</v>
      </c>
      <c r="M1990">
        <v>0</v>
      </c>
      <c r="N1990" t="s">
        <v>17</v>
      </c>
    </row>
    <row r="1991" spans="1:14" x14ac:dyDescent="0.25">
      <c r="A1991">
        <v>12.201599999999999</v>
      </c>
      <c r="B1991">
        <v>3</v>
      </c>
      <c r="C1991" t="s">
        <v>50</v>
      </c>
      <c r="D1991">
        <v>45583</v>
      </c>
      <c r="E1991" t="s">
        <v>53</v>
      </c>
      <c r="F1991">
        <v>17</v>
      </c>
      <c r="G1991" t="s">
        <v>32</v>
      </c>
      <c r="H1991">
        <v>31.47</v>
      </c>
      <c r="I1991">
        <v>0</v>
      </c>
      <c r="J1991">
        <v>80</v>
      </c>
      <c r="K1991">
        <v>0</v>
      </c>
      <c r="M1991">
        <v>0</v>
      </c>
      <c r="N1991" t="s">
        <v>17</v>
      </c>
    </row>
    <row r="1992" spans="1:14" x14ac:dyDescent="0.25">
      <c r="A1992">
        <v>12.201599999999999</v>
      </c>
      <c r="B1992">
        <v>3</v>
      </c>
      <c r="C1992" t="s">
        <v>50</v>
      </c>
      <c r="D1992">
        <v>45583</v>
      </c>
      <c r="E1992" t="s">
        <v>53</v>
      </c>
      <c r="F1992">
        <v>18</v>
      </c>
      <c r="G1992" t="s">
        <v>33</v>
      </c>
      <c r="H1992">
        <v>42091.125</v>
      </c>
      <c r="I1992">
        <v>434</v>
      </c>
      <c r="J1992">
        <v>4535745</v>
      </c>
      <c r="K1992">
        <v>15272430</v>
      </c>
      <c r="M1992">
        <v>29070</v>
      </c>
      <c r="N1992" t="s">
        <v>17</v>
      </c>
    </row>
    <row r="1993" spans="1:14" x14ac:dyDescent="0.25">
      <c r="A1993">
        <v>12.201599999999999</v>
      </c>
      <c r="B1993">
        <v>3</v>
      </c>
      <c r="C1993" t="s">
        <v>50</v>
      </c>
      <c r="D1993">
        <v>85696</v>
      </c>
      <c r="E1993" t="s">
        <v>54</v>
      </c>
      <c r="F1993">
        <v>1</v>
      </c>
      <c r="G1993" t="s">
        <v>16</v>
      </c>
      <c r="H1993">
        <v>3524.64</v>
      </c>
      <c r="I1993">
        <v>0</v>
      </c>
      <c r="J1993">
        <v>609005</v>
      </c>
      <c r="K1993">
        <v>2425125</v>
      </c>
      <c r="M1993">
        <v>747.84</v>
      </c>
      <c r="N1993" t="s">
        <v>38</v>
      </c>
    </row>
    <row r="1994" spans="1:14" x14ac:dyDescent="0.25">
      <c r="A1994">
        <v>12.201599999999999</v>
      </c>
      <c r="B1994">
        <v>3</v>
      </c>
      <c r="C1994" t="s">
        <v>50</v>
      </c>
      <c r="D1994">
        <v>85696</v>
      </c>
      <c r="E1994" t="s">
        <v>54</v>
      </c>
      <c r="F1994">
        <v>2</v>
      </c>
      <c r="G1994" t="s">
        <v>18</v>
      </c>
      <c r="H1994">
        <v>2586.8339999999998</v>
      </c>
      <c r="I1994">
        <v>0</v>
      </c>
      <c r="J1994">
        <v>187610</v>
      </c>
      <c r="K1994">
        <v>1169871</v>
      </c>
      <c r="M1994">
        <v>540.36</v>
      </c>
      <c r="N1994" t="s">
        <v>38</v>
      </c>
    </row>
    <row r="1995" spans="1:14" x14ac:dyDescent="0.25">
      <c r="A1995">
        <v>12.201599999999999</v>
      </c>
      <c r="B1995">
        <v>3</v>
      </c>
      <c r="C1995" t="s">
        <v>50</v>
      </c>
      <c r="D1995">
        <v>85696</v>
      </c>
      <c r="E1995" t="s">
        <v>54</v>
      </c>
      <c r="F1995">
        <v>3</v>
      </c>
      <c r="G1995" t="s">
        <v>19</v>
      </c>
      <c r="H1995">
        <v>47.204999999999998</v>
      </c>
      <c r="I1995">
        <v>0</v>
      </c>
      <c r="J1995">
        <v>573640</v>
      </c>
      <c r="K1995">
        <v>885414</v>
      </c>
      <c r="M1995">
        <v>756.96</v>
      </c>
      <c r="N1995" t="s">
        <v>38</v>
      </c>
    </row>
    <row r="1996" spans="1:14" x14ac:dyDescent="0.25">
      <c r="A1996">
        <v>12.201599999999999</v>
      </c>
      <c r="B1996">
        <v>3</v>
      </c>
      <c r="C1996" t="s">
        <v>50</v>
      </c>
      <c r="D1996">
        <v>85696</v>
      </c>
      <c r="E1996" t="s">
        <v>54</v>
      </c>
      <c r="F1996">
        <v>4</v>
      </c>
      <c r="G1996" t="s">
        <v>20</v>
      </c>
      <c r="H1996">
        <v>1438.1790000000001</v>
      </c>
      <c r="I1996">
        <v>0</v>
      </c>
      <c r="J1996">
        <v>526845</v>
      </c>
      <c r="K1996">
        <v>906135</v>
      </c>
      <c r="M1996">
        <v>734.16</v>
      </c>
      <c r="N1996" t="s">
        <v>38</v>
      </c>
    </row>
    <row r="1997" spans="1:14" x14ac:dyDescent="0.25">
      <c r="A1997">
        <v>12.201599999999999</v>
      </c>
      <c r="B1997">
        <v>3</v>
      </c>
      <c r="C1997" t="s">
        <v>50</v>
      </c>
      <c r="D1997">
        <v>85696</v>
      </c>
      <c r="E1997" t="s">
        <v>54</v>
      </c>
      <c r="F1997">
        <v>5</v>
      </c>
      <c r="G1997" t="s">
        <v>21</v>
      </c>
      <c r="H1997">
        <v>3231.9690000000001</v>
      </c>
      <c r="I1997">
        <v>0</v>
      </c>
      <c r="J1997">
        <v>247275</v>
      </c>
      <c r="K1997">
        <v>505704</v>
      </c>
      <c r="M1997">
        <v>905.16</v>
      </c>
      <c r="N1997" t="s">
        <v>38</v>
      </c>
    </row>
    <row r="1998" spans="1:14" x14ac:dyDescent="0.25">
      <c r="A1998">
        <v>12.201599999999999</v>
      </c>
      <c r="B1998">
        <v>3</v>
      </c>
      <c r="C1998" t="s">
        <v>50</v>
      </c>
      <c r="D1998">
        <v>85696</v>
      </c>
      <c r="E1998" t="s">
        <v>54</v>
      </c>
      <c r="F1998">
        <v>6</v>
      </c>
      <c r="G1998" t="s">
        <v>22</v>
      </c>
      <c r="H1998">
        <v>9925.6380000000008</v>
      </c>
      <c r="I1998">
        <v>0</v>
      </c>
      <c r="J1998">
        <v>2155935</v>
      </c>
      <c r="K1998">
        <v>6986304</v>
      </c>
      <c r="M1998">
        <v>10574.64</v>
      </c>
      <c r="N1998" t="s">
        <v>38</v>
      </c>
    </row>
    <row r="1999" spans="1:14" x14ac:dyDescent="0.25">
      <c r="A1999">
        <v>12.201599999999999</v>
      </c>
      <c r="B1999">
        <v>3</v>
      </c>
      <c r="C1999" t="s">
        <v>50</v>
      </c>
      <c r="D1999">
        <v>85696</v>
      </c>
      <c r="E1999" t="s">
        <v>54</v>
      </c>
      <c r="F1999">
        <v>13</v>
      </c>
      <c r="G1999" t="s">
        <v>23</v>
      </c>
      <c r="H1999">
        <v>20754.465</v>
      </c>
      <c r="I1999">
        <v>0</v>
      </c>
      <c r="J1999">
        <v>4300310</v>
      </c>
      <c r="K1999">
        <v>12878553</v>
      </c>
      <c r="M1999">
        <v>17343.96</v>
      </c>
      <c r="N1999" t="s">
        <v>38</v>
      </c>
    </row>
    <row r="2000" spans="1:14" x14ac:dyDescent="0.25">
      <c r="A2000">
        <v>12.201599999999999</v>
      </c>
      <c r="B2000">
        <v>3</v>
      </c>
      <c r="C2000" t="s">
        <v>50</v>
      </c>
      <c r="D2000">
        <v>85696</v>
      </c>
      <c r="E2000" t="s">
        <v>54</v>
      </c>
      <c r="F2000">
        <v>7</v>
      </c>
      <c r="G2000" t="s">
        <v>24</v>
      </c>
      <c r="H2000">
        <v>5242.902</v>
      </c>
      <c r="I2000">
        <v>96</v>
      </c>
      <c r="J2000">
        <v>288070</v>
      </c>
      <c r="K2000">
        <v>2987565</v>
      </c>
      <c r="M2000">
        <v>6224.4</v>
      </c>
      <c r="N2000" t="s">
        <v>38</v>
      </c>
    </row>
    <row r="2001" spans="1:14" x14ac:dyDescent="0.25">
      <c r="A2001">
        <v>12.201599999999999</v>
      </c>
      <c r="B2001">
        <v>3</v>
      </c>
      <c r="C2001" t="s">
        <v>50</v>
      </c>
      <c r="D2001">
        <v>85696</v>
      </c>
      <c r="E2001" t="s">
        <v>54</v>
      </c>
      <c r="F2001">
        <v>8</v>
      </c>
      <c r="G2001" t="s">
        <v>25</v>
      </c>
      <c r="H2001">
        <v>802.48500000000001</v>
      </c>
      <c r="I2001">
        <v>0</v>
      </c>
      <c r="J2001">
        <v>181570</v>
      </c>
      <c r="K2001">
        <v>969021</v>
      </c>
      <c r="M2001">
        <v>5068.4399999999996</v>
      </c>
      <c r="N2001" t="s">
        <v>38</v>
      </c>
    </row>
    <row r="2002" spans="1:14" x14ac:dyDescent="0.25">
      <c r="A2002">
        <v>12.201599999999999</v>
      </c>
      <c r="B2002">
        <v>3</v>
      </c>
      <c r="C2002" t="s">
        <v>50</v>
      </c>
      <c r="D2002">
        <v>85696</v>
      </c>
      <c r="E2002" t="s">
        <v>54</v>
      </c>
      <c r="F2002">
        <v>9</v>
      </c>
      <c r="G2002" t="s">
        <v>26</v>
      </c>
      <c r="H2002">
        <v>1601.8230000000001</v>
      </c>
      <c r="I2002">
        <v>82</v>
      </c>
      <c r="J2002">
        <v>98815</v>
      </c>
      <c r="K2002">
        <v>794385</v>
      </c>
      <c r="M2002">
        <v>5501.64</v>
      </c>
      <c r="N2002" t="s">
        <v>38</v>
      </c>
    </row>
    <row r="2003" spans="1:14" x14ac:dyDescent="0.25">
      <c r="A2003">
        <v>12.201599999999999</v>
      </c>
      <c r="B2003">
        <v>3</v>
      </c>
      <c r="C2003" t="s">
        <v>50</v>
      </c>
      <c r="D2003">
        <v>85696</v>
      </c>
      <c r="E2003" t="s">
        <v>54</v>
      </c>
      <c r="F2003">
        <v>14</v>
      </c>
      <c r="G2003" t="s">
        <v>27</v>
      </c>
      <c r="H2003">
        <v>7647.21</v>
      </c>
      <c r="I2003">
        <v>178</v>
      </c>
      <c r="J2003">
        <v>568455</v>
      </c>
      <c r="K2003">
        <v>4750971</v>
      </c>
      <c r="M2003">
        <v>17284.68</v>
      </c>
      <c r="N2003" t="s">
        <v>38</v>
      </c>
    </row>
    <row r="2004" spans="1:14" x14ac:dyDescent="0.25">
      <c r="A2004">
        <v>12.201599999999999</v>
      </c>
      <c r="B2004">
        <v>3</v>
      </c>
      <c r="C2004" t="s">
        <v>50</v>
      </c>
      <c r="D2004">
        <v>85696</v>
      </c>
      <c r="E2004" t="s">
        <v>54</v>
      </c>
      <c r="F2004">
        <v>15</v>
      </c>
      <c r="G2004" t="s">
        <v>28</v>
      </c>
      <c r="H2004">
        <v>3480.5819999999999</v>
      </c>
      <c r="I2004">
        <v>0</v>
      </c>
      <c r="J2004">
        <v>85</v>
      </c>
      <c r="K2004">
        <v>0</v>
      </c>
      <c r="M2004">
        <v>0</v>
      </c>
      <c r="N2004" t="s">
        <v>38</v>
      </c>
    </row>
    <row r="2005" spans="1:14" x14ac:dyDescent="0.25">
      <c r="A2005">
        <v>12.201599999999999</v>
      </c>
      <c r="B2005">
        <v>3</v>
      </c>
      <c r="C2005" t="s">
        <v>50</v>
      </c>
      <c r="D2005">
        <v>85696</v>
      </c>
      <c r="E2005" t="s">
        <v>54</v>
      </c>
      <c r="F2005">
        <v>12</v>
      </c>
      <c r="G2005" t="s">
        <v>29</v>
      </c>
      <c r="H2005">
        <v>7430.067</v>
      </c>
      <c r="I2005">
        <v>0</v>
      </c>
      <c r="J2005">
        <v>4868765</v>
      </c>
      <c r="K2005">
        <v>17629524</v>
      </c>
      <c r="M2005">
        <v>34628.639999999999</v>
      </c>
      <c r="N2005" t="s">
        <v>38</v>
      </c>
    </row>
    <row r="2006" spans="1:14" x14ac:dyDescent="0.25">
      <c r="A2006">
        <v>12.201599999999999</v>
      </c>
      <c r="B2006">
        <v>3</v>
      </c>
      <c r="C2006" t="s">
        <v>50</v>
      </c>
      <c r="D2006">
        <v>85696</v>
      </c>
      <c r="E2006" t="s">
        <v>54</v>
      </c>
      <c r="F2006">
        <v>16</v>
      </c>
      <c r="G2006" t="s">
        <v>30</v>
      </c>
      <c r="H2006">
        <v>2885.799</v>
      </c>
      <c r="I2006">
        <v>0</v>
      </c>
      <c r="J2006">
        <v>85</v>
      </c>
      <c r="K2006">
        <v>0</v>
      </c>
      <c r="M2006">
        <v>0</v>
      </c>
      <c r="N2006" t="s">
        <v>38</v>
      </c>
    </row>
    <row r="2007" spans="1:14" x14ac:dyDescent="0.25">
      <c r="A2007">
        <v>12.201599999999999</v>
      </c>
      <c r="B2007">
        <v>3</v>
      </c>
      <c r="C2007" t="s">
        <v>50</v>
      </c>
      <c r="D2007">
        <v>85696</v>
      </c>
      <c r="E2007" t="s">
        <v>54</v>
      </c>
      <c r="F2007">
        <v>11</v>
      </c>
      <c r="G2007" t="s">
        <v>31</v>
      </c>
      <c r="H2007">
        <v>3650.52</v>
      </c>
      <c r="I2007">
        <v>0</v>
      </c>
      <c r="J2007">
        <v>370775</v>
      </c>
      <c r="K2007">
        <v>1687893</v>
      </c>
      <c r="M2007">
        <v>0</v>
      </c>
      <c r="N2007" t="s">
        <v>38</v>
      </c>
    </row>
    <row r="2008" spans="1:14" x14ac:dyDescent="0.25">
      <c r="A2008">
        <v>12.201599999999999</v>
      </c>
      <c r="B2008">
        <v>3</v>
      </c>
      <c r="C2008" t="s">
        <v>50</v>
      </c>
      <c r="D2008">
        <v>85696</v>
      </c>
      <c r="E2008" t="s">
        <v>54</v>
      </c>
      <c r="F2008">
        <v>17</v>
      </c>
      <c r="G2008" t="s">
        <v>32</v>
      </c>
      <c r="H2008">
        <v>2536.482</v>
      </c>
      <c r="I2008">
        <v>0</v>
      </c>
      <c r="J2008">
        <v>85</v>
      </c>
      <c r="K2008">
        <v>0</v>
      </c>
      <c r="M2008">
        <v>0</v>
      </c>
      <c r="N2008" t="s">
        <v>38</v>
      </c>
    </row>
    <row r="2009" spans="1:14" x14ac:dyDescent="0.25">
      <c r="A2009">
        <v>12.201599999999999</v>
      </c>
      <c r="B2009">
        <v>3</v>
      </c>
      <c r="C2009" t="s">
        <v>50</v>
      </c>
      <c r="D2009">
        <v>85696</v>
      </c>
      <c r="E2009" t="s">
        <v>54</v>
      </c>
      <c r="F2009">
        <v>18</v>
      </c>
      <c r="G2009" t="s">
        <v>33</v>
      </c>
      <c r="H2009">
        <v>48385.125</v>
      </c>
      <c r="I2009">
        <v>178</v>
      </c>
      <c r="J2009">
        <v>4868765</v>
      </c>
      <c r="K2009">
        <v>17629524</v>
      </c>
      <c r="M2009">
        <v>34628.639999999999</v>
      </c>
      <c r="N2009" t="s">
        <v>38</v>
      </c>
    </row>
    <row r="2010" spans="1:14" x14ac:dyDescent="0.25">
      <c r="A2010">
        <v>12.201599999999999</v>
      </c>
      <c r="B2010">
        <v>3</v>
      </c>
      <c r="C2010" t="s">
        <v>55</v>
      </c>
      <c r="D2010">
        <v>32949</v>
      </c>
      <c r="E2010" t="s">
        <v>56</v>
      </c>
      <c r="F2010">
        <v>1</v>
      </c>
      <c r="G2010" t="s">
        <v>16</v>
      </c>
      <c r="H2010">
        <v>2372.8380000000002</v>
      </c>
      <c r="I2010">
        <v>0</v>
      </c>
      <c r="J2010">
        <v>652085</v>
      </c>
      <c r="K2010">
        <v>2033172</v>
      </c>
      <c r="M2010">
        <v>734.16</v>
      </c>
      <c r="N2010" t="s">
        <v>17</v>
      </c>
    </row>
    <row r="2011" spans="1:14" x14ac:dyDescent="0.25">
      <c r="A2011">
        <v>12.201599999999999</v>
      </c>
      <c r="B2011">
        <v>3</v>
      </c>
      <c r="C2011" t="s">
        <v>55</v>
      </c>
      <c r="D2011">
        <v>32949</v>
      </c>
      <c r="E2011" t="s">
        <v>56</v>
      </c>
      <c r="F2011">
        <v>2</v>
      </c>
      <c r="G2011" t="s">
        <v>18</v>
      </c>
      <c r="H2011">
        <v>2297.31</v>
      </c>
      <c r="I2011">
        <v>0</v>
      </c>
      <c r="J2011">
        <v>129245</v>
      </c>
      <c r="K2011">
        <v>58071</v>
      </c>
      <c r="M2011">
        <v>542.64</v>
      </c>
      <c r="N2011" t="s">
        <v>17</v>
      </c>
    </row>
    <row r="2012" spans="1:14" x14ac:dyDescent="0.25">
      <c r="A2012">
        <v>12.201599999999999</v>
      </c>
      <c r="B2012">
        <v>3</v>
      </c>
      <c r="C2012" t="s">
        <v>55</v>
      </c>
      <c r="D2012">
        <v>32949</v>
      </c>
      <c r="E2012" t="s">
        <v>56</v>
      </c>
      <c r="F2012">
        <v>3</v>
      </c>
      <c r="G2012" t="s">
        <v>19</v>
      </c>
      <c r="H2012">
        <v>47.204999999999998</v>
      </c>
      <c r="I2012">
        <v>0</v>
      </c>
      <c r="J2012">
        <v>572965</v>
      </c>
      <c r="K2012">
        <v>80487</v>
      </c>
      <c r="M2012">
        <v>695.4</v>
      </c>
      <c r="N2012" t="s">
        <v>17</v>
      </c>
    </row>
    <row r="2013" spans="1:14" x14ac:dyDescent="0.25">
      <c r="A2013">
        <v>12.201599999999999</v>
      </c>
      <c r="B2013">
        <v>3</v>
      </c>
      <c r="C2013" t="s">
        <v>55</v>
      </c>
      <c r="D2013">
        <v>32949</v>
      </c>
      <c r="E2013" t="s">
        <v>56</v>
      </c>
      <c r="F2013">
        <v>4</v>
      </c>
      <c r="G2013" t="s">
        <v>20</v>
      </c>
      <c r="H2013">
        <v>1548.3240000000001</v>
      </c>
      <c r="I2013">
        <v>0</v>
      </c>
      <c r="J2013">
        <v>415595</v>
      </c>
      <c r="K2013">
        <v>700443</v>
      </c>
      <c r="M2013">
        <v>595.08000000000004</v>
      </c>
      <c r="N2013" t="s">
        <v>17</v>
      </c>
    </row>
    <row r="2014" spans="1:14" x14ac:dyDescent="0.25">
      <c r="A2014">
        <v>12.201599999999999</v>
      </c>
      <c r="B2014">
        <v>3</v>
      </c>
      <c r="C2014" t="s">
        <v>55</v>
      </c>
      <c r="D2014">
        <v>32949</v>
      </c>
      <c r="E2014" t="s">
        <v>56</v>
      </c>
      <c r="F2014">
        <v>5</v>
      </c>
      <c r="G2014" t="s">
        <v>21</v>
      </c>
      <c r="H2014">
        <v>1831.5540000000001</v>
      </c>
      <c r="I2014">
        <v>0</v>
      </c>
      <c r="J2014">
        <v>184960</v>
      </c>
      <c r="K2014">
        <v>405681</v>
      </c>
      <c r="M2014">
        <v>606.48</v>
      </c>
      <c r="N2014" t="s">
        <v>17</v>
      </c>
    </row>
    <row r="2015" spans="1:14" x14ac:dyDescent="0.25">
      <c r="A2015">
        <v>12.201599999999999</v>
      </c>
      <c r="B2015">
        <v>3</v>
      </c>
      <c r="C2015" t="s">
        <v>55</v>
      </c>
      <c r="D2015">
        <v>32949</v>
      </c>
      <c r="E2015" t="s">
        <v>56</v>
      </c>
      <c r="F2015">
        <v>6</v>
      </c>
      <c r="G2015" t="s">
        <v>22</v>
      </c>
      <c r="H2015">
        <v>6108.3270000000002</v>
      </c>
      <c r="I2015">
        <v>0</v>
      </c>
      <c r="J2015">
        <v>1744715</v>
      </c>
      <c r="K2015">
        <v>4436610</v>
      </c>
      <c r="M2015">
        <v>8107.68</v>
      </c>
      <c r="N2015" t="s">
        <v>17</v>
      </c>
    </row>
    <row r="2016" spans="1:14" x14ac:dyDescent="0.25">
      <c r="A2016">
        <v>12.201599999999999</v>
      </c>
      <c r="B2016">
        <v>3</v>
      </c>
      <c r="C2016" t="s">
        <v>55</v>
      </c>
      <c r="D2016">
        <v>32949</v>
      </c>
      <c r="E2016" t="s">
        <v>56</v>
      </c>
      <c r="F2016">
        <v>13</v>
      </c>
      <c r="G2016" t="s">
        <v>23</v>
      </c>
      <c r="H2016">
        <v>14205.558000000001</v>
      </c>
      <c r="I2016">
        <v>0</v>
      </c>
      <c r="J2016">
        <v>3699565</v>
      </c>
      <c r="K2016">
        <v>9022464</v>
      </c>
      <c r="M2016">
        <v>13169.28</v>
      </c>
      <c r="N2016" t="s">
        <v>17</v>
      </c>
    </row>
    <row r="2017" spans="1:14" x14ac:dyDescent="0.25">
      <c r="A2017">
        <v>12.201599999999999</v>
      </c>
      <c r="B2017">
        <v>3</v>
      </c>
      <c r="C2017" t="s">
        <v>55</v>
      </c>
      <c r="D2017">
        <v>32949</v>
      </c>
      <c r="E2017" t="s">
        <v>56</v>
      </c>
      <c r="F2017">
        <v>7</v>
      </c>
      <c r="G2017" t="s">
        <v>24</v>
      </c>
      <c r="H2017">
        <v>3518.346</v>
      </c>
      <c r="I2017">
        <v>0</v>
      </c>
      <c r="J2017">
        <v>222825</v>
      </c>
      <c r="K2017">
        <v>1969290</v>
      </c>
      <c r="M2017">
        <v>6406.8</v>
      </c>
      <c r="N2017" t="s">
        <v>17</v>
      </c>
    </row>
    <row r="2018" spans="1:14" x14ac:dyDescent="0.25">
      <c r="A2018">
        <v>12.201599999999999</v>
      </c>
      <c r="B2018">
        <v>3</v>
      </c>
      <c r="C2018" t="s">
        <v>55</v>
      </c>
      <c r="D2018">
        <v>32949</v>
      </c>
      <c r="E2018" t="s">
        <v>56</v>
      </c>
      <c r="F2018">
        <v>8</v>
      </c>
      <c r="G2018" t="s">
        <v>25</v>
      </c>
      <c r="H2018">
        <v>2155.6950000000002</v>
      </c>
      <c r="I2018">
        <v>0</v>
      </c>
      <c r="J2018">
        <v>202715</v>
      </c>
      <c r="K2018">
        <v>1038714</v>
      </c>
      <c r="M2018">
        <v>4512.12</v>
      </c>
      <c r="N2018" t="s">
        <v>17</v>
      </c>
    </row>
    <row r="2019" spans="1:14" x14ac:dyDescent="0.25">
      <c r="A2019">
        <v>12.201599999999999</v>
      </c>
      <c r="B2019">
        <v>3</v>
      </c>
      <c r="C2019" t="s">
        <v>55</v>
      </c>
      <c r="D2019">
        <v>32949</v>
      </c>
      <c r="E2019" t="s">
        <v>56</v>
      </c>
      <c r="F2019">
        <v>9</v>
      </c>
      <c r="G2019" t="s">
        <v>26</v>
      </c>
      <c r="H2019">
        <v>896.89499999999998</v>
      </c>
      <c r="I2019">
        <v>0</v>
      </c>
      <c r="J2019">
        <v>53875</v>
      </c>
      <c r="K2019">
        <v>485781</v>
      </c>
      <c r="M2019">
        <v>4448.28</v>
      </c>
      <c r="N2019" t="s">
        <v>17</v>
      </c>
    </row>
    <row r="2020" spans="1:14" x14ac:dyDescent="0.25">
      <c r="A2020">
        <v>12.201599999999999</v>
      </c>
      <c r="B2020">
        <v>3</v>
      </c>
      <c r="C2020" t="s">
        <v>55</v>
      </c>
      <c r="D2020">
        <v>32949</v>
      </c>
      <c r="E2020" t="s">
        <v>56</v>
      </c>
      <c r="F2020">
        <v>14</v>
      </c>
      <c r="G2020" t="s">
        <v>27</v>
      </c>
      <c r="H2020">
        <v>6570.9359999999997</v>
      </c>
      <c r="I2020">
        <v>0</v>
      </c>
      <c r="J2020">
        <v>479415</v>
      </c>
      <c r="K2020">
        <v>3493785</v>
      </c>
      <c r="M2020">
        <v>17309.759999999998</v>
      </c>
      <c r="N2020" t="s">
        <v>17</v>
      </c>
    </row>
    <row r="2021" spans="1:14" x14ac:dyDescent="0.25">
      <c r="A2021">
        <v>12.201599999999999</v>
      </c>
      <c r="B2021">
        <v>3</v>
      </c>
      <c r="C2021" t="s">
        <v>55</v>
      </c>
      <c r="D2021">
        <v>32949</v>
      </c>
      <c r="E2021" t="s">
        <v>56</v>
      </c>
      <c r="F2021">
        <v>15</v>
      </c>
      <c r="G2021" t="s">
        <v>28</v>
      </c>
      <c r="H2021">
        <v>2986.5030000000002</v>
      </c>
      <c r="I2021">
        <v>0</v>
      </c>
      <c r="J2021">
        <v>90</v>
      </c>
      <c r="K2021">
        <v>0</v>
      </c>
      <c r="M2021">
        <v>0</v>
      </c>
      <c r="N2021" t="s">
        <v>17</v>
      </c>
    </row>
    <row r="2022" spans="1:14" x14ac:dyDescent="0.25">
      <c r="A2022">
        <v>12.201599999999999</v>
      </c>
      <c r="B2022">
        <v>3</v>
      </c>
      <c r="C2022" t="s">
        <v>55</v>
      </c>
      <c r="D2022">
        <v>32949</v>
      </c>
      <c r="E2022" t="s">
        <v>56</v>
      </c>
      <c r="F2022">
        <v>12</v>
      </c>
      <c r="G2022" t="s">
        <v>29</v>
      </c>
      <c r="H2022">
        <v>5765.3040000000001</v>
      </c>
      <c r="I2022">
        <v>0</v>
      </c>
      <c r="J2022">
        <v>4178980</v>
      </c>
      <c r="K2022">
        <v>12516249</v>
      </c>
      <c r="M2022">
        <v>30479.040000000001</v>
      </c>
      <c r="N2022" t="s">
        <v>17</v>
      </c>
    </row>
    <row r="2023" spans="1:14" x14ac:dyDescent="0.25">
      <c r="A2023">
        <v>12.201599999999999</v>
      </c>
      <c r="B2023">
        <v>3</v>
      </c>
      <c r="C2023" t="s">
        <v>55</v>
      </c>
      <c r="D2023">
        <v>32949</v>
      </c>
      <c r="E2023" t="s">
        <v>56</v>
      </c>
      <c r="F2023">
        <v>16</v>
      </c>
      <c r="G2023" t="s">
        <v>30</v>
      </c>
      <c r="H2023">
        <v>1756.0260000000001</v>
      </c>
      <c r="I2023">
        <v>0</v>
      </c>
      <c r="J2023">
        <v>90</v>
      </c>
      <c r="K2023">
        <v>0</v>
      </c>
      <c r="M2023">
        <v>0</v>
      </c>
      <c r="N2023" t="s">
        <v>17</v>
      </c>
    </row>
    <row r="2024" spans="1:14" x14ac:dyDescent="0.25">
      <c r="A2024">
        <v>12.201599999999999</v>
      </c>
      <c r="B2024">
        <v>3</v>
      </c>
      <c r="C2024" t="s">
        <v>55</v>
      </c>
      <c r="D2024">
        <v>32949</v>
      </c>
      <c r="E2024" t="s">
        <v>56</v>
      </c>
      <c r="F2024">
        <v>11</v>
      </c>
      <c r="G2024" t="s">
        <v>31</v>
      </c>
      <c r="H2024">
        <v>3524.64</v>
      </c>
      <c r="I2024">
        <v>0</v>
      </c>
      <c r="J2024">
        <v>393135</v>
      </c>
      <c r="K2024">
        <v>1333626</v>
      </c>
      <c r="M2024">
        <v>0</v>
      </c>
      <c r="N2024" t="s">
        <v>17</v>
      </c>
    </row>
    <row r="2025" spans="1:14" x14ac:dyDescent="0.25">
      <c r="A2025">
        <v>12.201599999999999</v>
      </c>
      <c r="B2025">
        <v>3</v>
      </c>
      <c r="C2025" t="s">
        <v>55</v>
      </c>
      <c r="D2025">
        <v>32949</v>
      </c>
      <c r="E2025" t="s">
        <v>56</v>
      </c>
      <c r="F2025">
        <v>17</v>
      </c>
      <c r="G2025" t="s">
        <v>32</v>
      </c>
      <c r="H2025">
        <v>31.47</v>
      </c>
      <c r="I2025">
        <v>0</v>
      </c>
      <c r="J2025">
        <v>90</v>
      </c>
      <c r="K2025">
        <v>0</v>
      </c>
      <c r="M2025">
        <v>0</v>
      </c>
      <c r="N2025" t="s">
        <v>17</v>
      </c>
    </row>
    <row r="2026" spans="1:14" x14ac:dyDescent="0.25">
      <c r="A2026">
        <v>12.201599999999999</v>
      </c>
      <c r="B2026">
        <v>3</v>
      </c>
      <c r="C2026" t="s">
        <v>55</v>
      </c>
      <c r="D2026">
        <v>32949</v>
      </c>
      <c r="E2026" t="s">
        <v>56</v>
      </c>
      <c r="F2026">
        <v>18</v>
      </c>
      <c r="G2026" t="s">
        <v>33</v>
      </c>
      <c r="H2026">
        <v>34840.436999999998</v>
      </c>
      <c r="I2026">
        <v>0</v>
      </c>
      <c r="J2026">
        <v>4178980</v>
      </c>
      <c r="K2026">
        <v>12516249</v>
      </c>
      <c r="M2026">
        <v>30479.040000000001</v>
      </c>
      <c r="N2026" t="s">
        <v>17</v>
      </c>
    </row>
    <row r="2027" spans="1:14" x14ac:dyDescent="0.25">
      <c r="A2027">
        <v>12.201599999999999</v>
      </c>
      <c r="B2027">
        <v>3</v>
      </c>
      <c r="C2027" t="s">
        <v>55</v>
      </c>
      <c r="D2027">
        <v>96857</v>
      </c>
      <c r="E2027" t="s">
        <v>57</v>
      </c>
      <c r="F2027">
        <v>1</v>
      </c>
      <c r="G2027" t="s">
        <v>16</v>
      </c>
      <c r="H2027">
        <v>3294.9090000000001</v>
      </c>
      <c r="I2027">
        <v>0</v>
      </c>
      <c r="J2027">
        <v>568405</v>
      </c>
      <c r="K2027">
        <v>2005188</v>
      </c>
      <c r="M2027">
        <v>1160.52</v>
      </c>
      <c r="N2027" t="s">
        <v>17</v>
      </c>
    </row>
    <row r="2028" spans="1:14" x14ac:dyDescent="0.25">
      <c r="A2028">
        <v>12.201599999999999</v>
      </c>
      <c r="B2028">
        <v>3</v>
      </c>
      <c r="C2028" t="s">
        <v>55</v>
      </c>
      <c r="D2028">
        <v>96857</v>
      </c>
      <c r="E2028" t="s">
        <v>57</v>
      </c>
      <c r="F2028">
        <v>2</v>
      </c>
      <c r="G2028" t="s">
        <v>18</v>
      </c>
      <c r="H2028">
        <v>2237.5169999999998</v>
      </c>
      <c r="I2028">
        <v>0</v>
      </c>
      <c r="J2028">
        <v>145480</v>
      </c>
      <c r="K2028">
        <v>790476</v>
      </c>
      <c r="M2028">
        <v>556.32000000000005</v>
      </c>
      <c r="N2028" t="s">
        <v>17</v>
      </c>
    </row>
    <row r="2029" spans="1:14" x14ac:dyDescent="0.25">
      <c r="A2029">
        <v>12.201599999999999</v>
      </c>
      <c r="B2029">
        <v>3</v>
      </c>
      <c r="C2029" t="s">
        <v>55</v>
      </c>
      <c r="D2029">
        <v>96857</v>
      </c>
      <c r="E2029" t="s">
        <v>57</v>
      </c>
      <c r="F2029">
        <v>3</v>
      </c>
      <c r="G2029" t="s">
        <v>19</v>
      </c>
      <c r="H2029">
        <v>47.204999999999998</v>
      </c>
      <c r="I2029">
        <v>0</v>
      </c>
      <c r="J2029">
        <v>596040</v>
      </c>
      <c r="K2029">
        <v>941358</v>
      </c>
      <c r="M2029">
        <v>934.8</v>
      </c>
      <c r="N2029" t="s">
        <v>17</v>
      </c>
    </row>
    <row r="2030" spans="1:14" x14ac:dyDescent="0.25">
      <c r="A2030">
        <v>12.201599999999999</v>
      </c>
      <c r="B2030">
        <v>3</v>
      </c>
      <c r="C2030" t="s">
        <v>55</v>
      </c>
      <c r="D2030">
        <v>96857</v>
      </c>
      <c r="E2030" t="s">
        <v>57</v>
      </c>
      <c r="F2030">
        <v>4</v>
      </c>
      <c r="G2030" t="s">
        <v>20</v>
      </c>
      <c r="H2030">
        <v>1183.2719999999999</v>
      </c>
      <c r="I2030">
        <v>0</v>
      </c>
      <c r="J2030">
        <v>458140</v>
      </c>
      <c r="K2030">
        <v>764835</v>
      </c>
      <c r="M2030">
        <v>590.52</v>
      </c>
      <c r="N2030" t="s">
        <v>17</v>
      </c>
    </row>
    <row r="2031" spans="1:14" x14ac:dyDescent="0.25">
      <c r="A2031">
        <v>12.201599999999999</v>
      </c>
      <c r="B2031">
        <v>3</v>
      </c>
      <c r="C2031" t="s">
        <v>55</v>
      </c>
      <c r="D2031">
        <v>96857</v>
      </c>
      <c r="E2031" t="s">
        <v>57</v>
      </c>
      <c r="F2031">
        <v>5</v>
      </c>
      <c r="G2031" t="s">
        <v>21</v>
      </c>
      <c r="H2031">
        <v>1957.434</v>
      </c>
      <c r="I2031">
        <v>0</v>
      </c>
      <c r="J2031">
        <v>238940</v>
      </c>
      <c r="K2031">
        <v>434262</v>
      </c>
      <c r="M2031">
        <v>1003.2</v>
      </c>
      <c r="N2031" t="s">
        <v>17</v>
      </c>
    </row>
    <row r="2032" spans="1:14" x14ac:dyDescent="0.25">
      <c r="A2032">
        <v>12.201599999999999</v>
      </c>
      <c r="B2032">
        <v>3</v>
      </c>
      <c r="C2032" t="s">
        <v>55</v>
      </c>
      <c r="D2032">
        <v>96857</v>
      </c>
      <c r="E2032" t="s">
        <v>57</v>
      </c>
      <c r="F2032">
        <v>6</v>
      </c>
      <c r="G2032" t="s">
        <v>22</v>
      </c>
      <c r="H2032">
        <v>9107.4179999999997</v>
      </c>
      <c r="I2032">
        <v>0</v>
      </c>
      <c r="J2032">
        <v>1869090</v>
      </c>
      <c r="K2032">
        <v>6341463</v>
      </c>
      <c r="M2032">
        <v>9708.24</v>
      </c>
      <c r="N2032" t="s">
        <v>17</v>
      </c>
    </row>
    <row r="2033" spans="1:14" x14ac:dyDescent="0.25">
      <c r="A2033">
        <v>12.201599999999999</v>
      </c>
      <c r="B2033">
        <v>3</v>
      </c>
      <c r="C2033" t="s">
        <v>55</v>
      </c>
      <c r="D2033">
        <v>96857</v>
      </c>
      <c r="E2033" t="s">
        <v>57</v>
      </c>
      <c r="F2033">
        <v>13</v>
      </c>
      <c r="G2033" t="s">
        <v>23</v>
      </c>
      <c r="H2033">
        <v>17827.755000000001</v>
      </c>
      <c r="I2033">
        <v>0</v>
      </c>
      <c r="J2033">
        <v>3876095</v>
      </c>
      <c r="K2033">
        <v>11277582</v>
      </c>
      <c r="M2033">
        <v>16333.92</v>
      </c>
      <c r="N2033" t="s">
        <v>17</v>
      </c>
    </row>
    <row r="2034" spans="1:14" x14ac:dyDescent="0.25">
      <c r="A2034">
        <v>12.201599999999999</v>
      </c>
      <c r="B2034">
        <v>3</v>
      </c>
      <c r="C2034" t="s">
        <v>55</v>
      </c>
      <c r="D2034">
        <v>96857</v>
      </c>
      <c r="E2034" t="s">
        <v>57</v>
      </c>
      <c r="F2034">
        <v>7</v>
      </c>
      <c r="G2034" t="s">
        <v>24</v>
      </c>
      <c r="H2034">
        <v>5397.1049999999996</v>
      </c>
      <c r="I2034">
        <v>0</v>
      </c>
      <c r="J2034">
        <v>261800</v>
      </c>
      <c r="K2034">
        <v>222057</v>
      </c>
      <c r="M2034">
        <v>5898.36</v>
      </c>
      <c r="N2034" t="s">
        <v>17</v>
      </c>
    </row>
    <row r="2035" spans="1:14" x14ac:dyDescent="0.25">
      <c r="A2035">
        <v>12.201599999999999</v>
      </c>
      <c r="B2035">
        <v>3</v>
      </c>
      <c r="C2035" t="s">
        <v>55</v>
      </c>
      <c r="D2035">
        <v>96857</v>
      </c>
      <c r="E2035" t="s">
        <v>57</v>
      </c>
      <c r="F2035">
        <v>8</v>
      </c>
      <c r="G2035" t="s">
        <v>25</v>
      </c>
      <c r="H2035">
        <v>2177.7240000000002</v>
      </c>
      <c r="I2035">
        <v>0</v>
      </c>
      <c r="J2035">
        <v>191250</v>
      </c>
      <c r="K2035">
        <v>965787</v>
      </c>
      <c r="M2035">
        <v>3650.28</v>
      </c>
      <c r="N2035" t="s">
        <v>17</v>
      </c>
    </row>
    <row r="2036" spans="1:14" x14ac:dyDescent="0.25">
      <c r="A2036">
        <v>12.201599999999999</v>
      </c>
      <c r="B2036">
        <v>3</v>
      </c>
      <c r="C2036" t="s">
        <v>55</v>
      </c>
      <c r="D2036">
        <v>96857</v>
      </c>
      <c r="E2036" t="s">
        <v>57</v>
      </c>
      <c r="F2036">
        <v>9</v>
      </c>
      <c r="G2036" t="s">
        <v>26</v>
      </c>
      <c r="H2036">
        <v>1894.4939999999999</v>
      </c>
      <c r="I2036">
        <v>0</v>
      </c>
      <c r="J2036">
        <v>56685</v>
      </c>
      <c r="K2036">
        <v>479061</v>
      </c>
      <c r="M2036">
        <v>3162.36</v>
      </c>
      <c r="N2036" t="s">
        <v>17</v>
      </c>
    </row>
    <row r="2037" spans="1:14" x14ac:dyDescent="0.25">
      <c r="A2037">
        <v>12.201599999999999</v>
      </c>
      <c r="B2037">
        <v>3</v>
      </c>
      <c r="C2037" t="s">
        <v>55</v>
      </c>
      <c r="D2037">
        <v>96857</v>
      </c>
      <c r="E2037" t="s">
        <v>57</v>
      </c>
      <c r="F2037">
        <v>14</v>
      </c>
      <c r="G2037" t="s">
        <v>27</v>
      </c>
      <c r="H2037">
        <v>9469.3230000000003</v>
      </c>
      <c r="I2037">
        <v>0</v>
      </c>
      <c r="J2037">
        <v>509735</v>
      </c>
      <c r="K2037">
        <v>3670905</v>
      </c>
      <c r="M2037">
        <v>13937.64</v>
      </c>
      <c r="N2037" t="s">
        <v>17</v>
      </c>
    </row>
    <row r="2038" spans="1:14" x14ac:dyDescent="0.25">
      <c r="A2038">
        <v>12.201599999999999</v>
      </c>
      <c r="B2038">
        <v>3</v>
      </c>
      <c r="C2038" t="s">
        <v>55</v>
      </c>
      <c r="D2038">
        <v>96857</v>
      </c>
      <c r="E2038" t="s">
        <v>57</v>
      </c>
      <c r="F2038">
        <v>15</v>
      </c>
      <c r="G2038" t="s">
        <v>28</v>
      </c>
      <c r="H2038">
        <v>3678.8429999999998</v>
      </c>
      <c r="I2038">
        <v>0</v>
      </c>
      <c r="J2038">
        <v>95</v>
      </c>
      <c r="K2038">
        <v>0</v>
      </c>
      <c r="M2038">
        <v>0</v>
      </c>
      <c r="N2038" t="s">
        <v>17</v>
      </c>
    </row>
    <row r="2039" spans="1:14" x14ac:dyDescent="0.25">
      <c r="A2039">
        <v>12.201599999999999</v>
      </c>
      <c r="B2039">
        <v>3</v>
      </c>
      <c r="C2039" t="s">
        <v>55</v>
      </c>
      <c r="D2039">
        <v>96857</v>
      </c>
      <c r="E2039" t="s">
        <v>57</v>
      </c>
      <c r="F2039">
        <v>12</v>
      </c>
      <c r="G2039" t="s">
        <v>29</v>
      </c>
      <c r="H2039">
        <v>6910.8119999999999</v>
      </c>
      <c r="I2039">
        <v>0</v>
      </c>
      <c r="J2039">
        <v>4385830</v>
      </c>
      <c r="K2039">
        <v>14948487</v>
      </c>
      <c r="M2039">
        <v>30271.56</v>
      </c>
      <c r="N2039" t="s">
        <v>17</v>
      </c>
    </row>
    <row r="2040" spans="1:14" x14ac:dyDescent="0.25">
      <c r="A2040">
        <v>12.201599999999999</v>
      </c>
      <c r="B2040">
        <v>3</v>
      </c>
      <c r="C2040" t="s">
        <v>55</v>
      </c>
      <c r="D2040">
        <v>96857</v>
      </c>
      <c r="E2040" t="s">
        <v>57</v>
      </c>
      <c r="F2040">
        <v>16</v>
      </c>
      <c r="G2040" t="s">
        <v>30</v>
      </c>
      <c r="H2040">
        <v>1460.2080000000001</v>
      </c>
      <c r="I2040">
        <v>0</v>
      </c>
      <c r="J2040">
        <v>95</v>
      </c>
      <c r="K2040">
        <v>0</v>
      </c>
      <c r="M2040">
        <v>0</v>
      </c>
      <c r="N2040" t="s">
        <v>17</v>
      </c>
    </row>
    <row r="2041" spans="1:14" x14ac:dyDescent="0.25">
      <c r="A2041">
        <v>12.201599999999999</v>
      </c>
      <c r="B2041">
        <v>3</v>
      </c>
      <c r="C2041" t="s">
        <v>55</v>
      </c>
      <c r="D2041">
        <v>96857</v>
      </c>
      <c r="E2041" t="s">
        <v>57</v>
      </c>
      <c r="F2041">
        <v>11</v>
      </c>
      <c r="G2041" t="s">
        <v>31</v>
      </c>
      <c r="H2041">
        <v>4903.0259999999998</v>
      </c>
      <c r="I2041">
        <v>0</v>
      </c>
      <c r="J2041">
        <v>582775</v>
      </c>
      <c r="K2041">
        <v>1850496</v>
      </c>
      <c r="M2041">
        <v>0</v>
      </c>
      <c r="N2041" t="s">
        <v>17</v>
      </c>
    </row>
    <row r="2042" spans="1:14" x14ac:dyDescent="0.25">
      <c r="A2042">
        <v>12.201599999999999</v>
      </c>
      <c r="B2042">
        <v>3</v>
      </c>
      <c r="C2042" t="s">
        <v>55</v>
      </c>
      <c r="D2042">
        <v>96857</v>
      </c>
      <c r="E2042" t="s">
        <v>57</v>
      </c>
      <c r="F2042">
        <v>17</v>
      </c>
      <c r="G2042" t="s">
        <v>32</v>
      </c>
      <c r="H2042">
        <v>31.47</v>
      </c>
      <c r="I2042">
        <v>690</v>
      </c>
      <c r="J2042">
        <v>95</v>
      </c>
      <c r="K2042">
        <v>0</v>
      </c>
      <c r="M2042">
        <v>0</v>
      </c>
      <c r="N2042" t="s">
        <v>17</v>
      </c>
    </row>
    <row r="2043" spans="1:14" x14ac:dyDescent="0.25">
      <c r="A2043">
        <v>12.201599999999999</v>
      </c>
      <c r="B2043">
        <v>3</v>
      </c>
      <c r="C2043" t="s">
        <v>55</v>
      </c>
      <c r="D2043">
        <v>96857</v>
      </c>
      <c r="E2043" t="s">
        <v>57</v>
      </c>
      <c r="F2043">
        <v>18</v>
      </c>
      <c r="G2043" t="s">
        <v>33</v>
      </c>
      <c r="H2043">
        <v>44281.436999999998</v>
      </c>
      <c r="I2043">
        <v>690</v>
      </c>
      <c r="J2043">
        <v>4385830</v>
      </c>
      <c r="K2043">
        <v>14948487</v>
      </c>
      <c r="M2043">
        <v>30271.56</v>
      </c>
      <c r="N2043" t="s">
        <v>17</v>
      </c>
    </row>
    <row r="2044" spans="1:14" x14ac:dyDescent="0.25">
      <c r="A2044">
        <v>12.201599999999999</v>
      </c>
      <c r="B2044">
        <v>3</v>
      </c>
      <c r="C2044" t="s">
        <v>55</v>
      </c>
      <c r="D2044">
        <v>87703</v>
      </c>
      <c r="E2044" t="s">
        <v>58</v>
      </c>
      <c r="F2044">
        <v>1</v>
      </c>
      <c r="G2044" t="s">
        <v>16</v>
      </c>
      <c r="H2044">
        <v>2961.3270000000002</v>
      </c>
      <c r="I2044">
        <v>0</v>
      </c>
      <c r="J2044">
        <v>623200</v>
      </c>
      <c r="K2044">
        <v>2174469</v>
      </c>
      <c r="M2044">
        <v>886.92</v>
      </c>
      <c r="N2044" t="s">
        <v>17</v>
      </c>
    </row>
    <row r="2045" spans="1:14" x14ac:dyDescent="0.25">
      <c r="A2045">
        <v>12.201599999999999</v>
      </c>
      <c r="B2045">
        <v>3</v>
      </c>
      <c r="C2045" t="s">
        <v>55</v>
      </c>
      <c r="D2045">
        <v>87703</v>
      </c>
      <c r="E2045" t="s">
        <v>58</v>
      </c>
      <c r="F2045">
        <v>2</v>
      </c>
      <c r="G2045" t="s">
        <v>18</v>
      </c>
      <c r="H2045">
        <v>2426.337</v>
      </c>
      <c r="I2045">
        <v>0</v>
      </c>
      <c r="J2045">
        <v>137030</v>
      </c>
      <c r="K2045">
        <v>761583</v>
      </c>
      <c r="M2045">
        <v>588.24</v>
      </c>
      <c r="N2045" t="s">
        <v>17</v>
      </c>
    </row>
    <row r="2046" spans="1:14" x14ac:dyDescent="0.25">
      <c r="A2046">
        <v>12.201599999999999</v>
      </c>
      <c r="B2046">
        <v>3</v>
      </c>
      <c r="C2046" t="s">
        <v>55</v>
      </c>
      <c r="D2046">
        <v>87703</v>
      </c>
      <c r="E2046" t="s">
        <v>58</v>
      </c>
      <c r="F2046">
        <v>3</v>
      </c>
      <c r="G2046" t="s">
        <v>19</v>
      </c>
      <c r="H2046">
        <v>47.204999999999998</v>
      </c>
      <c r="I2046">
        <v>0</v>
      </c>
      <c r="J2046">
        <v>675730</v>
      </c>
      <c r="K2046">
        <v>1041873</v>
      </c>
      <c r="M2046">
        <v>948.48</v>
      </c>
      <c r="N2046" t="s">
        <v>17</v>
      </c>
    </row>
    <row r="2047" spans="1:14" x14ac:dyDescent="0.25">
      <c r="A2047">
        <v>12.201599999999999</v>
      </c>
      <c r="B2047">
        <v>3</v>
      </c>
      <c r="C2047" t="s">
        <v>55</v>
      </c>
      <c r="D2047">
        <v>87703</v>
      </c>
      <c r="E2047" t="s">
        <v>58</v>
      </c>
      <c r="F2047">
        <v>4</v>
      </c>
      <c r="G2047" t="s">
        <v>20</v>
      </c>
      <c r="H2047">
        <v>2313.0450000000001</v>
      </c>
      <c r="I2047">
        <v>222</v>
      </c>
      <c r="J2047">
        <v>537400</v>
      </c>
      <c r="K2047">
        <v>1013793</v>
      </c>
      <c r="M2047">
        <v>613.32000000000005</v>
      </c>
      <c r="N2047" t="s">
        <v>17</v>
      </c>
    </row>
    <row r="2048" spans="1:14" x14ac:dyDescent="0.25">
      <c r="A2048">
        <v>12.201599999999999</v>
      </c>
      <c r="B2048">
        <v>3</v>
      </c>
      <c r="C2048" t="s">
        <v>55</v>
      </c>
      <c r="D2048">
        <v>87703</v>
      </c>
      <c r="E2048" t="s">
        <v>58</v>
      </c>
      <c r="F2048">
        <v>5</v>
      </c>
      <c r="G2048" t="s">
        <v>21</v>
      </c>
      <c r="H2048">
        <v>2832.3</v>
      </c>
      <c r="I2048">
        <v>0</v>
      </c>
      <c r="J2048">
        <v>269740</v>
      </c>
      <c r="K2048">
        <v>514269</v>
      </c>
      <c r="M2048">
        <v>868.68</v>
      </c>
      <c r="N2048" t="s">
        <v>17</v>
      </c>
    </row>
    <row r="2049" spans="1:14" x14ac:dyDescent="0.25">
      <c r="A2049">
        <v>12.201599999999999</v>
      </c>
      <c r="B2049">
        <v>3</v>
      </c>
      <c r="C2049" t="s">
        <v>55</v>
      </c>
      <c r="D2049">
        <v>87703</v>
      </c>
      <c r="E2049" t="s">
        <v>58</v>
      </c>
      <c r="F2049">
        <v>6</v>
      </c>
      <c r="G2049" t="s">
        <v>22</v>
      </c>
      <c r="H2049">
        <v>8213.67</v>
      </c>
      <c r="I2049">
        <v>0</v>
      </c>
      <c r="J2049">
        <v>2157765</v>
      </c>
      <c r="K2049">
        <v>5834673</v>
      </c>
      <c r="M2049">
        <v>8310.6</v>
      </c>
      <c r="N2049" t="s">
        <v>17</v>
      </c>
    </row>
    <row r="2050" spans="1:14" x14ac:dyDescent="0.25">
      <c r="A2050">
        <v>12.201599999999999</v>
      </c>
      <c r="B2050">
        <v>3</v>
      </c>
      <c r="C2050" t="s">
        <v>55</v>
      </c>
      <c r="D2050">
        <v>87703</v>
      </c>
      <c r="E2050" t="s">
        <v>58</v>
      </c>
      <c r="F2050">
        <v>13</v>
      </c>
      <c r="G2050" t="s">
        <v>23</v>
      </c>
      <c r="H2050">
        <v>18793.883999999998</v>
      </c>
      <c r="I2050">
        <v>222</v>
      </c>
      <c r="J2050">
        <v>4400865</v>
      </c>
      <c r="K2050">
        <v>1134060</v>
      </c>
      <c r="M2050">
        <v>12289.2</v>
      </c>
      <c r="N2050" t="s">
        <v>17</v>
      </c>
    </row>
    <row r="2051" spans="1:14" x14ac:dyDescent="0.25">
      <c r="A2051">
        <v>12.201599999999999</v>
      </c>
      <c r="B2051">
        <v>3</v>
      </c>
      <c r="C2051" t="s">
        <v>55</v>
      </c>
      <c r="D2051">
        <v>87703</v>
      </c>
      <c r="E2051" t="s">
        <v>58</v>
      </c>
      <c r="F2051">
        <v>7</v>
      </c>
      <c r="G2051" t="s">
        <v>24</v>
      </c>
      <c r="H2051">
        <v>3351.5549999999998</v>
      </c>
      <c r="I2051">
        <v>0</v>
      </c>
      <c r="J2051">
        <v>270785</v>
      </c>
      <c r="K2051">
        <v>2659938</v>
      </c>
      <c r="M2051">
        <v>5289.6</v>
      </c>
      <c r="N2051" t="s">
        <v>17</v>
      </c>
    </row>
    <row r="2052" spans="1:14" x14ac:dyDescent="0.25">
      <c r="A2052">
        <v>12.201599999999999</v>
      </c>
      <c r="B2052">
        <v>3</v>
      </c>
      <c r="C2052" t="s">
        <v>55</v>
      </c>
      <c r="D2052">
        <v>87703</v>
      </c>
      <c r="E2052" t="s">
        <v>58</v>
      </c>
      <c r="F2052">
        <v>8</v>
      </c>
      <c r="G2052" t="s">
        <v>25</v>
      </c>
      <c r="H2052">
        <v>1680.498</v>
      </c>
      <c r="I2052">
        <v>0</v>
      </c>
      <c r="J2052">
        <v>232180</v>
      </c>
      <c r="K2052">
        <v>1023612</v>
      </c>
      <c r="M2052">
        <v>3917.04</v>
      </c>
      <c r="N2052" t="s">
        <v>17</v>
      </c>
    </row>
    <row r="2053" spans="1:14" x14ac:dyDescent="0.25">
      <c r="A2053">
        <v>12.201599999999999</v>
      </c>
      <c r="B2053">
        <v>3</v>
      </c>
      <c r="C2053" t="s">
        <v>55</v>
      </c>
      <c r="D2053">
        <v>87703</v>
      </c>
      <c r="E2053" t="s">
        <v>58</v>
      </c>
      <c r="F2053">
        <v>9</v>
      </c>
      <c r="G2053" t="s">
        <v>26</v>
      </c>
      <c r="H2053">
        <v>1069.98</v>
      </c>
      <c r="I2053">
        <v>0</v>
      </c>
      <c r="J2053">
        <v>78060</v>
      </c>
      <c r="K2053">
        <v>629628</v>
      </c>
      <c r="M2053">
        <v>5314.68</v>
      </c>
      <c r="N2053" t="s">
        <v>17</v>
      </c>
    </row>
    <row r="2054" spans="1:14" x14ac:dyDescent="0.25">
      <c r="A2054">
        <v>12.201599999999999</v>
      </c>
      <c r="B2054">
        <v>3</v>
      </c>
      <c r="C2054" t="s">
        <v>55</v>
      </c>
      <c r="D2054">
        <v>87703</v>
      </c>
      <c r="E2054" t="s">
        <v>58</v>
      </c>
      <c r="F2054">
        <v>14</v>
      </c>
      <c r="G2054" t="s">
        <v>27</v>
      </c>
      <c r="H2054">
        <v>6102.0330000000004</v>
      </c>
      <c r="I2054">
        <v>0</v>
      </c>
      <c r="J2054">
        <v>581025</v>
      </c>
      <c r="K2054">
        <v>4313178</v>
      </c>
      <c r="M2054">
        <v>15807.24</v>
      </c>
      <c r="N2054" t="s">
        <v>17</v>
      </c>
    </row>
    <row r="2055" spans="1:14" x14ac:dyDescent="0.25">
      <c r="A2055">
        <v>12.201599999999999</v>
      </c>
      <c r="B2055">
        <v>3</v>
      </c>
      <c r="C2055" t="s">
        <v>55</v>
      </c>
      <c r="D2055">
        <v>87703</v>
      </c>
      <c r="E2055" t="s">
        <v>58</v>
      </c>
      <c r="F2055">
        <v>15</v>
      </c>
      <c r="G2055" t="s">
        <v>28</v>
      </c>
      <c r="H2055">
        <v>4515.9449999999997</v>
      </c>
      <c r="I2055">
        <v>0</v>
      </c>
      <c r="J2055">
        <v>100</v>
      </c>
      <c r="K2055">
        <v>0</v>
      </c>
      <c r="M2055">
        <v>0</v>
      </c>
      <c r="N2055" t="s">
        <v>17</v>
      </c>
    </row>
    <row r="2056" spans="1:14" x14ac:dyDescent="0.25">
      <c r="A2056">
        <v>12.201599999999999</v>
      </c>
      <c r="B2056">
        <v>3</v>
      </c>
      <c r="C2056" t="s">
        <v>55</v>
      </c>
      <c r="D2056">
        <v>87703</v>
      </c>
      <c r="E2056" t="s">
        <v>58</v>
      </c>
      <c r="F2056">
        <v>12</v>
      </c>
      <c r="G2056" t="s">
        <v>29</v>
      </c>
      <c r="H2056">
        <v>6778.6379999999999</v>
      </c>
      <c r="I2056">
        <v>0</v>
      </c>
      <c r="J2056">
        <v>4981890</v>
      </c>
      <c r="K2056">
        <v>15653838</v>
      </c>
      <c r="M2056">
        <v>28096.44</v>
      </c>
      <c r="N2056" t="s">
        <v>17</v>
      </c>
    </row>
    <row r="2057" spans="1:14" x14ac:dyDescent="0.25">
      <c r="A2057">
        <v>12.201599999999999</v>
      </c>
      <c r="B2057">
        <v>3</v>
      </c>
      <c r="C2057" t="s">
        <v>55</v>
      </c>
      <c r="D2057">
        <v>87703</v>
      </c>
      <c r="E2057" t="s">
        <v>58</v>
      </c>
      <c r="F2057">
        <v>16</v>
      </c>
      <c r="G2057" t="s">
        <v>30</v>
      </c>
      <c r="H2057">
        <v>2955.0329999999999</v>
      </c>
      <c r="I2057">
        <v>0</v>
      </c>
      <c r="J2057">
        <v>100</v>
      </c>
      <c r="K2057">
        <v>0</v>
      </c>
      <c r="M2057">
        <v>0</v>
      </c>
      <c r="N2057" t="s">
        <v>17</v>
      </c>
    </row>
    <row r="2058" spans="1:14" x14ac:dyDescent="0.25">
      <c r="A2058">
        <v>12.201599999999999</v>
      </c>
      <c r="B2058">
        <v>3</v>
      </c>
      <c r="C2058" t="s">
        <v>55</v>
      </c>
      <c r="D2058">
        <v>87703</v>
      </c>
      <c r="E2058" t="s">
        <v>58</v>
      </c>
      <c r="F2058">
        <v>11</v>
      </c>
      <c r="G2058" t="s">
        <v>31</v>
      </c>
      <c r="H2058">
        <v>9214.4159999999993</v>
      </c>
      <c r="I2058">
        <v>0</v>
      </c>
      <c r="J2058">
        <v>949645</v>
      </c>
      <c r="K2058">
        <v>3031920</v>
      </c>
      <c r="M2058">
        <v>0</v>
      </c>
      <c r="N2058" t="s">
        <v>17</v>
      </c>
    </row>
    <row r="2059" spans="1:14" x14ac:dyDescent="0.25">
      <c r="A2059">
        <v>12.201599999999999</v>
      </c>
      <c r="B2059">
        <v>3</v>
      </c>
      <c r="C2059" t="s">
        <v>55</v>
      </c>
      <c r="D2059">
        <v>87703</v>
      </c>
      <c r="E2059" t="s">
        <v>58</v>
      </c>
      <c r="F2059">
        <v>17</v>
      </c>
      <c r="G2059" t="s">
        <v>32</v>
      </c>
      <c r="H2059">
        <v>31.47</v>
      </c>
      <c r="I2059">
        <v>0</v>
      </c>
      <c r="J2059">
        <v>100</v>
      </c>
      <c r="K2059">
        <v>0</v>
      </c>
      <c r="M2059">
        <v>0</v>
      </c>
      <c r="N2059" t="s">
        <v>17</v>
      </c>
    </row>
    <row r="2060" spans="1:14" x14ac:dyDescent="0.25">
      <c r="A2060">
        <v>12.201599999999999</v>
      </c>
      <c r="B2060">
        <v>3</v>
      </c>
      <c r="C2060" t="s">
        <v>55</v>
      </c>
      <c r="D2060">
        <v>87703</v>
      </c>
      <c r="E2060" t="s">
        <v>58</v>
      </c>
      <c r="F2060">
        <v>18</v>
      </c>
      <c r="G2060" t="s">
        <v>33</v>
      </c>
      <c r="H2060">
        <v>48391.419000000002</v>
      </c>
      <c r="I2060">
        <v>222</v>
      </c>
      <c r="J2060">
        <v>4981890</v>
      </c>
      <c r="K2060">
        <v>15653838</v>
      </c>
      <c r="M2060">
        <v>28096.44</v>
      </c>
      <c r="N2060" t="s">
        <v>17</v>
      </c>
    </row>
    <row r="2061" spans="1:14" x14ac:dyDescent="0.25">
      <c r="A2061">
        <v>12.201599999999999</v>
      </c>
      <c r="B2061">
        <v>3</v>
      </c>
      <c r="C2061" t="s">
        <v>55</v>
      </c>
      <c r="D2061">
        <v>19000</v>
      </c>
      <c r="E2061" t="s">
        <v>59</v>
      </c>
      <c r="F2061">
        <v>1</v>
      </c>
      <c r="G2061" t="s">
        <v>16</v>
      </c>
      <c r="H2061">
        <v>4034.4540000000002</v>
      </c>
      <c r="I2061">
        <v>0</v>
      </c>
      <c r="J2061">
        <v>570585</v>
      </c>
      <c r="K2061">
        <v>2818248</v>
      </c>
      <c r="M2061">
        <v>1212.96</v>
      </c>
      <c r="N2061" t="s">
        <v>17</v>
      </c>
    </row>
    <row r="2062" spans="1:14" x14ac:dyDescent="0.25">
      <c r="A2062">
        <v>12.201599999999999</v>
      </c>
      <c r="B2062">
        <v>3</v>
      </c>
      <c r="C2062" t="s">
        <v>55</v>
      </c>
      <c r="D2062">
        <v>19000</v>
      </c>
      <c r="E2062" t="s">
        <v>59</v>
      </c>
      <c r="F2062">
        <v>2</v>
      </c>
      <c r="G2062" t="s">
        <v>18</v>
      </c>
      <c r="H2062">
        <v>3414.4949999999999</v>
      </c>
      <c r="I2062">
        <v>0</v>
      </c>
      <c r="J2062">
        <v>183010</v>
      </c>
      <c r="K2062">
        <v>1214400</v>
      </c>
      <c r="M2062">
        <v>1096.68</v>
      </c>
      <c r="N2062" t="s">
        <v>17</v>
      </c>
    </row>
    <row r="2063" spans="1:14" x14ac:dyDescent="0.25">
      <c r="A2063">
        <v>12.201599999999999</v>
      </c>
      <c r="B2063">
        <v>3</v>
      </c>
      <c r="C2063" t="s">
        <v>55</v>
      </c>
      <c r="D2063">
        <v>19000</v>
      </c>
      <c r="E2063" t="s">
        <v>59</v>
      </c>
      <c r="F2063">
        <v>3</v>
      </c>
      <c r="G2063" t="s">
        <v>19</v>
      </c>
      <c r="H2063">
        <v>47.204999999999998</v>
      </c>
      <c r="I2063">
        <v>0</v>
      </c>
      <c r="J2063">
        <v>932270</v>
      </c>
      <c r="K2063">
        <v>1435551</v>
      </c>
      <c r="M2063">
        <v>1080.72</v>
      </c>
      <c r="N2063" t="s">
        <v>17</v>
      </c>
    </row>
    <row r="2064" spans="1:14" x14ac:dyDescent="0.25">
      <c r="A2064">
        <v>12.201599999999999</v>
      </c>
      <c r="B2064">
        <v>3</v>
      </c>
      <c r="C2064" t="s">
        <v>55</v>
      </c>
      <c r="D2064">
        <v>19000</v>
      </c>
      <c r="E2064" t="s">
        <v>59</v>
      </c>
      <c r="F2064">
        <v>4</v>
      </c>
      <c r="G2064" t="s">
        <v>20</v>
      </c>
      <c r="H2064">
        <v>2004.6389999999999</v>
      </c>
      <c r="I2064">
        <v>0</v>
      </c>
      <c r="J2064">
        <v>674415</v>
      </c>
      <c r="K2064">
        <v>1064523</v>
      </c>
      <c r="M2064">
        <v>1215.24</v>
      </c>
      <c r="N2064" t="s">
        <v>17</v>
      </c>
    </row>
    <row r="2065" spans="1:14" x14ac:dyDescent="0.25">
      <c r="A2065">
        <v>12.201599999999999</v>
      </c>
      <c r="B2065">
        <v>3</v>
      </c>
      <c r="C2065" t="s">
        <v>55</v>
      </c>
      <c r="D2065">
        <v>19000</v>
      </c>
      <c r="E2065" t="s">
        <v>59</v>
      </c>
      <c r="F2065">
        <v>5</v>
      </c>
      <c r="G2065" t="s">
        <v>21</v>
      </c>
      <c r="H2065">
        <v>3266.5859999999998</v>
      </c>
      <c r="I2065">
        <v>294</v>
      </c>
      <c r="J2065">
        <v>348070</v>
      </c>
      <c r="K2065">
        <v>776667</v>
      </c>
      <c r="M2065">
        <v>1326.96</v>
      </c>
      <c r="N2065" t="s">
        <v>17</v>
      </c>
    </row>
    <row r="2066" spans="1:14" x14ac:dyDescent="0.25">
      <c r="A2066">
        <v>12.201599999999999</v>
      </c>
      <c r="B2066">
        <v>3</v>
      </c>
      <c r="C2066" t="s">
        <v>55</v>
      </c>
      <c r="D2066">
        <v>19000</v>
      </c>
      <c r="E2066" t="s">
        <v>59</v>
      </c>
      <c r="F2066">
        <v>6</v>
      </c>
      <c r="G2066" t="s">
        <v>22</v>
      </c>
      <c r="H2066">
        <v>10791.063</v>
      </c>
      <c r="I2066">
        <v>496</v>
      </c>
      <c r="J2066">
        <v>3131820</v>
      </c>
      <c r="K2066">
        <v>12761064</v>
      </c>
      <c r="M2066">
        <v>9772.08</v>
      </c>
      <c r="N2066" t="s">
        <v>17</v>
      </c>
    </row>
    <row r="2067" spans="1:14" x14ac:dyDescent="0.25">
      <c r="A2067">
        <v>12.201599999999999</v>
      </c>
      <c r="B2067">
        <v>3</v>
      </c>
      <c r="C2067" t="s">
        <v>55</v>
      </c>
      <c r="D2067">
        <v>19000</v>
      </c>
      <c r="E2067" t="s">
        <v>59</v>
      </c>
      <c r="F2067">
        <v>13</v>
      </c>
      <c r="G2067" t="s">
        <v>23</v>
      </c>
      <c r="H2067">
        <v>23558.441999999999</v>
      </c>
      <c r="I2067">
        <v>790</v>
      </c>
      <c r="J2067">
        <v>5840170</v>
      </c>
      <c r="K2067">
        <v>20070453</v>
      </c>
      <c r="M2067">
        <v>18180.72</v>
      </c>
      <c r="N2067" t="s">
        <v>17</v>
      </c>
    </row>
    <row r="2068" spans="1:14" x14ac:dyDescent="0.25">
      <c r="A2068">
        <v>12.201599999999999</v>
      </c>
      <c r="B2068">
        <v>3</v>
      </c>
      <c r="C2068" t="s">
        <v>55</v>
      </c>
      <c r="D2068">
        <v>19000</v>
      </c>
      <c r="E2068" t="s">
        <v>59</v>
      </c>
      <c r="F2068">
        <v>7</v>
      </c>
      <c r="G2068" t="s">
        <v>24</v>
      </c>
      <c r="H2068">
        <v>4065.924</v>
      </c>
      <c r="I2068">
        <v>0</v>
      </c>
      <c r="J2068">
        <v>286545</v>
      </c>
      <c r="K2068">
        <v>1934352</v>
      </c>
      <c r="M2068">
        <v>5506.2</v>
      </c>
      <c r="N2068" t="s">
        <v>17</v>
      </c>
    </row>
    <row r="2069" spans="1:14" x14ac:dyDescent="0.25">
      <c r="A2069">
        <v>12.201599999999999</v>
      </c>
      <c r="B2069">
        <v>3</v>
      </c>
      <c r="C2069" t="s">
        <v>55</v>
      </c>
      <c r="D2069">
        <v>19000</v>
      </c>
      <c r="E2069" t="s">
        <v>59</v>
      </c>
      <c r="F2069">
        <v>8</v>
      </c>
      <c r="G2069" t="s">
        <v>25</v>
      </c>
      <c r="H2069">
        <v>2268.9870000000001</v>
      </c>
      <c r="I2069">
        <v>0</v>
      </c>
      <c r="J2069">
        <v>184760</v>
      </c>
      <c r="K2069">
        <v>1048020</v>
      </c>
      <c r="M2069">
        <v>2701.8</v>
      </c>
      <c r="N2069" t="s">
        <v>17</v>
      </c>
    </row>
    <row r="2070" spans="1:14" x14ac:dyDescent="0.25">
      <c r="A2070">
        <v>12.201599999999999</v>
      </c>
      <c r="B2070">
        <v>3</v>
      </c>
      <c r="C2070" t="s">
        <v>55</v>
      </c>
      <c r="D2070">
        <v>19000</v>
      </c>
      <c r="E2070" t="s">
        <v>59</v>
      </c>
      <c r="F2070">
        <v>9</v>
      </c>
      <c r="G2070" t="s">
        <v>26</v>
      </c>
      <c r="H2070">
        <v>1491.6780000000001</v>
      </c>
      <c r="I2070">
        <v>0</v>
      </c>
      <c r="J2070">
        <v>44740</v>
      </c>
      <c r="K2070">
        <v>407532</v>
      </c>
      <c r="M2070">
        <v>2968.56</v>
      </c>
      <c r="N2070" t="s">
        <v>17</v>
      </c>
    </row>
    <row r="2071" spans="1:14" x14ac:dyDescent="0.25">
      <c r="A2071">
        <v>12.201599999999999</v>
      </c>
      <c r="B2071">
        <v>3</v>
      </c>
      <c r="C2071" t="s">
        <v>55</v>
      </c>
      <c r="D2071">
        <v>19000</v>
      </c>
      <c r="E2071" t="s">
        <v>59</v>
      </c>
      <c r="F2071">
        <v>14</v>
      </c>
      <c r="G2071" t="s">
        <v>27</v>
      </c>
      <c r="H2071">
        <v>7826.5889999999999</v>
      </c>
      <c r="I2071">
        <v>0</v>
      </c>
      <c r="J2071">
        <v>516045</v>
      </c>
      <c r="K2071">
        <v>3389904</v>
      </c>
      <c r="M2071">
        <v>11908.44</v>
      </c>
      <c r="N2071" t="s">
        <v>17</v>
      </c>
    </row>
    <row r="2072" spans="1:14" x14ac:dyDescent="0.25">
      <c r="A2072">
        <v>12.201599999999999</v>
      </c>
      <c r="B2072">
        <v>3</v>
      </c>
      <c r="C2072" t="s">
        <v>55</v>
      </c>
      <c r="D2072">
        <v>19000</v>
      </c>
      <c r="E2072" t="s">
        <v>59</v>
      </c>
      <c r="F2072">
        <v>15</v>
      </c>
      <c r="G2072" t="s">
        <v>28</v>
      </c>
      <c r="H2072">
        <v>4047.0419999999999</v>
      </c>
      <c r="I2072">
        <v>0</v>
      </c>
      <c r="J2072">
        <v>105</v>
      </c>
      <c r="K2072">
        <v>0</v>
      </c>
      <c r="M2072">
        <v>0</v>
      </c>
      <c r="N2072" t="s">
        <v>17</v>
      </c>
    </row>
    <row r="2073" spans="1:14" x14ac:dyDescent="0.25">
      <c r="A2073">
        <v>12.201599999999999</v>
      </c>
      <c r="B2073">
        <v>3</v>
      </c>
      <c r="C2073" t="s">
        <v>55</v>
      </c>
      <c r="D2073">
        <v>19000</v>
      </c>
      <c r="E2073" t="s">
        <v>59</v>
      </c>
      <c r="F2073">
        <v>12</v>
      </c>
      <c r="G2073" t="s">
        <v>29</v>
      </c>
      <c r="H2073">
        <v>9714.7890000000007</v>
      </c>
      <c r="I2073">
        <v>602</v>
      </c>
      <c r="J2073">
        <v>6356215</v>
      </c>
      <c r="K2073">
        <v>2340357</v>
      </c>
      <c r="M2073">
        <v>30089.16</v>
      </c>
      <c r="N2073" t="s">
        <v>17</v>
      </c>
    </row>
    <row r="2074" spans="1:14" x14ac:dyDescent="0.25">
      <c r="A2074">
        <v>12.201599999999999</v>
      </c>
      <c r="B2074">
        <v>3</v>
      </c>
      <c r="C2074" t="s">
        <v>55</v>
      </c>
      <c r="D2074">
        <v>19000</v>
      </c>
      <c r="E2074" t="s">
        <v>59</v>
      </c>
      <c r="F2074">
        <v>16</v>
      </c>
      <c r="G2074" t="s">
        <v>30</v>
      </c>
      <c r="H2074">
        <v>3530.9340000000002</v>
      </c>
      <c r="I2074">
        <v>0</v>
      </c>
      <c r="J2074">
        <v>105</v>
      </c>
      <c r="K2074">
        <v>0</v>
      </c>
      <c r="M2074">
        <v>0</v>
      </c>
      <c r="N2074" t="s">
        <v>17</v>
      </c>
    </row>
    <row r="2075" spans="1:14" x14ac:dyDescent="0.25">
      <c r="A2075">
        <v>12.201599999999999</v>
      </c>
      <c r="B2075">
        <v>3</v>
      </c>
      <c r="C2075" t="s">
        <v>55</v>
      </c>
      <c r="D2075">
        <v>19000</v>
      </c>
      <c r="E2075" t="s">
        <v>59</v>
      </c>
      <c r="F2075">
        <v>11</v>
      </c>
      <c r="G2075" t="s">
        <v>31</v>
      </c>
      <c r="H2075">
        <v>0</v>
      </c>
      <c r="I2075">
        <v>0</v>
      </c>
      <c r="J2075">
        <v>1765</v>
      </c>
      <c r="K2075">
        <v>5022</v>
      </c>
      <c r="M2075">
        <v>0</v>
      </c>
      <c r="N2075" t="s">
        <v>17</v>
      </c>
    </row>
    <row r="2076" spans="1:14" x14ac:dyDescent="0.25">
      <c r="A2076">
        <v>12.201599999999999</v>
      </c>
      <c r="B2076">
        <v>3</v>
      </c>
      <c r="C2076" t="s">
        <v>55</v>
      </c>
      <c r="D2076">
        <v>19000</v>
      </c>
      <c r="E2076" t="s">
        <v>59</v>
      </c>
      <c r="F2076">
        <v>17</v>
      </c>
      <c r="G2076" t="s">
        <v>32</v>
      </c>
      <c r="H2076">
        <v>1362.6510000000001</v>
      </c>
      <c r="I2076">
        <v>308</v>
      </c>
      <c r="J2076">
        <v>105</v>
      </c>
      <c r="K2076">
        <v>0</v>
      </c>
      <c r="M2076">
        <v>0</v>
      </c>
      <c r="N2076" t="s">
        <v>17</v>
      </c>
    </row>
    <row r="2077" spans="1:14" x14ac:dyDescent="0.25">
      <c r="A2077">
        <v>12.201599999999999</v>
      </c>
      <c r="B2077">
        <v>3</v>
      </c>
      <c r="C2077" t="s">
        <v>55</v>
      </c>
      <c r="D2077">
        <v>19000</v>
      </c>
      <c r="E2077" t="s">
        <v>59</v>
      </c>
      <c r="F2077">
        <v>18</v>
      </c>
      <c r="G2077" t="s">
        <v>33</v>
      </c>
      <c r="H2077">
        <v>50040.447</v>
      </c>
      <c r="I2077">
        <v>1700</v>
      </c>
      <c r="J2077">
        <v>6356215</v>
      </c>
      <c r="K2077">
        <v>2340357</v>
      </c>
      <c r="M2077">
        <v>30089.16</v>
      </c>
      <c r="N2077" t="s">
        <v>17</v>
      </c>
    </row>
    <row r="2078" spans="1:14" x14ac:dyDescent="0.25">
      <c r="A2078">
        <v>12.201599999999999</v>
      </c>
      <c r="B2078">
        <v>3</v>
      </c>
      <c r="C2078" t="s">
        <v>60</v>
      </c>
      <c r="D2078">
        <v>88994</v>
      </c>
      <c r="E2078" t="s">
        <v>61</v>
      </c>
      <c r="F2078">
        <v>1</v>
      </c>
      <c r="G2078" t="s">
        <v>16</v>
      </c>
      <c r="H2078">
        <v>3678.8429999999998</v>
      </c>
      <c r="I2078">
        <v>0</v>
      </c>
      <c r="J2078">
        <v>754200</v>
      </c>
      <c r="K2078">
        <v>3761694</v>
      </c>
      <c r="M2078">
        <v>1224.3599999999999</v>
      </c>
      <c r="N2078" t="s">
        <v>17</v>
      </c>
    </row>
    <row r="2079" spans="1:14" x14ac:dyDescent="0.25">
      <c r="A2079">
        <v>12.201599999999999</v>
      </c>
      <c r="B2079">
        <v>3</v>
      </c>
      <c r="C2079" t="s">
        <v>60</v>
      </c>
      <c r="D2079">
        <v>88994</v>
      </c>
      <c r="E2079" t="s">
        <v>61</v>
      </c>
      <c r="F2079">
        <v>2</v>
      </c>
      <c r="G2079" t="s">
        <v>18</v>
      </c>
      <c r="H2079">
        <v>2885.799</v>
      </c>
      <c r="I2079">
        <v>0</v>
      </c>
      <c r="J2079">
        <v>227440</v>
      </c>
      <c r="K2079">
        <v>1347567</v>
      </c>
      <c r="M2079">
        <v>839.04</v>
      </c>
      <c r="N2079" t="s">
        <v>17</v>
      </c>
    </row>
    <row r="2080" spans="1:14" x14ac:dyDescent="0.25">
      <c r="A2080">
        <v>12.201599999999999</v>
      </c>
      <c r="B2080">
        <v>3</v>
      </c>
      <c r="C2080" t="s">
        <v>60</v>
      </c>
      <c r="D2080">
        <v>88994</v>
      </c>
      <c r="E2080" t="s">
        <v>61</v>
      </c>
      <c r="F2080">
        <v>3</v>
      </c>
      <c r="G2080" t="s">
        <v>19</v>
      </c>
      <c r="H2080">
        <v>47.204999999999998</v>
      </c>
      <c r="I2080">
        <v>0</v>
      </c>
      <c r="J2080">
        <v>835060</v>
      </c>
      <c r="K2080">
        <v>1452477</v>
      </c>
      <c r="M2080">
        <v>1347.48</v>
      </c>
      <c r="N2080" t="s">
        <v>17</v>
      </c>
    </row>
    <row r="2081" spans="1:14" x14ac:dyDescent="0.25">
      <c r="A2081">
        <v>12.201599999999999</v>
      </c>
      <c r="B2081">
        <v>3</v>
      </c>
      <c r="C2081" t="s">
        <v>60</v>
      </c>
      <c r="D2081">
        <v>88994</v>
      </c>
      <c r="E2081" t="s">
        <v>61</v>
      </c>
      <c r="F2081">
        <v>4</v>
      </c>
      <c r="G2081" t="s">
        <v>20</v>
      </c>
      <c r="H2081">
        <v>1834.701</v>
      </c>
      <c r="I2081">
        <v>0</v>
      </c>
      <c r="J2081">
        <v>722215</v>
      </c>
      <c r="K2081">
        <v>1058208</v>
      </c>
      <c r="M2081">
        <v>761.52</v>
      </c>
      <c r="N2081" t="s">
        <v>17</v>
      </c>
    </row>
    <row r="2082" spans="1:14" x14ac:dyDescent="0.25">
      <c r="A2082">
        <v>12.201599999999999</v>
      </c>
      <c r="B2082">
        <v>3</v>
      </c>
      <c r="C2082" t="s">
        <v>60</v>
      </c>
      <c r="D2082">
        <v>88994</v>
      </c>
      <c r="E2082" t="s">
        <v>61</v>
      </c>
      <c r="F2082">
        <v>5</v>
      </c>
      <c r="G2082" t="s">
        <v>21</v>
      </c>
      <c r="H2082">
        <v>1551.471</v>
      </c>
      <c r="I2082">
        <v>0</v>
      </c>
      <c r="J2082">
        <v>320120</v>
      </c>
      <c r="K2082">
        <v>636852</v>
      </c>
      <c r="M2082">
        <v>1171.92</v>
      </c>
      <c r="N2082" t="s">
        <v>17</v>
      </c>
    </row>
    <row r="2083" spans="1:14" x14ac:dyDescent="0.25">
      <c r="A2083">
        <v>12.201599999999999</v>
      </c>
      <c r="B2083">
        <v>3</v>
      </c>
      <c r="C2083" t="s">
        <v>60</v>
      </c>
      <c r="D2083">
        <v>88994</v>
      </c>
      <c r="E2083" t="s">
        <v>61</v>
      </c>
      <c r="F2083">
        <v>6</v>
      </c>
      <c r="G2083" t="s">
        <v>22</v>
      </c>
      <c r="H2083">
        <v>10070.4</v>
      </c>
      <c r="I2083">
        <v>0</v>
      </c>
      <c r="J2083">
        <v>2759525</v>
      </c>
      <c r="K2083">
        <v>8647311</v>
      </c>
      <c r="M2083">
        <v>11593.8</v>
      </c>
      <c r="N2083" t="s">
        <v>17</v>
      </c>
    </row>
    <row r="2084" spans="1:14" x14ac:dyDescent="0.25">
      <c r="A2084">
        <v>12.201599999999999</v>
      </c>
      <c r="B2084">
        <v>3</v>
      </c>
      <c r="C2084" t="s">
        <v>60</v>
      </c>
      <c r="D2084">
        <v>88994</v>
      </c>
      <c r="E2084" t="s">
        <v>61</v>
      </c>
      <c r="F2084">
        <v>13</v>
      </c>
      <c r="G2084" t="s">
        <v>23</v>
      </c>
      <c r="H2084">
        <v>20068.419000000002</v>
      </c>
      <c r="I2084">
        <v>0</v>
      </c>
      <c r="J2084">
        <v>5618560</v>
      </c>
      <c r="K2084">
        <v>16904109</v>
      </c>
      <c r="M2084">
        <v>18358.560000000001</v>
      </c>
      <c r="N2084" t="s">
        <v>17</v>
      </c>
    </row>
    <row r="2085" spans="1:14" x14ac:dyDescent="0.25">
      <c r="A2085">
        <v>12.201599999999999</v>
      </c>
      <c r="B2085">
        <v>3</v>
      </c>
      <c r="C2085" t="s">
        <v>60</v>
      </c>
      <c r="D2085">
        <v>88994</v>
      </c>
      <c r="E2085" t="s">
        <v>61</v>
      </c>
      <c r="F2085">
        <v>7</v>
      </c>
      <c r="G2085" t="s">
        <v>24</v>
      </c>
      <c r="H2085">
        <v>4991.1419999999998</v>
      </c>
      <c r="I2085">
        <v>0</v>
      </c>
      <c r="J2085">
        <v>263750</v>
      </c>
      <c r="K2085">
        <v>2326296</v>
      </c>
      <c r="M2085">
        <v>8171.52</v>
      </c>
      <c r="N2085" t="s">
        <v>17</v>
      </c>
    </row>
    <row r="2086" spans="1:14" x14ac:dyDescent="0.25">
      <c r="A2086">
        <v>12.201599999999999</v>
      </c>
      <c r="B2086">
        <v>3</v>
      </c>
      <c r="C2086" t="s">
        <v>60</v>
      </c>
      <c r="D2086">
        <v>88994</v>
      </c>
      <c r="E2086" t="s">
        <v>61</v>
      </c>
      <c r="F2086">
        <v>8</v>
      </c>
      <c r="G2086" t="s">
        <v>25</v>
      </c>
      <c r="H2086">
        <v>922.07100000000003</v>
      </c>
      <c r="I2086">
        <v>0</v>
      </c>
      <c r="J2086">
        <v>234095</v>
      </c>
      <c r="K2086">
        <v>1292994</v>
      </c>
      <c r="M2086">
        <v>4265.88</v>
      </c>
      <c r="N2086" t="s">
        <v>17</v>
      </c>
    </row>
    <row r="2087" spans="1:14" x14ac:dyDescent="0.25">
      <c r="A2087">
        <v>12.201599999999999</v>
      </c>
      <c r="B2087">
        <v>3</v>
      </c>
      <c r="C2087" t="s">
        <v>60</v>
      </c>
      <c r="D2087">
        <v>88994</v>
      </c>
      <c r="E2087" t="s">
        <v>61</v>
      </c>
      <c r="F2087">
        <v>9</v>
      </c>
      <c r="G2087" t="s">
        <v>26</v>
      </c>
      <c r="H2087">
        <v>2574.2460000000001</v>
      </c>
      <c r="I2087">
        <v>0</v>
      </c>
      <c r="J2087">
        <v>89480</v>
      </c>
      <c r="K2087">
        <v>797715</v>
      </c>
      <c r="M2087">
        <v>5100.3599999999997</v>
      </c>
      <c r="N2087" t="s">
        <v>17</v>
      </c>
    </row>
    <row r="2088" spans="1:14" x14ac:dyDescent="0.25">
      <c r="A2088">
        <v>12.201599999999999</v>
      </c>
      <c r="B2088">
        <v>3</v>
      </c>
      <c r="C2088" t="s">
        <v>60</v>
      </c>
      <c r="D2088">
        <v>88994</v>
      </c>
      <c r="E2088" t="s">
        <v>61</v>
      </c>
      <c r="F2088">
        <v>14</v>
      </c>
      <c r="G2088" t="s">
        <v>27</v>
      </c>
      <c r="H2088">
        <v>8487.4590000000007</v>
      </c>
      <c r="I2088">
        <v>0</v>
      </c>
      <c r="J2088">
        <v>587325</v>
      </c>
      <c r="K2088">
        <v>4417005</v>
      </c>
      <c r="M2088">
        <v>19473.48</v>
      </c>
      <c r="N2088" t="s">
        <v>17</v>
      </c>
    </row>
    <row r="2089" spans="1:14" x14ac:dyDescent="0.25">
      <c r="A2089">
        <v>12.201599999999999</v>
      </c>
      <c r="B2089">
        <v>3</v>
      </c>
      <c r="C2089" t="s">
        <v>60</v>
      </c>
      <c r="D2089">
        <v>88994</v>
      </c>
      <c r="E2089" t="s">
        <v>61</v>
      </c>
      <c r="F2089">
        <v>15</v>
      </c>
      <c r="G2089" t="s">
        <v>28</v>
      </c>
      <c r="H2089">
        <v>3137.5590000000002</v>
      </c>
      <c r="I2089">
        <v>0</v>
      </c>
      <c r="J2089">
        <v>110</v>
      </c>
      <c r="K2089">
        <v>0</v>
      </c>
      <c r="M2089">
        <v>0</v>
      </c>
      <c r="N2089" t="s">
        <v>17</v>
      </c>
    </row>
    <row r="2090" spans="1:14" x14ac:dyDescent="0.25">
      <c r="A2090">
        <v>12.201599999999999</v>
      </c>
      <c r="B2090">
        <v>3</v>
      </c>
      <c r="C2090" t="s">
        <v>60</v>
      </c>
      <c r="D2090">
        <v>88994</v>
      </c>
      <c r="E2090" t="s">
        <v>61</v>
      </c>
      <c r="F2090">
        <v>12</v>
      </c>
      <c r="G2090" t="s">
        <v>29</v>
      </c>
      <c r="H2090">
        <v>6533.1719999999996</v>
      </c>
      <c r="I2090">
        <v>50</v>
      </c>
      <c r="J2090">
        <v>6205885</v>
      </c>
      <c r="K2090">
        <v>21321114</v>
      </c>
      <c r="M2090">
        <v>37832.04</v>
      </c>
      <c r="N2090" t="s">
        <v>17</v>
      </c>
    </row>
    <row r="2091" spans="1:14" x14ac:dyDescent="0.25">
      <c r="A2091">
        <v>12.201599999999999</v>
      </c>
      <c r="B2091">
        <v>3</v>
      </c>
      <c r="C2091" t="s">
        <v>60</v>
      </c>
      <c r="D2091">
        <v>88994</v>
      </c>
      <c r="E2091" t="s">
        <v>61</v>
      </c>
      <c r="F2091">
        <v>16</v>
      </c>
      <c r="G2091" t="s">
        <v>30</v>
      </c>
      <c r="H2091">
        <v>2221.7820000000002</v>
      </c>
      <c r="I2091">
        <v>0</v>
      </c>
      <c r="J2091">
        <v>110</v>
      </c>
      <c r="K2091">
        <v>0</v>
      </c>
      <c r="M2091">
        <v>0</v>
      </c>
      <c r="N2091" t="s">
        <v>17</v>
      </c>
    </row>
    <row r="2092" spans="1:14" x14ac:dyDescent="0.25">
      <c r="A2092">
        <v>12.201599999999999</v>
      </c>
      <c r="B2092">
        <v>3</v>
      </c>
      <c r="C2092" t="s">
        <v>60</v>
      </c>
      <c r="D2092">
        <v>88994</v>
      </c>
      <c r="E2092" t="s">
        <v>61</v>
      </c>
      <c r="F2092">
        <v>11</v>
      </c>
      <c r="G2092" t="s">
        <v>31</v>
      </c>
      <c r="H2092">
        <v>0</v>
      </c>
      <c r="I2092">
        <v>0</v>
      </c>
      <c r="J2092">
        <v>0</v>
      </c>
      <c r="K2092">
        <v>0</v>
      </c>
      <c r="M2092">
        <v>0</v>
      </c>
      <c r="N2092" t="s">
        <v>17</v>
      </c>
    </row>
    <row r="2093" spans="1:14" x14ac:dyDescent="0.25">
      <c r="A2093">
        <v>12.201599999999999</v>
      </c>
      <c r="B2093">
        <v>3</v>
      </c>
      <c r="C2093" t="s">
        <v>60</v>
      </c>
      <c r="D2093">
        <v>88994</v>
      </c>
      <c r="E2093" t="s">
        <v>61</v>
      </c>
      <c r="F2093">
        <v>17</v>
      </c>
      <c r="G2093" t="s">
        <v>32</v>
      </c>
      <c r="H2093">
        <v>1844.1420000000001</v>
      </c>
      <c r="I2093">
        <v>0</v>
      </c>
      <c r="J2093">
        <v>110</v>
      </c>
      <c r="K2093">
        <v>0</v>
      </c>
      <c r="M2093">
        <v>0</v>
      </c>
      <c r="N2093" t="s">
        <v>17</v>
      </c>
    </row>
    <row r="2094" spans="1:14" x14ac:dyDescent="0.25">
      <c r="A2094">
        <v>12.201599999999999</v>
      </c>
      <c r="B2094">
        <v>3</v>
      </c>
      <c r="C2094" t="s">
        <v>60</v>
      </c>
      <c r="D2094">
        <v>88994</v>
      </c>
      <c r="E2094" t="s">
        <v>61</v>
      </c>
      <c r="F2094">
        <v>18</v>
      </c>
      <c r="G2094" t="s">
        <v>33</v>
      </c>
      <c r="H2094">
        <v>42292.533000000003</v>
      </c>
      <c r="I2094">
        <v>50</v>
      </c>
      <c r="J2094">
        <v>6205885</v>
      </c>
      <c r="K2094">
        <v>21321114</v>
      </c>
      <c r="M2094">
        <v>37832.04</v>
      </c>
      <c r="N2094" t="s">
        <v>17</v>
      </c>
    </row>
    <row r="2095" spans="1:14" x14ac:dyDescent="0.25">
      <c r="A2095">
        <v>12.201599999999999</v>
      </c>
      <c r="B2095">
        <v>3</v>
      </c>
      <c r="C2095" t="s">
        <v>60</v>
      </c>
      <c r="D2095">
        <v>20166</v>
      </c>
      <c r="E2095" t="s">
        <v>62</v>
      </c>
      <c r="F2095">
        <v>1</v>
      </c>
      <c r="G2095" t="s">
        <v>16</v>
      </c>
      <c r="H2095">
        <v>3449.1120000000001</v>
      </c>
      <c r="I2095">
        <v>0</v>
      </c>
      <c r="J2095">
        <v>673605</v>
      </c>
      <c r="K2095">
        <v>3256305</v>
      </c>
      <c r="M2095">
        <v>1181.04</v>
      </c>
      <c r="N2095" t="s">
        <v>17</v>
      </c>
    </row>
    <row r="2096" spans="1:14" x14ac:dyDescent="0.25">
      <c r="A2096">
        <v>12.201599999999999</v>
      </c>
      <c r="B2096">
        <v>3</v>
      </c>
      <c r="C2096" t="s">
        <v>60</v>
      </c>
      <c r="D2096">
        <v>20166</v>
      </c>
      <c r="E2096" t="s">
        <v>62</v>
      </c>
      <c r="F2096">
        <v>2</v>
      </c>
      <c r="G2096" t="s">
        <v>18</v>
      </c>
      <c r="H2096">
        <v>2964.4740000000002</v>
      </c>
      <c r="I2096">
        <v>0</v>
      </c>
      <c r="J2096">
        <v>191075</v>
      </c>
      <c r="K2096">
        <v>1097472</v>
      </c>
      <c r="M2096">
        <v>670.32</v>
      </c>
      <c r="N2096" t="s">
        <v>17</v>
      </c>
    </row>
    <row r="2097" spans="1:14" x14ac:dyDescent="0.25">
      <c r="A2097">
        <v>12.201599999999999</v>
      </c>
      <c r="B2097">
        <v>3</v>
      </c>
      <c r="C2097" t="s">
        <v>60</v>
      </c>
      <c r="D2097">
        <v>20166</v>
      </c>
      <c r="E2097" t="s">
        <v>62</v>
      </c>
      <c r="F2097">
        <v>3</v>
      </c>
      <c r="G2097" t="s">
        <v>19</v>
      </c>
      <c r="H2097">
        <v>47.204999999999998</v>
      </c>
      <c r="I2097">
        <v>0</v>
      </c>
      <c r="J2097">
        <v>840890</v>
      </c>
      <c r="K2097">
        <v>1191267</v>
      </c>
      <c r="M2097">
        <v>1041.96</v>
      </c>
      <c r="N2097" t="s">
        <v>17</v>
      </c>
    </row>
    <row r="2098" spans="1:14" x14ac:dyDescent="0.25">
      <c r="A2098">
        <v>12.201599999999999</v>
      </c>
      <c r="B2098">
        <v>3</v>
      </c>
      <c r="C2098" t="s">
        <v>60</v>
      </c>
      <c r="D2098">
        <v>20166</v>
      </c>
      <c r="E2098" t="s">
        <v>62</v>
      </c>
      <c r="F2098">
        <v>4</v>
      </c>
      <c r="G2098" t="s">
        <v>20</v>
      </c>
      <c r="H2098">
        <v>2426.337</v>
      </c>
      <c r="I2098">
        <v>0</v>
      </c>
      <c r="J2098">
        <v>611845</v>
      </c>
      <c r="K2098">
        <v>905715</v>
      </c>
      <c r="M2098">
        <v>1249.44</v>
      </c>
      <c r="N2098" t="s">
        <v>17</v>
      </c>
    </row>
    <row r="2099" spans="1:14" x14ac:dyDescent="0.25">
      <c r="A2099">
        <v>12.201599999999999</v>
      </c>
      <c r="B2099">
        <v>3</v>
      </c>
      <c r="C2099" t="s">
        <v>60</v>
      </c>
      <c r="D2099">
        <v>20166</v>
      </c>
      <c r="E2099" t="s">
        <v>62</v>
      </c>
      <c r="F2099">
        <v>5</v>
      </c>
      <c r="G2099" t="s">
        <v>21</v>
      </c>
      <c r="H2099">
        <v>2435.7779999999998</v>
      </c>
      <c r="I2099">
        <v>0</v>
      </c>
      <c r="J2099">
        <v>340225</v>
      </c>
      <c r="K2099">
        <v>646311</v>
      </c>
      <c r="M2099">
        <v>943.92</v>
      </c>
      <c r="N2099" t="s">
        <v>17</v>
      </c>
    </row>
    <row r="2100" spans="1:14" x14ac:dyDescent="0.25">
      <c r="A2100">
        <v>12.201599999999999</v>
      </c>
      <c r="B2100">
        <v>3</v>
      </c>
      <c r="C2100" t="s">
        <v>60</v>
      </c>
      <c r="D2100">
        <v>20166</v>
      </c>
      <c r="E2100" t="s">
        <v>62</v>
      </c>
      <c r="F2100">
        <v>6</v>
      </c>
      <c r="G2100" t="s">
        <v>22</v>
      </c>
      <c r="H2100">
        <v>9447.2939999999999</v>
      </c>
      <c r="I2100">
        <v>0</v>
      </c>
      <c r="J2100">
        <v>3305520</v>
      </c>
      <c r="K2100">
        <v>12868590</v>
      </c>
      <c r="M2100">
        <v>11894.76</v>
      </c>
      <c r="N2100" t="s">
        <v>17</v>
      </c>
    </row>
    <row r="2101" spans="1:14" x14ac:dyDescent="0.25">
      <c r="A2101">
        <v>12.201599999999999</v>
      </c>
      <c r="B2101">
        <v>3</v>
      </c>
      <c r="C2101" t="s">
        <v>60</v>
      </c>
      <c r="D2101">
        <v>20166</v>
      </c>
      <c r="E2101" t="s">
        <v>62</v>
      </c>
      <c r="F2101">
        <v>13</v>
      </c>
      <c r="G2101" t="s">
        <v>23</v>
      </c>
      <c r="H2101">
        <v>20770.2</v>
      </c>
      <c r="I2101">
        <v>0</v>
      </c>
      <c r="J2101">
        <v>5963160</v>
      </c>
      <c r="K2101">
        <v>1996560</v>
      </c>
      <c r="M2101">
        <v>19174.8</v>
      </c>
      <c r="N2101" t="s">
        <v>17</v>
      </c>
    </row>
    <row r="2102" spans="1:14" x14ac:dyDescent="0.25">
      <c r="A2102">
        <v>12.201599999999999</v>
      </c>
      <c r="B2102">
        <v>3</v>
      </c>
      <c r="C2102" t="s">
        <v>60</v>
      </c>
      <c r="D2102">
        <v>20166</v>
      </c>
      <c r="E2102" t="s">
        <v>62</v>
      </c>
      <c r="F2102">
        <v>7</v>
      </c>
      <c r="G2102" t="s">
        <v>24</v>
      </c>
      <c r="H2102">
        <v>8323.8150000000005</v>
      </c>
      <c r="I2102">
        <v>0</v>
      </c>
      <c r="J2102">
        <v>320600</v>
      </c>
      <c r="K2102">
        <v>2664747</v>
      </c>
      <c r="M2102">
        <v>7888.8</v>
      </c>
      <c r="N2102" t="s">
        <v>17</v>
      </c>
    </row>
    <row r="2103" spans="1:14" x14ac:dyDescent="0.25">
      <c r="A2103">
        <v>12.201599999999999</v>
      </c>
      <c r="B2103">
        <v>3</v>
      </c>
      <c r="C2103" t="s">
        <v>60</v>
      </c>
      <c r="D2103">
        <v>20166</v>
      </c>
      <c r="E2103" t="s">
        <v>62</v>
      </c>
      <c r="F2103">
        <v>8</v>
      </c>
      <c r="G2103" t="s">
        <v>25</v>
      </c>
      <c r="H2103">
        <v>62.94</v>
      </c>
      <c r="I2103">
        <v>0</v>
      </c>
      <c r="J2103">
        <v>234175</v>
      </c>
      <c r="K2103">
        <v>1239063</v>
      </c>
      <c r="M2103">
        <v>5581.44</v>
      </c>
      <c r="N2103" t="s">
        <v>17</v>
      </c>
    </row>
    <row r="2104" spans="1:14" x14ac:dyDescent="0.25">
      <c r="A2104">
        <v>12.201599999999999</v>
      </c>
      <c r="B2104">
        <v>3</v>
      </c>
      <c r="C2104" t="s">
        <v>60</v>
      </c>
      <c r="D2104">
        <v>20166</v>
      </c>
      <c r="E2104" t="s">
        <v>62</v>
      </c>
      <c r="F2104">
        <v>9</v>
      </c>
      <c r="G2104" t="s">
        <v>26</v>
      </c>
      <c r="H2104">
        <v>1856.73</v>
      </c>
      <c r="I2104">
        <v>0</v>
      </c>
      <c r="J2104">
        <v>112215</v>
      </c>
      <c r="K2104">
        <v>935478</v>
      </c>
      <c r="M2104">
        <v>5900.64</v>
      </c>
      <c r="N2104" t="s">
        <v>17</v>
      </c>
    </row>
    <row r="2105" spans="1:14" x14ac:dyDescent="0.25">
      <c r="A2105">
        <v>12.201599999999999</v>
      </c>
      <c r="B2105">
        <v>3</v>
      </c>
      <c r="C2105" t="s">
        <v>60</v>
      </c>
      <c r="D2105">
        <v>20166</v>
      </c>
      <c r="E2105" t="s">
        <v>62</v>
      </c>
      <c r="F2105">
        <v>14</v>
      </c>
      <c r="G2105" t="s">
        <v>27</v>
      </c>
      <c r="H2105">
        <v>10243.485000000001</v>
      </c>
      <c r="I2105">
        <v>0</v>
      </c>
      <c r="J2105">
        <v>666990</v>
      </c>
      <c r="K2105">
        <v>4839288</v>
      </c>
      <c r="M2105">
        <v>19826.88</v>
      </c>
      <c r="N2105" t="s">
        <v>17</v>
      </c>
    </row>
    <row r="2106" spans="1:14" x14ac:dyDescent="0.25">
      <c r="A2106">
        <v>12.201599999999999</v>
      </c>
      <c r="B2106">
        <v>3</v>
      </c>
      <c r="C2106" t="s">
        <v>60</v>
      </c>
      <c r="D2106">
        <v>20166</v>
      </c>
      <c r="E2106" t="s">
        <v>62</v>
      </c>
      <c r="F2106">
        <v>15</v>
      </c>
      <c r="G2106" t="s">
        <v>28</v>
      </c>
      <c r="H2106">
        <v>4248.45</v>
      </c>
      <c r="I2106">
        <v>0</v>
      </c>
      <c r="J2106">
        <v>115</v>
      </c>
      <c r="K2106">
        <v>0</v>
      </c>
      <c r="M2106">
        <v>0</v>
      </c>
      <c r="N2106" t="s">
        <v>17</v>
      </c>
    </row>
    <row r="2107" spans="1:14" x14ac:dyDescent="0.25">
      <c r="A2107">
        <v>12.201599999999999</v>
      </c>
      <c r="B2107">
        <v>3</v>
      </c>
      <c r="C2107" t="s">
        <v>60</v>
      </c>
      <c r="D2107">
        <v>20166</v>
      </c>
      <c r="E2107" t="s">
        <v>62</v>
      </c>
      <c r="F2107">
        <v>12</v>
      </c>
      <c r="G2107" t="s">
        <v>29</v>
      </c>
      <c r="H2107">
        <v>8219.9639999999999</v>
      </c>
      <c r="I2107">
        <v>0</v>
      </c>
      <c r="J2107">
        <v>6630150</v>
      </c>
      <c r="K2107">
        <v>24804948</v>
      </c>
      <c r="M2107">
        <v>39001.68</v>
      </c>
      <c r="N2107" t="s">
        <v>17</v>
      </c>
    </row>
    <row r="2108" spans="1:14" x14ac:dyDescent="0.25">
      <c r="A2108">
        <v>12.201599999999999</v>
      </c>
      <c r="B2108">
        <v>3</v>
      </c>
      <c r="C2108" t="s">
        <v>60</v>
      </c>
      <c r="D2108">
        <v>20166</v>
      </c>
      <c r="E2108" t="s">
        <v>62</v>
      </c>
      <c r="F2108">
        <v>16</v>
      </c>
      <c r="G2108" t="s">
        <v>30</v>
      </c>
      <c r="H2108">
        <v>3537.2280000000001</v>
      </c>
      <c r="I2108">
        <v>0</v>
      </c>
      <c r="J2108">
        <v>115</v>
      </c>
      <c r="K2108">
        <v>0</v>
      </c>
      <c r="M2108">
        <v>0</v>
      </c>
      <c r="N2108" t="s">
        <v>17</v>
      </c>
    </row>
    <row r="2109" spans="1:14" x14ac:dyDescent="0.25">
      <c r="A2109">
        <v>12.201599999999999</v>
      </c>
      <c r="B2109">
        <v>3</v>
      </c>
      <c r="C2109" t="s">
        <v>60</v>
      </c>
      <c r="D2109">
        <v>20166</v>
      </c>
      <c r="E2109" t="s">
        <v>62</v>
      </c>
      <c r="F2109">
        <v>11</v>
      </c>
      <c r="G2109" t="s">
        <v>31</v>
      </c>
      <c r="H2109">
        <v>3408.201</v>
      </c>
      <c r="I2109">
        <v>0</v>
      </c>
      <c r="J2109">
        <v>505890</v>
      </c>
      <c r="K2109">
        <v>1407003</v>
      </c>
      <c r="M2109">
        <v>0</v>
      </c>
      <c r="N2109" t="s">
        <v>17</v>
      </c>
    </row>
    <row r="2110" spans="1:14" x14ac:dyDescent="0.25">
      <c r="A2110">
        <v>12.201599999999999</v>
      </c>
      <c r="B2110">
        <v>3</v>
      </c>
      <c r="C2110" t="s">
        <v>60</v>
      </c>
      <c r="D2110">
        <v>20166</v>
      </c>
      <c r="E2110" t="s">
        <v>62</v>
      </c>
      <c r="F2110">
        <v>17</v>
      </c>
      <c r="G2110" t="s">
        <v>32</v>
      </c>
      <c r="H2110">
        <v>2117.931</v>
      </c>
      <c r="I2110">
        <v>0</v>
      </c>
      <c r="J2110">
        <v>115</v>
      </c>
      <c r="K2110">
        <v>0</v>
      </c>
      <c r="M2110">
        <v>0</v>
      </c>
      <c r="N2110" t="s">
        <v>17</v>
      </c>
    </row>
    <row r="2111" spans="1:14" x14ac:dyDescent="0.25">
      <c r="A2111">
        <v>12.201599999999999</v>
      </c>
      <c r="B2111">
        <v>3</v>
      </c>
      <c r="C2111" t="s">
        <v>60</v>
      </c>
      <c r="D2111">
        <v>20166</v>
      </c>
      <c r="E2111" t="s">
        <v>62</v>
      </c>
      <c r="F2111">
        <v>18</v>
      </c>
      <c r="G2111" t="s">
        <v>33</v>
      </c>
      <c r="H2111">
        <v>52545.459000000003</v>
      </c>
      <c r="I2111">
        <v>0</v>
      </c>
      <c r="J2111">
        <v>6630150</v>
      </c>
      <c r="K2111">
        <v>24804948</v>
      </c>
      <c r="M2111">
        <v>39001.68</v>
      </c>
      <c r="N2111" t="s">
        <v>17</v>
      </c>
    </row>
    <row r="2112" spans="1:14" x14ac:dyDescent="0.25">
      <c r="A2112">
        <v>12.201599999999999</v>
      </c>
      <c r="B2112">
        <v>3</v>
      </c>
      <c r="C2112" t="s">
        <v>60</v>
      </c>
      <c r="D2112">
        <v>16927</v>
      </c>
      <c r="E2112" t="s">
        <v>63</v>
      </c>
      <c r="F2112">
        <v>1</v>
      </c>
      <c r="G2112" t="s">
        <v>16</v>
      </c>
      <c r="H2112">
        <v>4386.9179999999997</v>
      </c>
      <c r="I2112">
        <v>0</v>
      </c>
      <c r="J2112">
        <v>682355</v>
      </c>
      <c r="K2112">
        <v>3028809</v>
      </c>
      <c r="M2112">
        <v>802.56</v>
      </c>
      <c r="N2112" t="s">
        <v>17</v>
      </c>
    </row>
    <row r="2113" spans="1:14" x14ac:dyDescent="0.25">
      <c r="A2113">
        <v>12.201599999999999</v>
      </c>
      <c r="B2113">
        <v>3</v>
      </c>
      <c r="C2113" t="s">
        <v>60</v>
      </c>
      <c r="D2113">
        <v>16927</v>
      </c>
      <c r="E2113" t="s">
        <v>63</v>
      </c>
      <c r="F2113">
        <v>2</v>
      </c>
      <c r="G2113" t="s">
        <v>18</v>
      </c>
      <c r="H2113">
        <v>2136.8130000000001</v>
      </c>
      <c r="I2113">
        <v>0</v>
      </c>
      <c r="J2113">
        <v>157945</v>
      </c>
      <c r="K2113">
        <v>1007034</v>
      </c>
      <c r="M2113">
        <v>517.55999999999995</v>
      </c>
      <c r="N2113" t="s">
        <v>17</v>
      </c>
    </row>
    <row r="2114" spans="1:14" x14ac:dyDescent="0.25">
      <c r="A2114">
        <v>12.201599999999999</v>
      </c>
      <c r="B2114">
        <v>3</v>
      </c>
      <c r="C2114" t="s">
        <v>60</v>
      </c>
      <c r="D2114">
        <v>16927</v>
      </c>
      <c r="E2114" t="s">
        <v>63</v>
      </c>
      <c r="F2114">
        <v>3</v>
      </c>
      <c r="G2114" t="s">
        <v>19</v>
      </c>
      <c r="H2114">
        <v>47.204999999999998</v>
      </c>
      <c r="I2114">
        <v>0</v>
      </c>
      <c r="J2114">
        <v>845395</v>
      </c>
      <c r="K2114">
        <v>1180071</v>
      </c>
      <c r="M2114">
        <v>918.84</v>
      </c>
      <c r="N2114" t="s">
        <v>17</v>
      </c>
    </row>
    <row r="2115" spans="1:14" x14ac:dyDescent="0.25">
      <c r="A2115">
        <v>12.201599999999999</v>
      </c>
      <c r="B2115">
        <v>3</v>
      </c>
      <c r="C2115" t="s">
        <v>60</v>
      </c>
      <c r="D2115">
        <v>16927</v>
      </c>
      <c r="E2115" t="s">
        <v>63</v>
      </c>
      <c r="F2115">
        <v>4</v>
      </c>
      <c r="G2115" t="s">
        <v>20</v>
      </c>
      <c r="H2115">
        <v>2105.3429999999998</v>
      </c>
      <c r="I2115">
        <v>0</v>
      </c>
      <c r="J2115">
        <v>616565</v>
      </c>
      <c r="K2115">
        <v>1086126</v>
      </c>
      <c r="M2115">
        <v>948.48</v>
      </c>
      <c r="N2115" t="s">
        <v>17</v>
      </c>
    </row>
    <row r="2116" spans="1:14" x14ac:dyDescent="0.25">
      <c r="A2116">
        <v>12.201599999999999</v>
      </c>
      <c r="B2116">
        <v>3</v>
      </c>
      <c r="C2116" t="s">
        <v>60</v>
      </c>
      <c r="D2116">
        <v>16927</v>
      </c>
      <c r="E2116" t="s">
        <v>63</v>
      </c>
      <c r="F2116">
        <v>5</v>
      </c>
      <c r="G2116" t="s">
        <v>21</v>
      </c>
      <c r="H2116">
        <v>2508.1590000000001</v>
      </c>
      <c r="I2116">
        <v>0</v>
      </c>
      <c r="J2116">
        <v>357640</v>
      </c>
      <c r="K2116">
        <v>644208</v>
      </c>
      <c r="M2116">
        <v>930.24</v>
      </c>
      <c r="N2116" t="s">
        <v>17</v>
      </c>
    </row>
    <row r="2117" spans="1:14" x14ac:dyDescent="0.25">
      <c r="A2117">
        <v>12.201599999999999</v>
      </c>
      <c r="B2117">
        <v>3</v>
      </c>
      <c r="C2117" t="s">
        <v>60</v>
      </c>
      <c r="D2117">
        <v>16927</v>
      </c>
      <c r="E2117" t="s">
        <v>63</v>
      </c>
      <c r="F2117">
        <v>6</v>
      </c>
      <c r="G2117" t="s">
        <v>22</v>
      </c>
      <c r="H2117">
        <v>9979.1370000000006</v>
      </c>
      <c r="I2117">
        <v>0</v>
      </c>
      <c r="J2117">
        <v>2873570</v>
      </c>
      <c r="K2117">
        <v>9228366</v>
      </c>
      <c r="M2117">
        <v>8360.76</v>
      </c>
      <c r="N2117" t="s">
        <v>17</v>
      </c>
    </row>
    <row r="2118" spans="1:14" x14ac:dyDescent="0.25">
      <c r="A2118">
        <v>12.201599999999999</v>
      </c>
      <c r="B2118">
        <v>3</v>
      </c>
      <c r="C2118" t="s">
        <v>60</v>
      </c>
      <c r="D2118">
        <v>16927</v>
      </c>
      <c r="E2118" t="s">
        <v>63</v>
      </c>
      <c r="F2118">
        <v>13</v>
      </c>
      <c r="G2118" t="s">
        <v>23</v>
      </c>
      <c r="H2118">
        <v>21163.575000000001</v>
      </c>
      <c r="I2118">
        <v>0</v>
      </c>
      <c r="J2118">
        <v>5533470</v>
      </c>
      <c r="K2118">
        <v>16174614</v>
      </c>
      <c r="M2118">
        <v>14304.72</v>
      </c>
      <c r="N2118" t="s">
        <v>17</v>
      </c>
    </row>
    <row r="2119" spans="1:14" x14ac:dyDescent="0.25">
      <c r="A2119">
        <v>12.201599999999999</v>
      </c>
      <c r="B2119">
        <v>3</v>
      </c>
      <c r="C2119" t="s">
        <v>60</v>
      </c>
      <c r="D2119">
        <v>16927</v>
      </c>
      <c r="E2119" t="s">
        <v>63</v>
      </c>
      <c r="F2119">
        <v>7</v>
      </c>
      <c r="G2119" t="s">
        <v>24</v>
      </c>
      <c r="H2119">
        <v>5412.84</v>
      </c>
      <c r="I2119">
        <v>0</v>
      </c>
      <c r="J2119">
        <v>299560</v>
      </c>
      <c r="K2119">
        <v>2624793</v>
      </c>
      <c r="M2119">
        <v>5804.88</v>
      </c>
      <c r="N2119" t="s">
        <v>17</v>
      </c>
    </row>
    <row r="2120" spans="1:14" x14ac:dyDescent="0.25">
      <c r="A2120">
        <v>12.201599999999999</v>
      </c>
      <c r="B2120">
        <v>3</v>
      </c>
      <c r="C2120" t="s">
        <v>60</v>
      </c>
      <c r="D2120">
        <v>16927</v>
      </c>
      <c r="E2120" t="s">
        <v>63</v>
      </c>
      <c r="F2120">
        <v>8</v>
      </c>
      <c r="G2120" t="s">
        <v>25</v>
      </c>
      <c r="H2120">
        <v>1790.643</v>
      </c>
      <c r="I2120">
        <v>0</v>
      </c>
      <c r="J2120">
        <v>207470</v>
      </c>
      <c r="K2120">
        <v>1150002</v>
      </c>
      <c r="M2120">
        <v>4411.8</v>
      </c>
      <c r="N2120" t="s">
        <v>17</v>
      </c>
    </row>
    <row r="2121" spans="1:14" x14ac:dyDescent="0.25">
      <c r="A2121">
        <v>12.201599999999999</v>
      </c>
      <c r="B2121">
        <v>3</v>
      </c>
      <c r="C2121" t="s">
        <v>60</v>
      </c>
      <c r="D2121">
        <v>16927</v>
      </c>
      <c r="E2121" t="s">
        <v>63</v>
      </c>
      <c r="F2121">
        <v>9</v>
      </c>
      <c r="G2121" t="s">
        <v>26</v>
      </c>
      <c r="H2121">
        <v>1667.91</v>
      </c>
      <c r="I2121">
        <v>0</v>
      </c>
      <c r="J2121">
        <v>89095</v>
      </c>
      <c r="K2121">
        <v>643641</v>
      </c>
      <c r="M2121">
        <v>4874.6400000000003</v>
      </c>
      <c r="N2121" t="s">
        <v>17</v>
      </c>
    </row>
    <row r="2122" spans="1:14" x14ac:dyDescent="0.25">
      <c r="A2122">
        <v>12.201599999999999</v>
      </c>
      <c r="B2122">
        <v>3</v>
      </c>
      <c r="C2122" t="s">
        <v>60</v>
      </c>
      <c r="D2122">
        <v>16927</v>
      </c>
      <c r="E2122" t="s">
        <v>63</v>
      </c>
      <c r="F2122">
        <v>14</v>
      </c>
      <c r="G2122" t="s">
        <v>27</v>
      </c>
      <c r="H2122">
        <v>8871.393</v>
      </c>
      <c r="I2122">
        <v>0</v>
      </c>
      <c r="J2122">
        <v>596125</v>
      </c>
      <c r="K2122">
        <v>4418436</v>
      </c>
      <c r="M2122">
        <v>15953.16</v>
      </c>
      <c r="N2122" t="s">
        <v>17</v>
      </c>
    </row>
    <row r="2123" spans="1:14" x14ac:dyDescent="0.25">
      <c r="A2123">
        <v>12.201599999999999</v>
      </c>
      <c r="B2123">
        <v>3</v>
      </c>
      <c r="C2123" t="s">
        <v>60</v>
      </c>
      <c r="D2123">
        <v>16927</v>
      </c>
      <c r="E2123" t="s">
        <v>63</v>
      </c>
      <c r="F2123">
        <v>15</v>
      </c>
      <c r="G2123" t="s">
        <v>28</v>
      </c>
      <c r="H2123">
        <v>2829.1529999999998</v>
      </c>
      <c r="I2123">
        <v>0</v>
      </c>
      <c r="J2123">
        <v>120</v>
      </c>
      <c r="K2123">
        <v>0</v>
      </c>
      <c r="M2123">
        <v>0</v>
      </c>
      <c r="N2123" t="s">
        <v>17</v>
      </c>
    </row>
    <row r="2124" spans="1:14" x14ac:dyDescent="0.25">
      <c r="A2124">
        <v>12.201599999999999</v>
      </c>
      <c r="B2124">
        <v>3</v>
      </c>
      <c r="C2124" t="s">
        <v>60</v>
      </c>
      <c r="D2124">
        <v>16927</v>
      </c>
      <c r="E2124" t="s">
        <v>63</v>
      </c>
      <c r="F2124">
        <v>12</v>
      </c>
      <c r="G2124" t="s">
        <v>29</v>
      </c>
      <c r="H2124">
        <v>8591.31</v>
      </c>
      <c r="I2124">
        <v>506</v>
      </c>
      <c r="J2124">
        <v>6129595</v>
      </c>
      <c r="K2124">
        <v>20593050</v>
      </c>
      <c r="M2124">
        <v>30257.88</v>
      </c>
      <c r="N2124" t="s">
        <v>17</v>
      </c>
    </row>
    <row r="2125" spans="1:14" x14ac:dyDescent="0.25">
      <c r="A2125">
        <v>12.201599999999999</v>
      </c>
      <c r="B2125">
        <v>3</v>
      </c>
      <c r="C2125" t="s">
        <v>60</v>
      </c>
      <c r="D2125">
        <v>16927</v>
      </c>
      <c r="E2125" t="s">
        <v>63</v>
      </c>
      <c r="F2125">
        <v>16</v>
      </c>
      <c r="G2125" t="s">
        <v>30</v>
      </c>
      <c r="H2125">
        <v>3741.7829999999999</v>
      </c>
      <c r="I2125">
        <v>60</v>
      </c>
      <c r="J2125">
        <v>120</v>
      </c>
      <c r="K2125">
        <v>0</v>
      </c>
      <c r="M2125">
        <v>0</v>
      </c>
      <c r="N2125" t="s">
        <v>17</v>
      </c>
    </row>
    <row r="2126" spans="1:14" x14ac:dyDescent="0.25">
      <c r="A2126">
        <v>12.201599999999999</v>
      </c>
      <c r="B2126">
        <v>3</v>
      </c>
      <c r="C2126" t="s">
        <v>60</v>
      </c>
      <c r="D2126">
        <v>16927</v>
      </c>
      <c r="E2126" t="s">
        <v>63</v>
      </c>
      <c r="F2126">
        <v>11</v>
      </c>
      <c r="G2126" t="s">
        <v>31</v>
      </c>
      <c r="H2126">
        <v>796.19100000000003</v>
      </c>
      <c r="I2126">
        <v>0</v>
      </c>
      <c r="J2126">
        <v>0</v>
      </c>
      <c r="K2126">
        <v>0</v>
      </c>
      <c r="M2126">
        <v>0</v>
      </c>
      <c r="N2126" t="s">
        <v>17</v>
      </c>
    </row>
    <row r="2127" spans="1:14" x14ac:dyDescent="0.25">
      <c r="A2127">
        <v>12.201599999999999</v>
      </c>
      <c r="B2127">
        <v>3</v>
      </c>
      <c r="C2127" t="s">
        <v>60</v>
      </c>
      <c r="D2127">
        <v>16927</v>
      </c>
      <c r="E2127" t="s">
        <v>63</v>
      </c>
      <c r="F2127">
        <v>17</v>
      </c>
      <c r="G2127" t="s">
        <v>32</v>
      </c>
      <c r="H2127">
        <v>31.47</v>
      </c>
      <c r="I2127">
        <v>0</v>
      </c>
      <c r="J2127">
        <v>120</v>
      </c>
      <c r="K2127">
        <v>0</v>
      </c>
      <c r="M2127">
        <v>0</v>
      </c>
      <c r="N2127" t="s">
        <v>17</v>
      </c>
    </row>
    <row r="2128" spans="1:14" x14ac:dyDescent="0.25">
      <c r="A2128">
        <v>12.201599999999999</v>
      </c>
      <c r="B2128">
        <v>3</v>
      </c>
      <c r="C2128" t="s">
        <v>60</v>
      </c>
      <c r="D2128">
        <v>16927</v>
      </c>
      <c r="E2128" t="s">
        <v>63</v>
      </c>
      <c r="F2128">
        <v>18</v>
      </c>
      <c r="G2128" t="s">
        <v>33</v>
      </c>
      <c r="H2128">
        <v>46024.875</v>
      </c>
      <c r="I2128">
        <v>566</v>
      </c>
      <c r="J2128">
        <v>6129595</v>
      </c>
      <c r="K2128">
        <v>20593050</v>
      </c>
      <c r="M2128">
        <v>30257.88</v>
      </c>
      <c r="N2128" t="s">
        <v>17</v>
      </c>
    </row>
    <row r="2129" spans="1:14" x14ac:dyDescent="0.25">
      <c r="A2129">
        <v>12.201599999999999</v>
      </c>
      <c r="B2129">
        <v>3</v>
      </c>
      <c r="C2129" t="s">
        <v>60</v>
      </c>
      <c r="D2129">
        <v>96493</v>
      </c>
      <c r="E2129" t="s">
        <v>64</v>
      </c>
      <c r="F2129">
        <v>1</v>
      </c>
      <c r="G2129" t="s">
        <v>16</v>
      </c>
      <c r="H2129">
        <v>6076.857</v>
      </c>
      <c r="I2129">
        <v>222</v>
      </c>
      <c r="J2129">
        <v>1232805</v>
      </c>
      <c r="K2129">
        <v>5710809</v>
      </c>
      <c r="M2129">
        <v>1053.3599999999999</v>
      </c>
      <c r="N2129" t="s">
        <v>17</v>
      </c>
    </row>
    <row r="2130" spans="1:14" x14ac:dyDescent="0.25">
      <c r="A2130">
        <v>12.201599999999999</v>
      </c>
      <c r="B2130">
        <v>3</v>
      </c>
      <c r="C2130" t="s">
        <v>60</v>
      </c>
      <c r="D2130">
        <v>96493</v>
      </c>
      <c r="E2130" t="s">
        <v>64</v>
      </c>
      <c r="F2130">
        <v>2</v>
      </c>
      <c r="G2130" t="s">
        <v>18</v>
      </c>
      <c r="H2130">
        <v>3414.4949999999999</v>
      </c>
      <c r="I2130">
        <v>0</v>
      </c>
      <c r="J2130">
        <v>266540</v>
      </c>
      <c r="K2130">
        <v>1777821</v>
      </c>
      <c r="M2130">
        <v>538.08000000000004</v>
      </c>
      <c r="N2130" t="s">
        <v>17</v>
      </c>
    </row>
    <row r="2131" spans="1:14" x14ac:dyDescent="0.25">
      <c r="A2131">
        <v>12.201599999999999</v>
      </c>
      <c r="B2131">
        <v>3</v>
      </c>
      <c r="C2131" t="s">
        <v>60</v>
      </c>
      <c r="D2131">
        <v>96493</v>
      </c>
      <c r="E2131" t="s">
        <v>64</v>
      </c>
      <c r="F2131">
        <v>3</v>
      </c>
      <c r="G2131" t="s">
        <v>19</v>
      </c>
      <c r="H2131">
        <v>47.204999999999998</v>
      </c>
      <c r="I2131">
        <v>0</v>
      </c>
      <c r="J2131">
        <v>1322025</v>
      </c>
      <c r="K2131">
        <v>2032653</v>
      </c>
      <c r="M2131">
        <v>1012.32</v>
      </c>
      <c r="N2131" t="s">
        <v>17</v>
      </c>
    </row>
    <row r="2132" spans="1:14" x14ac:dyDescent="0.25">
      <c r="A2132">
        <v>12.201599999999999</v>
      </c>
      <c r="B2132">
        <v>3</v>
      </c>
      <c r="C2132" t="s">
        <v>60</v>
      </c>
      <c r="D2132">
        <v>96493</v>
      </c>
      <c r="E2132" t="s">
        <v>64</v>
      </c>
      <c r="F2132">
        <v>4</v>
      </c>
      <c r="G2132" t="s">
        <v>20</v>
      </c>
      <c r="H2132">
        <v>4094.2469999999998</v>
      </c>
      <c r="I2132">
        <v>0</v>
      </c>
      <c r="J2132">
        <v>1005960</v>
      </c>
      <c r="K2132">
        <v>1789794</v>
      </c>
      <c r="M2132">
        <v>1158.24</v>
      </c>
      <c r="N2132" t="s">
        <v>17</v>
      </c>
    </row>
    <row r="2133" spans="1:14" x14ac:dyDescent="0.25">
      <c r="A2133">
        <v>12.201599999999999</v>
      </c>
      <c r="B2133">
        <v>3</v>
      </c>
      <c r="C2133" t="s">
        <v>60</v>
      </c>
      <c r="D2133">
        <v>96493</v>
      </c>
      <c r="E2133" t="s">
        <v>64</v>
      </c>
      <c r="F2133">
        <v>5</v>
      </c>
      <c r="G2133" t="s">
        <v>21</v>
      </c>
      <c r="H2133">
        <v>5233.4610000000002</v>
      </c>
      <c r="I2133">
        <v>0</v>
      </c>
      <c r="J2133">
        <v>477970</v>
      </c>
      <c r="K2133">
        <v>1126635</v>
      </c>
      <c r="M2133">
        <v>1121.76</v>
      </c>
      <c r="N2133" t="s">
        <v>17</v>
      </c>
    </row>
    <row r="2134" spans="1:14" x14ac:dyDescent="0.25">
      <c r="A2134">
        <v>12.201599999999999</v>
      </c>
      <c r="B2134">
        <v>3</v>
      </c>
      <c r="C2134" t="s">
        <v>60</v>
      </c>
      <c r="D2134">
        <v>96493</v>
      </c>
      <c r="E2134" t="s">
        <v>64</v>
      </c>
      <c r="F2134">
        <v>6</v>
      </c>
      <c r="G2134" t="s">
        <v>22</v>
      </c>
      <c r="H2134">
        <v>15782.205</v>
      </c>
      <c r="I2134">
        <v>0</v>
      </c>
      <c r="J2134">
        <v>4095385</v>
      </c>
      <c r="K2134">
        <v>11650665</v>
      </c>
      <c r="M2134">
        <v>12152.4</v>
      </c>
      <c r="N2134" t="s">
        <v>17</v>
      </c>
    </row>
    <row r="2135" spans="1:14" x14ac:dyDescent="0.25">
      <c r="A2135">
        <v>12.201599999999999</v>
      </c>
      <c r="B2135">
        <v>3</v>
      </c>
      <c r="C2135" t="s">
        <v>60</v>
      </c>
      <c r="D2135">
        <v>96493</v>
      </c>
      <c r="E2135" t="s">
        <v>64</v>
      </c>
      <c r="F2135">
        <v>13</v>
      </c>
      <c r="G2135" t="s">
        <v>23</v>
      </c>
      <c r="H2135">
        <v>34648.47</v>
      </c>
      <c r="I2135">
        <v>222</v>
      </c>
      <c r="J2135">
        <v>8400685</v>
      </c>
      <c r="K2135">
        <v>24088377</v>
      </c>
      <c r="M2135">
        <v>17599.32</v>
      </c>
      <c r="N2135" t="s">
        <v>17</v>
      </c>
    </row>
    <row r="2136" spans="1:14" x14ac:dyDescent="0.25">
      <c r="A2136">
        <v>12.201599999999999</v>
      </c>
      <c r="B2136">
        <v>3</v>
      </c>
      <c r="C2136" t="s">
        <v>60</v>
      </c>
      <c r="D2136">
        <v>96493</v>
      </c>
      <c r="E2136" t="s">
        <v>64</v>
      </c>
      <c r="F2136">
        <v>7</v>
      </c>
      <c r="G2136" t="s">
        <v>24</v>
      </c>
      <c r="H2136">
        <v>6224.7659999999996</v>
      </c>
      <c r="I2136">
        <v>0</v>
      </c>
      <c r="J2136">
        <v>475620</v>
      </c>
      <c r="K2136">
        <v>4151661</v>
      </c>
      <c r="M2136">
        <v>8721</v>
      </c>
      <c r="N2136" t="s">
        <v>17</v>
      </c>
    </row>
    <row r="2137" spans="1:14" x14ac:dyDescent="0.25">
      <c r="A2137">
        <v>12.201599999999999</v>
      </c>
      <c r="B2137">
        <v>3</v>
      </c>
      <c r="C2137" t="s">
        <v>60</v>
      </c>
      <c r="D2137">
        <v>96493</v>
      </c>
      <c r="E2137" t="s">
        <v>64</v>
      </c>
      <c r="F2137">
        <v>8</v>
      </c>
      <c r="G2137" t="s">
        <v>25</v>
      </c>
      <c r="H2137">
        <v>2272.134</v>
      </c>
      <c r="I2137">
        <v>0</v>
      </c>
      <c r="J2137">
        <v>268625</v>
      </c>
      <c r="K2137">
        <v>1485582</v>
      </c>
      <c r="M2137">
        <v>4628.3999999999996</v>
      </c>
      <c r="N2137" t="s">
        <v>17</v>
      </c>
    </row>
    <row r="2138" spans="1:14" x14ac:dyDescent="0.25">
      <c r="A2138">
        <v>12.201599999999999</v>
      </c>
      <c r="B2138">
        <v>3</v>
      </c>
      <c r="C2138" t="s">
        <v>60</v>
      </c>
      <c r="D2138">
        <v>96493</v>
      </c>
      <c r="E2138" t="s">
        <v>64</v>
      </c>
      <c r="F2138">
        <v>9</v>
      </c>
      <c r="G2138" t="s">
        <v>26</v>
      </c>
      <c r="H2138">
        <v>3990.3960000000002</v>
      </c>
      <c r="I2138">
        <v>0</v>
      </c>
      <c r="J2138">
        <v>153695</v>
      </c>
      <c r="K2138">
        <v>1283529</v>
      </c>
      <c r="M2138">
        <v>4603.32</v>
      </c>
      <c r="N2138" t="s">
        <v>17</v>
      </c>
    </row>
    <row r="2139" spans="1:14" x14ac:dyDescent="0.25">
      <c r="A2139">
        <v>12.201599999999999</v>
      </c>
      <c r="B2139">
        <v>3</v>
      </c>
      <c r="C2139" t="s">
        <v>60</v>
      </c>
      <c r="D2139">
        <v>96493</v>
      </c>
      <c r="E2139" t="s">
        <v>64</v>
      </c>
      <c r="F2139">
        <v>14</v>
      </c>
      <c r="G2139" t="s">
        <v>27</v>
      </c>
      <c r="H2139">
        <v>12487.296</v>
      </c>
      <c r="I2139">
        <v>0</v>
      </c>
      <c r="J2139">
        <v>897940</v>
      </c>
      <c r="K2139">
        <v>6920772</v>
      </c>
      <c r="M2139">
        <v>19026.599999999999</v>
      </c>
      <c r="N2139" t="s">
        <v>17</v>
      </c>
    </row>
    <row r="2140" spans="1:14" x14ac:dyDescent="0.25">
      <c r="A2140">
        <v>12.201599999999999</v>
      </c>
      <c r="B2140">
        <v>3</v>
      </c>
      <c r="C2140" t="s">
        <v>60</v>
      </c>
      <c r="D2140">
        <v>96493</v>
      </c>
      <c r="E2140" t="s">
        <v>64</v>
      </c>
      <c r="F2140">
        <v>15</v>
      </c>
      <c r="G2140" t="s">
        <v>28</v>
      </c>
      <c r="H2140">
        <v>6001.3289999999997</v>
      </c>
      <c r="I2140">
        <v>0</v>
      </c>
      <c r="J2140">
        <v>125</v>
      </c>
      <c r="K2140">
        <v>0</v>
      </c>
      <c r="M2140">
        <v>0</v>
      </c>
      <c r="N2140" t="s">
        <v>17</v>
      </c>
    </row>
    <row r="2141" spans="1:14" x14ac:dyDescent="0.25">
      <c r="A2141">
        <v>12.201599999999999</v>
      </c>
      <c r="B2141">
        <v>3</v>
      </c>
      <c r="C2141" t="s">
        <v>60</v>
      </c>
      <c r="D2141">
        <v>96493</v>
      </c>
      <c r="E2141" t="s">
        <v>64</v>
      </c>
      <c r="F2141">
        <v>12</v>
      </c>
      <c r="G2141" t="s">
        <v>29</v>
      </c>
      <c r="H2141">
        <v>11681.664000000001</v>
      </c>
      <c r="I2141">
        <v>404</v>
      </c>
      <c r="J2141">
        <v>9298625</v>
      </c>
      <c r="K2141">
        <v>31009149</v>
      </c>
      <c r="M2141">
        <v>36625.919999999998</v>
      </c>
      <c r="N2141" t="s">
        <v>17</v>
      </c>
    </row>
    <row r="2142" spans="1:14" x14ac:dyDescent="0.25">
      <c r="A2142">
        <v>12.201599999999999</v>
      </c>
      <c r="B2142">
        <v>3</v>
      </c>
      <c r="C2142" t="s">
        <v>60</v>
      </c>
      <c r="D2142">
        <v>96493</v>
      </c>
      <c r="E2142" t="s">
        <v>64</v>
      </c>
      <c r="F2142">
        <v>16</v>
      </c>
      <c r="G2142" t="s">
        <v>30</v>
      </c>
      <c r="H2142">
        <v>4283.067</v>
      </c>
      <c r="I2142">
        <v>0</v>
      </c>
      <c r="J2142">
        <v>125</v>
      </c>
      <c r="K2142">
        <v>0</v>
      </c>
      <c r="M2142">
        <v>0</v>
      </c>
      <c r="N2142" t="s">
        <v>17</v>
      </c>
    </row>
    <row r="2143" spans="1:14" x14ac:dyDescent="0.25">
      <c r="A2143">
        <v>12.201599999999999</v>
      </c>
      <c r="B2143">
        <v>3</v>
      </c>
      <c r="C2143" t="s">
        <v>60</v>
      </c>
      <c r="D2143">
        <v>96493</v>
      </c>
      <c r="E2143" t="s">
        <v>64</v>
      </c>
      <c r="F2143">
        <v>11</v>
      </c>
      <c r="G2143" t="s">
        <v>31</v>
      </c>
      <c r="H2143">
        <v>3899.1329999999998</v>
      </c>
      <c r="I2143">
        <v>0</v>
      </c>
      <c r="J2143">
        <v>388225</v>
      </c>
      <c r="K2143">
        <v>1527999</v>
      </c>
      <c r="M2143">
        <v>0</v>
      </c>
      <c r="N2143" t="s">
        <v>17</v>
      </c>
    </row>
    <row r="2144" spans="1:14" x14ac:dyDescent="0.25">
      <c r="A2144">
        <v>12.201599999999999</v>
      </c>
      <c r="B2144">
        <v>3</v>
      </c>
      <c r="C2144" t="s">
        <v>60</v>
      </c>
      <c r="D2144">
        <v>96493</v>
      </c>
      <c r="E2144" t="s">
        <v>64</v>
      </c>
      <c r="F2144">
        <v>17</v>
      </c>
      <c r="G2144" t="s">
        <v>32</v>
      </c>
      <c r="H2144">
        <v>3710.3130000000001</v>
      </c>
      <c r="I2144">
        <v>0</v>
      </c>
      <c r="J2144">
        <v>125</v>
      </c>
      <c r="K2144">
        <v>0</v>
      </c>
      <c r="M2144">
        <v>0</v>
      </c>
      <c r="N2144" t="s">
        <v>17</v>
      </c>
    </row>
    <row r="2145" spans="1:14" x14ac:dyDescent="0.25">
      <c r="A2145">
        <v>12.201599999999999</v>
      </c>
      <c r="B2145">
        <v>3</v>
      </c>
      <c r="C2145" t="s">
        <v>60</v>
      </c>
      <c r="D2145">
        <v>96493</v>
      </c>
      <c r="E2145" t="s">
        <v>64</v>
      </c>
      <c r="F2145">
        <v>18</v>
      </c>
      <c r="G2145" t="s">
        <v>33</v>
      </c>
      <c r="H2145">
        <v>76711.271999999997</v>
      </c>
      <c r="I2145">
        <v>626</v>
      </c>
      <c r="J2145">
        <v>9298625</v>
      </c>
      <c r="K2145">
        <v>31009149</v>
      </c>
      <c r="M2145">
        <v>36625.919999999998</v>
      </c>
      <c r="N2145" t="s">
        <v>17</v>
      </c>
    </row>
    <row r="2146" spans="1:14" x14ac:dyDescent="0.25">
      <c r="A2146">
        <v>12.201599999999999</v>
      </c>
      <c r="B2146">
        <v>3</v>
      </c>
      <c r="C2146" t="s">
        <v>60</v>
      </c>
      <c r="D2146">
        <v>88750</v>
      </c>
      <c r="E2146" t="s">
        <v>65</v>
      </c>
      <c r="F2146">
        <v>1</v>
      </c>
      <c r="G2146" t="s">
        <v>16</v>
      </c>
      <c r="H2146">
        <v>4921.9080000000004</v>
      </c>
      <c r="I2146">
        <v>0</v>
      </c>
      <c r="J2146">
        <v>1327345</v>
      </c>
      <c r="K2146">
        <v>5548122</v>
      </c>
      <c r="M2146">
        <v>1014.6</v>
      </c>
      <c r="N2146" t="s">
        <v>17</v>
      </c>
    </row>
    <row r="2147" spans="1:14" x14ac:dyDescent="0.25">
      <c r="A2147">
        <v>12.201599999999999</v>
      </c>
      <c r="B2147">
        <v>3</v>
      </c>
      <c r="C2147" t="s">
        <v>60</v>
      </c>
      <c r="D2147">
        <v>88750</v>
      </c>
      <c r="E2147" t="s">
        <v>65</v>
      </c>
      <c r="F2147">
        <v>2</v>
      </c>
      <c r="G2147" t="s">
        <v>18</v>
      </c>
      <c r="H2147">
        <v>2841.741</v>
      </c>
      <c r="I2147">
        <v>0</v>
      </c>
      <c r="J2147">
        <v>252205</v>
      </c>
      <c r="K2147">
        <v>1752036</v>
      </c>
      <c r="M2147">
        <v>681.72</v>
      </c>
      <c r="N2147" t="s">
        <v>17</v>
      </c>
    </row>
    <row r="2148" spans="1:14" x14ac:dyDescent="0.25">
      <c r="A2148">
        <v>12.201599999999999</v>
      </c>
      <c r="B2148">
        <v>3</v>
      </c>
      <c r="C2148" t="s">
        <v>60</v>
      </c>
      <c r="D2148">
        <v>88750</v>
      </c>
      <c r="E2148" t="s">
        <v>65</v>
      </c>
      <c r="F2148">
        <v>3</v>
      </c>
      <c r="G2148" t="s">
        <v>19</v>
      </c>
      <c r="H2148">
        <v>47.204999999999998</v>
      </c>
      <c r="I2148">
        <v>0</v>
      </c>
      <c r="J2148">
        <v>1616920</v>
      </c>
      <c r="K2148">
        <v>2594355</v>
      </c>
      <c r="M2148">
        <v>1108.08</v>
      </c>
      <c r="N2148" t="s">
        <v>17</v>
      </c>
    </row>
    <row r="2149" spans="1:14" x14ac:dyDescent="0.25">
      <c r="A2149">
        <v>12.201599999999999</v>
      </c>
      <c r="B2149">
        <v>3</v>
      </c>
      <c r="C2149" t="s">
        <v>60</v>
      </c>
      <c r="D2149">
        <v>88750</v>
      </c>
      <c r="E2149" t="s">
        <v>65</v>
      </c>
      <c r="F2149">
        <v>4</v>
      </c>
      <c r="G2149" t="s">
        <v>20</v>
      </c>
      <c r="H2149">
        <v>2143.107</v>
      </c>
      <c r="I2149">
        <v>0</v>
      </c>
      <c r="J2149">
        <v>732925</v>
      </c>
      <c r="K2149">
        <v>1339548</v>
      </c>
      <c r="M2149">
        <v>1032.8399999999999</v>
      </c>
      <c r="N2149" t="s">
        <v>17</v>
      </c>
    </row>
    <row r="2150" spans="1:14" x14ac:dyDescent="0.25">
      <c r="A2150">
        <v>12.201599999999999</v>
      </c>
      <c r="B2150">
        <v>3</v>
      </c>
      <c r="C2150" t="s">
        <v>60</v>
      </c>
      <c r="D2150">
        <v>88750</v>
      </c>
      <c r="E2150" t="s">
        <v>65</v>
      </c>
      <c r="F2150">
        <v>5</v>
      </c>
      <c r="G2150" t="s">
        <v>21</v>
      </c>
      <c r="H2150">
        <v>6246.7950000000001</v>
      </c>
      <c r="I2150">
        <v>0</v>
      </c>
      <c r="J2150">
        <v>598365</v>
      </c>
      <c r="K2150">
        <v>1323612</v>
      </c>
      <c r="M2150">
        <v>1311</v>
      </c>
      <c r="N2150" t="s">
        <v>17</v>
      </c>
    </row>
    <row r="2151" spans="1:14" x14ac:dyDescent="0.25">
      <c r="A2151">
        <v>12.201599999999999</v>
      </c>
      <c r="B2151">
        <v>3</v>
      </c>
      <c r="C2151" t="s">
        <v>60</v>
      </c>
      <c r="D2151">
        <v>88750</v>
      </c>
      <c r="E2151" t="s">
        <v>65</v>
      </c>
      <c r="F2151">
        <v>6</v>
      </c>
      <c r="G2151" t="s">
        <v>22</v>
      </c>
      <c r="H2151">
        <v>11373.258</v>
      </c>
      <c r="I2151">
        <v>0</v>
      </c>
      <c r="J2151">
        <v>3111140</v>
      </c>
      <c r="K2151">
        <v>9224292</v>
      </c>
      <c r="M2151">
        <v>10362.6</v>
      </c>
      <c r="N2151" t="s">
        <v>17</v>
      </c>
    </row>
    <row r="2152" spans="1:14" x14ac:dyDescent="0.25">
      <c r="A2152">
        <v>12.201599999999999</v>
      </c>
      <c r="B2152">
        <v>3</v>
      </c>
      <c r="C2152" t="s">
        <v>60</v>
      </c>
      <c r="D2152">
        <v>88750</v>
      </c>
      <c r="E2152" t="s">
        <v>65</v>
      </c>
      <c r="F2152">
        <v>13</v>
      </c>
      <c r="G2152" t="s">
        <v>23</v>
      </c>
      <c r="H2152">
        <v>27574.013999999999</v>
      </c>
      <c r="I2152">
        <v>0</v>
      </c>
      <c r="J2152">
        <v>7638900</v>
      </c>
      <c r="K2152">
        <v>21781965</v>
      </c>
      <c r="M2152">
        <v>17544.599999999999</v>
      </c>
      <c r="N2152" t="s">
        <v>17</v>
      </c>
    </row>
    <row r="2153" spans="1:14" x14ac:dyDescent="0.25">
      <c r="A2153">
        <v>12.201599999999999</v>
      </c>
      <c r="B2153">
        <v>3</v>
      </c>
      <c r="C2153" t="s">
        <v>60</v>
      </c>
      <c r="D2153">
        <v>88750</v>
      </c>
      <c r="E2153" t="s">
        <v>65</v>
      </c>
      <c r="F2153">
        <v>7</v>
      </c>
      <c r="G2153" t="s">
        <v>24</v>
      </c>
      <c r="H2153">
        <v>7622.0339999999997</v>
      </c>
      <c r="I2153">
        <v>0</v>
      </c>
      <c r="J2153">
        <v>411895</v>
      </c>
      <c r="K2153">
        <v>3349665</v>
      </c>
      <c r="M2153">
        <v>7847.76</v>
      </c>
      <c r="N2153" t="s">
        <v>17</v>
      </c>
    </row>
    <row r="2154" spans="1:14" x14ac:dyDescent="0.25">
      <c r="A2154">
        <v>12.201599999999999</v>
      </c>
      <c r="B2154">
        <v>3</v>
      </c>
      <c r="C2154" t="s">
        <v>60</v>
      </c>
      <c r="D2154">
        <v>88750</v>
      </c>
      <c r="E2154" t="s">
        <v>65</v>
      </c>
      <c r="F2154">
        <v>8</v>
      </c>
      <c r="G2154" t="s">
        <v>25</v>
      </c>
      <c r="H2154">
        <v>2693.8319999999999</v>
      </c>
      <c r="I2154">
        <v>0</v>
      </c>
      <c r="J2154">
        <v>223505</v>
      </c>
      <c r="K2154">
        <v>1118721</v>
      </c>
      <c r="M2154">
        <v>3638.88</v>
      </c>
      <c r="N2154" t="s">
        <v>17</v>
      </c>
    </row>
    <row r="2155" spans="1:14" x14ac:dyDescent="0.25">
      <c r="A2155">
        <v>12.201599999999999</v>
      </c>
      <c r="B2155">
        <v>3</v>
      </c>
      <c r="C2155" t="s">
        <v>60</v>
      </c>
      <c r="D2155">
        <v>88750</v>
      </c>
      <c r="E2155" t="s">
        <v>65</v>
      </c>
      <c r="F2155">
        <v>9</v>
      </c>
      <c r="G2155" t="s">
        <v>26</v>
      </c>
      <c r="H2155">
        <v>2725.3020000000001</v>
      </c>
      <c r="I2155">
        <v>0</v>
      </c>
      <c r="J2155">
        <v>102780</v>
      </c>
      <c r="K2155">
        <v>906309</v>
      </c>
      <c r="M2155">
        <v>4190.6400000000003</v>
      </c>
      <c r="N2155" t="s">
        <v>17</v>
      </c>
    </row>
    <row r="2156" spans="1:14" x14ac:dyDescent="0.25">
      <c r="A2156">
        <v>12.201599999999999</v>
      </c>
      <c r="B2156">
        <v>3</v>
      </c>
      <c r="C2156" t="s">
        <v>60</v>
      </c>
      <c r="D2156">
        <v>88750</v>
      </c>
      <c r="E2156" t="s">
        <v>65</v>
      </c>
      <c r="F2156">
        <v>14</v>
      </c>
      <c r="G2156" t="s">
        <v>27</v>
      </c>
      <c r="H2156">
        <v>13041.168</v>
      </c>
      <c r="I2156">
        <v>0</v>
      </c>
      <c r="J2156">
        <v>738180</v>
      </c>
      <c r="K2156">
        <v>5374695</v>
      </c>
      <c r="M2156">
        <v>17460.240000000002</v>
      </c>
      <c r="N2156" t="s">
        <v>17</v>
      </c>
    </row>
    <row r="2157" spans="1:14" x14ac:dyDescent="0.25">
      <c r="A2157">
        <v>12.201599999999999</v>
      </c>
      <c r="B2157">
        <v>3</v>
      </c>
      <c r="C2157" t="s">
        <v>60</v>
      </c>
      <c r="D2157">
        <v>88750</v>
      </c>
      <c r="E2157" t="s">
        <v>65</v>
      </c>
      <c r="F2157">
        <v>15</v>
      </c>
      <c r="G2157" t="s">
        <v>28</v>
      </c>
      <c r="H2157">
        <v>4339.7129999999997</v>
      </c>
      <c r="I2157">
        <v>0</v>
      </c>
      <c r="J2157">
        <v>130</v>
      </c>
      <c r="K2157">
        <v>0</v>
      </c>
      <c r="M2157">
        <v>0</v>
      </c>
      <c r="N2157" t="s">
        <v>17</v>
      </c>
    </row>
    <row r="2158" spans="1:14" x14ac:dyDescent="0.25">
      <c r="A2158">
        <v>12.201599999999999</v>
      </c>
      <c r="B2158">
        <v>3</v>
      </c>
      <c r="C2158" t="s">
        <v>60</v>
      </c>
      <c r="D2158">
        <v>88750</v>
      </c>
      <c r="E2158" t="s">
        <v>65</v>
      </c>
      <c r="F2158">
        <v>12</v>
      </c>
      <c r="G2158" t="s">
        <v>29</v>
      </c>
      <c r="H2158">
        <v>9922.491</v>
      </c>
      <c r="I2158">
        <v>0</v>
      </c>
      <c r="J2158">
        <v>8377080</v>
      </c>
      <c r="K2158">
        <v>2715660</v>
      </c>
      <c r="M2158">
        <v>35004.839999999997</v>
      </c>
      <c r="N2158" t="s">
        <v>17</v>
      </c>
    </row>
    <row r="2159" spans="1:14" x14ac:dyDescent="0.25">
      <c r="A2159">
        <v>12.201599999999999</v>
      </c>
      <c r="B2159">
        <v>3</v>
      </c>
      <c r="C2159" t="s">
        <v>60</v>
      </c>
      <c r="D2159">
        <v>88750</v>
      </c>
      <c r="E2159" t="s">
        <v>65</v>
      </c>
      <c r="F2159">
        <v>16</v>
      </c>
      <c r="G2159" t="s">
        <v>30</v>
      </c>
      <c r="H2159">
        <v>4298.8019999999997</v>
      </c>
      <c r="I2159">
        <v>0</v>
      </c>
      <c r="J2159">
        <v>130</v>
      </c>
      <c r="K2159">
        <v>0</v>
      </c>
      <c r="M2159">
        <v>0</v>
      </c>
      <c r="N2159" t="s">
        <v>17</v>
      </c>
    </row>
    <row r="2160" spans="1:14" x14ac:dyDescent="0.25">
      <c r="A2160">
        <v>12.201599999999999</v>
      </c>
      <c r="B2160">
        <v>3</v>
      </c>
      <c r="C2160" t="s">
        <v>60</v>
      </c>
      <c r="D2160">
        <v>88750</v>
      </c>
      <c r="E2160" t="s">
        <v>65</v>
      </c>
      <c r="F2160">
        <v>11</v>
      </c>
      <c r="G2160" t="s">
        <v>31</v>
      </c>
      <c r="H2160">
        <v>0</v>
      </c>
      <c r="I2160">
        <v>0</v>
      </c>
      <c r="J2160">
        <v>0</v>
      </c>
      <c r="K2160">
        <v>0</v>
      </c>
      <c r="M2160">
        <v>0</v>
      </c>
      <c r="N2160" t="s">
        <v>17</v>
      </c>
    </row>
    <row r="2161" spans="1:14" x14ac:dyDescent="0.25">
      <c r="A2161">
        <v>12.201599999999999</v>
      </c>
      <c r="B2161">
        <v>3</v>
      </c>
      <c r="C2161" t="s">
        <v>60</v>
      </c>
      <c r="D2161">
        <v>88750</v>
      </c>
      <c r="E2161" t="s">
        <v>65</v>
      </c>
      <c r="F2161">
        <v>17</v>
      </c>
      <c r="G2161" t="s">
        <v>32</v>
      </c>
      <c r="H2161">
        <v>2545.9229999999998</v>
      </c>
      <c r="I2161">
        <v>368</v>
      </c>
      <c r="J2161">
        <v>130</v>
      </c>
      <c r="K2161">
        <v>0</v>
      </c>
      <c r="M2161">
        <v>0</v>
      </c>
      <c r="N2161" t="s">
        <v>17</v>
      </c>
    </row>
    <row r="2162" spans="1:14" x14ac:dyDescent="0.25">
      <c r="A2162">
        <v>12.201599999999999</v>
      </c>
      <c r="B2162">
        <v>3</v>
      </c>
      <c r="C2162" t="s">
        <v>60</v>
      </c>
      <c r="D2162">
        <v>88750</v>
      </c>
      <c r="E2162" t="s">
        <v>65</v>
      </c>
      <c r="F2162">
        <v>18</v>
      </c>
      <c r="G2162" t="s">
        <v>33</v>
      </c>
      <c r="H2162">
        <v>61722.110999999997</v>
      </c>
      <c r="I2162">
        <v>368</v>
      </c>
      <c r="J2162">
        <v>8377080</v>
      </c>
      <c r="K2162">
        <v>2715660</v>
      </c>
      <c r="M2162">
        <v>35004.839999999997</v>
      </c>
      <c r="N2162" t="s">
        <v>17</v>
      </c>
    </row>
    <row r="2163" spans="1:14" x14ac:dyDescent="0.25">
      <c r="A2163">
        <v>12.201599999999999</v>
      </c>
      <c r="B2163">
        <v>3</v>
      </c>
      <c r="C2163" t="s">
        <v>66</v>
      </c>
      <c r="D2163">
        <v>78450</v>
      </c>
      <c r="E2163" t="s">
        <v>67</v>
      </c>
      <c r="F2163">
        <v>1</v>
      </c>
      <c r="G2163" t="s">
        <v>16</v>
      </c>
      <c r="H2163">
        <v>4506.5039999999999</v>
      </c>
      <c r="I2163">
        <v>0</v>
      </c>
      <c r="J2163">
        <v>793715</v>
      </c>
      <c r="K2163">
        <v>3685578</v>
      </c>
      <c r="M2163">
        <v>1067.04</v>
      </c>
      <c r="N2163" t="s">
        <v>38</v>
      </c>
    </row>
    <row r="2164" spans="1:14" x14ac:dyDescent="0.25">
      <c r="A2164">
        <v>12.201599999999999</v>
      </c>
      <c r="B2164">
        <v>3</v>
      </c>
      <c r="C2164" t="s">
        <v>66</v>
      </c>
      <c r="D2164">
        <v>78450</v>
      </c>
      <c r="E2164" t="s">
        <v>67</v>
      </c>
      <c r="F2164">
        <v>2</v>
      </c>
      <c r="G2164" t="s">
        <v>18</v>
      </c>
      <c r="H2164">
        <v>2275.2809999999999</v>
      </c>
      <c r="I2164">
        <v>0</v>
      </c>
      <c r="J2164">
        <v>191060</v>
      </c>
      <c r="K2164">
        <v>1140093</v>
      </c>
      <c r="M2164">
        <v>620.16</v>
      </c>
      <c r="N2164" t="s">
        <v>38</v>
      </c>
    </row>
    <row r="2165" spans="1:14" x14ac:dyDescent="0.25">
      <c r="A2165">
        <v>12.201599999999999</v>
      </c>
      <c r="B2165">
        <v>3</v>
      </c>
      <c r="C2165" t="s">
        <v>66</v>
      </c>
      <c r="D2165">
        <v>78450</v>
      </c>
      <c r="E2165" t="s">
        <v>67</v>
      </c>
      <c r="F2165">
        <v>3</v>
      </c>
      <c r="G2165" t="s">
        <v>19</v>
      </c>
      <c r="H2165">
        <v>47.204999999999998</v>
      </c>
      <c r="I2165">
        <v>0</v>
      </c>
      <c r="J2165">
        <v>721575</v>
      </c>
      <c r="K2165">
        <v>1326804</v>
      </c>
      <c r="M2165">
        <v>932.52</v>
      </c>
      <c r="N2165" t="s">
        <v>38</v>
      </c>
    </row>
    <row r="2166" spans="1:14" x14ac:dyDescent="0.25">
      <c r="A2166">
        <v>12.201599999999999</v>
      </c>
      <c r="B2166">
        <v>3</v>
      </c>
      <c r="C2166" t="s">
        <v>66</v>
      </c>
      <c r="D2166">
        <v>78450</v>
      </c>
      <c r="E2166" t="s">
        <v>67</v>
      </c>
      <c r="F2166">
        <v>4</v>
      </c>
      <c r="G2166" t="s">
        <v>20</v>
      </c>
      <c r="H2166">
        <v>1957.434</v>
      </c>
      <c r="I2166">
        <v>0</v>
      </c>
      <c r="J2166">
        <v>535775</v>
      </c>
      <c r="K2166">
        <v>998940</v>
      </c>
      <c r="M2166">
        <v>752.4</v>
      </c>
      <c r="N2166" t="s">
        <v>38</v>
      </c>
    </row>
    <row r="2167" spans="1:14" x14ac:dyDescent="0.25">
      <c r="A2167">
        <v>12.201599999999999</v>
      </c>
      <c r="B2167">
        <v>3</v>
      </c>
      <c r="C2167" t="s">
        <v>66</v>
      </c>
      <c r="D2167">
        <v>78450</v>
      </c>
      <c r="E2167" t="s">
        <v>67</v>
      </c>
      <c r="F2167">
        <v>5</v>
      </c>
      <c r="G2167" t="s">
        <v>21</v>
      </c>
      <c r="H2167">
        <v>3546.6689999999999</v>
      </c>
      <c r="I2167">
        <v>0</v>
      </c>
      <c r="J2167">
        <v>342925</v>
      </c>
      <c r="K2167">
        <v>783117</v>
      </c>
      <c r="M2167">
        <v>1041.96</v>
      </c>
      <c r="N2167" t="s">
        <v>38</v>
      </c>
    </row>
    <row r="2168" spans="1:14" x14ac:dyDescent="0.25">
      <c r="A2168">
        <v>12.201599999999999</v>
      </c>
      <c r="B2168">
        <v>3</v>
      </c>
      <c r="C2168" t="s">
        <v>66</v>
      </c>
      <c r="D2168">
        <v>78450</v>
      </c>
      <c r="E2168" t="s">
        <v>67</v>
      </c>
      <c r="F2168">
        <v>6</v>
      </c>
      <c r="G2168" t="s">
        <v>22</v>
      </c>
      <c r="H2168">
        <v>9233.2980000000007</v>
      </c>
      <c r="I2168">
        <v>0</v>
      </c>
      <c r="J2168">
        <v>2315040</v>
      </c>
      <c r="K2168">
        <v>7657308</v>
      </c>
      <c r="M2168">
        <v>11014.68</v>
      </c>
      <c r="N2168" t="s">
        <v>38</v>
      </c>
    </row>
    <row r="2169" spans="1:14" x14ac:dyDescent="0.25">
      <c r="A2169">
        <v>12.201599999999999</v>
      </c>
      <c r="B2169">
        <v>3</v>
      </c>
      <c r="C2169" t="s">
        <v>66</v>
      </c>
      <c r="D2169">
        <v>78450</v>
      </c>
      <c r="E2169" t="s">
        <v>67</v>
      </c>
      <c r="F2169">
        <v>13</v>
      </c>
      <c r="G2169" t="s">
        <v>23</v>
      </c>
      <c r="H2169">
        <v>21566.391</v>
      </c>
      <c r="I2169">
        <v>0</v>
      </c>
      <c r="J2169">
        <v>4900090</v>
      </c>
      <c r="K2169">
        <v>15591840</v>
      </c>
      <c r="M2169">
        <v>17211.72</v>
      </c>
      <c r="N2169" t="s">
        <v>38</v>
      </c>
    </row>
    <row r="2170" spans="1:14" x14ac:dyDescent="0.25">
      <c r="A2170">
        <v>12.201599999999999</v>
      </c>
      <c r="B2170">
        <v>3</v>
      </c>
      <c r="C2170" t="s">
        <v>66</v>
      </c>
      <c r="D2170">
        <v>78450</v>
      </c>
      <c r="E2170" t="s">
        <v>67</v>
      </c>
      <c r="F2170">
        <v>7</v>
      </c>
      <c r="G2170" t="s">
        <v>24</v>
      </c>
      <c r="H2170">
        <v>5164.2269999999999</v>
      </c>
      <c r="I2170">
        <v>0</v>
      </c>
      <c r="J2170">
        <v>352830</v>
      </c>
      <c r="K2170">
        <v>3364845</v>
      </c>
      <c r="M2170">
        <v>6609.72</v>
      </c>
      <c r="N2170" t="s">
        <v>38</v>
      </c>
    </row>
    <row r="2171" spans="1:14" x14ac:dyDescent="0.25">
      <c r="A2171">
        <v>12.201599999999999</v>
      </c>
      <c r="B2171">
        <v>3</v>
      </c>
      <c r="C2171" t="s">
        <v>66</v>
      </c>
      <c r="D2171">
        <v>78450</v>
      </c>
      <c r="E2171" t="s">
        <v>67</v>
      </c>
      <c r="F2171">
        <v>8</v>
      </c>
      <c r="G2171" t="s">
        <v>25</v>
      </c>
      <c r="H2171">
        <v>3291.7620000000002</v>
      </c>
      <c r="I2171">
        <v>0</v>
      </c>
      <c r="J2171">
        <v>186855</v>
      </c>
      <c r="K2171">
        <v>921654</v>
      </c>
      <c r="M2171">
        <v>4161</v>
      </c>
      <c r="N2171" t="s">
        <v>38</v>
      </c>
    </row>
    <row r="2172" spans="1:14" x14ac:dyDescent="0.25">
      <c r="A2172">
        <v>12.201599999999999</v>
      </c>
      <c r="B2172">
        <v>3</v>
      </c>
      <c r="C2172" t="s">
        <v>66</v>
      </c>
      <c r="D2172">
        <v>78450</v>
      </c>
      <c r="E2172" t="s">
        <v>67</v>
      </c>
      <c r="F2172">
        <v>9</v>
      </c>
      <c r="G2172" t="s">
        <v>26</v>
      </c>
      <c r="H2172">
        <v>1768.614</v>
      </c>
      <c r="I2172">
        <v>156</v>
      </c>
      <c r="J2172">
        <v>93985</v>
      </c>
      <c r="K2172">
        <v>756306</v>
      </c>
      <c r="M2172">
        <v>4733.28</v>
      </c>
      <c r="N2172" t="s">
        <v>38</v>
      </c>
    </row>
    <row r="2173" spans="1:14" x14ac:dyDescent="0.25">
      <c r="A2173">
        <v>12.201599999999999</v>
      </c>
      <c r="B2173">
        <v>3</v>
      </c>
      <c r="C2173" t="s">
        <v>66</v>
      </c>
      <c r="D2173">
        <v>78450</v>
      </c>
      <c r="E2173" t="s">
        <v>67</v>
      </c>
      <c r="F2173">
        <v>14</v>
      </c>
      <c r="G2173" t="s">
        <v>27</v>
      </c>
      <c r="H2173">
        <v>10224.602999999999</v>
      </c>
      <c r="I2173">
        <v>156</v>
      </c>
      <c r="J2173">
        <v>633670</v>
      </c>
      <c r="K2173">
        <v>5042805</v>
      </c>
      <c r="M2173">
        <v>18183</v>
      </c>
      <c r="N2173" t="s">
        <v>38</v>
      </c>
    </row>
    <row r="2174" spans="1:14" x14ac:dyDescent="0.25">
      <c r="A2174">
        <v>12.201599999999999</v>
      </c>
      <c r="B2174">
        <v>3</v>
      </c>
      <c r="C2174" t="s">
        <v>66</v>
      </c>
      <c r="D2174">
        <v>78450</v>
      </c>
      <c r="E2174" t="s">
        <v>67</v>
      </c>
      <c r="F2174">
        <v>15</v>
      </c>
      <c r="G2174" t="s">
        <v>28</v>
      </c>
      <c r="H2174">
        <v>3559.2570000000001</v>
      </c>
      <c r="I2174">
        <v>0</v>
      </c>
      <c r="J2174">
        <v>135</v>
      </c>
      <c r="K2174">
        <v>0</v>
      </c>
      <c r="M2174">
        <v>0</v>
      </c>
      <c r="N2174" t="s">
        <v>38</v>
      </c>
    </row>
    <row r="2175" spans="1:14" x14ac:dyDescent="0.25">
      <c r="A2175">
        <v>12.201599999999999</v>
      </c>
      <c r="B2175">
        <v>3</v>
      </c>
      <c r="C2175" t="s">
        <v>66</v>
      </c>
      <c r="D2175">
        <v>78450</v>
      </c>
      <c r="E2175" t="s">
        <v>67</v>
      </c>
      <c r="F2175">
        <v>12</v>
      </c>
      <c r="G2175" t="s">
        <v>29</v>
      </c>
      <c r="H2175">
        <v>7197.1890000000003</v>
      </c>
      <c r="I2175">
        <v>0</v>
      </c>
      <c r="J2175">
        <v>5533760</v>
      </c>
      <c r="K2175">
        <v>20634645</v>
      </c>
      <c r="M2175">
        <v>35394.720000000001</v>
      </c>
      <c r="N2175" t="s">
        <v>38</v>
      </c>
    </row>
    <row r="2176" spans="1:14" x14ac:dyDescent="0.25">
      <c r="A2176">
        <v>12.201599999999999</v>
      </c>
      <c r="B2176">
        <v>3</v>
      </c>
      <c r="C2176" t="s">
        <v>66</v>
      </c>
      <c r="D2176">
        <v>78450</v>
      </c>
      <c r="E2176" t="s">
        <v>67</v>
      </c>
      <c r="F2176">
        <v>16</v>
      </c>
      <c r="G2176" t="s">
        <v>30</v>
      </c>
      <c r="H2176">
        <v>3250.8510000000001</v>
      </c>
      <c r="I2176">
        <v>0</v>
      </c>
      <c r="J2176">
        <v>135</v>
      </c>
      <c r="K2176">
        <v>0</v>
      </c>
      <c r="M2176">
        <v>0</v>
      </c>
      <c r="N2176" t="s">
        <v>38</v>
      </c>
    </row>
    <row r="2177" spans="1:14" x14ac:dyDescent="0.25">
      <c r="A2177">
        <v>12.201599999999999</v>
      </c>
      <c r="B2177">
        <v>3</v>
      </c>
      <c r="C2177" t="s">
        <v>66</v>
      </c>
      <c r="D2177">
        <v>78450</v>
      </c>
      <c r="E2177" t="s">
        <v>67</v>
      </c>
      <c r="F2177">
        <v>11</v>
      </c>
      <c r="G2177" t="s">
        <v>31</v>
      </c>
      <c r="H2177">
        <v>3628.491</v>
      </c>
      <c r="I2177">
        <v>0</v>
      </c>
      <c r="J2177">
        <v>493665</v>
      </c>
      <c r="K2177">
        <v>1339056</v>
      </c>
      <c r="M2177">
        <v>0</v>
      </c>
      <c r="N2177" t="s">
        <v>38</v>
      </c>
    </row>
    <row r="2178" spans="1:14" x14ac:dyDescent="0.25">
      <c r="A2178">
        <v>12.201599999999999</v>
      </c>
      <c r="B2178">
        <v>3</v>
      </c>
      <c r="C2178" t="s">
        <v>66</v>
      </c>
      <c r="D2178">
        <v>78450</v>
      </c>
      <c r="E2178" t="s">
        <v>67</v>
      </c>
      <c r="F2178">
        <v>17</v>
      </c>
      <c r="G2178" t="s">
        <v>32</v>
      </c>
      <c r="H2178">
        <v>2250.105</v>
      </c>
      <c r="I2178">
        <v>0</v>
      </c>
      <c r="J2178">
        <v>135</v>
      </c>
      <c r="K2178">
        <v>0</v>
      </c>
      <c r="M2178">
        <v>0</v>
      </c>
      <c r="N2178" t="s">
        <v>38</v>
      </c>
    </row>
    <row r="2179" spans="1:14" x14ac:dyDescent="0.25">
      <c r="A2179">
        <v>12.201599999999999</v>
      </c>
      <c r="B2179">
        <v>3</v>
      </c>
      <c r="C2179" t="s">
        <v>66</v>
      </c>
      <c r="D2179">
        <v>78450</v>
      </c>
      <c r="E2179" t="s">
        <v>67</v>
      </c>
      <c r="F2179">
        <v>18</v>
      </c>
      <c r="G2179" t="s">
        <v>33</v>
      </c>
      <c r="H2179">
        <v>51676.887000000002</v>
      </c>
      <c r="I2179">
        <v>156</v>
      </c>
      <c r="J2179">
        <v>5533760</v>
      </c>
      <c r="K2179">
        <v>20634645</v>
      </c>
      <c r="M2179">
        <v>35394.720000000001</v>
      </c>
      <c r="N2179" t="s">
        <v>38</v>
      </c>
    </row>
    <row r="2180" spans="1:14" x14ac:dyDescent="0.25">
      <c r="A2180">
        <v>12.201599999999999</v>
      </c>
      <c r="B2180">
        <v>3</v>
      </c>
      <c r="C2180" t="s">
        <v>66</v>
      </c>
      <c r="D2180">
        <v>94153</v>
      </c>
      <c r="E2180" t="s">
        <v>68</v>
      </c>
      <c r="F2180">
        <v>1</v>
      </c>
      <c r="G2180" t="s">
        <v>16</v>
      </c>
      <c r="H2180">
        <v>3845.634</v>
      </c>
      <c r="I2180">
        <v>0</v>
      </c>
      <c r="J2180">
        <v>1085625</v>
      </c>
      <c r="K2180">
        <v>4868799</v>
      </c>
      <c r="M2180">
        <v>1005.48</v>
      </c>
      <c r="N2180" t="s">
        <v>38</v>
      </c>
    </row>
    <row r="2181" spans="1:14" x14ac:dyDescent="0.25">
      <c r="A2181">
        <v>12.201599999999999</v>
      </c>
      <c r="B2181">
        <v>3</v>
      </c>
      <c r="C2181" t="s">
        <v>66</v>
      </c>
      <c r="D2181">
        <v>94153</v>
      </c>
      <c r="E2181" t="s">
        <v>68</v>
      </c>
      <c r="F2181">
        <v>2</v>
      </c>
      <c r="G2181" t="s">
        <v>18</v>
      </c>
      <c r="H2181">
        <v>3549.8159999999998</v>
      </c>
      <c r="I2181">
        <v>0</v>
      </c>
      <c r="J2181">
        <v>271575</v>
      </c>
      <c r="K2181">
        <v>1829145</v>
      </c>
      <c r="M2181">
        <v>656.64</v>
      </c>
      <c r="N2181" t="s">
        <v>38</v>
      </c>
    </row>
    <row r="2182" spans="1:14" x14ac:dyDescent="0.25">
      <c r="A2182">
        <v>12.201599999999999</v>
      </c>
      <c r="B2182">
        <v>3</v>
      </c>
      <c r="C2182" t="s">
        <v>66</v>
      </c>
      <c r="D2182">
        <v>94153</v>
      </c>
      <c r="E2182" t="s">
        <v>68</v>
      </c>
      <c r="F2182">
        <v>3</v>
      </c>
      <c r="G2182" t="s">
        <v>19</v>
      </c>
      <c r="H2182">
        <v>47.204999999999998</v>
      </c>
      <c r="I2182">
        <v>0</v>
      </c>
      <c r="J2182">
        <v>1197815</v>
      </c>
      <c r="K2182">
        <v>1863630</v>
      </c>
      <c r="M2182">
        <v>1158.24</v>
      </c>
      <c r="N2182" t="s">
        <v>38</v>
      </c>
    </row>
    <row r="2183" spans="1:14" x14ac:dyDescent="0.25">
      <c r="A2183">
        <v>12.201599999999999</v>
      </c>
      <c r="B2183">
        <v>3</v>
      </c>
      <c r="C2183" t="s">
        <v>66</v>
      </c>
      <c r="D2183">
        <v>94153</v>
      </c>
      <c r="E2183" t="s">
        <v>68</v>
      </c>
      <c r="F2183">
        <v>4</v>
      </c>
      <c r="G2183" t="s">
        <v>20</v>
      </c>
      <c r="H2183">
        <v>2561.6579999999999</v>
      </c>
      <c r="I2183">
        <v>0</v>
      </c>
      <c r="J2183">
        <v>887690</v>
      </c>
      <c r="K2183">
        <v>107943</v>
      </c>
      <c r="M2183">
        <v>1194.72</v>
      </c>
      <c r="N2183" t="s">
        <v>38</v>
      </c>
    </row>
    <row r="2184" spans="1:14" x14ac:dyDescent="0.25">
      <c r="A2184">
        <v>12.201599999999999</v>
      </c>
      <c r="B2184">
        <v>3</v>
      </c>
      <c r="C2184" t="s">
        <v>66</v>
      </c>
      <c r="D2184">
        <v>94153</v>
      </c>
      <c r="E2184" t="s">
        <v>68</v>
      </c>
      <c r="F2184">
        <v>5</v>
      </c>
      <c r="G2184" t="s">
        <v>21</v>
      </c>
      <c r="H2184">
        <v>4789.7340000000004</v>
      </c>
      <c r="I2184">
        <v>0</v>
      </c>
      <c r="J2184">
        <v>500905</v>
      </c>
      <c r="K2184">
        <v>1082286</v>
      </c>
      <c r="M2184">
        <v>1192.44</v>
      </c>
      <c r="N2184" t="s">
        <v>38</v>
      </c>
    </row>
    <row r="2185" spans="1:14" x14ac:dyDescent="0.25">
      <c r="A2185">
        <v>12.201599999999999</v>
      </c>
      <c r="B2185">
        <v>3</v>
      </c>
      <c r="C2185" t="s">
        <v>66</v>
      </c>
      <c r="D2185">
        <v>94153</v>
      </c>
      <c r="E2185" t="s">
        <v>68</v>
      </c>
      <c r="F2185">
        <v>6</v>
      </c>
      <c r="G2185" t="s">
        <v>22</v>
      </c>
      <c r="H2185">
        <v>13431.396000000001</v>
      </c>
      <c r="I2185">
        <v>0</v>
      </c>
      <c r="J2185">
        <v>3379130</v>
      </c>
      <c r="K2185">
        <v>11736279</v>
      </c>
      <c r="M2185">
        <v>11821.8</v>
      </c>
      <c r="N2185" t="s">
        <v>38</v>
      </c>
    </row>
    <row r="2186" spans="1:14" x14ac:dyDescent="0.25">
      <c r="A2186">
        <v>12.201599999999999</v>
      </c>
      <c r="B2186">
        <v>3</v>
      </c>
      <c r="C2186" t="s">
        <v>66</v>
      </c>
      <c r="D2186">
        <v>94153</v>
      </c>
      <c r="E2186" t="s">
        <v>68</v>
      </c>
      <c r="F2186">
        <v>13</v>
      </c>
      <c r="G2186" t="s">
        <v>23</v>
      </c>
      <c r="H2186">
        <v>28225.442999999999</v>
      </c>
      <c r="I2186">
        <v>0</v>
      </c>
      <c r="J2186">
        <v>7322740</v>
      </c>
      <c r="K2186">
        <v>22988082</v>
      </c>
      <c r="M2186">
        <v>19753.919999999998</v>
      </c>
      <c r="N2186" t="s">
        <v>38</v>
      </c>
    </row>
    <row r="2187" spans="1:14" x14ac:dyDescent="0.25">
      <c r="A2187">
        <v>12.201599999999999</v>
      </c>
      <c r="B2187">
        <v>3</v>
      </c>
      <c r="C2187" t="s">
        <v>66</v>
      </c>
      <c r="D2187">
        <v>94153</v>
      </c>
      <c r="E2187" t="s">
        <v>68</v>
      </c>
      <c r="F2187">
        <v>7</v>
      </c>
      <c r="G2187" t="s">
        <v>24</v>
      </c>
      <c r="H2187">
        <v>7027.2510000000002</v>
      </c>
      <c r="I2187">
        <v>0</v>
      </c>
      <c r="J2187">
        <v>470805</v>
      </c>
      <c r="K2187">
        <v>3821016</v>
      </c>
      <c r="M2187">
        <v>7204.8</v>
      </c>
      <c r="N2187" t="s">
        <v>38</v>
      </c>
    </row>
    <row r="2188" spans="1:14" x14ac:dyDescent="0.25">
      <c r="A2188">
        <v>12.201599999999999</v>
      </c>
      <c r="B2188">
        <v>3</v>
      </c>
      <c r="C2188" t="s">
        <v>66</v>
      </c>
      <c r="D2188">
        <v>94153</v>
      </c>
      <c r="E2188" t="s">
        <v>68</v>
      </c>
      <c r="F2188">
        <v>8</v>
      </c>
      <c r="G2188" t="s">
        <v>25</v>
      </c>
      <c r="H2188">
        <v>2420.0430000000001</v>
      </c>
      <c r="I2188">
        <v>0</v>
      </c>
      <c r="J2188">
        <v>238635</v>
      </c>
      <c r="K2188">
        <v>1410432</v>
      </c>
      <c r="M2188">
        <v>5038.8</v>
      </c>
      <c r="N2188" t="s">
        <v>38</v>
      </c>
    </row>
    <row r="2189" spans="1:14" x14ac:dyDescent="0.25">
      <c r="A2189">
        <v>12.201599999999999</v>
      </c>
      <c r="B2189">
        <v>3</v>
      </c>
      <c r="C2189" t="s">
        <v>66</v>
      </c>
      <c r="D2189">
        <v>94153</v>
      </c>
      <c r="E2189" t="s">
        <v>68</v>
      </c>
      <c r="F2189">
        <v>9</v>
      </c>
      <c r="G2189" t="s">
        <v>26</v>
      </c>
      <c r="H2189">
        <v>4283.067</v>
      </c>
      <c r="I2189">
        <v>0</v>
      </c>
      <c r="J2189">
        <v>141710</v>
      </c>
      <c r="K2189">
        <v>1063923</v>
      </c>
      <c r="M2189">
        <v>4509.84</v>
      </c>
      <c r="N2189" t="s">
        <v>38</v>
      </c>
    </row>
    <row r="2190" spans="1:14" x14ac:dyDescent="0.25">
      <c r="A2190">
        <v>12.201599999999999</v>
      </c>
      <c r="B2190">
        <v>3</v>
      </c>
      <c r="C2190" t="s">
        <v>66</v>
      </c>
      <c r="D2190">
        <v>94153</v>
      </c>
      <c r="E2190" t="s">
        <v>68</v>
      </c>
      <c r="F2190">
        <v>14</v>
      </c>
      <c r="G2190" t="s">
        <v>27</v>
      </c>
      <c r="H2190">
        <v>13730.361000000001</v>
      </c>
      <c r="I2190">
        <v>0</v>
      </c>
      <c r="J2190">
        <v>851150</v>
      </c>
      <c r="K2190">
        <v>6295371</v>
      </c>
      <c r="M2190">
        <v>17106.84</v>
      </c>
      <c r="N2190" t="s">
        <v>38</v>
      </c>
    </row>
    <row r="2191" spans="1:14" x14ac:dyDescent="0.25">
      <c r="A2191">
        <v>12.201599999999999</v>
      </c>
      <c r="B2191">
        <v>3</v>
      </c>
      <c r="C2191" t="s">
        <v>66</v>
      </c>
      <c r="D2191">
        <v>94153</v>
      </c>
      <c r="E2191" t="s">
        <v>68</v>
      </c>
      <c r="F2191">
        <v>15</v>
      </c>
      <c r="G2191" t="s">
        <v>28</v>
      </c>
      <c r="H2191">
        <v>5960.4179999999997</v>
      </c>
      <c r="I2191">
        <v>0</v>
      </c>
      <c r="J2191">
        <v>140</v>
      </c>
      <c r="K2191">
        <v>0</v>
      </c>
      <c r="M2191">
        <v>0</v>
      </c>
      <c r="N2191" t="s">
        <v>38</v>
      </c>
    </row>
    <row r="2192" spans="1:14" x14ac:dyDescent="0.25">
      <c r="A2192">
        <v>12.201599999999999</v>
      </c>
      <c r="B2192">
        <v>3</v>
      </c>
      <c r="C2192" t="s">
        <v>66</v>
      </c>
      <c r="D2192">
        <v>94153</v>
      </c>
      <c r="E2192" t="s">
        <v>68</v>
      </c>
      <c r="F2192">
        <v>12</v>
      </c>
      <c r="G2192" t="s">
        <v>29</v>
      </c>
      <c r="H2192">
        <v>11766.633</v>
      </c>
      <c r="I2192">
        <v>0</v>
      </c>
      <c r="J2192">
        <v>8173890</v>
      </c>
      <c r="K2192">
        <v>29283453</v>
      </c>
      <c r="M2192">
        <v>36860.76</v>
      </c>
      <c r="N2192" t="s">
        <v>38</v>
      </c>
    </row>
    <row r="2193" spans="1:14" x14ac:dyDescent="0.25">
      <c r="A2193">
        <v>12.201599999999999</v>
      </c>
      <c r="B2193">
        <v>3</v>
      </c>
      <c r="C2193" t="s">
        <v>66</v>
      </c>
      <c r="D2193">
        <v>94153</v>
      </c>
      <c r="E2193" t="s">
        <v>68</v>
      </c>
      <c r="F2193">
        <v>16</v>
      </c>
      <c r="G2193" t="s">
        <v>30</v>
      </c>
      <c r="H2193">
        <v>4229.5680000000002</v>
      </c>
      <c r="I2193">
        <v>0</v>
      </c>
      <c r="J2193">
        <v>140</v>
      </c>
      <c r="K2193">
        <v>0</v>
      </c>
      <c r="M2193">
        <v>0</v>
      </c>
      <c r="N2193" t="s">
        <v>38</v>
      </c>
    </row>
    <row r="2194" spans="1:14" x14ac:dyDescent="0.25">
      <c r="A2194">
        <v>12.201599999999999</v>
      </c>
      <c r="B2194">
        <v>3</v>
      </c>
      <c r="C2194" t="s">
        <v>66</v>
      </c>
      <c r="D2194">
        <v>94153</v>
      </c>
      <c r="E2194" t="s">
        <v>68</v>
      </c>
      <c r="F2194">
        <v>11</v>
      </c>
      <c r="G2194" t="s">
        <v>31</v>
      </c>
      <c r="H2194">
        <v>4692.1769999999997</v>
      </c>
      <c r="I2194">
        <v>0</v>
      </c>
      <c r="J2194">
        <v>529150</v>
      </c>
      <c r="K2194">
        <v>2045979</v>
      </c>
      <c r="M2194">
        <v>0</v>
      </c>
      <c r="N2194" t="s">
        <v>38</v>
      </c>
    </row>
    <row r="2195" spans="1:14" x14ac:dyDescent="0.25">
      <c r="A2195">
        <v>12.201599999999999</v>
      </c>
      <c r="B2195">
        <v>3</v>
      </c>
      <c r="C2195" t="s">
        <v>66</v>
      </c>
      <c r="D2195">
        <v>94153</v>
      </c>
      <c r="E2195" t="s">
        <v>68</v>
      </c>
      <c r="F2195">
        <v>17</v>
      </c>
      <c r="G2195" t="s">
        <v>32</v>
      </c>
      <c r="H2195">
        <v>2545.9229999999998</v>
      </c>
      <c r="I2195">
        <v>188</v>
      </c>
      <c r="J2195">
        <v>140</v>
      </c>
      <c r="K2195">
        <v>0</v>
      </c>
      <c r="M2195">
        <v>0</v>
      </c>
      <c r="N2195" t="s">
        <v>38</v>
      </c>
    </row>
    <row r="2196" spans="1:14" x14ac:dyDescent="0.25">
      <c r="A2196">
        <v>12.201599999999999</v>
      </c>
      <c r="B2196">
        <v>3</v>
      </c>
      <c r="C2196" t="s">
        <v>66</v>
      </c>
      <c r="D2196">
        <v>94153</v>
      </c>
      <c r="E2196" t="s">
        <v>68</v>
      </c>
      <c r="F2196">
        <v>18</v>
      </c>
      <c r="G2196" t="s">
        <v>33</v>
      </c>
      <c r="H2196">
        <v>71150.523000000001</v>
      </c>
      <c r="I2196">
        <v>188</v>
      </c>
      <c r="J2196">
        <v>8173890</v>
      </c>
      <c r="K2196">
        <v>29283453</v>
      </c>
      <c r="M2196">
        <v>36860.76</v>
      </c>
      <c r="N2196" t="s">
        <v>38</v>
      </c>
    </row>
    <row r="2197" spans="1:14" x14ac:dyDescent="0.25">
      <c r="A2197">
        <v>12.201599999999999</v>
      </c>
      <c r="B2197">
        <v>3</v>
      </c>
      <c r="C2197" t="s">
        <v>66</v>
      </c>
      <c r="D2197">
        <v>64983</v>
      </c>
      <c r="E2197" t="s">
        <v>69</v>
      </c>
      <c r="F2197">
        <v>1</v>
      </c>
      <c r="G2197" t="s">
        <v>16</v>
      </c>
      <c r="H2197">
        <v>4443.5640000000003</v>
      </c>
      <c r="I2197">
        <v>0</v>
      </c>
      <c r="J2197">
        <v>1020790</v>
      </c>
      <c r="K2197">
        <v>4496598</v>
      </c>
      <c r="M2197">
        <v>855</v>
      </c>
      <c r="N2197" t="s">
        <v>70</v>
      </c>
    </row>
    <row r="2198" spans="1:14" x14ac:dyDescent="0.25">
      <c r="A2198">
        <v>12.201599999999999</v>
      </c>
      <c r="B2198">
        <v>3</v>
      </c>
      <c r="C2198" t="s">
        <v>66</v>
      </c>
      <c r="D2198">
        <v>64983</v>
      </c>
      <c r="E2198" t="s">
        <v>69</v>
      </c>
      <c r="F2198">
        <v>2</v>
      </c>
      <c r="G2198" t="s">
        <v>18</v>
      </c>
      <c r="H2198">
        <v>4786.5870000000004</v>
      </c>
      <c r="I2198">
        <v>0</v>
      </c>
      <c r="J2198">
        <v>280805</v>
      </c>
      <c r="K2198">
        <v>1817748</v>
      </c>
      <c r="M2198">
        <v>620.16</v>
      </c>
      <c r="N2198" t="s">
        <v>70</v>
      </c>
    </row>
    <row r="2199" spans="1:14" x14ac:dyDescent="0.25">
      <c r="A2199">
        <v>12.201599999999999</v>
      </c>
      <c r="B2199">
        <v>3</v>
      </c>
      <c r="C2199" t="s">
        <v>66</v>
      </c>
      <c r="D2199">
        <v>64983</v>
      </c>
      <c r="E2199" t="s">
        <v>69</v>
      </c>
      <c r="F2199">
        <v>3</v>
      </c>
      <c r="G2199" t="s">
        <v>19</v>
      </c>
      <c r="H2199">
        <v>47.204999999999998</v>
      </c>
      <c r="I2199">
        <v>0</v>
      </c>
      <c r="J2199">
        <v>1002400</v>
      </c>
      <c r="K2199">
        <v>157056</v>
      </c>
      <c r="M2199">
        <v>943.92</v>
      </c>
      <c r="N2199" t="s">
        <v>70</v>
      </c>
    </row>
    <row r="2200" spans="1:14" x14ac:dyDescent="0.25">
      <c r="A2200">
        <v>12.201599999999999</v>
      </c>
      <c r="B2200">
        <v>3</v>
      </c>
      <c r="C2200" t="s">
        <v>66</v>
      </c>
      <c r="D2200">
        <v>64983</v>
      </c>
      <c r="E2200" t="s">
        <v>69</v>
      </c>
      <c r="F2200">
        <v>4</v>
      </c>
      <c r="G2200" t="s">
        <v>20</v>
      </c>
      <c r="H2200">
        <v>2593.1280000000002</v>
      </c>
      <c r="I2200">
        <v>0</v>
      </c>
      <c r="J2200">
        <v>785595</v>
      </c>
      <c r="K2200">
        <v>1390599</v>
      </c>
      <c r="M2200">
        <v>1313.28</v>
      </c>
      <c r="N2200" t="s">
        <v>70</v>
      </c>
    </row>
    <row r="2201" spans="1:14" x14ac:dyDescent="0.25">
      <c r="A2201">
        <v>12.201599999999999</v>
      </c>
      <c r="B2201">
        <v>3</v>
      </c>
      <c r="C2201" t="s">
        <v>66</v>
      </c>
      <c r="D2201">
        <v>64983</v>
      </c>
      <c r="E2201" t="s">
        <v>69</v>
      </c>
      <c r="F2201">
        <v>5</v>
      </c>
      <c r="G2201" t="s">
        <v>21</v>
      </c>
      <c r="H2201">
        <v>2341.3679999999999</v>
      </c>
      <c r="I2201">
        <v>0</v>
      </c>
      <c r="J2201">
        <v>391100</v>
      </c>
      <c r="K2201">
        <v>939387</v>
      </c>
      <c r="M2201">
        <v>1005.48</v>
      </c>
      <c r="N2201" t="s">
        <v>70</v>
      </c>
    </row>
    <row r="2202" spans="1:14" x14ac:dyDescent="0.25">
      <c r="A2202">
        <v>12.201599999999999</v>
      </c>
      <c r="B2202">
        <v>3</v>
      </c>
      <c r="C2202" t="s">
        <v>66</v>
      </c>
      <c r="D2202">
        <v>64983</v>
      </c>
      <c r="E2202" t="s">
        <v>69</v>
      </c>
      <c r="F2202">
        <v>6</v>
      </c>
      <c r="G2202" t="s">
        <v>22</v>
      </c>
      <c r="H2202">
        <v>13991.562</v>
      </c>
      <c r="I2202">
        <v>786</v>
      </c>
      <c r="J2202">
        <v>3030790</v>
      </c>
      <c r="K2202">
        <v>9352494</v>
      </c>
      <c r="M2202">
        <v>8901.1200000000008</v>
      </c>
      <c r="N2202" t="s">
        <v>70</v>
      </c>
    </row>
    <row r="2203" spans="1:14" x14ac:dyDescent="0.25">
      <c r="A2203">
        <v>12.201599999999999</v>
      </c>
      <c r="B2203">
        <v>3</v>
      </c>
      <c r="C2203" t="s">
        <v>66</v>
      </c>
      <c r="D2203">
        <v>64983</v>
      </c>
      <c r="E2203" t="s">
        <v>69</v>
      </c>
      <c r="F2203">
        <v>13</v>
      </c>
      <c r="G2203" t="s">
        <v>23</v>
      </c>
      <c r="H2203">
        <v>28203.414000000001</v>
      </c>
      <c r="I2203">
        <v>786</v>
      </c>
      <c r="J2203">
        <v>6511480</v>
      </c>
      <c r="K2203">
        <v>19572882</v>
      </c>
      <c r="M2203">
        <v>14325.24</v>
      </c>
      <c r="N2203" t="s">
        <v>70</v>
      </c>
    </row>
    <row r="2204" spans="1:14" x14ac:dyDescent="0.25">
      <c r="A2204">
        <v>12.201599999999999</v>
      </c>
      <c r="B2204">
        <v>3</v>
      </c>
      <c r="C2204" t="s">
        <v>66</v>
      </c>
      <c r="D2204">
        <v>64983</v>
      </c>
      <c r="E2204" t="s">
        <v>69</v>
      </c>
      <c r="F2204">
        <v>7</v>
      </c>
      <c r="G2204" t="s">
        <v>24</v>
      </c>
      <c r="H2204">
        <v>6404.1450000000004</v>
      </c>
      <c r="I2204">
        <v>0</v>
      </c>
      <c r="J2204">
        <v>412510</v>
      </c>
      <c r="K2204">
        <v>3634920</v>
      </c>
      <c r="M2204">
        <v>6263.16</v>
      </c>
      <c r="N2204" t="s">
        <v>70</v>
      </c>
    </row>
    <row r="2205" spans="1:14" x14ac:dyDescent="0.25">
      <c r="A2205">
        <v>12.201599999999999</v>
      </c>
      <c r="B2205">
        <v>3</v>
      </c>
      <c r="C2205" t="s">
        <v>66</v>
      </c>
      <c r="D2205">
        <v>64983</v>
      </c>
      <c r="E2205" t="s">
        <v>69</v>
      </c>
      <c r="F2205">
        <v>8</v>
      </c>
      <c r="G2205" t="s">
        <v>25</v>
      </c>
      <c r="H2205">
        <v>2542.7759999999998</v>
      </c>
      <c r="I2205">
        <v>0</v>
      </c>
      <c r="J2205">
        <v>230615</v>
      </c>
      <c r="K2205">
        <v>1156338</v>
      </c>
      <c r="M2205">
        <v>3725.52</v>
      </c>
      <c r="N2205" t="s">
        <v>70</v>
      </c>
    </row>
    <row r="2206" spans="1:14" x14ac:dyDescent="0.25">
      <c r="A2206">
        <v>12.201599999999999</v>
      </c>
      <c r="B2206">
        <v>3</v>
      </c>
      <c r="C2206" t="s">
        <v>66</v>
      </c>
      <c r="D2206">
        <v>64983</v>
      </c>
      <c r="E2206" t="s">
        <v>69</v>
      </c>
      <c r="F2206">
        <v>9</v>
      </c>
      <c r="G2206" t="s">
        <v>26</v>
      </c>
      <c r="H2206">
        <v>2838.5940000000001</v>
      </c>
      <c r="I2206">
        <v>0</v>
      </c>
      <c r="J2206">
        <v>123200</v>
      </c>
      <c r="K2206">
        <v>948171</v>
      </c>
      <c r="M2206">
        <v>5198.3999999999996</v>
      </c>
      <c r="N2206" t="s">
        <v>70</v>
      </c>
    </row>
    <row r="2207" spans="1:14" x14ac:dyDescent="0.25">
      <c r="A2207">
        <v>12.201599999999999</v>
      </c>
      <c r="B2207">
        <v>3</v>
      </c>
      <c r="C2207" t="s">
        <v>66</v>
      </c>
      <c r="D2207">
        <v>64983</v>
      </c>
      <c r="E2207" t="s">
        <v>69</v>
      </c>
      <c r="F2207">
        <v>14</v>
      </c>
      <c r="G2207" t="s">
        <v>27</v>
      </c>
      <c r="H2207">
        <v>11785.514999999999</v>
      </c>
      <c r="I2207">
        <v>0</v>
      </c>
      <c r="J2207">
        <v>766325</v>
      </c>
      <c r="K2207">
        <v>5739429</v>
      </c>
      <c r="M2207">
        <v>18274.2</v>
      </c>
      <c r="N2207" t="s">
        <v>70</v>
      </c>
    </row>
    <row r="2208" spans="1:14" x14ac:dyDescent="0.25">
      <c r="A2208">
        <v>12.201599999999999</v>
      </c>
      <c r="B2208">
        <v>3</v>
      </c>
      <c r="C2208" t="s">
        <v>66</v>
      </c>
      <c r="D2208">
        <v>64983</v>
      </c>
      <c r="E2208" t="s">
        <v>69</v>
      </c>
      <c r="F2208">
        <v>15</v>
      </c>
      <c r="G2208" t="s">
        <v>28</v>
      </c>
      <c r="H2208">
        <v>3307.4969999999998</v>
      </c>
      <c r="I2208">
        <v>0</v>
      </c>
      <c r="J2208">
        <v>145</v>
      </c>
      <c r="K2208">
        <v>0</v>
      </c>
      <c r="M2208">
        <v>0</v>
      </c>
      <c r="N2208" t="s">
        <v>70</v>
      </c>
    </row>
    <row r="2209" spans="1:14" x14ac:dyDescent="0.25">
      <c r="A2209">
        <v>12.201599999999999</v>
      </c>
      <c r="B2209">
        <v>3</v>
      </c>
      <c r="C2209" t="s">
        <v>66</v>
      </c>
      <c r="D2209">
        <v>64983</v>
      </c>
      <c r="E2209" t="s">
        <v>69</v>
      </c>
      <c r="F2209">
        <v>12</v>
      </c>
      <c r="G2209" t="s">
        <v>29</v>
      </c>
      <c r="H2209">
        <v>10520.421</v>
      </c>
      <c r="I2209">
        <v>144</v>
      </c>
      <c r="J2209">
        <v>7277805</v>
      </c>
      <c r="K2209">
        <v>25312311</v>
      </c>
      <c r="M2209">
        <v>32599.439999999999</v>
      </c>
      <c r="N2209" t="s">
        <v>70</v>
      </c>
    </row>
    <row r="2210" spans="1:14" x14ac:dyDescent="0.25">
      <c r="A2210">
        <v>12.201599999999999</v>
      </c>
      <c r="B2210">
        <v>3</v>
      </c>
      <c r="C2210" t="s">
        <v>66</v>
      </c>
      <c r="D2210">
        <v>64983</v>
      </c>
      <c r="E2210" t="s">
        <v>69</v>
      </c>
      <c r="F2210">
        <v>16</v>
      </c>
      <c r="G2210" t="s">
        <v>30</v>
      </c>
      <c r="H2210">
        <v>3748.0770000000002</v>
      </c>
      <c r="I2210">
        <v>82</v>
      </c>
      <c r="J2210">
        <v>145</v>
      </c>
      <c r="K2210">
        <v>0</v>
      </c>
      <c r="M2210">
        <v>0</v>
      </c>
      <c r="N2210" t="s">
        <v>70</v>
      </c>
    </row>
    <row r="2211" spans="1:14" x14ac:dyDescent="0.25">
      <c r="A2211">
        <v>12.201599999999999</v>
      </c>
      <c r="B2211">
        <v>3</v>
      </c>
      <c r="C2211" t="s">
        <v>66</v>
      </c>
      <c r="D2211">
        <v>64983</v>
      </c>
      <c r="E2211" t="s">
        <v>69</v>
      </c>
      <c r="F2211">
        <v>11</v>
      </c>
      <c r="G2211" t="s">
        <v>31</v>
      </c>
      <c r="H2211">
        <v>5620.5420000000004</v>
      </c>
      <c r="I2211">
        <v>192</v>
      </c>
      <c r="J2211">
        <v>443560</v>
      </c>
      <c r="K2211">
        <v>1699272</v>
      </c>
      <c r="M2211">
        <v>0</v>
      </c>
      <c r="N2211" t="s">
        <v>70</v>
      </c>
    </row>
    <row r="2212" spans="1:14" x14ac:dyDescent="0.25">
      <c r="A2212">
        <v>12.201599999999999</v>
      </c>
      <c r="B2212">
        <v>3</v>
      </c>
      <c r="C2212" t="s">
        <v>66</v>
      </c>
      <c r="D2212">
        <v>64983</v>
      </c>
      <c r="E2212" t="s">
        <v>69</v>
      </c>
      <c r="F2212">
        <v>17</v>
      </c>
      <c r="G2212" t="s">
        <v>32</v>
      </c>
      <c r="H2212">
        <v>2769.36</v>
      </c>
      <c r="I2212">
        <v>0</v>
      </c>
      <c r="J2212">
        <v>145</v>
      </c>
      <c r="K2212">
        <v>0</v>
      </c>
      <c r="M2212">
        <v>0</v>
      </c>
      <c r="N2212" t="s">
        <v>70</v>
      </c>
    </row>
    <row r="2213" spans="1:14" x14ac:dyDescent="0.25">
      <c r="A2213">
        <v>12.201599999999999</v>
      </c>
      <c r="B2213">
        <v>3</v>
      </c>
      <c r="C2213" t="s">
        <v>66</v>
      </c>
      <c r="D2213">
        <v>64983</v>
      </c>
      <c r="E2213" t="s">
        <v>69</v>
      </c>
      <c r="F2213">
        <v>18</v>
      </c>
      <c r="G2213" t="s">
        <v>33</v>
      </c>
      <c r="H2213">
        <v>65954.826000000001</v>
      </c>
      <c r="I2213">
        <v>1204</v>
      </c>
      <c r="J2213">
        <v>7277805</v>
      </c>
      <c r="K2213">
        <v>25312311</v>
      </c>
      <c r="M2213">
        <v>32599.439999999999</v>
      </c>
      <c r="N2213" t="s">
        <v>70</v>
      </c>
    </row>
    <row r="2214" spans="1:14" x14ac:dyDescent="0.25">
      <c r="A2214">
        <v>12.201599999999999</v>
      </c>
      <c r="B2214">
        <v>3</v>
      </c>
      <c r="C2214" t="s">
        <v>66</v>
      </c>
      <c r="D2214">
        <v>77348</v>
      </c>
      <c r="E2214" t="s">
        <v>71</v>
      </c>
      <c r="F2214">
        <v>1</v>
      </c>
      <c r="G2214" t="s">
        <v>16</v>
      </c>
      <c r="H2214">
        <v>4698.4709999999995</v>
      </c>
      <c r="I2214">
        <v>0</v>
      </c>
      <c r="J2214">
        <v>1039745</v>
      </c>
      <c r="K2214">
        <v>4345404</v>
      </c>
      <c r="M2214">
        <v>1176.48</v>
      </c>
      <c r="N2214" t="s">
        <v>38</v>
      </c>
    </row>
    <row r="2215" spans="1:14" x14ac:dyDescent="0.25">
      <c r="A2215">
        <v>12.201599999999999</v>
      </c>
      <c r="B2215">
        <v>3</v>
      </c>
      <c r="C2215" t="s">
        <v>66</v>
      </c>
      <c r="D2215">
        <v>77348</v>
      </c>
      <c r="E2215" t="s">
        <v>71</v>
      </c>
      <c r="F2215">
        <v>2</v>
      </c>
      <c r="G2215" t="s">
        <v>18</v>
      </c>
      <c r="H2215">
        <v>2910.9749999999999</v>
      </c>
      <c r="I2215">
        <v>0</v>
      </c>
      <c r="J2215">
        <v>201425</v>
      </c>
      <c r="K2215">
        <v>1273896</v>
      </c>
      <c r="M2215">
        <v>590.52</v>
      </c>
      <c r="N2215" t="s">
        <v>38</v>
      </c>
    </row>
    <row r="2216" spans="1:14" x14ac:dyDescent="0.25">
      <c r="A2216">
        <v>12.201599999999999</v>
      </c>
      <c r="B2216">
        <v>3</v>
      </c>
      <c r="C2216" t="s">
        <v>66</v>
      </c>
      <c r="D2216">
        <v>77348</v>
      </c>
      <c r="E2216" t="s">
        <v>71</v>
      </c>
      <c r="F2216">
        <v>3</v>
      </c>
      <c r="G2216" t="s">
        <v>19</v>
      </c>
      <c r="H2216">
        <v>47.204999999999998</v>
      </c>
      <c r="I2216">
        <v>0</v>
      </c>
      <c r="J2216">
        <v>1132900</v>
      </c>
      <c r="K2216">
        <v>1959669</v>
      </c>
      <c r="M2216">
        <v>932.52</v>
      </c>
      <c r="N2216" t="s">
        <v>38</v>
      </c>
    </row>
    <row r="2217" spans="1:14" x14ac:dyDescent="0.25">
      <c r="A2217">
        <v>12.201599999999999</v>
      </c>
      <c r="B2217">
        <v>3</v>
      </c>
      <c r="C2217" t="s">
        <v>66</v>
      </c>
      <c r="D2217">
        <v>77348</v>
      </c>
      <c r="E2217" t="s">
        <v>71</v>
      </c>
      <c r="F2217">
        <v>4</v>
      </c>
      <c r="G2217" t="s">
        <v>20</v>
      </c>
      <c r="H2217">
        <v>2303.6039999999998</v>
      </c>
      <c r="I2217">
        <v>0</v>
      </c>
      <c r="J2217">
        <v>879520</v>
      </c>
      <c r="K2217">
        <v>1490583</v>
      </c>
      <c r="M2217">
        <v>969</v>
      </c>
      <c r="N2217" t="s">
        <v>38</v>
      </c>
    </row>
    <row r="2218" spans="1:14" x14ac:dyDescent="0.25">
      <c r="A2218">
        <v>12.201599999999999</v>
      </c>
      <c r="B2218">
        <v>3</v>
      </c>
      <c r="C2218" t="s">
        <v>66</v>
      </c>
      <c r="D2218">
        <v>77348</v>
      </c>
      <c r="E2218" t="s">
        <v>71</v>
      </c>
      <c r="F2218">
        <v>5</v>
      </c>
      <c r="G2218" t="s">
        <v>21</v>
      </c>
      <c r="H2218">
        <v>4512.7979999999998</v>
      </c>
      <c r="I2218">
        <v>0</v>
      </c>
      <c r="J2218">
        <v>455155</v>
      </c>
      <c r="K2218">
        <v>911223</v>
      </c>
      <c r="M2218">
        <v>896.04</v>
      </c>
      <c r="N2218" t="s">
        <v>38</v>
      </c>
    </row>
    <row r="2219" spans="1:14" x14ac:dyDescent="0.25">
      <c r="A2219">
        <v>12.201599999999999</v>
      </c>
      <c r="B2219">
        <v>3</v>
      </c>
      <c r="C2219" t="s">
        <v>66</v>
      </c>
      <c r="D2219">
        <v>77348</v>
      </c>
      <c r="E2219" t="s">
        <v>71</v>
      </c>
      <c r="F2219">
        <v>6</v>
      </c>
      <c r="G2219" t="s">
        <v>22</v>
      </c>
      <c r="H2219">
        <v>13387.338</v>
      </c>
      <c r="I2219">
        <v>0</v>
      </c>
      <c r="J2219">
        <v>3398435</v>
      </c>
      <c r="K2219">
        <v>960681</v>
      </c>
      <c r="M2219">
        <v>11083.08</v>
      </c>
      <c r="N2219" t="s">
        <v>38</v>
      </c>
    </row>
    <row r="2220" spans="1:14" x14ac:dyDescent="0.25">
      <c r="A2220">
        <v>12.201599999999999</v>
      </c>
      <c r="B2220">
        <v>3</v>
      </c>
      <c r="C2220" t="s">
        <v>66</v>
      </c>
      <c r="D2220">
        <v>77348</v>
      </c>
      <c r="E2220" t="s">
        <v>71</v>
      </c>
      <c r="F2220">
        <v>13</v>
      </c>
      <c r="G2220" t="s">
        <v>23</v>
      </c>
      <c r="H2220">
        <v>27860.391</v>
      </c>
      <c r="I2220">
        <v>0</v>
      </c>
      <c r="J2220">
        <v>7107180</v>
      </c>
      <c r="K2220">
        <v>19641456</v>
      </c>
      <c r="M2220">
        <v>16060.32</v>
      </c>
      <c r="N2220" t="s">
        <v>38</v>
      </c>
    </row>
    <row r="2221" spans="1:14" x14ac:dyDescent="0.25">
      <c r="A2221">
        <v>12.201599999999999</v>
      </c>
      <c r="B2221">
        <v>3</v>
      </c>
      <c r="C2221" t="s">
        <v>66</v>
      </c>
      <c r="D2221">
        <v>77348</v>
      </c>
      <c r="E2221" t="s">
        <v>71</v>
      </c>
      <c r="F2221">
        <v>7</v>
      </c>
      <c r="G2221" t="s">
        <v>24</v>
      </c>
      <c r="H2221">
        <v>7326.2160000000003</v>
      </c>
      <c r="I2221">
        <v>0</v>
      </c>
      <c r="J2221">
        <v>514375</v>
      </c>
      <c r="K2221">
        <v>4247046</v>
      </c>
      <c r="M2221">
        <v>6842.28</v>
      </c>
      <c r="N2221" t="s">
        <v>38</v>
      </c>
    </row>
    <row r="2222" spans="1:14" x14ac:dyDescent="0.25">
      <c r="A2222">
        <v>12.201599999999999</v>
      </c>
      <c r="B2222">
        <v>3</v>
      </c>
      <c r="C2222" t="s">
        <v>66</v>
      </c>
      <c r="D2222">
        <v>77348</v>
      </c>
      <c r="E2222" t="s">
        <v>71</v>
      </c>
      <c r="F2222">
        <v>8</v>
      </c>
      <c r="G2222" t="s">
        <v>25</v>
      </c>
      <c r="H2222">
        <v>3036.855</v>
      </c>
      <c r="I2222">
        <v>0</v>
      </c>
      <c r="J2222">
        <v>258265</v>
      </c>
      <c r="K2222">
        <v>1288743</v>
      </c>
      <c r="M2222">
        <v>3663.96</v>
      </c>
      <c r="N2222" t="s">
        <v>38</v>
      </c>
    </row>
    <row r="2223" spans="1:14" x14ac:dyDescent="0.25">
      <c r="A2223">
        <v>12.201599999999999</v>
      </c>
      <c r="B2223">
        <v>3</v>
      </c>
      <c r="C2223" t="s">
        <v>66</v>
      </c>
      <c r="D2223">
        <v>77348</v>
      </c>
      <c r="E2223" t="s">
        <v>71</v>
      </c>
      <c r="F2223">
        <v>9</v>
      </c>
      <c r="G2223" t="s">
        <v>26</v>
      </c>
      <c r="H2223">
        <v>2936.1509999999998</v>
      </c>
      <c r="I2223">
        <v>0</v>
      </c>
      <c r="J2223">
        <v>181710</v>
      </c>
      <c r="K2223">
        <v>155031</v>
      </c>
      <c r="M2223">
        <v>4696.8</v>
      </c>
      <c r="N2223" t="s">
        <v>38</v>
      </c>
    </row>
    <row r="2224" spans="1:14" x14ac:dyDescent="0.25">
      <c r="A2224">
        <v>12.201599999999999</v>
      </c>
      <c r="B2224">
        <v>3</v>
      </c>
      <c r="C2224" t="s">
        <v>66</v>
      </c>
      <c r="D2224">
        <v>77348</v>
      </c>
      <c r="E2224" t="s">
        <v>71</v>
      </c>
      <c r="F2224">
        <v>14</v>
      </c>
      <c r="G2224" t="s">
        <v>27</v>
      </c>
      <c r="H2224">
        <v>13299.222</v>
      </c>
      <c r="I2224">
        <v>0</v>
      </c>
      <c r="J2224">
        <v>954350</v>
      </c>
      <c r="K2224">
        <v>7091820</v>
      </c>
      <c r="M2224">
        <v>15722.88</v>
      </c>
      <c r="N2224" t="s">
        <v>38</v>
      </c>
    </row>
    <row r="2225" spans="1:14" x14ac:dyDescent="0.25">
      <c r="A2225">
        <v>12.201599999999999</v>
      </c>
      <c r="B2225">
        <v>3</v>
      </c>
      <c r="C2225" t="s">
        <v>66</v>
      </c>
      <c r="D2225">
        <v>77348</v>
      </c>
      <c r="E2225" t="s">
        <v>71</v>
      </c>
      <c r="F2225">
        <v>15</v>
      </c>
      <c r="G2225" t="s">
        <v>28</v>
      </c>
      <c r="H2225">
        <v>6067.4160000000002</v>
      </c>
      <c r="I2225">
        <v>0</v>
      </c>
      <c r="J2225">
        <v>150</v>
      </c>
      <c r="K2225">
        <v>0</v>
      </c>
      <c r="M2225">
        <v>0</v>
      </c>
      <c r="N2225" t="s">
        <v>38</v>
      </c>
    </row>
    <row r="2226" spans="1:14" x14ac:dyDescent="0.25">
      <c r="A2226">
        <v>12.201599999999999</v>
      </c>
      <c r="B2226">
        <v>3</v>
      </c>
      <c r="C2226" t="s">
        <v>66</v>
      </c>
      <c r="D2226">
        <v>77348</v>
      </c>
      <c r="E2226" t="s">
        <v>71</v>
      </c>
      <c r="F2226">
        <v>12</v>
      </c>
      <c r="G2226" t="s">
        <v>29</v>
      </c>
      <c r="H2226">
        <v>12015.245999999999</v>
      </c>
      <c r="I2226">
        <v>0</v>
      </c>
      <c r="J2226">
        <v>8061530</v>
      </c>
      <c r="K2226">
        <v>26733276</v>
      </c>
      <c r="M2226">
        <v>31783.200000000001</v>
      </c>
      <c r="N2226" t="s">
        <v>38</v>
      </c>
    </row>
    <row r="2227" spans="1:14" x14ac:dyDescent="0.25">
      <c r="A2227">
        <v>12.201599999999999</v>
      </c>
      <c r="B2227">
        <v>3</v>
      </c>
      <c r="C2227" t="s">
        <v>66</v>
      </c>
      <c r="D2227">
        <v>77348</v>
      </c>
      <c r="E2227" t="s">
        <v>71</v>
      </c>
      <c r="F2227">
        <v>16</v>
      </c>
      <c r="G2227" t="s">
        <v>30</v>
      </c>
      <c r="H2227">
        <v>4695.3239999999996</v>
      </c>
      <c r="I2227">
        <v>0</v>
      </c>
      <c r="J2227">
        <v>150</v>
      </c>
      <c r="K2227">
        <v>0</v>
      </c>
      <c r="M2227">
        <v>0</v>
      </c>
      <c r="N2227" t="s">
        <v>38</v>
      </c>
    </row>
    <row r="2228" spans="1:14" x14ac:dyDescent="0.25">
      <c r="A2228">
        <v>12.201599999999999</v>
      </c>
      <c r="B2228">
        <v>3</v>
      </c>
      <c r="C2228" t="s">
        <v>66</v>
      </c>
      <c r="D2228">
        <v>77348</v>
      </c>
      <c r="E2228" t="s">
        <v>71</v>
      </c>
      <c r="F2228">
        <v>11</v>
      </c>
      <c r="G2228" t="s">
        <v>31</v>
      </c>
      <c r="H2228">
        <v>5947.83</v>
      </c>
      <c r="I2228">
        <v>0</v>
      </c>
      <c r="J2228">
        <v>587650</v>
      </c>
      <c r="K2228">
        <v>2247804</v>
      </c>
      <c r="M2228">
        <v>0</v>
      </c>
      <c r="N2228" t="s">
        <v>38</v>
      </c>
    </row>
    <row r="2229" spans="1:14" x14ac:dyDescent="0.25">
      <c r="A2229">
        <v>12.201599999999999</v>
      </c>
      <c r="B2229">
        <v>3</v>
      </c>
      <c r="C2229" t="s">
        <v>66</v>
      </c>
      <c r="D2229">
        <v>77348</v>
      </c>
      <c r="E2229" t="s">
        <v>71</v>
      </c>
      <c r="F2229">
        <v>17</v>
      </c>
      <c r="G2229" t="s">
        <v>32</v>
      </c>
      <c r="H2229">
        <v>4981.701</v>
      </c>
      <c r="I2229">
        <v>0</v>
      </c>
      <c r="J2229">
        <v>150</v>
      </c>
      <c r="K2229">
        <v>0</v>
      </c>
      <c r="M2229">
        <v>0</v>
      </c>
      <c r="N2229" t="s">
        <v>38</v>
      </c>
    </row>
    <row r="2230" spans="1:14" x14ac:dyDescent="0.25">
      <c r="A2230">
        <v>12.201599999999999</v>
      </c>
      <c r="B2230">
        <v>3</v>
      </c>
      <c r="C2230" t="s">
        <v>66</v>
      </c>
      <c r="D2230">
        <v>77348</v>
      </c>
      <c r="E2230" t="s">
        <v>71</v>
      </c>
      <c r="F2230">
        <v>18</v>
      </c>
      <c r="G2230" t="s">
        <v>33</v>
      </c>
      <c r="H2230">
        <v>74867.13</v>
      </c>
      <c r="I2230">
        <v>0</v>
      </c>
      <c r="J2230">
        <v>8061530</v>
      </c>
      <c r="K2230">
        <v>26733276</v>
      </c>
      <c r="M2230">
        <v>31783.200000000001</v>
      </c>
      <c r="N2230" t="s">
        <v>38</v>
      </c>
    </row>
    <row r="2231" spans="1:14" x14ac:dyDescent="0.25">
      <c r="A2231">
        <v>12.201599999999999</v>
      </c>
      <c r="B2231">
        <v>3</v>
      </c>
      <c r="C2231" t="s">
        <v>66</v>
      </c>
      <c r="D2231">
        <v>78325</v>
      </c>
      <c r="E2231" t="s">
        <v>72</v>
      </c>
      <c r="F2231">
        <v>1</v>
      </c>
      <c r="G2231" t="s">
        <v>16</v>
      </c>
      <c r="H2231">
        <v>3332.6729999999998</v>
      </c>
      <c r="I2231">
        <v>0</v>
      </c>
      <c r="J2231">
        <v>946885</v>
      </c>
      <c r="K2231">
        <v>4788246</v>
      </c>
      <c r="M2231">
        <v>1007.76</v>
      </c>
      <c r="N2231" t="s">
        <v>17</v>
      </c>
    </row>
    <row r="2232" spans="1:14" x14ac:dyDescent="0.25">
      <c r="A2232">
        <v>12.201599999999999</v>
      </c>
      <c r="B2232">
        <v>3</v>
      </c>
      <c r="C2232" t="s">
        <v>66</v>
      </c>
      <c r="D2232">
        <v>78325</v>
      </c>
      <c r="E2232" t="s">
        <v>72</v>
      </c>
      <c r="F2232">
        <v>2</v>
      </c>
      <c r="G2232" t="s">
        <v>18</v>
      </c>
      <c r="H2232">
        <v>3716.607</v>
      </c>
      <c r="I2232">
        <v>0</v>
      </c>
      <c r="J2232">
        <v>278320</v>
      </c>
      <c r="K2232">
        <v>1976931</v>
      </c>
      <c r="M2232">
        <v>620.16</v>
      </c>
      <c r="N2232" t="s">
        <v>17</v>
      </c>
    </row>
    <row r="2233" spans="1:14" x14ac:dyDescent="0.25">
      <c r="A2233">
        <v>12.201599999999999</v>
      </c>
      <c r="B2233">
        <v>3</v>
      </c>
      <c r="C2233" t="s">
        <v>66</v>
      </c>
      <c r="D2233">
        <v>78325</v>
      </c>
      <c r="E2233" t="s">
        <v>72</v>
      </c>
      <c r="F2233">
        <v>3</v>
      </c>
      <c r="G2233" t="s">
        <v>19</v>
      </c>
      <c r="H2233">
        <v>47.204999999999998</v>
      </c>
      <c r="I2233">
        <v>0</v>
      </c>
      <c r="J2233">
        <v>927825</v>
      </c>
      <c r="K2233">
        <v>1720290</v>
      </c>
      <c r="M2233">
        <v>836.76</v>
      </c>
      <c r="N2233" t="s">
        <v>17</v>
      </c>
    </row>
    <row r="2234" spans="1:14" x14ac:dyDescent="0.25">
      <c r="A2234">
        <v>12.201599999999999</v>
      </c>
      <c r="B2234">
        <v>3</v>
      </c>
      <c r="C2234" t="s">
        <v>66</v>
      </c>
      <c r="D2234">
        <v>78325</v>
      </c>
      <c r="E2234" t="s">
        <v>72</v>
      </c>
      <c r="F2234">
        <v>4</v>
      </c>
      <c r="G2234" t="s">
        <v>20</v>
      </c>
      <c r="H2234">
        <v>2196.6060000000002</v>
      </c>
      <c r="I2234">
        <v>0</v>
      </c>
      <c r="J2234">
        <v>783845</v>
      </c>
      <c r="K2234">
        <v>1335990</v>
      </c>
      <c r="M2234">
        <v>930.24</v>
      </c>
      <c r="N2234" t="s">
        <v>17</v>
      </c>
    </row>
    <row r="2235" spans="1:14" x14ac:dyDescent="0.25">
      <c r="A2235">
        <v>12.201599999999999</v>
      </c>
      <c r="B2235">
        <v>3</v>
      </c>
      <c r="C2235" t="s">
        <v>66</v>
      </c>
      <c r="D2235">
        <v>78325</v>
      </c>
      <c r="E2235" t="s">
        <v>72</v>
      </c>
      <c r="F2235">
        <v>5</v>
      </c>
      <c r="G2235" t="s">
        <v>21</v>
      </c>
      <c r="H2235">
        <v>5038.3469999999998</v>
      </c>
      <c r="I2235">
        <v>0</v>
      </c>
      <c r="J2235">
        <v>529340</v>
      </c>
      <c r="K2235">
        <v>1011141</v>
      </c>
      <c r="M2235">
        <v>916.56</v>
      </c>
      <c r="N2235" t="s">
        <v>17</v>
      </c>
    </row>
    <row r="2236" spans="1:14" x14ac:dyDescent="0.25">
      <c r="A2236">
        <v>12.201599999999999</v>
      </c>
      <c r="B2236">
        <v>3</v>
      </c>
      <c r="C2236" t="s">
        <v>66</v>
      </c>
      <c r="D2236">
        <v>78325</v>
      </c>
      <c r="E2236" t="s">
        <v>72</v>
      </c>
      <c r="F2236">
        <v>6</v>
      </c>
      <c r="G2236" t="s">
        <v>22</v>
      </c>
      <c r="H2236">
        <v>8987.8320000000003</v>
      </c>
      <c r="I2236">
        <v>0</v>
      </c>
      <c r="J2236">
        <v>3185000</v>
      </c>
      <c r="K2236">
        <v>11138643</v>
      </c>
      <c r="M2236">
        <v>11320.2</v>
      </c>
      <c r="N2236" t="s">
        <v>17</v>
      </c>
    </row>
    <row r="2237" spans="1:14" x14ac:dyDescent="0.25">
      <c r="A2237">
        <v>12.201599999999999</v>
      </c>
      <c r="B2237">
        <v>3</v>
      </c>
      <c r="C2237" t="s">
        <v>66</v>
      </c>
      <c r="D2237">
        <v>78325</v>
      </c>
      <c r="E2237" t="s">
        <v>72</v>
      </c>
      <c r="F2237">
        <v>13</v>
      </c>
      <c r="G2237" t="s">
        <v>23</v>
      </c>
      <c r="H2237">
        <v>23319.27</v>
      </c>
      <c r="I2237">
        <v>0</v>
      </c>
      <c r="J2237">
        <v>6651215</v>
      </c>
      <c r="K2237">
        <v>21971241</v>
      </c>
      <c r="M2237">
        <v>17118.240000000002</v>
      </c>
      <c r="N2237" t="s">
        <v>17</v>
      </c>
    </row>
    <row r="2238" spans="1:14" x14ac:dyDescent="0.25">
      <c r="A2238">
        <v>12.201599999999999</v>
      </c>
      <c r="B2238">
        <v>3</v>
      </c>
      <c r="C2238" t="s">
        <v>66</v>
      </c>
      <c r="D2238">
        <v>78325</v>
      </c>
      <c r="E2238" t="s">
        <v>72</v>
      </c>
      <c r="F2238">
        <v>7</v>
      </c>
      <c r="G2238" t="s">
        <v>24</v>
      </c>
      <c r="H2238">
        <v>5054.0820000000003</v>
      </c>
      <c r="I2238">
        <v>0</v>
      </c>
      <c r="J2238">
        <v>393200</v>
      </c>
      <c r="K2238">
        <v>3113100</v>
      </c>
      <c r="M2238">
        <v>6671.28</v>
      </c>
      <c r="N2238" t="s">
        <v>17</v>
      </c>
    </row>
    <row r="2239" spans="1:14" x14ac:dyDescent="0.25">
      <c r="A2239">
        <v>12.201599999999999</v>
      </c>
      <c r="B2239">
        <v>3</v>
      </c>
      <c r="C2239" t="s">
        <v>66</v>
      </c>
      <c r="D2239">
        <v>78325</v>
      </c>
      <c r="E2239" t="s">
        <v>72</v>
      </c>
      <c r="F2239">
        <v>8</v>
      </c>
      <c r="G2239" t="s">
        <v>25</v>
      </c>
      <c r="H2239">
        <v>2662.3620000000001</v>
      </c>
      <c r="I2239">
        <v>0</v>
      </c>
      <c r="J2239">
        <v>238685</v>
      </c>
      <c r="K2239">
        <v>1295505</v>
      </c>
      <c r="M2239">
        <v>3679.92</v>
      </c>
      <c r="N2239" t="s">
        <v>17</v>
      </c>
    </row>
    <row r="2240" spans="1:14" x14ac:dyDescent="0.25">
      <c r="A2240">
        <v>12.201599999999999</v>
      </c>
      <c r="B2240">
        <v>3</v>
      </c>
      <c r="C2240" t="s">
        <v>66</v>
      </c>
      <c r="D2240">
        <v>78325</v>
      </c>
      <c r="E2240" t="s">
        <v>72</v>
      </c>
      <c r="F2240">
        <v>9</v>
      </c>
      <c r="G2240" t="s">
        <v>26</v>
      </c>
      <c r="H2240">
        <v>2268.9870000000001</v>
      </c>
      <c r="I2240">
        <v>0</v>
      </c>
      <c r="J2240">
        <v>91755</v>
      </c>
      <c r="K2240">
        <v>727827</v>
      </c>
      <c r="M2240">
        <v>3663.96</v>
      </c>
      <c r="N2240" t="s">
        <v>17</v>
      </c>
    </row>
    <row r="2241" spans="1:14" x14ac:dyDescent="0.25">
      <c r="A2241">
        <v>12.201599999999999</v>
      </c>
      <c r="B2241">
        <v>3</v>
      </c>
      <c r="C2241" t="s">
        <v>66</v>
      </c>
      <c r="D2241">
        <v>78325</v>
      </c>
      <c r="E2241" t="s">
        <v>72</v>
      </c>
      <c r="F2241">
        <v>14</v>
      </c>
      <c r="G2241" t="s">
        <v>27</v>
      </c>
      <c r="H2241">
        <v>9985.4310000000005</v>
      </c>
      <c r="I2241">
        <v>0</v>
      </c>
      <c r="J2241">
        <v>723640</v>
      </c>
      <c r="K2241">
        <v>5136432</v>
      </c>
      <c r="M2241">
        <v>15093.6</v>
      </c>
      <c r="N2241" t="s">
        <v>17</v>
      </c>
    </row>
    <row r="2242" spans="1:14" x14ac:dyDescent="0.25">
      <c r="A2242">
        <v>12.201599999999999</v>
      </c>
      <c r="B2242">
        <v>3</v>
      </c>
      <c r="C2242" t="s">
        <v>66</v>
      </c>
      <c r="D2242">
        <v>78325</v>
      </c>
      <c r="E2242" t="s">
        <v>72</v>
      </c>
      <c r="F2242">
        <v>15</v>
      </c>
      <c r="G2242" t="s">
        <v>28</v>
      </c>
      <c r="H2242">
        <v>5035.2</v>
      </c>
      <c r="I2242">
        <v>0</v>
      </c>
      <c r="J2242">
        <v>155</v>
      </c>
      <c r="K2242">
        <v>0</v>
      </c>
      <c r="M2242">
        <v>0</v>
      </c>
      <c r="N2242" t="s">
        <v>17</v>
      </c>
    </row>
    <row r="2243" spans="1:14" x14ac:dyDescent="0.25">
      <c r="A2243">
        <v>12.201599999999999</v>
      </c>
      <c r="B2243">
        <v>3</v>
      </c>
      <c r="C2243" t="s">
        <v>66</v>
      </c>
      <c r="D2243">
        <v>78325</v>
      </c>
      <c r="E2243" t="s">
        <v>72</v>
      </c>
      <c r="F2243">
        <v>12</v>
      </c>
      <c r="G2243" t="s">
        <v>29</v>
      </c>
      <c r="H2243">
        <v>10961.001</v>
      </c>
      <c r="I2243">
        <v>0</v>
      </c>
      <c r="J2243">
        <v>7374855</v>
      </c>
      <c r="K2243">
        <v>27107673</v>
      </c>
      <c r="M2243">
        <v>32211.84</v>
      </c>
      <c r="N2243" t="s">
        <v>17</v>
      </c>
    </row>
    <row r="2244" spans="1:14" x14ac:dyDescent="0.25">
      <c r="A2244">
        <v>12.201599999999999</v>
      </c>
      <c r="B2244">
        <v>3</v>
      </c>
      <c r="C2244" t="s">
        <v>66</v>
      </c>
      <c r="D2244">
        <v>78325</v>
      </c>
      <c r="E2244" t="s">
        <v>72</v>
      </c>
      <c r="F2244">
        <v>16</v>
      </c>
      <c r="G2244" t="s">
        <v>30</v>
      </c>
      <c r="H2244">
        <v>6728.2860000000001</v>
      </c>
      <c r="I2244">
        <v>0</v>
      </c>
      <c r="J2244">
        <v>155</v>
      </c>
      <c r="K2244">
        <v>0</v>
      </c>
      <c r="M2244">
        <v>0</v>
      </c>
      <c r="N2244" t="s">
        <v>17</v>
      </c>
    </row>
    <row r="2245" spans="1:14" x14ac:dyDescent="0.25">
      <c r="A2245">
        <v>12.201599999999999</v>
      </c>
      <c r="B2245">
        <v>3</v>
      </c>
      <c r="C2245" t="s">
        <v>66</v>
      </c>
      <c r="D2245">
        <v>78325</v>
      </c>
      <c r="E2245" t="s">
        <v>72</v>
      </c>
      <c r="F2245">
        <v>11</v>
      </c>
      <c r="G2245" t="s">
        <v>31</v>
      </c>
      <c r="H2245">
        <v>0</v>
      </c>
      <c r="I2245">
        <v>0</v>
      </c>
      <c r="J2245">
        <v>0</v>
      </c>
      <c r="K2245">
        <v>0</v>
      </c>
      <c r="M2245">
        <v>0</v>
      </c>
      <c r="N2245" t="s">
        <v>17</v>
      </c>
    </row>
    <row r="2246" spans="1:14" x14ac:dyDescent="0.25">
      <c r="A2246">
        <v>12.201599999999999</v>
      </c>
      <c r="B2246">
        <v>3</v>
      </c>
      <c r="C2246" t="s">
        <v>66</v>
      </c>
      <c r="D2246">
        <v>78325</v>
      </c>
      <c r="E2246" t="s">
        <v>72</v>
      </c>
      <c r="F2246">
        <v>17</v>
      </c>
      <c r="G2246" t="s">
        <v>32</v>
      </c>
      <c r="H2246">
        <v>2083.3139999999999</v>
      </c>
      <c r="I2246">
        <v>0</v>
      </c>
      <c r="J2246">
        <v>155</v>
      </c>
      <c r="K2246">
        <v>0</v>
      </c>
      <c r="M2246">
        <v>0</v>
      </c>
      <c r="N2246" t="s">
        <v>17</v>
      </c>
    </row>
    <row r="2247" spans="1:14" x14ac:dyDescent="0.25">
      <c r="A2247">
        <v>12.201599999999999</v>
      </c>
      <c r="B2247">
        <v>3</v>
      </c>
      <c r="C2247" t="s">
        <v>66</v>
      </c>
      <c r="D2247">
        <v>78325</v>
      </c>
      <c r="E2247" t="s">
        <v>72</v>
      </c>
      <c r="F2247">
        <v>18</v>
      </c>
      <c r="G2247" t="s">
        <v>33</v>
      </c>
      <c r="H2247">
        <v>58112.502</v>
      </c>
      <c r="I2247">
        <v>0</v>
      </c>
      <c r="J2247">
        <v>7374855</v>
      </c>
      <c r="K2247">
        <v>27107673</v>
      </c>
      <c r="M2247">
        <v>32211.84</v>
      </c>
      <c r="N2247" t="s">
        <v>17</v>
      </c>
    </row>
    <row r="2248" spans="1:14" x14ac:dyDescent="0.25">
      <c r="A2248">
        <v>12.201599999999999</v>
      </c>
      <c r="B2248">
        <v>3</v>
      </c>
      <c r="C2248" t="s">
        <v>73</v>
      </c>
      <c r="D2248">
        <v>83160</v>
      </c>
      <c r="E2248" t="s">
        <v>74</v>
      </c>
      <c r="F2248">
        <v>1</v>
      </c>
      <c r="G2248" t="s">
        <v>16</v>
      </c>
      <c r="H2248">
        <v>2215.4879999999998</v>
      </c>
      <c r="I2248">
        <v>0</v>
      </c>
      <c r="J2248">
        <v>1105485</v>
      </c>
      <c r="K2248">
        <v>5217699</v>
      </c>
      <c r="M2248">
        <v>1160.52</v>
      </c>
      <c r="N2248" t="s">
        <v>17</v>
      </c>
    </row>
    <row r="2249" spans="1:14" x14ac:dyDescent="0.25">
      <c r="A2249">
        <v>12.201599999999999</v>
      </c>
      <c r="B2249">
        <v>3</v>
      </c>
      <c r="C2249" t="s">
        <v>73</v>
      </c>
      <c r="D2249">
        <v>83160</v>
      </c>
      <c r="E2249" t="s">
        <v>74</v>
      </c>
      <c r="F2249">
        <v>2</v>
      </c>
      <c r="G2249" t="s">
        <v>18</v>
      </c>
      <c r="H2249">
        <v>3213.087</v>
      </c>
      <c r="I2249">
        <v>0</v>
      </c>
      <c r="J2249">
        <v>381070</v>
      </c>
      <c r="K2249">
        <v>2589069</v>
      </c>
      <c r="M2249">
        <v>845.88</v>
      </c>
      <c r="N2249" t="s">
        <v>17</v>
      </c>
    </row>
    <row r="2250" spans="1:14" x14ac:dyDescent="0.25">
      <c r="A2250">
        <v>12.201599999999999</v>
      </c>
      <c r="B2250">
        <v>3</v>
      </c>
      <c r="C2250" t="s">
        <v>73</v>
      </c>
      <c r="D2250">
        <v>83160</v>
      </c>
      <c r="E2250" t="s">
        <v>74</v>
      </c>
      <c r="F2250">
        <v>3</v>
      </c>
      <c r="G2250" t="s">
        <v>19</v>
      </c>
      <c r="H2250">
        <v>47.204999999999998</v>
      </c>
      <c r="I2250">
        <v>0</v>
      </c>
      <c r="J2250">
        <v>1355440</v>
      </c>
      <c r="K2250">
        <v>2040075</v>
      </c>
      <c r="M2250">
        <v>1048.8</v>
      </c>
      <c r="N2250" t="s">
        <v>17</v>
      </c>
    </row>
    <row r="2251" spans="1:14" x14ac:dyDescent="0.25">
      <c r="A2251">
        <v>12.201599999999999</v>
      </c>
      <c r="B2251">
        <v>3</v>
      </c>
      <c r="C2251" t="s">
        <v>73</v>
      </c>
      <c r="D2251">
        <v>83160</v>
      </c>
      <c r="E2251" t="s">
        <v>74</v>
      </c>
      <c r="F2251">
        <v>4</v>
      </c>
      <c r="G2251" t="s">
        <v>20</v>
      </c>
      <c r="H2251">
        <v>2857.4760000000001</v>
      </c>
      <c r="I2251">
        <v>0</v>
      </c>
      <c r="J2251">
        <v>924295</v>
      </c>
      <c r="K2251">
        <v>1391958</v>
      </c>
      <c r="M2251">
        <v>839.04</v>
      </c>
      <c r="N2251" t="s">
        <v>17</v>
      </c>
    </row>
    <row r="2252" spans="1:14" x14ac:dyDescent="0.25">
      <c r="A2252">
        <v>12.201599999999999</v>
      </c>
      <c r="B2252">
        <v>3</v>
      </c>
      <c r="C2252" t="s">
        <v>73</v>
      </c>
      <c r="D2252">
        <v>83160</v>
      </c>
      <c r="E2252" t="s">
        <v>74</v>
      </c>
      <c r="F2252">
        <v>5</v>
      </c>
      <c r="G2252" t="s">
        <v>21</v>
      </c>
      <c r="H2252">
        <v>4434.1229999999996</v>
      </c>
      <c r="I2252">
        <v>0</v>
      </c>
      <c r="J2252">
        <v>656535</v>
      </c>
      <c r="K2252">
        <v>1172271</v>
      </c>
      <c r="M2252">
        <v>1390.8</v>
      </c>
      <c r="N2252" t="s">
        <v>17</v>
      </c>
    </row>
    <row r="2253" spans="1:14" x14ac:dyDescent="0.25">
      <c r="A2253">
        <v>12.201599999999999</v>
      </c>
      <c r="B2253">
        <v>3</v>
      </c>
      <c r="C2253" t="s">
        <v>73</v>
      </c>
      <c r="D2253">
        <v>83160</v>
      </c>
      <c r="E2253" t="s">
        <v>74</v>
      </c>
      <c r="F2253">
        <v>6</v>
      </c>
      <c r="G2253" t="s">
        <v>22</v>
      </c>
      <c r="H2253">
        <v>14746.842000000001</v>
      </c>
      <c r="I2253">
        <v>0</v>
      </c>
      <c r="J2253">
        <v>4071430</v>
      </c>
      <c r="K2253">
        <v>12326184</v>
      </c>
      <c r="M2253">
        <v>11402.28</v>
      </c>
      <c r="N2253" t="s">
        <v>17</v>
      </c>
    </row>
    <row r="2254" spans="1:14" x14ac:dyDescent="0.25">
      <c r="A2254">
        <v>12.201599999999999</v>
      </c>
      <c r="B2254">
        <v>3</v>
      </c>
      <c r="C2254" t="s">
        <v>73</v>
      </c>
      <c r="D2254">
        <v>83160</v>
      </c>
      <c r="E2254" t="s">
        <v>74</v>
      </c>
      <c r="F2254">
        <v>13</v>
      </c>
      <c r="G2254" t="s">
        <v>23</v>
      </c>
      <c r="H2254">
        <v>27514.221000000001</v>
      </c>
      <c r="I2254">
        <v>0</v>
      </c>
      <c r="J2254">
        <v>8494255</v>
      </c>
      <c r="K2254">
        <v>24737256</v>
      </c>
      <c r="M2254">
        <v>18582</v>
      </c>
      <c r="N2254" t="s">
        <v>17</v>
      </c>
    </row>
    <row r="2255" spans="1:14" x14ac:dyDescent="0.25">
      <c r="A2255">
        <v>12.201599999999999</v>
      </c>
      <c r="B2255">
        <v>3</v>
      </c>
      <c r="C2255" t="s">
        <v>73</v>
      </c>
      <c r="D2255">
        <v>83160</v>
      </c>
      <c r="E2255" t="s">
        <v>74</v>
      </c>
      <c r="F2255">
        <v>7</v>
      </c>
      <c r="G2255" t="s">
        <v>24</v>
      </c>
      <c r="H2255">
        <v>5881.7430000000004</v>
      </c>
      <c r="I2255">
        <v>0</v>
      </c>
      <c r="J2255">
        <v>527945</v>
      </c>
      <c r="K2255">
        <v>5158296</v>
      </c>
      <c r="M2255">
        <v>6589.2</v>
      </c>
      <c r="N2255" t="s">
        <v>17</v>
      </c>
    </row>
    <row r="2256" spans="1:14" x14ac:dyDescent="0.25">
      <c r="A2256">
        <v>12.201599999999999</v>
      </c>
      <c r="B2256">
        <v>3</v>
      </c>
      <c r="C2256" t="s">
        <v>73</v>
      </c>
      <c r="D2256">
        <v>83160</v>
      </c>
      <c r="E2256" t="s">
        <v>74</v>
      </c>
      <c r="F2256">
        <v>8</v>
      </c>
      <c r="G2256" t="s">
        <v>25</v>
      </c>
      <c r="H2256">
        <v>3619.05</v>
      </c>
      <c r="I2256">
        <v>0</v>
      </c>
      <c r="J2256">
        <v>321535</v>
      </c>
      <c r="K2256">
        <v>1725909</v>
      </c>
      <c r="M2256">
        <v>3682.2</v>
      </c>
      <c r="N2256" t="s">
        <v>17</v>
      </c>
    </row>
    <row r="2257" spans="1:14" x14ac:dyDescent="0.25">
      <c r="A2257">
        <v>12.201599999999999</v>
      </c>
      <c r="B2257">
        <v>3</v>
      </c>
      <c r="C2257" t="s">
        <v>73</v>
      </c>
      <c r="D2257">
        <v>83160</v>
      </c>
      <c r="E2257" t="s">
        <v>74</v>
      </c>
      <c r="F2257">
        <v>9</v>
      </c>
      <c r="G2257" t="s">
        <v>26</v>
      </c>
      <c r="H2257">
        <v>2202.9</v>
      </c>
      <c r="I2257">
        <v>0</v>
      </c>
      <c r="J2257">
        <v>101820</v>
      </c>
      <c r="K2257">
        <v>840273</v>
      </c>
      <c r="M2257">
        <v>2432.7600000000002</v>
      </c>
      <c r="N2257" t="s">
        <v>17</v>
      </c>
    </row>
    <row r="2258" spans="1:14" x14ac:dyDescent="0.25">
      <c r="A2258">
        <v>12.201599999999999</v>
      </c>
      <c r="B2258">
        <v>3</v>
      </c>
      <c r="C2258" t="s">
        <v>73</v>
      </c>
      <c r="D2258">
        <v>83160</v>
      </c>
      <c r="E2258" t="s">
        <v>74</v>
      </c>
      <c r="F2258">
        <v>14</v>
      </c>
      <c r="G2258" t="s">
        <v>27</v>
      </c>
      <c r="H2258">
        <v>11703.692999999999</v>
      </c>
      <c r="I2258">
        <v>0</v>
      </c>
      <c r="J2258">
        <v>951300</v>
      </c>
      <c r="K2258">
        <v>7724478</v>
      </c>
      <c r="M2258">
        <v>13705.08</v>
      </c>
      <c r="N2258" t="s">
        <v>17</v>
      </c>
    </row>
    <row r="2259" spans="1:14" x14ac:dyDescent="0.25">
      <c r="A2259">
        <v>12.201599999999999</v>
      </c>
      <c r="B2259">
        <v>3</v>
      </c>
      <c r="C2259" t="s">
        <v>73</v>
      </c>
      <c r="D2259">
        <v>83160</v>
      </c>
      <c r="E2259" t="s">
        <v>74</v>
      </c>
      <c r="F2259">
        <v>15</v>
      </c>
      <c r="G2259" t="s">
        <v>28</v>
      </c>
      <c r="H2259">
        <v>5522.9849999999997</v>
      </c>
      <c r="I2259">
        <v>0</v>
      </c>
      <c r="J2259">
        <v>160</v>
      </c>
      <c r="K2259">
        <v>0</v>
      </c>
      <c r="M2259">
        <v>0</v>
      </c>
      <c r="N2259" t="s">
        <v>17</v>
      </c>
    </row>
    <row r="2260" spans="1:14" x14ac:dyDescent="0.25">
      <c r="A2260">
        <v>12.201599999999999</v>
      </c>
      <c r="B2260">
        <v>3</v>
      </c>
      <c r="C2260" t="s">
        <v>73</v>
      </c>
      <c r="D2260">
        <v>83160</v>
      </c>
      <c r="E2260" t="s">
        <v>74</v>
      </c>
      <c r="F2260">
        <v>12</v>
      </c>
      <c r="G2260" t="s">
        <v>29</v>
      </c>
      <c r="H2260">
        <v>7804.56</v>
      </c>
      <c r="I2260">
        <v>0</v>
      </c>
      <c r="J2260">
        <v>9445555</v>
      </c>
      <c r="K2260">
        <v>32461734</v>
      </c>
      <c r="M2260">
        <v>32287.08</v>
      </c>
      <c r="N2260" t="s">
        <v>17</v>
      </c>
    </row>
    <row r="2261" spans="1:14" x14ac:dyDescent="0.25">
      <c r="A2261">
        <v>12.201599999999999</v>
      </c>
      <c r="B2261">
        <v>3</v>
      </c>
      <c r="C2261" t="s">
        <v>73</v>
      </c>
      <c r="D2261">
        <v>83160</v>
      </c>
      <c r="E2261" t="s">
        <v>74</v>
      </c>
      <c r="F2261">
        <v>16</v>
      </c>
      <c r="G2261" t="s">
        <v>30</v>
      </c>
      <c r="H2261">
        <v>3216.2339999999999</v>
      </c>
      <c r="I2261">
        <v>0</v>
      </c>
      <c r="J2261">
        <v>160</v>
      </c>
      <c r="K2261">
        <v>0</v>
      </c>
      <c r="M2261">
        <v>0</v>
      </c>
      <c r="N2261" t="s">
        <v>17</v>
      </c>
    </row>
    <row r="2262" spans="1:14" x14ac:dyDescent="0.25">
      <c r="A2262">
        <v>12.201599999999999</v>
      </c>
      <c r="B2262">
        <v>3</v>
      </c>
      <c r="C2262" t="s">
        <v>73</v>
      </c>
      <c r="D2262">
        <v>83160</v>
      </c>
      <c r="E2262" t="s">
        <v>74</v>
      </c>
      <c r="F2262">
        <v>11</v>
      </c>
      <c r="G2262" t="s">
        <v>31</v>
      </c>
      <c r="H2262">
        <v>0</v>
      </c>
      <c r="I2262">
        <v>0</v>
      </c>
      <c r="J2262">
        <v>0</v>
      </c>
      <c r="K2262">
        <v>0</v>
      </c>
      <c r="M2262">
        <v>0</v>
      </c>
      <c r="N2262" t="s">
        <v>17</v>
      </c>
    </row>
    <row r="2263" spans="1:14" x14ac:dyDescent="0.25">
      <c r="A2263">
        <v>12.201599999999999</v>
      </c>
      <c r="B2263">
        <v>3</v>
      </c>
      <c r="C2263" t="s">
        <v>73</v>
      </c>
      <c r="D2263">
        <v>83160</v>
      </c>
      <c r="E2263" t="s">
        <v>74</v>
      </c>
      <c r="F2263">
        <v>17</v>
      </c>
      <c r="G2263" t="s">
        <v>32</v>
      </c>
      <c r="H2263">
        <v>2715.8609999999999</v>
      </c>
      <c r="I2263">
        <v>0</v>
      </c>
      <c r="J2263">
        <v>160</v>
      </c>
      <c r="K2263">
        <v>0</v>
      </c>
      <c r="M2263">
        <v>0</v>
      </c>
      <c r="N2263" t="s">
        <v>17</v>
      </c>
    </row>
    <row r="2264" spans="1:14" x14ac:dyDescent="0.25">
      <c r="A2264">
        <v>12.201599999999999</v>
      </c>
      <c r="B2264">
        <v>3</v>
      </c>
      <c r="C2264" t="s">
        <v>73</v>
      </c>
      <c r="D2264">
        <v>83160</v>
      </c>
      <c r="E2264" t="s">
        <v>74</v>
      </c>
      <c r="F2264">
        <v>18</v>
      </c>
      <c r="G2264" t="s">
        <v>33</v>
      </c>
      <c r="H2264">
        <v>58477.553999999996</v>
      </c>
      <c r="I2264">
        <v>0</v>
      </c>
      <c r="J2264">
        <v>9445555</v>
      </c>
      <c r="K2264">
        <v>32461734</v>
      </c>
      <c r="M2264">
        <v>32287.08</v>
      </c>
      <c r="N2264" t="s">
        <v>17</v>
      </c>
    </row>
    <row r="2265" spans="1:14" x14ac:dyDescent="0.25">
      <c r="A2265">
        <v>12.201599999999999</v>
      </c>
      <c r="B2265">
        <v>3</v>
      </c>
      <c r="C2265" t="s">
        <v>73</v>
      </c>
      <c r="D2265">
        <v>12227</v>
      </c>
      <c r="E2265" t="s">
        <v>75</v>
      </c>
      <c r="F2265">
        <v>1</v>
      </c>
      <c r="G2265" t="s">
        <v>16</v>
      </c>
      <c r="H2265">
        <v>4997.4359999999997</v>
      </c>
      <c r="I2265">
        <v>0</v>
      </c>
      <c r="J2265">
        <v>1076550</v>
      </c>
      <c r="K2265">
        <v>4531335</v>
      </c>
      <c r="M2265">
        <v>1096.68</v>
      </c>
      <c r="N2265" t="s">
        <v>17</v>
      </c>
    </row>
    <row r="2266" spans="1:14" x14ac:dyDescent="0.25">
      <c r="A2266">
        <v>12.201599999999999</v>
      </c>
      <c r="B2266">
        <v>3</v>
      </c>
      <c r="C2266" t="s">
        <v>73</v>
      </c>
      <c r="D2266">
        <v>12227</v>
      </c>
      <c r="E2266" t="s">
        <v>75</v>
      </c>
      <c r="F2266">
        <v>2</v>
      </c>
      <c r="G2266" t="s">
        <v>18</v>
      </c>
      <c r="H2266">
        <v>3587.58</v>
      </c>
      <c r="I2266">
        <v>0</v>
      </c>
      <c r="J2266">
        <v>352880</v>
      </c>
      <c r="K2266">
        <v>2370780</v>
      </c>
      <c r="M2266">
        <v>873.24</v>
      </c>
      <c r="N2266" t="s">
        <v>17</v>
      </c>
    </row>
    <row r="2267" spans="1:14" x14ac:dyDescent="0.25">
      <c r="A2267">
        <v>12.201599999999999</v>
      </c>
      <c r="B2267">
        <v>3</v>
      </c>
      <c r="C2267" t="s">
        <v>73</v>
      </c>
      <c r="D2267">
        <v>12227</v>
      </c>
      <c r="E2267" t="s">
        <v>75</v>
      </c>
      <c r="F2267">
        <v>3</v>
      </c>
      <c r="G2267" t="s">
        <v>19</v>
      </c>
      <c r="H2267">
        <v>47.204999999999998</v>
      </c>
      <c r="I2267">
        <v>0</v>
      </c>
      <c r="J2267">
        <v>1193295</v>
      </c>
      <c r="K2267">
        <v>1832157</v>
      </c>
      <c r="M2267">
        <v>1283.6400000000001</v>
      </c>
      <c r="N2267" t="s">
        <v>17</v>
      </c>
    </row>
    <row r="2268" spans="1:14" x14ac:dyDescent="0.25">
      <c r="A2268">
        <v>12.201599999999999</v>
      </c>
      <c r="B2268">
        <v>3</v>
      </c>
      <c r="C2268" t="s">
        <v>73</v>
      </c>
      <c r="D2268">
        <v>12227</v>
      </c>
      <c r="E2268" t="s">
        <v>75</v>
      </c>
      <c r="F2268">
        <v>4</v>
      </c>
      <c r="G2268" t="s">
        <v>20</v>
      </c>
      <c r="H2268">
        <v>3864.5160000000001</v>
      </c>
      <c r="I2268">
        <v>0</v>
      </c>
      <c r="J2268">
        <v>890865</v>
      </c>
      <c r="K2268">
        <v>1441029</v>
      </c>
      <c r="M2268">
        <v>868.68</v>
      </c>
      <c r="N2268" t="s">
        <v>17</v>
      </c>
    </row>
    <row r="2269" spans="1:14" x14ac:dyDescent="0.25">
      <c r="A2269">
        <v>12.201599999999999</v>
      </c>
      <c r="B2269">
        <v>3</v>
      </c>
      <c r="C2269" t="s">
        <v>73</v>
      </c>
      <c r="D2269">
        <v>12227</v>
      </c>
      <c r="E2269" t="s">
        <v>75</v>
      </c>
      <c r="F2269">
        <v>5</v>
      </c>
      <c r="G2269" t="s">
        <v>21</v>
      </c>
      <c r="H2269">
        <v>5532.4260000000004</v>
      </c>
      <c r="I2269">
        <v>0</v>
      </c>
      <c r="J2269">
        <v>588845</v>
      </c>
      <c r="K2269">
        <v>1107003</v>
      </c>
      <c r="M2269">
        <v>1589.16</v>
      </c>
      <c r="N2269" t="s">
        <v>17</v>
      </c>
    </row>
    <row r="2270" spans="1:14" x14ac:dyDescent="0.25">
      <c r="A2270">
        <v>12.201599999999999</v>
      </c>
      <c r="B2270">
        <v>3</v>
      </c>
      <c r="C2270" t="s">
        <v>73</v>
      </c>
      <c r="D2270">
        <v>12227</v>
      </c>
      <c r="E2270" t="s">
        <v>75</v>
      </c>
      <c r="F2270">
        <v>6</v>
      </c>
      <c r="G2270" t="s">
        <v>22</v>
      </c>
      <c r="H2270">
        <v>12824.025</v>
      </c>
      <c r="I2270">
        <v>0</v>
      </c>
      <c r="J2270">
        <v>3573350</v>
      </c>
      <c r="K2270">
        <v>12557592</v>
      </c>
      <c r="M2270">
        <v>9920.2800000000007</v>
      </c>
      <c r="N2270" t="s">
        <v>17</v>
      </c>
    </row>
    <row r="2271" spans="1:14" x14ac:dyDescent="0.25">
      <c r="A2271">
        <v>12.201599999999999</v>
      </c>
      <c r="B2271">
        <v>3</v>
      </c>
      <c r="C2271" t="s">
        <v>73</v>
      </c>
      <c r="D2271">
        <v>12227</v>
      </c>
      <c r="E2271" t="s">
        <v>75</v>
      </c>
      <c r="F2271">
        <v>13</v>
      </c>
      <c r="G2271" t="s">
        <v>23</v>
      </c>
      <c r="H2271">
        <v>30853.187999999998</v>
      </c>
      <c r="I2271">
        <v>0</v>
      </c>
      <c r="J2271">
        <v>7675785</v>
      </c>
      <c r="K2271">
        <v>23839896</v>
      </c>
      <c r="M2271">
        <v>16637.16</v>
      </c>
      <c r="N2271" t="s">
        <v>17</v>
      </c>
    </row>
    <row r="2272" spans="1:14" x14ac:dyDescent="0.25">
      <c r="A2272">
        <v>12.201599999999999</v>
      </c>
      <c r="B2272">
        <v>3</v>
      </c>
      <c r="C2272" t="s">
        <v>73</v>
      </c>
      <c r="D2272">
        <v>12227</v>
      </c>
      <c r="E2272" t="s">
        <v>75</v>
      </c>
      <c r="F2272">
        <v>7</v>
      </c>
      <c r="G2272" t="s">
        <v>24</v>
      </c>
      <c r="H2272">
        <v>8594.4570000000003</v>
      </c>
      <c r="I2272">
        <v>0</v>
      </c>
      <c r="J2272">
        <v>437825</v>
      </c>
      <c r="K2272">
        <v>3913011</v>
      </c>
      <c r="M2272">
        <v>6395.4</v>
      </c>
      <c r="N2272" t="s">
        <v>17</v>
      </c>
    </row>
    <row r="2273" spans="1:14" x14ac:dyDescent="0.25">
      <c r="A2273">
        <v>12.201599999999999</v>
      </c>
      <c r="B2273">
        <v>3</v>
      </c>
      <c r="C2273" t="s">
        <v>73</v>
      </c>
      <c r="D2273">
        <v>12227</v>
      </c>
      <c r="E2273" t="s">
        <v>75</v>
      </c>
      <c r="F2273">
        <v>8</v>
      </c>
      <c r="G2273" t="s">
        <v>25</v>
      </c>
      <c r="H2273">
        <v>2224.9290000000001</v>
      </c>
      <c r="I2273">
        <v>0</v>
      </c>
      <c r="J2273">
        <v>266175</v>
      </c>
      <c r="K2273">
        <v>1414053</v>
      </c>
      <c r="M2273">
        <v>3415.44</v>
      </c>
      <c r="N2273" t="s">
        <v>17</v>
      </c>
    </row>
    <row r="2274" spans="1:14" x14ac:dyDescent="0.25">
      <c r="A2274">
        <v>12.201599999999999</v>
      </c>
      <c r="B2274">
        <v>3</v>
      </c>
      <c r="C2274" t="s">
        <v>73</v>
      </c>
      <c r="D2274">
        <v>12227</v>
      </c>
      <c r="E2274" t="s">
        <v>75</v>
      </c>
      <c r="F2274">
        <v>9</v>
      </c>
      <c r="G2274" t="s">
        <v>26</v>
      </c>
      <c r="H2274">
        <v>1812.672</v>
      </c>
      <c r="I2274">
        <v>0</v>
      </c>
      <c r="J2274">
        <v>86365</v>
      </c>
      <c r="K2274">
        <v>740508</v>
      </c>
      <c r="M2274">
        <v>2724.6</v>
      </c>
      <c r="N2274" t="s">
        <v>17</v>
      </c>
    </row>
    <row r="2275" spans="1:14" x14ac:dyDescent="0.25">
      <c r="A2275">
        <v>12.201599999999999</v>
      </c>
      <c r="B2275">
        <v>3</v>
      </c>
      <c r="C2275" t="s">
        <v>73</v>
      </c>
      <c r="D2275">
        <v>12227</v>
      </c>
      <c r="E2275" t="s">
        <v>75</v>
      </c>
      <c r="F2275">
        <v>14</v>
      </c>
      <c r="G2275" t="s">
        <v>27</v>
      </c>
      <c r="H2275">
        <v>12632.058000000001</v>
      </c>
      <c r="I2275">
        <v>0</v>
      </c>
      <c r="J2275">
        <v>790365</v>
      </c>
      <c r="K2275">
        <v>67572</v>
      </c>
      <c r="M2275">
        <v>14104.08</v>
      </c>
      <c r="N2275" t="s">
        <v>17</v>
      </c>
    </row>
    <row r="2276" spans="1:14" x14ac:dyDescent="0.25">
      <c r="A2276">
        <v>12.201599999999999</v>
      </c>
      <c r="B2276">
        <v>3</v>
      </c>
      <c r="C2276" t="s">
        <v>73</v>
      </c>
      <c r="D2276">
        <v>12227</v>
      </c>
      <c r="E2276" t="s">
        <v>75</v>
      </c>
      <c r="F2276">
        <v>15</v>
      </c>
      <c r="G2276" t="s">
        <v>28</v>
      </c>
      <c r="H2276">
        <v>4100.5410000000002</v>
      </c>
      <c r="I2276">
        <v>0</v>
      </c>
      <c r="J2276">
        <v>165</v>
      </c>
      <c r="K2276">
        <v>0</v>
      </c>
      <c r="M2276">
        <v>0</v>
      </c>
      <c r="N2276" t="s">
        <v>17</v>
      </c>
    </row>
    <row r="2277" spans="1:14" x14ac:dyDescent="0.25">
      <c r="A2277">
        <v>12.201599999999999</v>
      </c>
      <c r="B2277">
        <v>3</v>
      </c>
      <c r="C2277" t="s">
        <v>73</v>
      </c>
      <c r="D2277">
        <v>12227</v>
      </c>
      <c r="E2277" t="s">
        <v>75</v>
      </c>
      <c r="F2277">
        <v>12</v>
      </c>
      <c r="G2277" t="s">
        <v>29</v>
      </c>
      <c r="H2277">
        <v>10737.564</v>
      </c>
      <c r="I2277">
        <v>0</v>
      </c>
      <c r="J2277">
        <v>8466150</v>
      </c>
      <c r="K2277">
        <v>29907468</v>
      </c>
      <c r="M2277">
        <v>30741.24</v>
      </c>
      <c r="N2277" t="s">
        <v>17</v>
      </c>
    </row>
    <row r="2278" spans="1:14" x14ac:dyDescent="0.25">
      <c r="A2278">
        <v>12.201599999999999</v>
      </c>
      <c r="B2278">
        <v>3</v>
      </c>
      <c r="C2278" t="s">
        <v>73</v>
      </c>
      <c r="D2278">
        <v>12227</v>
      </c>
      <c r="E2278" t="s">
        <v>75</v>
      </c>
      <c r="F2278">
        <v>16</v>
      </c>
      <c r="G2278" t="s">
        <v>30</v>
      </c>
      <c r="H2278">
        <v>4242.1559999999999</v>
      </c>
      <c r="I2278">
        <v>0</v>
      </c>
      <c r="J2278">
        <v>165</v>
      </c>
      <c r="K2278">
        <v>0</v>
      </c>
      <c r="M2278">
        <v>0</v>
      </c>
      <c r="N2278" t="s">
        <v>17</v>
      </c>
    </row>
    <row r="2279" spans="1:14" x14ac:dyDescent="0.25">
      <c r="A2279">
        <v>12.201599999999999</v>
      </c>
      <c r="B2279">
        <v>3</v>
      </c>
      <c r="C2279" t="s">
        <v>73</v>
      </c>
      <c r="D2279">
        <v>12227</v>
      </c>
      <c r="E2279" t="s">
        <v>75</v>
      </c>
      <c r="F2279">
        <v>11</v>
      </c>
      <c r="G2279" t="s">
        <v>31</v>
      </c>
      <c r="H2279">
        <v>0</v>
      </c>
      <c r="I2279">
        <v>0</v>
      </c>
      <c r="J2279">
        <v>30</v>
      </c>
      <c r="K2279">
        <v>42</v>
      </c>
      <c r="M2279">
        <v>0</v>
      </c>
      <c r="N2279" t="s">
        <v>17</v>
      </c>
    </row>
    <row r="2280" spans="1:14" x14ac:dyDescent="0.25">
      <c r="A2280">
        <v>12.201599999999999</v>
      </c>
      <c r="B2280">
        <v>3</v>
      </c>
      <c r="C2280" t="s">
        <v>73</v>
      </c>
      <c r="D2280">
        <v>12227</v>
      </c>
      <c r="E2280" t="s">
        <v>75</v>
      </c>
      <c r="F2280">
        <v>17</v>
      </c>
      <c r="G2280" t="s">
        <v>32</v>
      </c>
      <c r="H2280">
        <v>2143.107</v>
      </c>
      <c r="I2280">
        <v>0</v>
      </c>
      <c r="J2280">
        <v>165</v>
      </c>
      <c r="K2280">
        <v>0</v>
      </c>
      <c r="M2280">
        <v>0</v>
      </c>
      <c r="N2280" t="s">
        <v>17</v>
      </c>
    </row>
    <row r="2281" spans="1:14" x14ac:dyDescent="0.25">
      <c r="A2281">
        <v>12.201599999999999</v>
      </c>
      <c r="B2281">
        <v>3</v>
      </c>
      <c r="C2281" t="s">
        <v>73</v>
      </c>
      <c r="D2281">
        <v>12227</v>
      </c>
      <c r="E2281" t="s">
        <v>75</v>
      </c>
      <c r="F2281">
        <v>18</v>
      </c>
      <c r="G2281" t="s">
        <v>33</v>
      </c>
      <c r="H2281">
        <v>64708.614000000001</v>
      </c>
      <c r="I2281">
        <v>0</v>
      </c>
      <c r="J2281">
        <v>8466150</v>
      </c>
      <c r="K2281">
        <v>29907468</v>
      </c>
      <c r="M2281">
        <v>30741.24</v>
      </c>
      <c r="N2281" t="s">
        <v>17</v>
      </c>
    </row>
    <row r="2282" spans="1:14" x14ac:dyDescent="0.25">
      <c r="A2282">
        <v>12.201599999999999</v>
      </c>
      <c r="B2282">
        <v>3</v>
      </c>
      <c r="C2282" t="s">
        <v>73</v>
      </c>
      <c r="D2282">
        <v>94882</v>
      </c>
      <c r="E2282" t="s">
        <v>76</v>
      </c>
      <c r="F2282">
        <v>1</v>
      </c>
      <c r="G2282" t="s">
        <v>16</v>
      </c>
      <c r="H2282">
        <v>4191.8040000000001</v>
      </c>
      <c r="I2282">
        <v>0</v>
      </c>
      <c r="J2282">
        <v>1092115</v>
      </c>
      <c r="K2282">
        <v>4311426</v>
      </c>
      <c r="M2282">
        <v>969</v>
      </c>
      <c r="N2282" t="s">
        <v>38</v>
      </c>
    </row>
    <row r="2283" spans="1:14" x14ac:dyDescent="0.25">
      <c r="A2283">
        <v>12.201599999999999</v>
      </c>
      <c r="B2283">
        <v>3</v>
      </c>
      <c r="C2283" t="s">
        <v>73</v>
      </c>
      <c r="D2283">
        <v>94882</v>
      </c>
      <c r="E2283" t="s">
        <v>76</v>
      </c>
      <c r="F2283">
        <v>2</v>
      </c>
      <c r="G2283" t="s">
        <v>18</v>
      </c>
      <c r="H2283">
        <v>2895.24</v>
      </c>
      <c r="I2283">
        <v>0</v>
      </c>
      <c r="J2283">
        <v>271445</v>
      </c>
      <c r="K2283">
        <v>1759515</v>
      </c>
      <c r="M2283">
        <v>668.04</v>
      </c>
      <c r="N2283" t="s">
        <v>38</v>
      </c>
    </row>
    <row r="2284" spans="1:14" x14ac:dyDescent="0.25">
      <c r="A2284">
        <v>12.201599999999999</v>
      </c>
      <c r="B2284">
        <v>3</v>
      </c>
      <c r="C2284" t="s">
        <v>73</v>
      </c>
      <c r="D2284">
        <v>94882</v>
      </c>
      <c r="E2284" t="s">
        <v>76</v>
      </c>
      <c r="F2284">
        <v>3</v>
      </c>
      <c r="G2284" t="s">
        <v>19</v>
      </c>
      <c r="H2284">
        <v>47.204999999999998</v>
      </c>
      <c r="I2284">
        <v>0</v>
      </c>
      <c r="J2284">
        <v>914295</v>
      </c>
      <c r="K2284">
        <v>1577094</v>
      </c>
      <c r="M2284">
        <v>996.36</v>
      </c>
      <c r="N2284" t="s">
        <v>38</v>
      </c>
    </row>
    <row r="2285" spans="1:14" x14ac:dyDescent="0.25">
      <c r="A2285">
        <v>12.201599999999999</v>
      </c>
      <c r="B2285">
        <v>3</v>
      </c>
      <c r="C2285" t="s">
        <v>73</v>
      </c>
      <c r="D2285">
        <v>94882</v>
      </c>
      <c r="E2285" t="s">
        <v>76</v>
      </c>
      <c r="F2285">
        <v>4</v>
      </c>
      <c r="G2285" t="s">
        <v>20</v>
      </c>
      <c r="H2285">
        <v>2838.5940000000001</v>
      </c>
      <c r="I2285">
        <v>0</v>
      </c>
      <c r="J2285">
        <v>822615</v>
      </c>
      <c r="K2285">
        <v>1466223</v>
      </c>
      <c r="M2285">
        <v>1158.24</v>
      </c>
      <c r="N2285" t="s">
        <v>38</v>
      </c>
    </row>
    <row r="2286" spans="1:14" x14ac:dyDescent="0.25">
      <c r="A2286">
        <v>12.201599999999999</v>
      </c>
      <c r="B2286">
        <v>3</v>
      </c>
      <c r="C2286" t="s">
        <v>73</v>
      </c>
      <c r="D2286">
        <v>94882</v>
      </c>
      <c r="E2286" t="s">
        <v>76</v>
      </c>
      <c r="F2286">
        <v>5</v>
      </c>
      <c r="G2286" t="s">
        <v>21</v>
      </c>
      <c r="H2286">
        <v>4308.2430000000004</v>
      </c>
      <c r="I2286">
        <v>0</v>
      </c>
      <c r="J2286">
        <v>490565</v>
      </c>
      <c r="K2286">
        <v>931962</v>
      </c>
      <c r="M2286">
        <v>1012.32</v>
      </c>
      <c r="N2286" t="s">
        <v>38</v>
      </c>
    </row>
    <row r="2287" spans="1:14" x14ac:dyDescent="0.25">
      <c r="A2287">
        <v>12.201599999999999</v>
      </c>
      <c r="B2287">
        <v>3</v>
      </c>
      <c r="C2287" t="s">
        <v>73</v>
      </c>
      <c r="D2287">
        <v>94882</v>
      </c>
      <c r="E2287" t="s">
        <v>76</v>
      </c>
      <c r="F2287">
        <v>6</v>
      </c>
      <c r="G2287" t="s">
        <v>22</v>
      </c>
      <c r="H2287">
        <v>14126.883</v>
      </c>
      <c r="I2287">
        <v>0</v>
      </c>
      <c r="J2287">
        <v>3332610</v>
      </c>
      <c r="K2287">
        <v>10743363</v>
      </c>
      <c r="M2287">
        <v>11035.2</v>
      </c>
      <c r="N2287" t="s">
        <v>38</v>
      </c>
    </row>
    <row r="2288" spans="1:14" x14ac:dyDescent="0.25">
      <c r="A2288">
        <v>12.201599999999999</v>
      </c>
      <c r="B2288">
        <v>3</v>
      </c>
      <c r="C2288" t="s">
        <v>73</v>
      </c>
      <c r="D2288">
        <v>94882</v>
      </c>
      <c r="E2288" t="s">
        <v>76</v>
      </c>
      <c r="F2288">
        <v>13</v>
      </c>
      <c r="G2288" t="s">
        <v>23</v>
      </c>
      <c r="H2288">
        <v>28407.969000000001</v>
      </c>
      <c r="I2288">
        <v>0</v>
      </c>
      <c r="J2288">
        <v>6923645</v>
      </c>
      <c r="K2288">
        <v>20789583</v>
      </c>
      <c r="M2288">
        <v>18192.12</v>
      </c>
      <c r="N2288" t="s">
        <v>38</v>
      </c>
    </row>
    <row r="2289" spans="1:14" x14ac:dyDescent="0.25">
      <c r="A2289">
        <v>12.201599999999999</v>
      </c>
      <c r="B2289">
        <v>3</v>
      </c>
      <c r="C2289" t="s">
        <v>73</v>
      </c>
      <c r="D2289">
        <v>94882</v>
      </c>
      <c r="E2289" t="s">
        <v>76</v>
      </c>
      <c r="F2289">
        <v>7</v>
      </c>
      <c r="G2289" t="s">
        <v>24</v>
      </c>
      <c r="H2289">
        <v>7914.7049999999999</v>
      </c>
      <c r="I2289">
        <v>0</v>
      </c>
      <c r="J2289">
        <v>486610</v>
      </c>
      <c r="K2289">
        <v>4492941</v>
      </c>
      <c r="M2289">
        <v>8023.32</v>
      </c>
      <c r="N2289" t="s">
        <v>38</v>
      </c>
    </row>
    <row r="2290" spans="1:14" x14ac:dyDescent="0.25">
      <c r="A2290">
        <v>12.201599999999999</v>
      </c>
      <c r="B2290">
        <v>3</v>
      </c>
      <c r="C2290" t="s">
        <v>73</v>
      </c>
      <c r="D2290">
        <v>94882</v>
      </c>
      <c r="E2290" t="s">
        <v>76</v>
      </c>
      <c r="F2290">
        <v>8</v>
      </c>
      <c r="G2290" t="s">
        <v>25</v>
      </c>
      <c r="H2290">
        <v>4305.0959999999995</v>
      </c>
      <c r="I2290">
        <v>0</v>
      </c>
      <c r="J2290">
        <v>284910</v>
      </c>
      <c r="K2290">
        <v>1538379</v>
      </c>
      <c r="M2290">
        <v>4213.4399999999996</v>
      </c>
      <c r="N2290" t="s">
        <v>38</v>
      </c>
    </row>
    <row r="2291" spans="1:14" x14ac:dyDescent="0.25">
      <c r="A2291">
        <v>12.201599999999999</v>
      </c>
      <c r="B2291">
        <v>3</v>
      </c>
      <c r="C2291" t="s">
        <v>73</v>
      </c>
      <c r="D2291">
        <v>94882</v>
      </c>
      <c r="E2291" t="s">
        <v>76</v>
      </c>
      <c r="F2291">
        <v>9</v>
      </c>
      <c r="G2291" t="s">
        <v>26</v>
      </c>
      <c r="H2291">
        <v>2750.4780000000001</v>
      </c>
      <c r="I2291">
        <v>0</v>
      </c>
      <c r="J2291">
        <v>172020</v>
      </c>
      <c r="K2291">
        <v>1196118</v>
      </c>
      <c r="M2291">
        <v>5499.36</v>
      </c>
      <c r="N2291" t="s">
        <v>38</v>
      </c>
    </row>
    <row r="2292" spans="1:14" x14ac:dyDescent="0.25">
      <c r="A2292">
        <v>12.201599999999999</v>
      </c>
      <c r="B2292">
        <v>3</v>
      </c>
      <c r="C2292" t="s">
        <v>73</v>
      </c>
      <c r="D2292">
        <v>94882</v>
      </c>
      <c r="E2292" t="s">
        <v>76</v>
      </c>
      <c r="F2292">
        <v>14</v>
      </c>
      <c r="G2292" t="s">
        <v>27</v>
      </c>
      <c r="H2292">
        <v>14970.279</v>
      </c>
      <c r="I2292">
        <v>0</v>
      </c>
      <c r="J2292">
        <v>943540</v>
      </c>
      <c r="K2292">
        <v>7227438</v>
      </c>
      <c r="M2292">
        <v>17945.88</v>
      </c>
      <c r="N2292" t="s">
        <v>38</v>
      </c>
    </row>
    <row r="2293" spans="1:14" x14ac:dyDescent="0.25">
      <c r="A2293">
        <v>12.201599999999999</v>
      </c>
      <c r="B2293">
        <v>3</v>
      </c>
      <c r="C2293" t="s">
        <v>73</v>
      </c>
      <c r="D2293">
        <v>94882</v>
      </c>
      <c r="E2293" t="s">
        <v>76</v>
      </c>
      <c r="F2293">
        <v>15</v>
      </c>
      <c r="G2293" t="s">
        <v>28</v>
      </c>
      <c r="H2293">
        <v>4585.1790000000001</v>
      </c>
      <c r="I2293">
        <v>0</v>
      </c>
      <c r="J2293">
        <v>170</v>
      </c>
      <c r="K2293">
        <v>0</v>
      </c>
      <c r="M2293">
        <v>0</v>
      </c>
      <c r="N2293" t="s">
        <v>38</v>
      </c>
    </row>
    <row r="2294" spans="1:14" x14ac:dyDescent="0.25">
      <c r="A2294">
        <v>12.201599999999999</v>
      </c>
      <c r="B2294">
        <v>3</v>
      </c>
      <c r="C2294" t="s">
        <v>73</v>
      </c>
      <c r="D2294">
        <v>94882</v>
      </c>
      <c r="E2294" t="s">
        <v>76</v>
      </c>
      <c r="F2294">
        <v>12</v>
      </c>
      <c r="G2294" t="s">
        <v>29</v>
      </c>
      <c r="H2294">
        <v>10410.276</v>
      </c>
      <c r="I2294">
        <v>0</v>
      </c>
      <c r="J2294">
        <v>7867185</v>
      </c>
      <c r="K2294">
        <v>28017021</v>
      </c>
      <c r="M2294">
        <v>36138</v>
      </c>
      <c r="N2294" t="s">
        <v>38</v>
      </c>
    </row>
    <row r="2295" spans="1:14" x14ac:dyDescent="0.25">
      <c r="A2295">
        <v>12.201599999999999</v>
      </c>
      <c r="B2295">
        <v>3</v>
      </c>
      <c r="C2295" t="s">
        <v>73</v>
      </c>
      <c r="D2295">
        <v>94882</v>
      </c>
      <c r="E2295" t="s">
        <v>76</v>
      </c>
      <c r="F2295">
        <v>16</v>
      </c>
      <c r="G2295" t="s">
        <v>30</v>
      </c>
      <c r="H2295">
        <v>4437.2700000000004</v>
      </c>
      <c r="I2295">
        <v>0</v>
      </c>
      <c r="J2295">
        <v>170</v>
      </c>
      <c r="K2295">
        <v>0</v>
      </c>
      <c r="M2295">
        <v>0</v>
      </c>
      <c r="N2295" t="s">
        <v>38</v>
      </c>
    </row>
    <row r="2296" spans="1:14" x14ac:dyDescent="0.25">
      <c r="A2296">
        <v>12.201599999999999</v>
      </c>
      <c r="B2296">
        <v>3</v>
      </c>
      <c r="C2296" t="s">
        <v>73</v>
      </c>
      <c r="D2296">
        <v>94882</v>
      </c>
      <c r="E2296" t="s">
        <v>76</v>
      </c>
      <c r="F2296">
        <v>11</v>
      </c>
      <c r="G2296" t="s">
        <v>31</v>
      </c>
      <c r="H2296">
        <v>4742.5290000000005</v>
      </c>
      <c r="I2296">
        <v>0</v>
      </c>
      <c r="J2296">
        <v>644695</v>
      </c>
      <c r="K2296">
        <v>2324379</v>
      </c>
      <c r="M2296">
        <v>0</v>
      </c>
      <c r="N2296" t="s">
        <v>38</v>
      </c>
    </row>
    <row r="2297" spans="1:14" x14ac:dyDescent="0.25">
      <c r="A2297">
        <v>12.201599999999999</v>
      </c>
      <c r="B2297">
        <v>3</v>
      </c>
      <c r="C2297" t="s">
        <v>73</v>
      </c>
      <c r="D2297">
        <v>94882</v>
      </c>
      <c r="E2297" t="s">
        <v>76</v>
      </c>
      <c r="F2297">
        <v>17</v>
      </c>
      <c r="G2297" t="s">
        <v>32</v>
      </c>
      <c r="H2297">
        <v>2668.6559999999999</v>
      </c>
      <c r="I2297">
        <v>0</v>
      </c>
      <c r="J2297">
        <v>170</v>
      </c>
      <c r="K2297">
        <v>0</v>
      </c>
      <c r="M2297">
        <v>0</v>
      </c>
      <c r="N2297" t="s">
        <v>38</v>
      </c>
    </row>
    <row r="2298" spans="1:14" x14ac:dyDescent="0.25">
      <c r="A2298">
        <v>12.201599999999999</v>
      </c>
      <c r="B2298">
        <v>3</v>
      </c>
      <c r="C2298" t="s">
        <v>73</v>
      </c>
      <c r="D2298">
        <v>94882</v>
      </c>
      <c r="E2298" t="s">
        <v>76</v>
      </c>
      <c r="F2298">
        <v>18</v>
      </c>
      <c r="G2298" t="s">
        <v>33</v>
      </c>
      <c r="H2298">
        <v>70222.157999999996</v>
      </c>
      <c r="I2298">
        <v>0</v>
      </c>
      <c r="J2298">
        <v>7867185</v>
      </c>
      <c r="K2298">
        <v>28017021</v>
      </c>
      <c r="M2298">
        <v>36138</v>
      </c>
      <c r="N2298" t="s">
        <v>38</v>
      </c>
    </row>
    <row r="2299" spans="1:14" x14ac:dyDescent="0.25">
      <c r="A2299">
        <v>12.201599999999999</v>
      </c>
      <c r="B2299">
        <v>3</v>
      </c>
      <c r="C2299" t="s">
        <v>73</v>
      </c>
      <c r="D2299">
        <v>34378</v>
      </c>
      <c r="E2299" t="s">
        <v>77</v>
      </c>
      <c r="F2299">
        <v>1</v>
      </c>
      <c r="G2299" t="s">
        <v>16</v>
      </c>
      <c r="H2299">
        <v>4925.0550000000003</v>
      </c>
      <c r="I2299">
        <v>0</v>
      </c>
      <c r="J2299">
        <v>1194555</v>
      </c>
      <c r="K2299">
        <v>5232594</v>
      </c>
      <c r="M2299">
        <v>966.72</v>
      </c>
      <c r="N2299" t="s">
        <v>17</v>
      </c>
    </row>
    <row r="2300" spans="1:14" x14ac:dyDescent="0.25">
      <c r="A2300">
        <v>12.201599999999999</v>
      </c>
      <c r="B2300">
        <v>3</v>
      </c>
      <c r="C2300" t="s">
        <v>73</v>
      </c>
      <c r="D2300">
        <v>34378</v>
      </c>
      <c r="E2300" t="s">
        <v>77</v>
      </c>
      <c r="F2300">
        <v>2</v>
      </c>
      <c r="G2300" t="s">
        <v>18</v>
      </c>
      <c r="H2300">
        <v>3389.319</v>
      </c>
      <c r="I2300">
        <v>0</v>
      </c>
      <c r="J2300">
        <v>362795</v>
      </c>
      <c r="K2300">
        <v>2186145</v>
      </c>
      <c r="M2300">
        <v>608.76</v>
      </c>
      <c r="N2300" t="s">
        <v>17</v>
      </c>
    </row>
    <row r="2301" spans="1:14" x14ac:dyDescent="0.25">
      <c r="A2301">
        <v>12.201599999999999</v>
      </c>
      <c r="B2301">
        <v>3</v>
      </c>
      <c r="C2301" t="s">
        <v>73</v>
      </c>
      <c r="D2301">
        <v>34378</v>
      </c>
      <c r="E2301" t="s">
        <v>77</v>
      </c>
      <c r="F2301">
        <v>3</v>
      </c>
      <c r="G2301" t="s">
        <v>19</v>
      </c>
      <c r="H2301">
        <v>47.204999999999998</v>
      </c>
      <c r="I2301">
        <v>0</v>
      </c>
      <c r="J2301">
        <v>1244495</v>
      </c>
      <c r="K2301">
        <v>1882926</v>
      </c>
      <c r="M2301">
        <v>852.72</v>
      </c>
      <c r="N2301" t="s">
        <v>17</v>
      </c>
    </row>
    <row r="2302" spans="1:14" x14ac:dyDescent="0.25">
      <c r="A2302">
        <v>12.201599999999999</v>
      </c>
      <c r="B2302">
        <v>3</v>
      </c>
      <c r="C2302" t="s">
        <v>73</v>
      </c>
      <c r="D2302">
        <v>34378</v>
      </c>
      <c r="E2302" t="s">
        <v>77</v>
      </c>
      <c r="F2302">
        <v>4</v>
      </c>
      <c r="G2302" t="s">
        <v>20</v>
      </c>
      <c r="H2302">
        <v>3348.4079999999999</v>
      </c>
      <c r="I2302">
        <v>0</v>
      </c>
      <c r="J2302">
        <v>933810</v>
      </c>
      <c r="K2302">
        <v>1498299</v>
      </c>
      <c r="M2302">
        <v>720.48</v>
      </c>
      <c r="N2302" t="s">
        <v>17</v>
      </c>
    </row>
    <row r="2303" spans="1:14" x14ac:dyDescent="0.25">
      <c r="A2303">
        <v>12.201599999999999</v>
      </c>
      <c r="B2303">
        <v>3</v>
      </c>
      <c r="C2303" t="s">
        <v>73</v>
      </c>
      <c r="D2303">
        <v>34378</v>
      </c>
      <c r="E2303" t="s">
        <v>77</v>
      </c>
      <c r="F2303">
        <v>5</v>
      </c>
      <c r="G2303" t="s">
        <v>21</v>
      </c>
      <c r="H2303">
        <v>5312.1360000000004</v>
      </c>
      <c r="I2303">
        <v>0</v>
      </c>
      <c r="J2303">
        <v>573880</v>
      </c>
      <c r="K2303">
        <v>1242786</v>
      </c>
      <c r="M2303">
        <v>1174.2</v>
      </c>
      <c r="N2303" t="s">
        <v>17</v>
      </c>
    </row>
    <row r="2304" spans="1:14" x14ac:dyDescent="0.25">
      <c r="A2304">
        <v>12.201599999999999</v>
      </c>
      <c r="B2304">
        <v>3</v>
      </c>
      <c r="C2304" t="s">
        <v>73</v>
      </c>
      <c r="D2304">
        <v>34378</v>
      </c>
      <c r="E2304" t="s">
        <v>77</v>
      </c>
      <c r="F2304">
        <v>6</v>
      </c>
      <c r="G2304" t="s">
        <v>22</v>
      </c>
      <c r="H2304">
        <v>19479.93</v>
      </c>
      <c r="I2304">
        <v>0</v>
      </c>
      <c r="J2304">
        <v>3793940</v>
      </c>
      <c r="K2304">
        <v>13026159</v>
      </c>
      <c r="M2304">
        <v>9560.0400000000009</v>
      </c>
      <c r="N2304" t="s">
        <v>17</v>
      </c>
    </row>
    <row r="2305" spans="1:14" x14ac:dyDescent="0.25">
      <c r="A2305">
        <v>12.201599999999999</v>
      </c>
      <c r="B2305">
        <v>3</v>
      </c>
      <c r="C2305" t="s">
        <v>73</v>
      </c>
      <c r="D2305">
        <v>34378</v>
      </c>
      <c r="E2305" t="s">
        <v>77</v>
      </c>
      <c r="F2305">
        <v>13</v>
      </c>
      <c r="G2305" t="s">
        <v>23</v>
      </c>
      <c r="H2305">
        <v>36502.053</v>
      </c>
      <c r="I2305">
        <v>0</v>
      </c>
      <c r="J2305">
        <v>8103475</v>
      </c>
      <c r="K2305">
        <v>25068909</v>
      </c>
      <c r="M2305">
        <v>14721.96</v>
      </c>
      <c r="N2305" t="s">
        <v>17</v>
      </c>
    </row>
    <row r="2306" spans="1:14" x14ac:dyDescent="0.25">
      <c r="A2306">
        <v>12.201599999999999</v>
      </c>
      <c r="B2306">
        <v>3</v>
      </c>
      <c r="C2306" t="s">
        <v>73</v>
      </c>
      <c r="D2306">
        <v>34378</v>
      </c>
      <c r="E2306" t="s">
        <v>77</v>
      </c>
      <c r="F2306">
        <v>7</v>
      </c>
      <c r="G2306" t="s">
        <v>24</v>
      </c>
      <c r="H2306">
        <v>6035.9459999999999</v>
      </c>
      <c r="I2306">
        <v>0</v>
      </c>
      <c r="J2306">
        <v>425480</v>
      </c>
      <c r="K2306">
        <v>4003443</v>
      </c>
      <c r="M2306">
        <v>7147.8</v>
      </c>
      <c r="N2306" t="s">
        <v>17</v>
      </c>
    </row>
    <row r="2307" spans="1:14" x14ac:dyDescent="0.25">
      <c r="A2307">
        <v>12.201599999999999</v>
      </c>
      <c r="B2307">
        <v>3</v>
      </c>
      <c r="C2307" t="s">
        <v>73</v>
      </c>
      <c r="D2307">
        <v>34378</v>
      </c>
      <c r="E2307" t="s">
        <v>77</v>
      </c>
      <c r="F2307">
        <v>8</v>
      </c>
      <c r="G2307" t="s">
        <v>25</v>
      </c>
      <c r="H2307">
        <v>2473.5419999999999</v>
      </c>
      <c r="I2307">
        <v>0</v>
      </c>
      <c r="J2307">
        <v>357760</v>
      </c>
      <c r="K2307">
        <v>1707984</v>
      </c>
      <c r="M2307">
        <v>4781.16</v>
      </c>
      <c r="N2307" t="s">
        <v>17</v>
      </c>
    </row>
    <row r="2308" spans="1:14" x14ac:dyDescent="0.25">
      <c r="A2308">
        <v>12.201599999999999</v>
      </c>
      <c r="B2308">
        <v>3</v>
      </c>
      <c r="C2308" t="s">
        <v>73</v>
      </c>
      <c r="D2308">
        <v>34378</v>
      </c>
      <c r="E2308" t="s">
        <v>77</v>
      </c>
      <c r="F2308">
        <v>9</v>
      </c>
      <c r="G2308" t="s">
        <v>26</v>
      </c>
      <c r="H2308">
        <v>3112.3829999999998</v>
      </c>
      <c r="I2308">
        <v>0</v>
      </c>
      <c r="J2308">
        <v>111740</v>
      </c>
      <c r="K2308">
        <v>875721</v>
      </c>
      <c r="M2308">
        <v>4286.3999999999996</v>
      </c>
      <c r="N2308" t="s">
        <v>17</v>
      </c>
    </row>
    <row r="2309" spans="1:14" x14ac:dyDescent="0.25">
      <c r="A2309">
        <v>12.201599999999999</v>
      </c>
      <c r="B2309">
        <v>3</v>
      </c>
      <c r="C2309" t="s">
        <v>73</v>
      </c>
      <c r="D2309">
        <v>34378</v>
      </c>
      <c r="E2309" t="s">
        <v>77</v>
      </c>
      <c r="F2309">
        <v>14</v>
      </c>
      <c r="G2309" t="s">
        <v>27</v>
      </c>
      <c r="H2309">
        <v>11621.870999999999</v>
      </c>
      <c r="I2309">
        <v>0</v>
      </c>
      <c r="J2309">
        <v>894980</v>
      </c>
      <c r="K2309">
        <v>6587148</v>
      </c>
      <c r="M2309">
        <v>17036.16</v>
      </c>
      <c r="N2309" t="s">
        <v>17</v>
      </c>
    </row>
    <row r="2310" spans="1:14" x14ac:dyDescent="0.25">
      <c r="A2310">
        <v>12.201599999999999</v>
      </c>
      <c r="B2310">
        <v>3</v>
      </c>
      <c r="C2310" t="s">
        <v>73</v>
      </c>
      <c r="D2310">
        <v>34378</v>
      </c>
      <c r="E2310" t="s">
        <v>77</v>
      </c>
      <c r="F2310">
        <v>15</v>
      </c>
      <c r="G2310" t="s">
        <v>28</v>
      </c>
      <c r="H2310">
        <v>4569.4440000000004</v>
      </c>
      <c r="I2310">
        <v>0</v>
      </c>
      <c r="J2310">
        <v>175</v>
      </c>
      <c r="K2310">
        <v>0</v>
      </c>
      <c r="M2310">
        <v>0</v>
      </c>
      <c r="N2310" t="s">
        <v>17</v>
      </c>
    </row>
    <row r="2311" spans="1:14" x14ac:dyDescent="0.25">
      <c r="A2311">
        <v>12.201599999999999</v>
      </c>
      <c r="B2311">
        <v>3</v>
      </c>
      <c r="C2311" t="s">
        <v>73</v>
      </c>
      <c r="D2311">
        <v>34378</v>
      </c>
      <c r="E2311" t="s">
        <v>77</v>
      </c>
      <c r="F2311">
        <v>12</v>
      </c>
      <c r="G2311" t="s">
        <v>29</v>
      </c>
      <c r="H2311">
        <v>12927.876</v>
      </c>
      <c r="I2311">
        <v>0</v>
      </c>
      <c r="J2311">
        <v>8998455</v>
      </c>
      <c r="K2311">
        <v>3165057</v>
      </c>
      <c r="M2311">
        <v>31758.12</v>
      </c>
      <c r="N2311" t="s">
        <v>17</v>
      </c>
    </row>
    <row r="2312" spans="1:14" x14ac:dyDescent="0.25">
      <c r="A2312">
        <v>12.201599999999999</v>
      </c>
      <c r="B2312">
        <v>3</v>
      </c>
      <c r="C2312" t="s">
        <v>73</v>
      </c>
      <c r="D2312">
        <v>34378</v>
      </c>
      <c r="E2312" t="s">
        <v>77</v>
      </c>
      <c r="F2312">
        <v>16</v>
      </c>
      <c r="G2312" t="s">
        <v>30</v>
      </c>
      <c r="H2312">
        <v>4604.0609999999997</v>
      </c>
      <c r="I2312">
        <v>0</v>
      </c>
      <c r="J2312">
        <v>175</v>
      </c>
      <c r="K2312">
        <v>0</v>
      </c>
      <c r="M2312">
        <v>0</v>
      </c>
      <c r="N2312" t="s">
        <v>17</v>
      </c>
    </row>
    <row r="2313" spans="1:14" x14ac:dyDescent="0.25">
      <c r="A2313">
        <v>12.201599999999999</v>
      </c>
      <c r="B2313">
        <v>3</v>
      </c>
      <c r="C2313" t="s">
        <v>73</v>
      </c>
      <c r="D2313">
        <v>34378</v>
      </c>
      <c r="E2313" t="s">
        <v>77</v>
      </c>
      <c r="F2313">
        <v>11</v>
      </c>
      <c r="G2313" t="s">
        <v>31</v>
      </c>
      <c r="H2313">
        <v>0</v>
      </c>
      <c r="I2313">
        <v>0</v>
      </c>
      <c r="J2313">
        <v>80</v>
      </c>
      <c r="K2313">
        <v>1002</v>
      </c>
      <c r="M2313">
        <v>0</v>
      </c>
      <c r="N2313" t="s">
        <v>17</v>
      </c>
    </row>
    <row r="2314" spans="1:14" x14ac:dyDescent="0.25">
      <c r="A2314">
        <v>12.201599999999999</v>
      </c>
      <c r="B2314">
        <v>3</v>
      </c>
      <c r="C2314" t="s">
        <v>73</v>
      </c>
      <c r="D2314">
        <v>34378</v>
      </c>
      <c r="E2314" t="s">
        <v>77</v>
      </c>
      <c r="F2314">
        <v>17</v>
      </c>
      <c r="G2314" t="s">
        <v>32</v>
      </c>
      <c r="H2314">
        <v>2206.047</v>
      </c>
      <c r="I2314">
        <v>0</v>
      </c>
      <c r="J2314">
        <v>175</v>
      </c>
      <c r="K2314">
        <v>0</v>
      </c>
      <c r="M2314">
        <v>0</v>
      </c>
      <c r="N2314" t="s">
        <v>17</v>
      </c>
    </row>
    <row r="2315" spans="1:14" x14ac:dyDescent="0.25">
      <c r="A2315">
        <v>12.201599999999999</v>
      </c>
      <c r="B2315">
        <v>3</v>
      </c>
      <c r="C2315" t="s">
        <v>73</v>
      </c>
      <c r="D2315">
        <v>34378</v>
      </c>
      <c r="E2315" t="s">
        <v>77</v>
      </c>
      <c r="F2315">
        <v>18</v>
      </c>
      <c r="G2315" t="s">
        <v>33</v>
      </c>
      <c r="H2315">
        <v>72431.351999999999</v>
      </c>
      <c r="I2315">
        <v>0</v>
      </c>
      <c r="J2315">
        <v>8998455</v>
      </c>
      <c r="K2315">
        <v>3165057</v>
      </c>
      <c r="M2315">
        <v>31758.12</v>
      </c>
      <c r="N2315" t="s">
        <v>17</v>
      </c>
    </row>
    <row r="2316" spans="1:14" x14ac:dyDescent="0.25">
      <c r="A2316">
        <v>12.201599999999999</v>
      </c>
      <c r="B2316">
        <v>3</v>
      </c>
      <c r="C2316" t="s">
        <v>73</v>
      </c>
      <c r="D2316">
        <v>42367</v>
      </c>
      <c r="E2316" t="s">
        <v>78</v>
      </c>
      <c r="F2316">
        <v>1</v>
      </c>
      <c r="G2316" t="s">
        <v>16</v>
      </c>
      <c r="H2316">
        <v>3508.9050000000002</v>
      </c>
      <c r="I2316">
        <v>0</v>
      </c>
      <c r="J2316">
        <v>952445</v>
      </c>
      <c r="K2316">
        <v>3943692</v>
      </c>
      <c r="M2316">
        <v>1167.3599999999999</v>
      </c>
      <c r="N2316" t="s">
        <v>17</v>
      </c>
    </row>
    <row r="2317" spans="1:14" x14ac:dyDescent="0.25">
      <c r="A2317">
        <v>12.201599999999999</v>
      </c>
      <c r="B2317">
        <v>3</v>
      </c>
      <c r="C2317" t="s">
        <v>73</v>
      </c>
      <c r="D2317">
        <v>42367</v>
      </c>
      <c r="E2317" t="s">
        <v>78</v>
      </c>
      <c r="F2317">
        <v>2</v>
      </c>
      <c r="G2317" t="s">
        <v>18</v>
      </c>
      <c r="H2317">
        <v>2885.799</v>
      </c>
      <c r="I2317">
        <v>0</v>
      </c>
      <c r="J2317">
        <v>253705</v>
      </c>
      <c r="K2317">
        <v>1530639</v>
      </c>
      <c r="M2317">
        <v>636.12</v>
      </c>
      <c r="N2317" t="s">
        <v>17</v>
      </c>
    </row>
    <row r="2318" spans="1:14" x14ac:dyDescent="0.25">
      <c r="A2318">
        <v>12.201599999999999</v>
      </c>
      <c r="B2318">
        <v>3</v>
      </c>
      <c r="C2318" t="s">
        <v>73</v>
      </c>
      <c r="D2318">
        <v>42367</v>
      </c>
      <c r="E2318" t="s">
        <v>78</v>
      </c>
      <c r="F2318">
        <v>3</v>
      </c>
      <c r="G2318" t="s">
        <v>19</v>
      </c>
      <c r="H2318">
        <v>47.204999999999998</v>
      </c>
      <c r="I2318">
        <v>0</v>
      </c>
      <c r="J2318">
        <v>854015</v>
      </c>
      <c r="K2318">
        <v>1462179</v>
      </c>
      <c r="M2318">
        <v>1256.28</v>
      </c>
      <c r="N2318" t="s">
        <v>17</v>
      </c>
    </row>
    <row r="2319" spans="1:14" x14ac:dyDescent="0.25">
      <c r="A2319">
        <v>12.201599999999999</v>
      </c>
      <c r="B2319">
        <v>3</v>
      </c>
      <c r="C2319" t="s">
        <v>73</v>
      </c>
      <c r="D2319">
        <v>42367</v>
      </c>
      <c r="E2319" t="s">
        <v>78</v>
      </c>
      <c r="F2319">
        <v>4</v>
      </c>
      <c r="G2319" t="s">
        <v>20</v>
      </c>
      <c r="H2319">
        <v>2187.165</v>
      </c>
      <c r="I2319">
        <v>0</v>
      </c>
      <c r="J2319">
        <v>672285</v>
      </c>
      <c r="K2319">
        <v>1110834</v>
      </c>
      <c r="M2319">
        <v>850.44</v>
      </c>
      <c r="N2319" t="s">
        <v>17</v>
      </c>
    </row>
    <row r="2320" spans="1:14" x14ac:dyDescent="0.25">
      <c r="A2320">
        <v>12.201599999999999</v>
      </c>
      <c r="B2320">
        <v>3</v>
      </c>
      <c r="C2320" t="s">
        <v>73</v>
      </c>
      <c r="D2320">
        <v>42367</v>
      </c>
      <c r="E2320" t="s">
        <v>78</v>
      </c>
      <c r="F2320">
        <v>5</v>
      </c>
      <c r="G2320" t="s">
        <v>21</v>
      </c>
      <c r="H2320">
        <v>5252.3429999999998</v>
      </c>
      <c r="I2320">
        <v>0</v>
      </c>
      <c r="J2320">
        <v>355500</v>
      </c>
      <c r="K2320">
        <v>748452</v>
      </c>
      <c r="M2320">
        <v>1048.8</v>
      </c>
      <c r="N2320" t="s">
        <v>17</v>
      </c>
    </row>
    <row r="2321" spans="1:14" x14ac:dyDescent="0.25">
      <c r="A2321">
        <v>12.201599999999999</v>
      </c>
      <c r="B2321">
        <v>3</v>
      </c>
      <c r="C2321" t="s">
        <v>73</v>
      </c>
      <c r="D2321">
        <v>42367</v>
      </c>
      <c r="E2321" t="s">
        <v>78</v>
      </c>
      <c r="F2321">
        <v>6</v>
      </c>
      <c r="G2321" t="s">
        <v>22</v>
      </c>
      <c r="H2321">
        <v>11650.194</v>
      </c>
      <c r="I2321">
        <v>170</v>
      </c>
      <c r="J2321">
        <v>2801000</v>
      </c>
      <c r="K2321">
        <v>8144502</v>
      </c>
      <c r="M2321">
        <v>12457.92</v>
      </c>
      <c r="N2321" t="s">
        <v>17</v>
      </c>
    </row>
    <row r="2322" spans="1:14" x14ac:dyDescent="0.25">
      <c r="A2322">
        <v>12.201599999999999</v>
      </c>
      <c r="B2322">
        <v>3</v>
      </c>
      <c r="C2322" t="s">
        <v>73</v>
      </c>
      <c r="D2322">
        <v>42367</v>
      </c>
      <c r="E2322" t="s">
        <v>78</v>
      </c>
      <c r="F2322">
        <v>13</v>
      </c>
      <c r="G2322" t="s">
        <v>23</v>
      </c>
      <c r="H2322">
        <v>25531.611000000001</v>
      </c>
      <c r="I2322">
        <v>170</v>
      </c>
      <c r="J2322">
        <v>5888950</v>
      </c>
      <c r="K2322">
        <v>16940298</v>
      </c>
      <c r="M2322">
        <v>17831.88</v>
      </c>
      <c r="N2322" t="s">
        <v>17</v>
      </c>
    </row>
    <row r="2323" spans="1:14" x14ac:dyDescent="0.25">
      <c r="A2323">
        <v>12.201599999999999</v>
      </c>
      <c r="B2323">
        <v>3</v>
      </c>
      <c r="C2323" t="s">
        <v>73</v>
      </c>
      <c r="D2323">
        <v>42367</v>
      </c>
      <c r="E2323" t="s">
        <v>78</v>
      </c>
      <c r="F2323">
        <v>7</v>
      </c>
      <c r="G2323" t="s">
        <v>24</v>
      </c>
      <c r="H2323">
        <v>5913.2129999999997</v>
      </c>
      <c r="I2323">
        <v>0</v>
      </c>
      <c r="J2323">
        <v>377340</v>
      </c>
      <c r="K2323">
        <v>3382680</v>
      </c>
      <c r="M2323">
        <v>6477.48</v>
      </c>
      <c r="N2323" t="s">
        <v>17</v>
      </c>
    </row>
    <row r="2324" spans="1:14" x14ac:dyDescent="0.25">
      <c r="A2324">
        <v>12.201599999999999</v>
      </c>
      <c r="B2324">
        <v>3</v>
      </c>
      <c r="C2324" t="s">
        <v>73</v>
      </c>
      <c r="D2324">
        <v>42367</v>
      </c>
      <c r="E2324" t="s">
        <v>78</v>
      </c>
      <c r="F2324">
        <v>8</v>
      </c>
      <c r="G2324" t="s">
        <v>25</v>
      </c>
      <c r="H2324">
        <v>3194.2049999999999</v>
      </c>
      <c r="I2324">
        <v>0</v>
      </c>
      <c r="J2324">
        <v>245600</v>
      </c>
      <c r="K2324">
        <v>1205406</v>
      </c>
      <c r="M2324">
        <v>5148.24</v>
      </c>
      <c r="N2324" t="s">
        <v>17</v>
      </c>
    </row>
    <row r="2325" spans="1:14" x14ac:dyDescent="0.25">
      <c r="A2325">
        <v>12.201599999999999</v>
      </c>
      <c r="B2325">
        <v>3</v>
      </c>
      <c r="C2325" t="s">
        <v>73</v>
      </c>
      <c r="D2325">
        <v>42367</v>
      </c>
      <c r="E2325" t="s">
        <v>78</v>
      </c>
      <c r="F2325">
        <v>9</v>
      </c>
      <c r="G2325" t="s">
        <v>26</v>
      </c>
      <c r="H2325">
        <v>3011.6790000000001</v>
      </c>
      <c r="I2325">
        <v>0</v>
      </c>
      <c r="J2325">
        <v>116360</v>
      </c>
      <c r="K2325">
        <v>995730</v>
      </c>
      <c r="M2325">
        <v>4110.84</v>
      </c>
      <c r="N2325" t="s">
        <v>17</v>
      </c>
    </row>
    <row r="2326" spans="1:14" x14ac:dyDescent="0.25">
      <c r="A2326">
        <v>12.201599999999999</v>
      </c>
      <c r="B2326">
        <v>3</v>
      </c>
      <c r="C2326" t="s">
        <v>73</v>
      </c>
      <c r="D2326">
        <v>42367</v>
      </c>
      <c r="E2326" t="s">
        <v>78</v>
      </c>
      <c r="F2326">
        <v>14</v>
      </c>
      <c r="G2326" t="s">
        <v>27</v>
      </c>
      <c r="H2326">
        <v>12119.097</v>
      </c>
      <c r="I2326">
        <v>0</v>
      </c>
      <c r="J2326">
        <v>739300</v>
      </c>
      <c r="K2326">
        <v>5583816</v>
      </c>
      <c r="M2326">
        <v>18246.84</v>
      </c>
      <c r="N2326" t="s">
        <v>17</v>
      </c>
    </row>
    <row r="2327" spans="1:14" x14ac:dyDescent="0.25">
      <c r="A2327">
        <v>12.201599999999999</v>
      </c>
      <c r="B2327">
        <v>3</v>
      </c>
      <c r="C2327" t="s">
        <v>73</v>
      </c>
      <c r="D2327">
        <v>42367</v>
      </c>
      <c r="E2327" t="s">
        <v>78</v>
      </c>
      <c r="F2327">
        <v>15</v>
      </c>
      <c r="G2327" t="s">
        <v>28</v>
      </c>
      <c r="H2327">
        <v>3807.87</v>
      </c>
      <c r="I2327">
        <v>0</v>
      </c>
      <c r="J2327">
        <v>180</v>
      </c>
      <c r="K2327">
        <v>0</v>
      </c>
      <c r="M2327">
        <v>0</v>
      </c>
      <c r="N2327" t="s">
        <v>17</v>
      </c>
    </row>
    <row r="2328" spans="1:14" x14ac:dyDescent="0.25">
      <c r="A2328">
        <v>12.201599999999999</v>
      </c>
      <c r="B2328">
        <v>3</v>
      </c>
      <c r="C2328" t="s">
        <v>73</v>
      </c>
      <c r="D2328">
        <v>42367</v>
      </c>
      <c r="E2328" t="s">
        <v>78</v>
      </c>
      <c r="F2328">
        <v>12</v>
      </c>
      <c r="G2328" t="s">
        <v>29</v>
      </c>
      <c r="H2328">
        <v>10293.837</v>
      </c>
      <c r="I2328">
        <v>0</v>
      </c>
      <c r="J2328">
        <v>6628250</v>
      </c>
      <c r="K2328">
        <v>22524114</v>
      </c>
      <c r="M2328">
        <v>36078.720000000001</v>
      </c>
      <c r="N2328" t="s">
        <v>17</v>
      </c>
    </row>
    <row r="2329" spans="1:14" x14ac:dyDescent="0.25">
      <c r="A2329">
        <v>12.201599999999999</v>
      </c>
      <c r="B2329">
        <v>3</v>
      </c>
      <c r="C2329" t="s">
        <v>73</v>
      </c>
      <c r="D2329">
        <v>42367</v>
      </c>
      <c r="E2329" t="s">
        <v>78</v>
      </c>
      <c r="F2329">
        <v>16</v>
      </c>
      <c r="G2329" t="s">
        <v>30</v>
      </c>
      <c r="H2329">
        <v>4128.8639999999996</v>
      </c>
      <c r="I2329">
        <v>0</v>
      </c>
      <c r="J2329">
        <v>180</v>
      </c>
      <c r="K2329">
        <v>0</v>
      </c>
      <c r="M2329">
        <v>0</v>
      </c>
      <c r="N2329" t="s">
        <v>17</v>
      </c>
    </row>
    <row r="2330" spans="1:14" x14ac:dyDescent="0.25">
      <c r="A2330">
        <v>12.201599999999999</v>
      </c>
      <c r="B2330">
        <v>3</v>
      </c>
      <c r="C2330" t="s">
        <v>73</v>
      </c>
      <c r="D2330">
        <v>42367</v>
      </c>
      <c r="E2330" t="s">
        <v>78</v>
      </c>
      <c r="F2330">
        <v>11</v>
      </c>
      <c r="G2330" t="s">
        <v>31</v>
      </c>
      <c r="H2330">
        <v>4440.4170000000004</v>
      </c>
      <c r="I2330">
        <v>0</v>
      </c>
      <c r="J2330">
        <v>360030</v>
      </c>
      <c r="K2330">
        <v>1339998</v>
      </c>
      <c r="M2330">
        <v>0</v>
      </c>
      <c r="N2330" t="s">
        <v>17</v>
      </c>
    </row>
    <row r="2331" spans="1:14" x14ac:dyDescent="0.25">
      <c r="A2331">
        <v>12.201599999999999</v>
      </c>
      <c r="B2331">
        <v>3</v>
      </c>
      <c r="C2331" t="s">
        <v>73</v>
      </c>
      <c r="D2331">
        <v>42367</v>
      </c>
      <c r="E2331" t="s">
        <v>78</v>
      </c>
      <c r="F2331">
        <v>17</v>
      </c>
      <c r="G2331" t="s">
        <v>32</v>
      </c>
      <c r="H2331">
        <v>2602.569</v>
      </c>
      <c r="I2331">
        <v>0</v>
      </c>
      <c r="J2331">
        <v>180</v>
      </c>
      <c r="K2331">
        <v>0</v>
      </c>
      <c r="M2331">
        <v>0</v>
      </c>
      <c r="N2331" t="s">
        <v>17</v>
      </c>
    </row>
    <row r="2332" spans="1:14" x14ac:dyDescent="0.25">
      <c r="A2332">
        <v>12.201599999999999</v>
      </c>
      <c r="B2332">
        <v>3</v>
      </c>
      <c r="C2332" t="s">
        <v>73</v>
      </c>
      <c r="D2332">
        <v>42367</v>
      </c>
      <c r="E2332" t="s">
        <v>78</v>
      </c>
      <c r="F2332">
        <v>18</v>
      </c>
      <c r="G2332" t="s">
        <v>33</v>
      </c>
      <c r="H2332">
        <v>62924.264999999999</v>
      </c>
      <c r="I2332">
        <v>170</v>
      </c>
      <c r="J2332">
        <v>6628250</v>
      </c>
      <c r="K2332">
        <v>22524114</v>
      </c>
      <c r="M2332">
        <v>36078.720000000001</v>
      </c>
      <c r="N2332" t="s">
        <v>17</v>
      </c>
    </row>
    <row r="2333" spans="1:14" x14ac:dyDescent="0.25">
      <c r="A2333">
        <v>12.201599999999999</v>
      </c>
      <c r="B2333">
        <v>3</v>
      </c>
      <c r="C2333" t="s">
        <v>73</v>
      </c>
      <c r="D2333">
        <v>86089</v>
      </c>
      <c r="E2333" t="s">
        <v>79</v>
      </c>
      <c r="F2333">
        <v>1</v>
      </c>
      <c r="G2333" t="s">
        <v>16</v>
      </c>
      <c r="H2333">
        <v>3383.0250000000001</v>
      </c>
      <c r="I2333">
        <v>152</v>
      </c>
      <c r="J2333">
        <v>1006685</v>
      </c>
      <c r="K2333">
        <v>4388841</v>
      </c>
      <c r="M2333">
        <v>1144.56</v>
      </c>
      <c r="N2333" t="s">
        <v>17</v>
      </c>
    </row>
    <row r="2334" spans="1:14" x14ac:dyDescent="0.25">
      <c r="A2334">
        <v>12.201599999999999</v>
      </c>
      <c r="B2334">
        <v>3</v>
      </c>
      <c r="C2334" t="s">
        <v>73</v>
      </c>
      <c r="D2334">
        <v>86089</v>
      </c>
      <c r="E2334" t="s">
        <v>79</v>
      </c>
      <c r="F2334">
        <v>2</v>
      </c>
      <c r="G2334" t="s">
        <v>18</v>
      </c>
      <c r="H2334">
        <v>2275.2809999999999</v>
      </c>
      <c r="I2334">
        <v>0</v>
      </c>
      <c r="J2334">
        <v>260310</v>
      </c>
      <c r="K2334">
        <v>1574349</v>
      </c>
      <c r="M2334">
        <v>595.08000000000004</v>
      </c>
      <c r="N2334" t="s">
        <v>17</v>
      </c>
    </row>
    <row r="2335" spans="1:14" x14ac:dyDescent="0.25">
      <c r="A2335">
        <v>12.201599999999999</v>
      </c>
      <c r="B2335">
        <v>3</v>
      </c>
      <c r="C2335" t="s">
        <v>73</v>
      </c>
      <c r="D2335">
        <v>86089</v>
      </c>
      <c r="E2335" t="s">
        <v>79</v>
      </c>
      <c r="F2335">
        <v>3</v>
      </c>
      <c r="G2335" t="s">
        <v>19</v>
      </c>
      <c r="H2335">
        <v>47.204999999999998</v>
      </c>
      <c r="I2335">
        <v>0</v>
      </c>
      <c r="J2335">
        <v>891230</v>
      </c>
      <c r="K2335">
        <v>1589694</v>
      </c>
      <c r="M2335">
        <v>1041.96</v>
      </c>
      <c r="N2335" t="s">
        <v>17</v>
      </c>
    </row>
    <row r="2336" spans="1:14" x14ac:dyDescent="0.25">
      <c r="A2336">
        <v>12.201599999999999</v>
      </c>
      <c r="B2336">
        <v>3</v>
      </c>
      <c r="C2336" t="s">
        <v>73</v>
      </c>
      <c r="D2336">
        <v>86089</v>
      </c>
      <c r="E2336" t="s">
        <v>79</v>
      </c>
      <c r="F2336">
        <v>4</v>
      </c>
      <c r="G2336" t="s">
        <v>20</v>
      </c>
      <c r="H2336">
        <v>2505.0120000000002</v>
      </c>
      <c r="I2336">
        <v>0</v>
      </c>
      <c r="J2336">
        <v>719240</v>
      </c>
      <c r="K2336">
        <v>1267209</v>
      </c>
      <c r="M2336">
        <v>795.72</v>
      </c>
      <c r="N2336" t="s">
        <v>17</v>
      </c>
    </row>
    <row r="2337" spans="1:14" x14ac:dyDescent="0.25">
      <c r="A2337">
        <v>12.201599999999999</v>
      </c>
      <c r="B2337">
        <v>3</v>
      </c>
      <c r="C2337" t="s">
        <v>73</v>
      </c>
      <c r="D2337">
        <v>86089</v>
      </c>
      <c r="E2337" t="s">
        <v>79</v>
      </c>
      <c r="F2337">
        <v>5</v>
      </c>
      <c r="G2337" t="s">
        <v>21</v>
      </c>
      <c r="H2337">
        <v>3773.2530000000002</v>
      </c>
      <c r="I2337">
        <v>0</v>
      </c>
      <c r="J2337">
        <v>431240</v>
      </c>
      <c r="K2337">
        <v>883671</v>
      </c>
      <c r="M2337">
        <v>1149.1199999999999</v>
      </c>
      <c r="N2337" t="s">
        <v>17</v>
      </c>
    </row>
    <row r="2338" spans="1:14" x14ac:dyDescent="0.25">
      <c r="A2338">
        <v>12.201599999999999</v>
      </c>
      <c r="B2338">
        <v>3</v>
      </c>
      <c r="C2338" t="s">
        <v>73</v>
      </c>
      <c r="D2338">
        <v>86089</v>
      </c>
      <c r="E2338" t="s">
        <v>79</v>
      </c>
      <c r="F2338">
        <v>6</v>
      </c>
      <c r="G2338" t="s">
        <v>22</v>
      </c>
      <c r="H2338">
        <v>12348.828</v>
      </c>
      <c r="I2338">
        <v>510</v>
      </c>
      <c r="J2338">
        <v>3061770</v>
      </c>
      <c r="K2338">
        <v>9729699</v>
      </c>
      <c r="M2338">
        <v>11197.08</v>
      </c>
      <c r="N2338" t="s">
        <v>17</v>
      </c>
    </row>
    <row r="2339" spans="1:14" x14ac:dyDescent="0.25">
      <c r="A2339">
        <v>12.201599999999999</v>
      </c>
      <c r="B2339">
        <v>3</v>
      </c>
      <c r="C2339" t="s">
        <v>73</v>
      </c>
      <c r="D2339">
        <v>86089</v>
      </c>
      <c r="E2339" t="s">
        <v>79</v>
      </c>
      <c r="F2339">
        <v>13</v>
      </c>
      <c r="G2339" t="s">
        <v>23</v>
      </c>
      <c r="H2339">
        <v>24332.603999999999</v>
      </c>
      <c r="I2339">
        <v>662</v>
      </c>
      <c r="J2339">
        <v>6370475</v>
      </c>
      <c r="K2339">
        <v>19433463</v>
      </c>
      <c r="M2339">
        <v>17895.72</v>
      </c>
      <c r="N2339" t="s">
        <v>17</v>
      </c>
    </row>
    <row r="2340" spans="1:14" x14ac:dyDescent="0.25">
      <c r="A2340">
        <v>12.201599999999999</v>
      </c>
      <c r="B2340">
        <v>3</v>
      </c>
      <c r="C2340" t="s">
        <v>73</v>
      </c>
      <c r="D2340">
        <v>86089</v>
      </c>
      <c r="E2340" t="s">
        <v>79</v>
      </c>
      <c r="F2340">
        <v>7</v>
      </c>
      <c r="G2340" t="s">
        <v>24</v>
      </c>
      <c r="H2340">
        <v>7883.2349999999997</v>
      </c>
      <c r="I2340">
        <v>0</v>
      </c>
      <c r="J2340">
        <v>428710</v>
      </c>
      <c r="K2340">
        <v>3909519</v>
      </c>
      <c r="M2340">
        <v>7017.84</v>
      </c>
      <c r="N2340" t="s">
        <v>17</v>
      </c>
    </row>
    <row r="2341" spans="1:14" x14ac:dyDescent="0.25">
      <c r="A2341">
        <v>12.201599999999999</v>
      </c>
      <c r="B2341">
        <v>3</v>
      </c>
      <c r="C2341" t="s">
        <v>73</v>
      </c>
      <c r="D2341">
        <v>86089</v>
      </c>
      <c r="E2341" t="s">
        <v>79</v>
      </c>
      <c r="F2341">
        <v>8</v>
      </c>
      <c r="G2341" t="s">
        <v>25</v>
      </c>
      <c r="H2341">
        <v>1472.796</v>
      </c>
      <c r="I2341">
        <v>0</v>
      </c>
      <c r="J2341">
        <v>240785</v>
      </c>
      <c r="K2341">
        <v>131340</v>
      </c>
      <c r="M2341">
        <v>4938.4799999999996</v>
      </c>
      <c r="N2341" t="s">
        <v>17</v>
      </c>
    </row>
    <row r="2342" spans="1:14" x14ac:dyDescent="0.25">
      <c r="A2342">
        <v>12.201599999999999</v>
      </c>
      <c r="B2342">
        <v>3</v>
      </c>
      <c r="C2342" t="s">
        <v>73</v>
      </c>
      <c r="D2342">
        <v>86089</v>
      </c>
      <c r="E2342" t="s">
        <v>79</v>
      </c>
      <c r="F2342">
        <v>9</v>
      </c>
      <c r="G2342" t="s">
        <v>26</v>
      </c>
      <c r="H2342">
        <v>3304.35</v>
      </c>
      <c r="I2342">
        <v>0</v>
      </c>
      <c r="J2342">
        <v>103115</v>
      </c>
      <c r="K2342">
        <v>836349</v>
      </c>
      <c r="M2342">
        <v>3937.56</v>
      </c>
      <c r="N2342" t="s">
        <v>17</v>
      </c>
    </row>
    <row r="2343" spans="1:14" x14ac:dyDescent="0.25">
      <c r="A2343">
        <v>12.201599999999999</v>
      </c>
      <c r="B2343">
        <v>3</v>
      </c>
      <c r="C2343" t="s">
        <v>73</v>
      </c>
      <c r="D2343">
        <v>86089</v>
      </c>
      <c r="E2343" t="s">
        <v>79</v>
      </c>
      <c r="F2343">
        <v>14</v>
      </c>
      <c r="G2343" t="s">
        <v>27</v>
      </c>
      <c r="H2343">
        <v>12660.380999999999</v>
      </c>
      <c r="I2343">
        <v>0</v>
      </c>
      <c r="J2343">
        <v>772610</v>
      </c>
      <c r="K2343">
        <v>59328</v>
      </c>
      <c r="M2343">
        <v>16979.16</v>
      </c>
      <c r="N2343" t="s">
        <v>17</v>
      </c>
    </row>
    <row r="2344" spans="1:14" x14ac:dyDescent="0.25">
      <c r="A2344">
        <v>12.201599999999999</v>
      </c>
      <c r="B2344">
        <v>3</v>
      </c>
      <c r="C2344" t="s">
        <v>73</v>
      </c>
      <c r="D2344">
        <v>86089</v>
      </c>
      <c r="E2344" t="s">
        <v>79</v>
      </c>
      <c r="F2344">
        <v>15</v>
      </c>
      <c r="G2344" t="s">
        <v>28</v>
      </c>
      <c r="H2344">
        <v>4906.1729999999998</v>
      </c>
      <c r="I2344">
        <v>0</v>
      </c>
      <c r="J2344">
        <v>185</v>
      </c>
      <c r="K2344">
        <v>0</v>
      </c>
      <c r="M2344">
        <v>0</v>
      </c>
      <c r="N2344" t="s">
        <v>17</v>
      </c>
    </row>
    <row r="2345" spans="1:14" x14ac:dyDescent="0.25">
      <c r="A2345">
        <v>12.201599999999999</v>
      </c>
      <c r="B2345">
        <v>3</v>
      </c>
      <c r="C2345" t="s">
        <v>73</v>
      </c>
      <c r="D2345">
        <v>86089</v>
      </c>
      <c r="E2345" t="s">
        <v>79</v>
      </c>
      <c r="F2345">
        <v>12</v>
      </c>
      <c r="G2345" t="s">
        <v>29</v>
      </c>
      <c r="H2345">
        <v>9264.768</v>
      </c>
      <c r="I2345">
        <v>0</v>
      </c>
      <c r="J2345">
        <v>7143085</v>
      </c>
      <c r="K2345">
        <v>25492791</v>
      </c>
      <c r="M2345">
        <v>34874.879999999997</v>
      </c>
      <c r="N2345" t="s">
        <v>17</v>
      </c>
    </row>
    <row r="2346" spans="1:14" x14ac:dyDescent="0.25">
      <c r="A2346">
        <v>12.201599999999999</v>
      </c>
      <c r="B2346">
        <v>3</v>
      </c>
      <c r="C2346" t="s">
        <v>73</v>
      </c>
      <c r="D2346">
        <v>86089</v>
      </c>
      <c r="E2346" t="s">
        <v>79</v>
      </c>
      <c r="F2346">
        <v>16</v>
      </c>
      <c r="G2346" t="s">
        <v>30</v>
      </c>
      <c r="H2346">
        <v>3493.17</v>
      </c>
      <c r="I2346">
        <v>72</v>
      </c>
      <c r="J2346">
        <v>185</v>
      </c>
      <c r="K2346">
        <v>0</v>
      </c>
      <c r="M2346">
        <v>0</v>
      </c>
      <c r="N2346" t="s">
        <v>17</v>
      </c>
    </row>
    <row r="2347" spans="1:14" x14ac:dyDescent="0.25">
      <c r="A2347">
        <v>12.201599999999999</v>
      </c>
      <c r="B2347">
        <v>3</v>
      </c>
      <c r="C2347" t="s">
        <v>73</v>
      </c>
      <c r="D2347">
        <v>86089</v>
      </c>
      <c r="E2347" t="s">
        <v>79</v>
      </c>
      <c r="F2347">
        <v>11</v>
      </c>
      <c r="G2347" t="s">
        <v>31</v>
      </c>
      <c r="H2347">
        <v>3641.0790000000002</v>
      </c>
      <c r="I2347">
        <v>0</v>
      </c>
      <c r="J2347">
        <v>377180</v>
      </c>
      <c r="K2347">
        <v>1261293</v>
      </c>
      <c r="M2347">
        <v>0</v>
      </c>
      <c r="N2347" t="s">
        <v>17</v>
      </c>
    </row>
    <row r="2348" spans="1:14" x14ac:dyDescent="0.25">
      <c r="A2348">
        <v>12.201599999999999</v>
      </c>
      <c r="B2348">
        <v>3</v>
      </c>
      <c r="C2348" t="s">
        <v>73</v>
      </c>
      <c r="D2348">
        <v>86089</v>
      </c>
      <c r="E2348" t="s">
        <v>79</v>
      </c>
      <c r="F2348">
        <v>17</v>
      </c>
      <c r="G2348" t="s">
        <v>32</v>
      </c>
      <c r="H2348">
        <v>1859.877</v>
      </c>
      <c r="I2348">
        <v>0</v>
      </c>
      <c r="J2348">
        <v>185</v>
      </c>
      <c r="K2348">
        <v>0</v>
      </c>
      <c r="M2348">
        <v>0</v>
      </c>
      <c r="N2348" t="s">
        <v>17</v>
      </c>
    </row>
    <row r="2349" spans="1:14" x14ac:dyDescent="0.25">
      <c r="A2349">
        <v>12.201599999999999</v>
      </c>
      <c r="B2349">
        <v>3</v>
      </c>
      <c r="C2349" t="s">
        <v>73</v>
      </c>
      <c r="D2349">
        <v>86089</v>
      </c>
      <c r="E2349" t="s">
        <v>79</v>
      </c>
      <c r="F2349">
        <v>18</v>
      </c>
      <c r="G2349" t="s">
        <v>33</v>
      </c>
      <c r="H2349">
        <v>60158.052000000003</v>
      </c>
      <c r="I2349">
        <v>734</v>
      </c>
      <c r="J2349">
        <v>7143085</v>
      </c>
      <c r="K2349">
        <v>25492791</v>
      </c>
      <c r="M2349">
        <v>34874.879999999997</v>
      </c>
      <c r="N2349" t="s">
        <v>17</v>
      </c>
    </row>
    <row r="2350" spans="1:14" x14ac:dyDescent="0.25">
      <c r="A2350">
        <v>12.201599999999999</v>
      </c>
      <c r="B2350">
        <v>3</v>
      </c>
      <c r="C2350" t="s">
        <v>80</v>
      </c>
      <c r="D2350">
        <v>98422</v>
      </c>
      <c r="E2350" t="s">
        <v>81</v>
      </c>
      <c r="F2350">
        <v>1</v>
      </c>
      <c r="G2350" t="s">
        <v>16</v>
      </c>
      <c r="H2350">
        <v>3873.9569999999999</v>
      </c>
      <c r="I2350">
        <v>0</v>
      </c>
      <c r="J2350">
        <v>749210</v>
      </c>
      <c r="K2350">
        <v>3269178</v>
      </c>
      <c r="M2350">
        <v>841.32</v>
      </c>
      <c r="N2350" t="s">
        <v>38</v>
      </c>
    </row>
    <row r="2351" spans="1:14" x14ac:dyDescent="0.25">
      <c r="A2351">
        <v>12.201599999999999</v>
      </c>
      <c r="B2351">
        <v>3</v>
      </c>
      <c r="C2351" t="s">
        <v>80</v>
      </c>
      <c r="D2351">
        <v>98422</v>
      </c>
      <c r="E2351" t="s">
        <v>81</v>
      </c>
      <c r="F2351">
        <v>2</v>
      </c>
      <c r="G2351" t="s">
        <v>18</v>
      </c>
      <c r="H2351">
        <v>2844.8879999999999</v>
      </c>
      <c r="I2351">
        <v>0</v>
      </c>
      <c r="J2351">
        <v>200185</v>
      </c>
      <c r="K2351">
        <v>1414944</v>
      </c>
      <c r="M2351">
        <v>576.84</v>
      </c>
      <c r="N2351" t="s">
        <v>38</v>
      </c>
    </row>
    <row r="2352" spans="1:14" x14ac:dyDescent="0.25">
      <c r="A2352">
        <v>12.201599999999999</v>
      </c>
      <c r="B2352">
        <v>3</v>
      </c>
      <c r="C2352" t="s">
        <v>80</v>
      </c>
      <c r="D2352">
        <v>98422</v>
      </c>
      <c r="E2352" t="s">
        <v>81</v>
      </c>
      <c r="F2352">
        <v>3</v>
      </c>
      <c r="G2352" t="s">
        <v>19</v>
      </c>
      <c r="H2352">
        <v>47.204999999999998</v>
      </c>
      <c r="I2352">
        <v>0</v>
      </c>
      <c r="J2352">
        <v>714325</v>
      </c>
      <c r="K2352">
        <v>1083519</v>
      </c>
      <c r="M2352">
        <v>891.48</v>
      </c>
      <c r="N2352" t="s">
        <v>38</v>
      </c>
    </row>
    <row r="2353" spans="1:14" x14ac:dyDescent="0.25">
      <c r="A2353">
        <v>12.201599999999999</v>
      </c>
      <c r="B2353">
        <v>3</v>
      </c>
      <c r="C2353" t="s">
        <v>80</v>
      </c>
      <c r="D2353">
        <v>98422</v>
      </c>
      <c r="E2353" t="s">
        <v>81</v>
      </c>
      <c r="F2353">
        <v>4</v>
      </c>
      <c r="G2353" t="s">
        <v>20</v>
      </c>
      <c r="H2353">
        <v>2914.1219999999998</v>
      </c>
      <c r="I2353">
        <v>0</v>
      </c>
      <c r="J2353">
        <v>482160</v>
      </c>
      <c r="K2353">
        <v>837216</v>
      </c>
      <c r="M2353">
        <v>627</v>
      </c>
      <c r="N2353" t="s">
        <v>38</v>
      </c>
    </row>
    <row r="2354" spans="1:14" x14ac:dyDescent="0.25">
      <c r="A2354">
        <v>12.201599999999999</v>
      </c>
      <c r="B2354">
        <v>3</v>
      </c>
      <c r="C2354" t="s">
        <v>80</v>
      </c>
      <c r="D2354">
        <v>98422</v>
      </c>
      <c r="E2354" t="s">
        <v>81</v>
      </c>
      <c r="F2354">
        <v>5</v>
      </c>
      <c r="G2354" t="s">
        <v>21</v>
      </c>
      <c r="H2354">
        <v>4582.0320000000002</v>
      </c>
      <c r="I2354">
        <v>0</v>
      </c>
      <c r="J2354">
        <v>316740</v>
      </c>
      <c r="K2354">
        <v>721380</v>
      </c>
      <c r="M2354">
        <v>1078.44</v>
      </c>
      <c r="N2354" t="s">
        <v>38</v>
      </c>
    </row>
    <row r="2355" spans="1:14" x14ac:dyDescent="0.25">
      <c r="A2355">
        <v>12.201599999999999</v>
      </c>
      <c r="B2355">
        <v>3</v>
      </c>
      <c r="C2355" t="s">
        <v>80</v>
      </c>
      <c r="D2355">
        <v>98422</v>
      </c>
      <c r="E2355" t="s">
        <v>81</v>
      </c>
      <c r="F2355">
        <v>6</v>
      </c>
      <c r="G2355" t="s">
        <v>22</v>
      </c>
      <c r="H2355">
        <v>8723.4840000000004</v>
      </c>
      <c r="I2355">
        <v>0</v>
      </c>
      <c r="J2355">
        <v>2220890</v>
      </c>
      <c r="K2355">
        <v>7729329</v>
      </c>
      <c r="M2355">
        <v>9963.6</v>
      </c>
      <c r="N2355" t="s">
        <v>38</v>
      </c>
    </row>
    <row r="2356" spans="1:14" x14ac:dyDescent="0.25">
      <c r="A2356">
        <v>12.201599999999999</v>
      </c>
      <c r="B2356">
        <v>3</v>
      </c>
      <c r="C2356" t="s">
        <v>80</v>
      </c>
      <c r="D2356">
        <v>98422</v>
      </c>
      <c r="E2356" t="s">
        <v>81</v>
      </c>
      <c r="F2356">
        <v>13</v>
      </c>
      <c r="G2356" t="s">
        <v>23</v>
      </c>
      <c r="H2356">
        <v>22985.687999999998</v>
      </c>
      <c r="I2356">
        <v>0</v>
      </c>
      <c r="J2356">
        <v>4683510</v>
      </c>
      <c r="K2356">
        <v>15055566</v>
      </c>
      <c r="M2356">
        <v>16819.560000000001</v>
      </c>
      <c r="N2356" t="s">
        <v>38</v>
      </c>
    </row>
    <row r="2357" spans="1:14" x14ac:dyDescent="0.25">
      <c r="A2357">
        <v>12.201599999999999</v>
      </c>
      <c r="B2357">
        <v>3</v>
      </c>
      <c r="C2357" t="s">
        <v>80</v>
      </c>
      <c r="D2357">
        <v>98422</v>
      </c>
      <c r="E2357" t="s">
        <v>81</v>
      </c>
      <c r="F2357">
        <v>7</v>
      </c>
      <c r="G2357" t="s">
        <v>24</v>
      </c>
      <c r="H2357">
        <v>5696.07</v>
      </c>
      <c r="I2357">
        <v>0</v>
      </c>
      <c r="J2357">
        <v>329715</v>
      </c>
      <c r="K2357">
        <v>3098694</v>
      </c>
      <c r="M2357">
        <v>6673.56</v>
      </c>
      <c r="N2357" t="s">
        <v>38</v>
      </c>
    </row>
    <row r="2358" spans="1:14" x14ac:dyDescent="0.25">
      <c r="A2358">
        <v>12.201599999999999</v>
      </c>
      <c r="B2358">
        <v>3</v>
      </c>
      <c r="C2358" t="s">
        <v>80</v>
      </c>
      <c r="D2358">
        <v>98422</v>
      </c>
      <c r="E2358" t="s">
        <v>81</v>
      </c>
      <c r="F2358">
        <v>8</v>
      </c>
      <c r="G2358" t="s">
        <v>25</v>
      </c>
      <c r="H2358">
        <v>1318.5930000000001</v>
      </c>
      <c r="I2358">
        <v>0</v>
      </c>
      <c r="J2358">
        <v>209395</v>
      </c>
      <c r="K2358">
        <v>1167444</v>
      </c>
      <c r="M2358">
        <v>3910.2</v>
      </c>
      <c r="N2358" t="s">
        <v>38</v>
      </c>
    </row>
    <row r="2359" spans="1:14" x14ac:dyDescent="0.25">
      <c r="A2359">
        <v>12.201599999999999</v>
      </c>
      <c r="B2359">
        <v>3</v>
      </c>
      <c r="C2359" t="s">
        <v>80</v>
      </c>
      <c r="D2359">
        <v>98422</v>
      </c>
      <c r="E2359" t="s">
        <v>81</v>
      </c>
      <c r="F2359">
        <v>9</v>
      </c>
      <c r="G2359" t="s">
        <v>26</v>
      </c>
      <c r="H2359">
        <v>2835.4470000000001</v>
      </c>
      <c r="I2359">
        <v>0</v>
      </c>
      <c r="J2359">
        <v>103605</v>
      </c>
      <c r="K2359">
        <v>867999</v>
      </c>
      <c r="M2359">
        <v>4245.3599999999997</v>
      </c>
      <c r="N2359" t="s">
        <v>38</v>
      </c>
    </row>
    <row r="2360" spans="1:14" x14ac:dyDescent="0.25">
      <c r="A2360">
        <v>12.201599999999999</v>
      </c>
      <c r="B2360">
        <v>3</v>
      </c>
      <c r="C2360" t="s">
        <v>80</v>
      </c>
      <c r="D2360">
        <v>98422</v>
      </c>
      <c r="E2360" t="s">
        <v>81</v>
      </c>
      <c r="F2360">
        <v>14</v>
      </c>
      <c r="G2360" t="s">
        <v>27</v>
      </c>
      <c r="H2360">
        <v>9850.11</v>
      </c>
      <c r="I2360">
        <v>0</v>
      </c>
      <c r="J2360">
        <v>642715</v>
      </c>
      <c r="K2360">
        <v>5134137</v>
      </c>
      <c r="M2360">
        <v>15770.76</v>
      </c>
      <c r="N2360" t="s">
        <v>38</v>
      </c>
    </row>
    <row r="2361" spans="1:14" x14ac:dyDescent="0.25">
      <c r="A2361">
        <v>12.201599999999999</v>
      </c>
      <c r="B2361">
        <v>3</v>
      </c>
      <c r="C2361" t="s">
        <v>80</v>
      </c>
      <c r="D2361">
        <v>98422</v>
      </c>
      <c r="E2361" t="s">
        <v>81</v>
      </c>
      <c r="F2361">
        <v>15</v>
      </c>
      <c r="G2361" t="s">
        <v>28</v>
      </c>
      <c r="H2361">
        <v>4144.5990000000002</v>
      </c>
      <c r="I2361">
        <v>0</v>
      </c>
      <c r="J2361">
        <v>190</v>
      </c>
      <c r="K2361">
        <v>0</v>
      </c>
      <c r="M2361">
        <v>0</v>
      </c>
      <c r="N2361" t="s">
        <v>38</v>
      </c>
    </row>
    <row r="2362" spans="1:14" x14ac:dyDescent="0.25">
      <c r="A2362">
        <v>12.201599999999999</v>
      </c>
      <c r="B2362">
        <v>3</v>
      </c>
      <c r="C2362" t="s">
        <v>80</v>
      </c>
      <c r="D2362">
        <v>98422</v>
      </c>
      <c r="E2362" t="s">
        <v>81</v>
      </c>
      <c r="F2362">
        <v>12</v>
      </c>
      <c r="G2362" t="s">
        <v>29</v>
      </c>
      <c r="H2362">
        <v>6580.3770000000004</v>
      </c>
      <c r="I2362">
        <v>0</v>
      </c>
      <c r="J2362">
        <v>5326225</v>
      </c>
      <c r="K2362">
        <v>20189703</v>
      </c>
      <c r="M2362">
        <v>32590.32</v>
      </c>
      <c r="N2362" t="s">
        <v>38</v>
      </c>
    </row>
    <row r="2363" spans="1:14" x14ac:dyDescent="0.25">
      <c r="A2363">
        <v>12.201599999999999</v>
      </c>
      <c r="B2363">
        <v>3</v>
      </c>
      <c r="C2363" t="s">
        <v>80</v>
      </c>
      <c r="D2363">
        <v>98422</v>
      </c>
      <c r="E2363" t="s">
        <v>81</v>
      </c>
      <c r="F2363">
        <v>16</v>
      </c>
      <c r="G2363" t="s">
        <v>30</v>
      </c>
      <c r="H2363">
        <v>2989.65</v>
      </c>
      <c r="I2363">
        <v>0</v>
      </c>
      <c r="J2363">
        <v>190</v>
      </c>
      <c r="K2363">
        <v>0</v>
      </c>
      <c r="M2363">
        <v>0</v>
      </c>
      <c r="N2363" t="s">
        <v>38</v>
      </c>
    </row>
    <row r="2364" spans="1:14" x14ac:dyDescent="0.25">
      <c r="A2364">
        <v>12.201599999999999</v>
      </c>
      <c r="B2364">
        <v>3</v>
      </c>
      <c r="C2364" t="s">
        <v>80</v>
      </c>
      <c r="D2364">
        <v>98422</v>
      </c>
      <c r="E2364" t="s">
        <v>81</v>
      </c>
      <c r="F2364">
        <v>11</v>
      </c>
      <c r="G2364" t="s">
        <v>31</v>
      </c>
      <c r="H2364">
        <v>4028.16</v>
      </c>
      <c r="I2364">
        <v>0</v>
      </c>
      <c r="J2364">
        <v>394140</v>
      </c>
      <c r="K2364">
        <v>1290345</v>
      </c>
      <c r="M2364">
        <v>0</v>
      </c>
      <c r="N2364" t="s">
        <v>38</v>
      </c>
    </row>
    <row r="2365" spans="1:14" x14ac:dyDescent="0.25">
      <c r="A2365">
        <v>12.201599999999999</v>
      </c>
      <c r="B2365">
        <v>3</v>
      </c>
      <c r="C2365" t="s">
        <v>80</v>
      </c>
      <c r="D2365">
        <v>98422</v>
      </c>
      <c r="E2365" t="s">
        <v>81</v>
      </c>
      <c r="F2365">
        <v>17</v>
      </c>
      <c r="G2365" t="s">
        <v>32</v>
      </c>
      <c r="H2365">
        <v>31.47</v>
      </c>
      <c r="I2365">
        <v>0</v>
      </c>
      <c r="J2365">
        <v>190</v>
      </c>
      <c r="K2365">
        <v>0</v>
      </c>
      <c r="M2365">
        <v>0</v>
      </c>
      <c r="N2365" t="s">
        <v>38</v>
      </c>
    </row>
    <row r="2366" spans="1:14" x14ac:dyDescent="0.25">
      <c r="A2366">
        <v>12.201599999999999</v>
      </c>
      <c r="B2366">
        <v>3</v>
      </c>
      <c r="C2366" t="s">
        <v>80</v>
      </c>
      <c r="D2366">
        <v>98422</v>
      </c>
      <c r="E2366" t="s">
        <v>81</v>
      </c>
      <c r="F2366">
        <v>18</v>
      </c>
      <c r="G2366" t="s">
        <v>33</v>
      </c>
      <c r="H2366">
        <v>50610.053999999996</v>
      </c>
      <c r="I2366">
        <v>0</v>
      </c>
      <c r="J2366">
        <v>5326225</v>
      </c>
      <c r="K2366">
        <v>20189703</v>
      </c>
      <c r="M2366">
        <v>32590.32</v>
      </c>
      <c r="N2366" t="s">
        <v>38</v>
      </c>
    </row>
    <row r="2367" spans="1:14" x14ac:dyDescent="0.25">
      <c r="A2367">
        <v>12.201599999999999</v>
      </c>
      <c r="B2367">
        <v>3</v>
      </c>
      <c r="C2367" t="s">
        <v>80</v>
      </c>
      <c r="D2367">
        <v>79785</v>
      </c>
      <c r="E2367" t="s">
        <v>82</v>
      </c>
      <c r="F2367">
        <v>1</v>
      </c>
      <c r="G2367" t="s">
        <v>16</v>
      </c>
      <c r="H2367">
        <v>3389.319</v>
      </c>
      <c r="I2367">
        <v>0</v>
      </c>
      <c r="J2367">
        <v>684900</v>
      </c>
      <c r="K2367">
        <v>3181434</v>
      </c>
      <c r="M2367">
        <v>912</v>
      </c>
      <c r="N2367" t="s">
        <v>17</v>
      </c>
    </row>
    <row r="2368" spans="1:14" x14ac:dyDescent="0.25">
      <c r="A2368">
        <v>12.201599999999999</v>
      </c>
      <c r="B2368">
        <v>3</v>
      </c>
      <c r="C2368" t="s">
        <v>80</v>
      </c>
      <c r="D2368">
        <v>79785</v>
      </c>
      <c r="E2368" t="s">
        <v>82</v>
      </c>
      <c r="F2368">
        <v>2</v>
      </c>
      <c r="G2368" t="s">
        <v>18</v>
      </c>
      <c r="H2368">
        <v>2451.5129999999999</v>
      </c>
      <c r="I2368">
        <v>0</v>
      </c>
      <c r="J2368">
        <v>172860</v>
      </c>
      <c r="K2368">
        <v>972834</v>
      </c>
      <c r="M2368">
        <v>665.76</v>
      </c>
      <c r="N2368" t="s">
        <v>17</v>
      </c>
    </row>
    <row r="2369" spans="1:14" x14ac:dyDescent="0.25">
      <c r="A2369">
        <v>12.201599999999999</v>
      </c>
      <c r="B2369">
        <v>3</v>
      </c>
      <c r="C2369" t="s">
        <v>80</v>
      </c>
      <c r="D2369">
        <v>79785</v>
      </c>
      <c r="E2369" t="s">
        <v>82</v>
      </c>
      <c r="F2369">
        <v>3</v>
      </c>
      <c r="G2369" t="s">
        <v>19</v>
      </c>
      <c r="H2369">
        <v>47.204999999999998</v>
      </c>
      <c r="I2369">
        <v>0</v>
      </c>
      <c r="J2369">
        <v>727245</v>
      </c>
      <c r="K2369">
        <v>1143030</v>
      </c>
      <c r="M2369">
        <v>1007.76</v>
      </c>
      <c r="N2369" t="s">
        <v>17</v>
      </c>
    </row>
    <row r="2370" spans="1:14" x14ac:dyDescent="0.25">
      <c r="A2370">
        <v>12.201599999999999</v>
      </c>
      <c r="B2370">
        <v>3</v>
      </c>
      <c r="C2370" t="s">
        <v>80</v>
      </c>
      <c r="D2370">
        <v>79785</v>
      </c>
      <c r="E2370" t="s">
        <v>82</v>
      </c>
      <c r="F2370">
        <v>4</v>
      </c>
      <c r="G2370" t="s">
        <v>20</v>
      </c>
      <c r="H2370">
        <v>1859.877</v>
      </c>
      <c r="I2370">
        <v>0</v>
      </c>
      <c r="J2370">
        <v>503370</v>
      </c>
      <c r="K2370">
        <v>782721</v>
      </c>
      <c r="M2370">
        <v>722.76</v>
      </c>
      <c r="N2370" t="s">
        <v>17</v>
      </c>
    </row>
    <row r="2371" spans="1:14" x14ac:dyDescent="0.25">
      <c r="A2371">
        <v>12.201599999999999</v>
      </c>
      <c r="B2371">
        <v>3</v>
      </c>
      <c r="C2371" t="s">
        <v>80</v>
      </c>
      <c r="D2371">
        <v>79785</v>
      </c>
      <c r="E2371" t="s">
        <v>82</v>
      </c>
      <c r="F2371">
        <v>5</v>
      </c>
      <c r="G2371" t="s">
        <v>21</v>
      </c>
      <c r="H2371">
        <v>2423.19</v>
      </c>
      <c r="I2371">
        <v>0</v>
      </c>
      <c r="J2371">
        <v>328970</v>
      </c>
      <c r="K2371">
        <v>598737</v>
      </c>
      <c r="M2371">
        <v>1103.52</v>
      </c>
      <c r="N2371" t="s">
        <v>17</v>
      </c>
    </row>
    <row r="2372" spans="1:14" x14ac:dyDescent="0.25">
      <c r="A2372">
        <v>12.201599999999999</v>
      </c>
      <c r="B2372">
        <v>3</v>
      </c>
      <c r="C2372" t="s">
        <v>80</v>
      </c>
      <c r="D2372">
        <v>79785</v>
      </c>
      <c r="E2372" t="s">
        <v>82</v>
      </c>
      <c r="F2372">
        <v>6</v>
      </c>
      <c r="G2372" t="s">
        <v>22</v>
      </c>
      <c r="H2372">
        <v>9157.77</v>
      </c>
      <c r="I2372">
        <v>0</v>
      </c>
      <c r="J2372">
        <v>2843495</v>
      </c>
      <c r="K2372">
        <v>10778382</v>
      </c>
      <c r="M2372">
        <v>11607.48</v>
      </c>
      <c r="N2372" t="s">
        <v>17</v>
      </c>
    </row>
    <row r="2373" spans="1:14" x14ac:dyDescent="0.25">
      <c r="A2373">
        <v>12.201599999999999</v>
      </c>
      <c r="B2373">
        <v>3</v>
      </c>
      <c r="C2373" t="s">
        <v>80</v>
      </c>
      <c r="D2373">
        <v>79785</v>
      </c>
      <c r="E2373" t="s">
        <v>82</v>
      </c>
      <c r="F2373">
        <v>13</v>
      </c>
      <c r="G2373" t="s">
        <v>23</v>
      </c>
      <c r="H2373">
        <v>19328.874</v>
      </c>
      <c r="I2373">
        <v>0</v>
      </c>
      <c r="J2373">
        <v>5260840</v>
      </c>
      <c r="K2373">
        <v>17457138</v>
      </c>
      <c r="M2373">
        <v>17945.88</v>
      </c>
      <c r="N2373" t="s">
        <v>17</v>
      </c>
    </row>
    <row r="2374" spans="1:14" x14ac:dyDescent="0.25">
      <c r="A2374">
        <v>12.201599999999999</v>
      </c>
      <c r="B2374">
        <v>3</v>
      </c>
      <c r="C2374" t="s">
        <v>80</v>
      </c>
      <c r="D2374">
        <v>79785</v>
      </c>
      <c r="E2374" t="s">
        <v>82</v>
      </c>
      <c r="F2374">
        <v>7</v>
      </c>
      <c r="G2374" t="s">
        <v>24</v>
      </c>
      <c r="H2374">
        <v>6183.8549999999996</v>
      </c>
      <c r="I2374">
        <v>0</v>
      </c>
      <c r="J2374">
        <v>283215</v>
      </c>
      <c r="K2374">
        <v>2654109</v>
      </c>
      <c r="M2374">
        <v>7824.96</v>
      </c>
      <c r="N2374" t="s">
        <v>17</v>
      </c>
    </row>
    <row r="2375" spans="1:14" x14ac:dyDescent="0.25">
      <c r="A2375">
        <v>12.201599999999999</v>
      </c>
      <c r="B2375">
        <v>3</v>
      </c>
      <c r="C2375" t="s">
        <v>80</v>
      </c>
      <c r="D2375">
        <v>79785</v>
      </c>
      <c r="E2375" t="s">
        <v>82</v>
      </c>
      <c r="F2375">
        <v>8</v>
      </c>
      <c r="G2375" t="s">
        <v>25</v>
      </c>
      <c r="H2375">
        <v>1796.9369999999999</v>
      </c>
      <c r="I2375">
        <v>0</v>
      </c>
      <c r="J2375">
        <v>213960</v>
      </c>
      <c r="K2375">
        <v>943155</v>
      </c>
      <c r="M2375">
        <v>5050.2</v>
      </c>
      <c r="N2375" t="s">
        <v>17</v>
      </c>
    </row>
    <row r="2376" spans="1:14" x14ac:dyDescent="0.25">
      <c r="A2376">
        <v>12.201599999999999</v>
      </c>
      <c r="B2376">
        <v>3</v>
      </c>
      <c r="C2376" t="s">
        <v>80</v>
      </c>
      <c r="D2376">
        <v>79785</v>
      </c>
      <c r="E2376" t="s">
        <v>82</v>
      </c>
      <c r="F2376">
        <v>9</v>
      </c>
      <c r="G2376" t="s">
        <v>26</v>
      </c>
      <c r="H2376">
        <v>2004.6389999999999</v>
      </c>
      <c r="I2376">
        <v>0</v>
      </c>
      <c r="J2376">
        <v>94275</v>
      </c>
      <c r="K2376">
        <v>837882</v>
      </c>
      <c r="M2376">
        <v>4917.96</v>
      </c>
      <c r="N2376" t="s">
        <v>17</v>
      </c>
    </row>
    <row r="2377" spans="1:14" x14ac:dyDescent="0.25">
      <c r="A2377">
        <v>12.201599999999999</v>
      </c>
      <c r="B2377">
        <v>3</v>
      </c>
      <c r="C2377" t="s">
        <v>80</v>
      </c>
      <c r="D2377">
        <v>79785</v>
      </c>
      <c r="E2377" t="s">
        <v>82</v>
      </c>
      <c r="F2377">
        <v>14</v>
      </c>
      <c r="G2377" t="s">
        <v>27</v>
      </c>
      <c r="H2377">
        <v>9985.4310000000005</v>
      </c>
      <c r="I2377">
        <v>0</v>
      </c>
      <c r="J2377">
        <v>591450</v>
      </c>
      <c r="K2377">
        <v>4435146</v>
      </c>
      <c r="M2377">
        <v>18379.080000000002</v>
      </c>
      <c r="N2377" t="s">
        <v>17</v>
      </c>
    </row>
    <row r="2378" spans="1:14" x14ac:dyDescent="0.25">
      <c r="A2378">
        <v>12.201599999999999</v>
      </c>
      <c r="B2378">
        <v>3</v>
      </c>
      <c r="C2378" t="s">
        <v>80</v>
      </c>
      <c r="D2378">
        <v>79785</v>
      </c>
      <c r="E2378" t="s">
        <v>82</v>
      </c>
      <c r="F2378">
        <v>15</v>
      </c>
      <c r="G2378" t="s">
        <v>28</v>
      </c>
      <c r="H2378">
        <v>3216.2339999999999</v>
      </c>
      <c r="I2378">
        <v>0</v>
      </c>
      <c r="J2378">
        <v>195</v>
      </c>
      <c r="K2378">
        <v>0</v>
      </c>
      <c r="M2378">
        <v>0</v>
      </c>
      <c r="N2378" t="s">
        <v>17</v>
      </c>
    </row>
    <row r="2379" spans="1:14" x14ac:dyDescent="0.25">
      <c r="A2379">
        <v>12.201599999999999</v>
      </c>
      <c r="B2379">
        <v>3</v>
      </c>
      <c r="C2379" t="s">
        <v>80</v>
      </c>
      <c r="D2379">
        <v>79785</v>
      </c>
      <c r="E2379" t="s">
        <v>82</v>
      </c>
      <c r="F2379">
        <v>12</v>
      </c>
      <c r="G2379" t="s">
        <v>29</v>
      </c>
      <c r="H2379">
        <v>7420.6260000000002</v>
      </c>
      <c r="I2379">
        <v>0</v>
      </c>
      <c r="J2379">
        <v>5852290</v>
      </c>
      <c r="K2379">
        <v>21892284</v>
      </c>
      <c r="M2379">
        <v>36324.959999999999</v>
      </c>
      <c r="N2379" t="s">
        <v>17</v>
      </c>
    </row>
    <row r="2380" spans="1:14" x14ac:dyDescent="0.25">
      <c r="A2380">
        <v>12.201599999999999</v>
      </c>
      <c r="B2380">
        <v>3</v>
      </c>
      <c r="C2380" t="s">
        <v>80</v>
      </c>
      <c r="D2380">
        <v>79785</v>
      </c>
      <c r="E2380" t="s">
        <v>82</v>
      </c>
      <c r="F2380">
        <v>16</v>
      </c>
      <c r="G2380" t="s">
        <v>30</v>
      </c>
      <c r="H2380">
        <v>2870.0639999999999</v>
      </c>
      <c r="I2380">
        <v>0</v>
      </c>
      <c r="J2380">
        <v>195</v>
      </c>
      <c r="K2380">
        <v>0</v>
      </c>
      <c r="M2380">
        <v>0</v>
      </c>
      <c r="N2380" t="s">
        <v>17</v>
      </c>
    </row>
    <row r="2381" spans="1:14" x14ac:dyDescent="0.25">
      <c r="A2381">
        <v>12.201599999999999</v>
      </c>
      <c r="B2381">
        <v>3</v>
      </c>
      <c r="C2381" t="s">
        <v>80</v>
      </c>
      <c r="D2381">
        <v>79785</v>
      </c>
      <c r="E2381" t="s">
        <v>82</v>
      </c>
      <c r="F2381">
        <v>11</v>
      </c>
      <c r="G2381" t="s">
        <v>31</v>
      </c>
      <c r="H2381">
        <v>2105.3429999999998</v>
      </c>
      <c r="I2381">
        <v>0</v>
      </c>
      <c r="J2381">
        <v>188340</v>
      </c>
      <c r="K2381">
        <v>871059</v>
      </c>
      <c r="M2381">
        <v>0</v>
      </c>
      <c r="N2381" t="s">
        <v>17</v>
      </c>
    </row>
    <row r="2382" spans="1:14" x14ac:dyDescent="0.25">
      <c r="A2382">
        <v>12.201599999999999</v>
      </c>
      <c r="B2382">
        <v>3</v>
      </c>
      <c r="C2382" t="s">
        <v>80</v>
      </c>
      <c r="D2382">
        <v>79785</v>
      </c>
      <c r="E2382" t="s">
        <v>82</v>
      </c>
      <c r="F2382">
        <v>17</v>
      </c>
      <c r="G2382" t="s">
        <v>32</v>
      </c>
      <c r="H2382">
        <v>1494.825</v>
      </c>
      <c r="I2382">
        <v>0</v>
      </c>
      <c r="J2382">
        <v>195</v>
      </c>
      <c r="K2382">
        <v>0</v>
      </c>
      <c r="M2382">
        <v>0</v>
      </c>
      <c r="N2382" t="s">
        <v>17</v>
      </c>
    </row>
    <row r="2383" spans="1:14" x14ac:dyDescent="0.25">
      <c r="A2383">
        <v>12.201599999999999</v>
      </c>
      <c r="B2383">
        <v>3</v>
      </c>
      <c r="C2383" t="s">
        <v>80</v>
      </c>
      <c r="D2383">
        <v>79785</v>
      </c>
      <c r="E2383" t="s">
        <v>82</v>
      </c>
      <c r="F2383">
        <v>18</v>
      </c>
      <c r="G2383" t="s">
        <v>33</v>
      </c>
      <c r="H2383">
        <v>46421.396999999997</v>
      </c>
      <c r="I2383">
        <v>0</v>
      </c>
      <c r="J2383">
        <v>5852290</v>
      </c>
      <c r="K2383">
        <v>21892284</v>
      </c>
      <c r="M2383">
        <v>36324.959999999999</v>
      </c>
      <c r="N2383" t="s">
        <v>17</v>
      </c>
    </row>
    <row r="2384" spans="1:14" x14ac:dyDescent="0.25">
      <c r="A2384">
        <v>12.201599999999999</v>
      </c>
      <c r="B2384">
        <v>3</v>
      </c>
      <c r="C2384" t="s">
        <v>80</v>
      </c>
      <c r="D2384">
        <v>63354</v>
      </c>
      <c r="E2384" t="s">
        <v>83</v>
      </c>
      <c r="F2384">
        <v>1</v>
      </c>
      <c r="G2384" t="s">
        <v>16</v>
      </c>
      <c r="H2384">
        <v>3383.0250000000001</v>
      </c>
      <c r="I2384">
        <v>0</v>
      </c>
      <c r="J2384">
        <v>707410</v>
      </c>
      <c r="K2384">
        <v>3525288</v>
      </c>
      <c r="M2384">
        <v>996.36</v>
      </c>
      <c r="N2384" t="s">
        <v>17</v>
      </c>
    </row>
    <row r="2385" spans="1:14" x14ac:dyDescent="0.25">
      <c r="A2385">
        <v>12.201599999999999</v>
      </c>
      <c r="B2385">
        <v>3</v>
      </c>
      <c r="C2385" t="s">
        <v>80</v>
      </c>
      <c r="D2385">
        <v>63354</v>
      </c>
      <c r="E2385" t="s">
        <v>83</v>
      </c>
      <c r="F2385">
        <v>2</v>
      </c>
      <c r="G2385" t="s">
        <v>18</v>
      </c>
      <c r="H2385">
        <v>1941.6990000000001</v>
      </c>
      <c r="I2385">
        <v>0</v>
      </c>
      <c r="J2385">
        <v>193120</v>
      </c>
      <c r="K2385">
        <v>1269234</v>
      </c>
      <c r="M2385">
        <v>679.44</v>
      </c>
      <c r="N2385" t="s">
        <v>17</v>
      </c>
    </row>
    <row r="2386" spans="1:14" x14ac:dyDescent="0.25">
      <c r="A2386">
        <v>12.201599999999999</v>
      </c>
      <c r="B2386">
        <v>3</v>
      </c>
      <c r="C2386" t="s">
        <v>80</v>
      </c>
      <c r="D2386">
        <v>63354</v>
      </c>
      <c r="E2386" t="s">
        <v>83</v>
      </c>
      <c r="F2386">
        <v>3</v>
      </c>
      <c r="G2386" t="s">
        <v>19</v>
      </c>
      <c r="H2386">
        <v>47.204999999999998</v>
      </c>
      <c r="I2386">
        <v>0</v>
      </c>
      <c r="J2386">
        <v>792940</v>
      </c>
      <c r="K2386">
        <v>1229631</v>
      </c>
      <c r="M2386">
        <v>1089.8399999999999</v>
      </c>
      <c r="N2386" t="s">
        <v>17</v>
      </c>
    </row>
    <row r="2387" spans="1:14" x14ac:dyDescent="0.25">
      <c r="A2387">
        <v>12.201599999999999</v>
      </c>
      <c r="B2387">
        <v>3</v>
      </c>
      <c r="C2387" t="s">
        <v>80</v>
      </c>
      <c r="D2387">
        <v>63354</v>
      </c>
      <c r="E2387" t="s">
        <v>83</v>
      </c>
      <c r="F2387">
        <v>4</v>
      </c>
      <c r="G2387" t="s">
        <v>20</v>
      </c>
      <c r="H2387">
        <v>1683.645</v>
      </c>
      <c r="I2387">
        <v>0</v>
      </c>
      <c r="J2387">
        <v>664955</v>
      </c>
      <c r="K2387">
        <v>1076892</v>
      </c>
      <c r="M2387">
        <v>927.96</v>
      </c>
      <c r="N2387" t="s">
        <v>17</v>
      </c>
    </row>
    <row r="2388" spans="1:14" x14ac:dyDescent="0.25">
      <c r="A2388">
        <v>12.201599999999999</v>
      </c>
      <c r="B2388">
        <v>3</v>
      </c>
      <c r="C2388" t="s">
        <v>80</v>
      </c>
      <c r="D2388">
        <v>63354</v>
      </c>
      <c r="E2388" t="s">
        <v>83</v>
      </c>
      <c r="F2388">
        <v>5</v>
      </c>
      <c r="G2388" t="s">
        <v>21</v>
      </c>
      <c r="H2388">
        <v>2442.0720000000001</v>
      </c>
      <c r="I2388">
        <v>0</v>
      </c>
      <c r="J2388">
        <v>359395</v>
      </c>
      <c r="K2388">
        <v>700059</v>
      </c>
      <c r="M2388">
        <v>1272.24</v>
      </c>
      <c r="N2388" t="s">
        <v>17</v>
      </c>
    </row>
    <row r="2389" spans="1:14" x14ac:dyDescent="0.25">
      <c r="A2389">
        <v>12.201599999999999</v>
      </c>
      <c r="B2389">
        <v>3</v>
      </c>
      <c r="C2389" t="s">
        <v>80</v>
      </c>
      <c r="D2389">
        <v>63354</v>
      </c>
      <c r="E2389" t="s">
        <v>83</v>
      </c>
      <c r="F2389">
        <v>6</v>
      </c>
      <c r="G2389" t="s">
        <v>22</v>
      </c>
      <c r="H2389">
        <v>11861.043</v>
      </c>
      <c r="I2389">
        <v>292</v>
      </c>
      <c r="J2389">
        <v>3191880</v>
      </c>
      <c r="K2389">
        <v>12619125</v>
      </c>
      <c r="M2389">
        <v>11883.36</v>
      </c>
      <c r="N2389" t="s">
        <v>17</v>
      </c>
    </row>
    <row r="2390" spans="1:14" x14ac:dyDescent="0.25">
      <c r="A2390">
        <v>12.201599999999999</v>
      </c>
      <c r="B2390">
        <v>3</v>
      </c>
      <c r="C2390" t="s">
        <v>80</v>
      </c>
      <c r="D2390">
        <v>63354</v>
      </c>
      <c r="E2390" t="s">
        <v>83</v>
      </c>
      <c r="F2390">
        <v>13</v>
      </c>
      <c r="G2390" t="s">
        <v>23</v>
      </c>
      <c r="H2390">
        <v>21358.688999999998</v>
      </c>
      <c r="I2390">
        <v>292</v>
      </c>
      <c r="J2390">
        <v>5909700</v>
      </c>
      <c r="K2390">
        <v>20420229</v>
      </c>
      <c r="M2390">
        <v>19085.88</v>
      </c>
      <c r="N2390" t="s">
        <v>17</v>
      </c>
    </row>
    <row r="2391" spans="1:14" x14ac:dyDescent="0.25">
      <c r="A2391">
        <v>12.201599999999999</v>
      </c>
      <c r="B2391">
        <v>3</v>
      </c>
      <c r="C2391" t="s">
        <v>80</v>
      </c>
      <c r="D2391">
        <v>63354</v>
      </c>
      <c r="E2391" t="s">
        <v>83</v>
      </c>
      <c r="F2391">
        <v>7</v>
      </c>
      <c r="G2391" t="s">
        <v>24</v>
      </c>
      <c r="H2391">
        <v>5692.9229999999998</v>
      </c>
      <c r="I2391">
        <v>0</v>
      </c>
      <c r="J2391">
        <v>415335</v>
      </c>
      <c r="K2391">
        <v>3495540</v>
      </c>
      <c r="M2391">
        <v>6773.88</v>
      </c>
      <c r="N2391" t="s">
        <v>17</v>
      </c>
    </row>
    <row r="2392" spans="1:14" x14ac:dyDescent="0.25">
      <c r="A2392">
        <v>12.201599999999999</v>
      </c>
      <c r="B2392">
        <v>3</v>
      </c>
      <c r="C2392" t="s">
        <v>80</v>
      </c>
      <c r="D2392">
        <v>63354</v>
      </c>
      <c r="E2392" t="s">
        <v>83</v>
      </c>
      <c r="F2392">
        <v>8</v>
      </c>
      <c r="G2392" t="s">
        <v>25</v>
      </c>
      <c r="H2392">
        <v>3427.0830000000001</v>
      </c>
      <c r="I2392">
        <v>0</v>
      </c>
      <c r="J2392">
        <v>239715</v>
      </c>
      <c r="K2392">
        <v>1174788</v>
      </c>
      <c r="M2392">
        <v>4801.68</v>
      </c>
      <c r="N2392" t="s">
        <v>17</v>
      </c>
    </row>
    <row r="2393" spans="1:14" x14ac:dyDescent="0.25">
      <c r="A2393">
        <v>12.201599999999999</v>
      </c>
      <c r="B2393">
        <v>3</v>
      </c>
      <c r="C2393" t="s">
        <v>80</v>
      </c>
      <c r="D2393">
        <v>63354</v>
      </c>
      <c r="E2393" t="s">
        <v>83</v>
      </c>
      <c r="F2393">
        <v>9</v>
      </c>
      <c r="G2393" t="s">
        <v>26</v>
      </c>
      <c r="H2393">
        <v>3030.5610000000001</v>
      </c>
      <c r="I2393">
        <v>0</v>
      </c>
      <c r="J2393">
        <v>114880</v>
      </c>
      <c r="K2393">
        <v>902673</v>
      </c>
      <c r="M2393">
        <v>4826.76</v>
      </c>
      <c r="N2393" t="s">
        <v>17</v>
      </c>
    </row>
    <row r="2394" spans="1:14" x14ac:dyDescent="0.25">
      <c r="A2394">
        <v>12.201599999999999</v>
      </c>
      <c r="B2394">
        <v>3</v>
      </c>
      <c r="C2394" t="s">
        <v>80</v>
      </c>
      <c r="D2394">
        <v>63354</v>
      </c>
      <c r="E2394" t="s">
        <v>83</v>
      </c>
      <c r="F2394">
        <v>14</v>
      </c>
      <c r="G2394" t="s">
        <v>27</v>
      </c>
      <c r="H2394">
        <v>12150.566999999999</v>
      </c>
      <c r="I2394">
        <v>0</v>
      </c>
      <c r="J2394">
        <v>769930</v>
      </c>
      <c r="K2394">
        <v>5573001</v>
      </c>
      <c r="M2394">
        <v>17134.2</v>
      </c>
      <c r="N2394" t="s">
        <v>17</v>
      </c>
    </row>
    <row r="2395" spans="1:14" x14ac:dyDescent="0.25">
      <c r="A2395">
        <v>12.201599999999999</v>
      </c>
      <c r="B2395">
        <v>3</v>
      </c>
      <c r="C2395" t="s">
        <v>80</v>
      </c>
      <c r="D2395">
        <v>63354</v>
      </c>
      <c r="E2395" t="s">
        <v>83</v>
      </c>
      <c r="F2395">
        <v>15</v>
      </c>
      <c r="G2395" t="s">
        <v>28</v>
      </c>
      <c r="H2395">
        <v>4481.3280000000004</v>
      </c>
      <c r="I2395">
        <v>0</v>
      </c>
      <c r="J2395">
        <v>200</v>
      </c>
      <c r="K2395">
        <v>0</v>
      </c>
      <c r="M2395">
        <v>0</v>
      </c>
      <c r="N2395" t="s">
        <v>17</v>
      </c>
    </row>
    <row r="2396" spans="1:14" x14ac:dyDescent="0.25">
      <c r="A2396">
        <v>12.201599999999999</v>
      </c>
      <c r="B2396">
        <v>3</v>
      </c>
      <c r="C2396" t="s">
        <v>80</v>
      </c>
      <c r="D2396">
        <v>63354</v>
      </c>
      <c r="E2396" t="s">
        <v>83</v>
      </c>
      <c r="F2396">
        <v>12</v>
      </c>
      <c r="G2396" t="s">
        <v>29</v>
      </c>
      <c r="H2396">
        <v>11074.293</v>
      </c>
      <c r="I2396">
        <v>0</v>
      </c>
      <c r="J2396">
        <v>6679630</v>
      </c>
      <c r="K2396">
        <v>25993230</v>
      </c>
      <c r="M2396">
        <v>36220.080000000002</v>
      </c>
      <c r="N2396" t="s">
        <v>17</v>
      </c>
    </row>
    <row r="2397" spans="1:14" x14ac:dyDescent="0.25">
      <c r="A2397">
        <v>12.201599999999999</v>
      </c>
      <c r="B2397">
        <v>3</v>
      </c>
      <c r="C2397" t="s">
        <v>80</v>
      </c>
      <c r="D2397">
        <v>63354</v>
      </c>
      <c r="E2397" t="s">
        <v>83</v>
      </c>
      <c r="F2397">
        <v>16</v>
      </c>
      <c r="G2397" t="s">
        <v>30</v>
      </c>
      <c r="H2397">
        <v>3788.9879999999998</v>
      </c>
      <c r="I2397">
        <v>0</v>
      </c>
      <c r="J2397">
        <v>200</v>
      </c>
      <c r="K2397">
        <v>0</v>
      </c>
      <c r="M2397">
        <v>0</v>
      </c>
      <c r="N2397" t="s">
        <v>17</v>
      </c>
    </row>
    <row r="2398" spans="1:14" x14ac:dyDescent="0.25">
      <c r="A2398">
        <v>12.201599999999999</v>
      </c>
      <c r="B2398">
        <v>3</v>
      </c>
      <c r="C2398" t="s">
        <v>80</v>
      </c>
      <c r="D2398">
        <v>63354</v>
      </c>
      <c r="E2398" t="s">
        <v>83</v>
      </c>
      <c r="F2398">
        <v>11</v>
      </c>
      <c r="G2398" t="s">
        <v>31</v>
      </c>
      <c r="H2398">
        <v>4824.3509999999997</v>
      </c>
      <c r="I2398">
        <v>0</v>
      </c>
      <c r="J2398">
        <v>801690</v>
      </c>
      <c r="K2398">
        <v>2126127</v>
      </c>
      <c r="M2398">
        <v>0</v>
      </c>
      <c r="N2398" t="s">
        <v>17</v>
      </c>
    </row>
    <row r="2399" spans="1:14" x14ac:dyDescent="0.25">
      <c r="A2399">
        <v>12.201599999999999</v>
      </c>
      <c r="B2399">
        <v>3</v>
      </c>
      <c r="C2399" t="s">
        <v>80</v>
      </c>
      <c r="D2399">
        <v>63354</v>
      </c>
      <c r="E2399" t="s">
        <v>83</v>
      </c>
      <c r="F2399">
        <v>17</v>
      </c>
      <c r="G2399" t="s">
        <v>32</v>
      </c>
      <c r="H2399">
        <v>1708.8209999999999</v>
      </c>
      <c r="I2399">
        <v>0</v>
      </c>
      <c r="J2399">
        <v>200</v>
      </c>
      <c r="K2399">
        <v>0</v>
      </c>
      <c r="M2399">
        <v>0</v>
      </c>
      <c r="N2399" t="s">
        <v>17</v>
      </c>
    </row>
    <row r="2400" spans="1:14" x14ac:dyDescent="0.25">
      <c r="A2400">
        <v>12.201599999999999</v>
      </c>
      <c r="B2400">
        <v>3</v>
      </c>
      <c r="C2400" t="s">
        <v>80</v>
      </c>
      <c r="D2400">
        <v>63354</v>
      </c>
      <c r="E2400" t="s">
        <v>83</v>
      </c>
      <c r="F2400">
        <v>18</v>
      </c>
      <c r="G2400" t="s">
        <v>33</v>
      </c>
      <c r="H2400">
        <v>59387.036999999997</v>
      </c>
      <c r="I2400">
        <v>292</v>
      </c>
      <c r="J2400">
        <v>6679630</v>
      </c>
      <c r="K2400">
        <v>25993230</v>
      </c>
      <c r="M2400">
        <v>36220.080000000002</v>
      </c>
      <c r="N2400" t="s">
        <v>17</v>
      </c>
    </row>
    <row r="2401" spans="1:14" x14ac:dyDescent="0.25">
      <c r="A2401">
        <v>12.201599999999999</v>
      </c>
      <c r="B2401">
        <v>3</v>
      </c>
      <c r="C2401" t="s">
        <v>80</v>
      </c>
      <c r="D2401">
        <v>85124</v>
      </c>
      <c r="E2401" t="s">
        <v>84</v>
      </c>
      <c r="F2401">
        <v>1</v>
      </c>
      <c r="G2401" t="s">
        <v>16</v>
      </c>
      <c r="H2401">
        <v>4685.8829999999998</v>
      </c>
      <c r="I2401">
        <v>0</v>
      </c>
      <c r="J2401">
        <v>940495</v>
      </c>
      <c r="K2401">
        <v>4019574</v>
      </c>
      <c r="M2401">
        <v>1051.08</v>
      </c>
      <c r="N2401" t="s">
        <v>38</v>
      </c>
    </row>
    <row r="2402" spans="1:14" x14ac:dyDescent="0.25">
      <c r="A2402">
        <v>12.201599999999999</v>
      </c>
      <c r="B2402">
        <v>3</v>
      </c>
      <c r="C2402" t="s">
        <v>80</v>
      </c>
      <c r="D2402">
        <v>85124</v>
      </c>
      <c r="E2402" t="s">
        <v>84</v>
      </c>
      <c r="F2402">
        <v>2</v>
      </c>
      <c r="G2402" t="s">
        <v>18</v>
      </c>
      <c r="H2402">
        <v>3861.3690000000001</v>
      </c>
      <c r="I2402">
        <v>0</v>
      </c>
      <c r="J2402">
        <v>227370</v>
      </c>
      <c r="K2402">
        <v>1529670</v>
      </c>
      <c r="M2402">
        <v>615.6</v>
      </c>
      <c r="N2402" t="s">
        <v>38</v>
      </c>
    </row>
    <row r="2403" spans="1:14" x14ac:dyDescent="0.25">
      <c r="A2403">
        <v>12.201599999999999</v>
      </c>
      <c r="B2403">
        <v>3</v>
      </c>
      <c r="C2403" t="s">
        <v>80</v>
      </c>
      <c r="D2403">
        <v>85124</v>
      </c>
      <c r="E2403" t="s">
        <v>84</v>
      </c>
      <c r="F2403">
        <v>3</v>
      </c>
      <c r="G2403" t="s">
        <v>19</v>
      </c>
      <c r="H2403">
        <v>47.204999999999998</v>
      </c>
      <c r="I2403">
        <v>0</v>
      </c>
      <c r="J2403">
        <v>809500</v>
      </c>
      <c r="K2403">
        <v>1411455</v>
      </c>
      <c r="M2403">
        <v>1007.76</v>
      </c>
      <c r="N2403" t="s">
        <v>38</v>
      </c>
    </row>
    <row r="2404" spans="1:14" x14ac:dyDescent="0.25">
      <c r="A2404">
        <v>12.201599999999999</v>
      </c>
      <c r="B2404">
        <v>3</v>
      </c>
      <c r="C2404" t="s">
        <v>80</v>
      </c>
      <c r="D2404">
        <v>85124</v>
      </c>
      <c r="E2404" t="s">
        <v>84</v>
      </c>
      <c r="F2404">
        <v>4</v>
      </c>
      <c r="G2404" t="s">
        <v>20</v>
      </c>
      <c r="H2404">
        <v>1721.4090000000001</v>
      </c>
      <c r="I2404">
        <v>0</v>
      </c>
      <c r="J2404">
        <v>641200</v>
      </c>
      <c r="K2404">
        <v>1263546</v>
      </c>
      <c r="M2404">
        <v>868.68</v>
      </c>
      <c r="N2404" t="s">
        <v>38</v>
      </c>
    </row>
    <row r="2405" spans="1:14" x14ac:dyDescent="0.25">
      <c r="A2405">
        <v>12.201599999999999</v>
      </c>
      <c r="B2405">
        <v>3</v>
      </c>
      <c r="C2405" t="s">
        <v>80</v>
      </c>
      <c r="D2405">
        <v>85124</v>
      </c>
      <c r="E2405" t="s">
        <v>84</v>
      </c>
      <c r="F2405">
        <v>5</v>
      </c>
      <c r="G2405" t="s">
        <v>21</v>
      </c>
      <c r="H2405">
        <v>3291.7620000000002</v>
      </c>
      <c r="I2405">
        <v>0</v>
      </c>
      <c r="J2405">
        <v>390845</v>
      </c>
      <c r="K2405">
        <v>888579</v>
      </c>
      <c r="M2405">
        <v>1048.8</v>
      </c>
      <c r="N2405" t="s">
        <v>38</v>
      </c>
    </row>
    <row r="2406" spans="1:14" x14ac:dyDescent="0.25">
      <c r="A2406">
        <v>12.201599999999999</v>
      </c>
      <c r="B2406">
        <v>3</v>
      </c>
      <c r="C2406" t="s">
        <v>80</v>
      </c>
      <c r="D2406">
        <v>85124</v>
      </c>
      <c r="E2406" t="s">
        <v>84</v>
      </c>
      <c r="F2406">
        <v>6</v>
      </c>
      <c r="G2406" t="s">
        <v>22</v>
      </c>
      <c r="H2406">
        <v>10240.338</v>
      </c>
      <c r="I2406">
        <v>0</v>
      </c>
      <c r="J2406">
        <v>2740410</v>
      </c>
      <c r="K2406">
        <v>7075749</v>
      </c>
      <c r="M2406">
        <v>10545</v>
      </c>
      <c r="N2406" t="s">
        <v>38</v>
      </c>
    </row>
    <row r="2407" spans="1:14" x14ac:dyDescent="0.25">
      <c r="A2407">
        <v>12.201599999999999</v>
      </c>
      <c r="B2407">
        <v>3</v>
      </c>
      <c r="C2407" t="s">
        <v>80</v>
      </c>
      <c r="D2407">
        <v>85124</v>
      </c>
      <c r="E2407" t="s">
        <v>84</v>
      </c>
      <c r="F2407">
        <v>13</v>
      </c>
      <c r="G2407" t="s">
        <v>23</v>
      </c>
      <c r="H2407">
        <v>23847.966</v>
      </c>
      <c r="I2407">
        <v>0</v>
      </c>
      <c r="J2407">
        <v>5749820</v>
      </c>
      <c r="K2407">
        <v>16188573</v>
      </c>
      <c r="M2407">
        <v>15948.6</v>
      </c>
      <c r="N2407" t="s">
        <v>38</v>
      </c>
    </row>
    <row r="2408" spans="1:14" x14ac:dyDescent="0.25">
      <c r="A2408">
        <v>12.201599999999999</v>
      </c>
      <c r="B2408">
        <v>3</v>
      </c>
      <c r="C2408" t="s">
        <v>80</v>
      </c>
      <c r="D2408">
        <v>85124</v>
      </c>
      <c r="E2408" t="s">
        <v>84</v>
      </c>
      <c r="F2408">
        <v>7</v>
      </c>
      <c r="G2408" t="s">
        <v>24</v>
      </c>
      <c r="H2408">
        <v>5554.4549999999999</v>
      </c>
      <c r="I2408">
        <v>0</v>
      </c>
      <c r="J2408">
        <v>389885</v>
      </c>
      <c r="K2408">
        <v>3682395</v>
      </c>
      <c r="M2408">
        <v>8039.28</v>
      </c>
      <c r="N2408" t="s">
        <v>38</v>
      </c>
    </row>
    <row r="2409" spans="1:14" x14ac:dyDescent="0.25">
      <c r="A2409">
        <v>12.201599999999999</v>
      </c>
      <c r="B2409">
        <v>3</v>
      </c>
      <c r="C2409" t="s">
        <v>80</v>
      </c>
      <c r="D2409">
        <v>85124</v>
      </c>
      <c r="E2409" t="s">
        <v>84</v>
      </c>
      <c r="F2409">
        <v>8</v>
      </c>
      <c r="G2409" t="s">
        <v>25</v>
      </c>
      <c r="H2409">
        <v>1431.885</v>
      </c>
      <c r="I2409">
        <v>0</v>
      </c>
      <c r="J2409">
        <v>245495</v>
      </c>
      <c r="K2409">
        <v>1431948</v>
      </c>
      <c r="M2409">
        <v>4450.5600000000004</v>
      </c>
      <c r="N2409" t="s">
        <v>38</v>
      </c>
    </row>
    <row r="2410" spans="1:14" x14ac:dyDescent="0.25">
      <c r="A2410">
        <v>12.201599999999999</v>
      </c>
      <c r="B2410">
        <v>3</v>
      </c>
      <c r="C2410" t="s">
        <v>80</v>
      </c>
      <c r="D2410">
        <v>85124</v>
      </c>
      <c r="E2410" t="s">
        <v>84</v>
      </c>
      <c r="F2410">
        <v>9</v>
      </c>
      <c r="G2410" t="s">
        <v>26</v>
      </c>
      <c r="H2410">
        <v>2246.9580000000001</v>
      </c>
      <c r="I2410">
        <v>0</v>
      </c>
      <c r="J2410">
        <v>151685</v>
      </c>
      <c r="K2410">
        <v>1155492</v>
      </c>
      <c r="M2410">
        <v>5212.08</v>
      </c>
      <c r="N2410" t="s">
        <v>38</v>
      </c>
    </row>
    <row r="2411" spans="1:14" x14ac:dyDescent="0.25">
      <c r="A2411">
        <v>12.201599999999999</v>
      </c>
      <c r="B2411">
        <v>3</v>
      </c>
      <c r="C2411" t="s">
        <v>80</v>
      </c>
      <c r="D2411">
        <v>85124</v>
      </c>
      <c r="E2411" t="s">
        <v>84</v>
      </c>
      <c r="F2411">
        <v>14</v>
      </c>
      <c r="G2411" t="s">
        <v>27</v>
      </c>
      <c r="H2411">
        <v>9233.2980000000007</v>
      </c>
      <c r="I2411">
        <v>0</v>
      </c>
      <c r="J2411">
        <v>787065</v>
      </c>
      <c r="K2411">
        <v>6269835</v>
      </c>
      <c r="M2411">
        <v>18618.48</v>
      </c>
      <c r="N2411" t="s">
        <v>38</v>
      </c>
    </row>
    <row r="2412" spans="1:14" x14ac:dyDescent="0.25">
      <c r="A2412">
        <v>12.201599999999999</v>
      </c>
      <c r="B2412">
        <v>3</v>
      </c>
      <c r="C2412" t="s">
        <v>80</v>
      </c>
      <c r="D2412">
        <v>85124</v>
      </c>
      <c r="E2412" t="s">
        <v>84</v>
      </c>
      <c r="F2412">
        <v>15</v>
      </c>
      <c r="G2412" t="s">
        <v>28</v>
      </c>
      <c r="H2412">
        <v>4698.4709999999995</v>
      </c>
      <c r="I2412">
        <v>0</v>
      </c>
      <c r="J2412">
        <v>205</v>
      </c>
      <c r="K2412">
        <v>0</v>
      </c>
      <c r="M2412">
        <v>0</v>
      </c>
      <c r="N2412" t="s">
        <v>38</v>
      </c>
    </row>
    <row r="2413" spans="1:14" x14ac:dyDescent="0.25">
      <c r="A2413">
        <v>12.201599999999999</v>
      </c>
      <c r="B2413">
        <v>3</v>
      </c>
      <c r="C2413" t="s">
        <v>80</v>
      </c>
      <c r="D2413">
        <v>85124</v>
      </c>
      <c r="E2413" t="s">
        <v>84</v>
      </c>
      <c r="F2413">
        <v>12</v>
      </c>
      <c r="G2413" t="s">
        <v>29</v>
      </c>
      <c r="H2413">
        <v>7920.9989999999998</v>
      </c>
      <c r="I2413">
        <v>0</v>
      </c>
      <c r="J2413">
        <v>6536885</v>
      </c>
      <c r="K2413">
        <v>22458408</v>
      </c>
      <c r="M2413">
        <v>34567.08</v>
      </c>
      <c r="N2413" t="s">
        <v>38</v>
      </c>
    </row>
    <row r="2414" spans="1:14" x14ac:dyDescent="0.25">
      <c r="A2414">
        <v>12.201599999999999</v>
      </c>
      <c r="B2414">
        <v>3</v>
      </c>
      <c r="C2414" t="s">
        <v>80</v>
      </c>
      <c r="D2414">
        <v>85124</v>
      </c>
      <c r="E2414" t="s">
        <v>84</v>
      </c>
      <c r="F2414">
        <v>16</v>
      </c>
      <c r="G2414" t="s">
        <v>30</v>
      </c>
      <c r="H2414">
        <v>3320.085</v>
      </c>
      <c r="I2414">
        <v>0</v>
      </c>
      <c r="J2414">
        <v>205</v>
      </c>
      <c r="K2414">
        <v>0</v>
      </c>
      <c r="M2414">
        <v>0</v>
      </c>
      <c r="N2414" t="s">
        <v>38</v>
      </c>
    </row>
    <row r="2415" spans="1:14" x14ac:dyDescent="0.25">
      <c r="A2415">
        <v>12.201599999999999</v>
      </c>
      <c r="B2415">
        <v>3</v>
      </c>
      <c r="C2415" t="s">
        <v>80</v>
      </c>
      <c r="D2415">
        <v>85124</v>
      </c>
      <c r="E2415" t="s">
        <v>84</v>
      </c>
      <c r="F2415">
        <v>11</v>
      </c>
      <c r="G2415" t="s">
        <v>31</v>
      </c>
      <c r="H2415">
        <v>3609.6089999999999</v>
      </c>
      <c r="I2415">
        <v>0</v>
      </c>
      <c r="J2415">
        <v>508845</v>
      </c>
      <c r="K2415">
        <v>1815861</v>
      </c>
      <c r="M2415">
        <v>0</v>
      </c>
      <c r="N2415" t="s">
        <v>38</v>
      </c>
    </row>
    <row r="2416" spans="1:14" x14ac:dyDescent="0.25">
      <c r="A2416">
        <v>12.201599999999999</v>
      </c>
      <c r="B2416">
        <v>3</v>
      </c>
      <c r="C2416" t="s">
        <v>80</v>
      </c>
      <c r="D2416">
        <v>85124</v>
      </c>
      <c r="E2416" t="s">
        <v>84</v>
      </c>
      <c r="F2416">
        <v>17</v>
      </c>
      <c r="G2416" t="s">
        <v>32</v>
      </c>
      <c r="H2416">
        <v>2646.627</v>
      </c>
      <c r="I2416">
        <v>0</v>
      </c>
      <c r="J2416">
        <v>205</v>
      </c>
      <c r="K2416">
        <v>0</v>
      </c>
      <c r="M2416">
        <v>0</v>
      </c>
      <c r="N2416" t="s">
        <v>38</v>
      </c>
    </row>
    <row r="2417" spans="1:14" x14ac:dyDescent="0.25">
      <c r="A2417">
        <v>12.201599999999999</v>
      </c>
      <c r="B2417">
        <v>3</v>
      </c>
      <c r="C2417" t="s">
        <v>80</v>
      </c>
      <c r="D2417">
        <v>85124</v>
      </c>
      <c r="E2417" t="s">
        <v>84</v>
      </c>
      <c r="F2417">
        <v>18</v>
      </c>
      <c r="G2417" t="s">
        <v>33</v>
      </c>
      <c r="H2417">
        <v>55277.055</v>
      </c>
      <c r="I2417">
        <v>0</v>
      </c>
      <c r="J2417">
        <v>6536885</v>
      </c>
      <c r="K2417">
        <v>22458408</v>
      </c>
      <c r="M2417">
        <v>34567.08</v>
      </c>
      <c r="N2417" t="s">
        <v>38</v>
      </c>
    </row>
    <row r="2418" spans="1:14" x14ac:dyDescent="0.25">
      <c r="A2418">
        <v>12.201599999999999</v>
      </c>
      <c r="B2418">
        <v>3</v>
      </c>
      <c r="C2418" t="s">
        <v>80</v>
      </c>
      <c r="D2418">
        <v>73422</v>
      </c>
      <c r="E2418" t="s">
        <v>85</v>
      </c>
      <c r="F2418">
        <v>1</v>
      </c>
      <c r="G2418" t="s">
        <v>16</v>
      </c>
      <c r="H2418">
        <v>4377.4769999999999</v>
      </c>
      <c r="I2418">
        <v>0</v>
      </c>
      <c r="J2418">
        <v>1156210</v>
      </c>
      <c r="K2418">
        <v>4903323</v>
      </c>
      <c r="M2418">
        <v>1010.04</v>
      </c>
      <c r="N2418" t="s">
        <v>17</v>
      </c>
    </row>
    <row r="2419" spans="1:14" x14ac:dyDescent="0.25">
      <c r="A2419">
        <v>12.201599999999999</v>
      </c>
      <c r="B2419">
        <v>3</v>
      </c>
      <c r="C2419" t="s">
        <v>80</v>
      </c>
      <c r="D2419">
        <v>73422</v>
      </c>
      <c r="E2419" t="s">
        <v>85</v>
      </c>
      <c r="F2419">
        <v>2</v>
      </c>
      <c r="G2419" t="s">
        <v>18</v>
      </c>
      <c r="H2419">
        <v>3502.6109999999999</v>
      </c>
      <c r="I2419">
        <v>0</v>
      </c>
      <c r="J2419">
        <v>286850</v>
      </c>
      <c r="K2419">
        <v>1689495</v>
      </c>
      <c r="M2419">
        <v>560.88</v>
      </c>
      <c r="N2419" t="s">
        <v>17</v>
      </c>
    </row>
    <row r="2420" spans="1:14" x14ac:dyDescent="0.25">
      <c r="A2420">
        <v>12.201599999999999</v>
      </c>
      <c r="B2420">
        <v>3</v>
      </c>
      <c r="C2420" t="s">
        <v>80</v>
      </c>
      <c r="D2420">
        <v>73422</v>
      </c>
      <c r="E2420" t="s">
        <v>85</v>
      </c>
      <c r="F2420">
        <v>3</v>
      </c>
      <c r="G2420" t="s">
        <v>19</v>
      </c>
      <c r="H2420">
        <v>47.204999999999998</v>
      </c>
      <c r="I2420">
        <v>0</v>
      </c>
      <c r="J2420">
        <v>1000220</v>
      </c>
      <c r="K2420">
        <v>1698462</v>
      </c>
      <c r="M2420">
        <v>1128.5999999999999</v>
      </c>
      <c r="N2420" t="s">
        <v>17</v>
      </c>
    </row>
    <row r="2421" spans="1:14" x14ac:dyDescent="0.25">
      <c r="A2421">
        <v>12.201599999999999</v>
      </c>
      <c r="B2421">
        <v>3</v>
      </c>
      <c r="C2421" t="s">
        <v>80</v>
      </c>
      <c r="D2421">
        <v>73422</v>
      </c>
      <c r="E2421" t="s">
        <v>85</v>
      </c>
      <c r="F2421">
        <v>4</v>
      </c>
      <c r="G2421" t="s">
        <v>20</v>
      </c>
      <c r="H2421">
        <v>2835.4470000000001</v>
      </c>
      <c r="I2421">
        <v>0</v>
      </c>
      <c r="J2421">
        <v>722190</v>
      </c>
      <c r="K2421">
        <v>1357104</v>
      </c>
      <c r="M2421">
        <v>1019.16</v>
      </c>
      <c r="N2421" t="s">
        <v>17</v>
      </c>
    </row>
    <row r="2422" spans="1:14" x14ac:dyDescent="0.25">
      <c r="A2422">
        <v>12.201599999999999</v>
      </c>
      <c r="B2422">
        <v>3</v>
      </c>
      <c r="C2422" t="s">
        <v>80</v>
      </c>
      <c r="D2422">
        <v>73422</v>
      </c>
      <c r="E2422" t="s">
        <v>85</v>
      </c>
      <c r="F2422">
        <v>5</v>
      </c>
      <c r="G2422" t="s">
        <v>21</v>
      </c>
      <c r="H2422">
        <v>6501.7020000000002</v>
      </c>
      <c r="I2422">
        <v>58</v>
      </c>
      <c r="J2422">
        <v>519205</v>
      </c>
      <c r="K2422">
        <v>1063389</v>
      </c>
      <c r="M2422">
        <v>1199.28</v>
      </c>
      <c r="N2422" t="s">
        <v>17</v>
      </c>
    </row>
    <row r="2423" spans="1:14" x14ac:dyDescent="0.25">
      <c r="A2423">
        <v>12.201599999999999</v>
      </c>
      <c r="B2423">
        <v>3</v>
      </c>
      <c r="C2423" t="s">
        <v>80</v>
      </c>
      <c r="D2423">
        <v>73422</v>
      </c>
      <c r="E2423" t="s">
        <v>85</v>
      </c>
      <c r="F2423">
        <v>6</v>
      </c>
      <c r="G2423" t="s">
        <v>22</v>
      </c>
      <c r="H2423">
        <v>13837.359</v>
      </c>
      <c r="I2423">
        <v>370</v>
      </c>
      <c r="J2423">
        <v>3656330</v>
      </c>
      <c r="K2423">
        <v>11215410</v>
      </c>
      <c r="M2423">
        <v>10830</v>
      </c>
      <c r="N2423" t="s">
        <v>17</v>
      </c>
    </row>
    <row r="2424" spans="1:14" x14ac:dyDescent="0.25">
      <c r="A2424">
        <v>12.201599999999999</v>
      </c>
      <c r="B2424">
        <v>3</v>
      </c>
      <c r="C2424" t="s">
        <v>80</v>
      </c>
      <c r="D2424">
        <v>73422</v>
      </c>
      <c r="E2424" t="s">
        <v>85</v>
      </c>
      <c r="F2424">
        <v>13</v>
      </c>
      <c r="G2424" t="s">
        <v>23</v>
      </c>
      <c r="H2424">
        <v>31101.800999999999</v>
      </c>
      <c r="I2424">
        <v>428</v>
      </c>
      <c r="J2424">
        <v>7341005</v>
      </c>
      <c r="K2424">
        <v>21927183</v>
      </c>
      <c r="M2424">
        <v>18360.84</v>
      </c>
      <c r="N2424" t="s">
        <v>17</v>
      </c>
    </row>
    <row r="2425" spans="1:14" x14ac:dyDescent="0.25">
      <c r="A2425">
        <v>12.201599999999999</v>
      </c>
      <c r="B2425">
        <v>3</v>
      </c>
      <c r="C2425" t="s">
        <v>80</v>
      </c>
      <c r="D2425">
        <v>73422</v>
      </c>
      <c r="E2425" t="s">
        <v>85</v>
      </c>
      <c r="F2425">
        <v>7</v>
      </c>
      <c r="G2425" t="s">
        <v>24</v>
      </c>
      <c r="H2425">
        <v>10193.133</v>
      </c>
      <c r="I2425">
        <v>0</v>
      </c>
      <c r="J2425">
        <v>489420</v>
      </c>
      <c r="K2425">
        <v>4291035</v>
      </c>
      <c r="M2425">
        <v>7569.6</v>
      </c>
      <c r="N2425" t="s">
        <v>17</v>
      </c>
    </row>
    <row r="2426" spans="1:14" x14ac:dyDescent="0.25">
      <c r="A2426">
        <v>12.201599999999999</v>
      </c>
      <c r="B2426">
        <v>3</v>
      </c>
      <c r="C2426" t="s">
        <v>80</v>
      </c>
      <c r="D2426">
        <v>73422</v>
      </c>
      <c r="E2426" t="s">
        <v>85</v>
      </c>
      <c r="F2426">
        <v>8</v>
      </c>
      <c r="G2426" t="s">
        <v>25</v>
      </c>
      <c r="H2426">
        <v>3049.4430000000002</v>
      </c>
      <c r="I2426">
        <v>0</v>
      </c>
      <c r="J2426">
        <v>298910</v>
      </c>
      <c r="K2426">
        <v>1552311</v>
      </c>
      <c r="M2426">
        <v>5729.64</v>
      </c>
      <c r="N2426" t="s">
        <v>17</v>
      </c>
    </row>
    <row r="2427" spans="1:14" x14ac:dyDescent="0.25">
      <c r="A2427">
        <v>12.201599999999999</v>
      </c>
      <c r="B2427">
        <v>3</v>
      </c>
      <c r="C2427" t="s">
        <v>80</v>
      </c>
      <c r="D2427">
        <v>73422</v>
      </c>
      <c r="E2427" t="s">
        <v>85</v>
      </c>
      <c r="F2427">
        <v>9</v>
      </c>
      <c r="G2427" t="s">
        <v>26</v>
      </c>
      <c r="H2427">
        <v>2848.0349999999999</v>
      </c>
      <c r="I2427">
        <v>0</v>
      </c>
      <c r="J2427">
        <v>143015</v>
      </c>
      <c r="K2427">
        <v>1192116</v>
      </c>
      <c r="M2427">
        <v>5693.16</v>
      </c>
      <c r="N2427" t="s">
        <v>17</v>
      </c>
    </row>
    <row r="2428" spans="1:14" x14ac:dyDescent="0.25">
      <c r="A2428">
        <v>12.201599999999999</v>
      </c>
      <c r="B2428">
        <v>3</v>
      </c>
      <c r="C2428" t="s">
        <v>80</v>
      </c>
      <c r="D2428">
        <v>73422</v>
      </c>
      <c r="E2428" t="s">
        <v>85</v>
      </c>
      <c r="F2428">
        <v>14</v>
      </c>
      <c r="G2428" t="s">
        <v>27</v>
      </c>
      <c r="H2428">
        <v>16090.611000000001</v>
      </c>
      <c r="I2428">
        <v>0</v>
      </c>
      <c r="J2428">
        <v>931345</v>
      </c>
      <c r="K2428">
        <v>7035462</v>
      </c>
      <c r="M2428">
        <v>20396.88</v>
      </c>
      <c r="N2428" t="s">
        <v>17</v>
      </c>
    </row>
    <row r="2429" spans="1:14" x14ac:dyDescent="0.25">
      <c r="A2429">
        <v>12.201599999999999</v>
      </c>
      <c r="B2429">
        <v>3</v>
      </c>
      <c r="C2429" t="s">
        <v>80</v>
      </c>
      <c r="D2429">
        <v>73422</v>
      </c>
      <c r="E2429" t="s">
        <v>85</v>
      </c>
      <c r="F2429">
        <v>15</v>
      </c>
      <c r="G2429" t="s">
        <v>28</v>
      </c>
      <c r="H2429">
        <v>5132.7569999999996</v>
      </c>
      <c r="I2429">
        <v>0</v>
      </c>
      <c r="J2429">
        <v>210</v>
      </c>
      <c r="K2429">
        <v>0</v>
      </c>
      <c r="M2429">
        <v>0</v>
      </c>
      <c r="N2429" t="s">
        <v>17</v>
      </c>
    </row>
    <row r="2430" spans="1:14" x14ac:dyDescent="0.25">
      <c r="A2430">
        <v>12.201599999999999</v>
      </c>
      <c r="B2430">
        <v>3</v>
      </c>
      <c r="C2430" t="s">
        <v>80</v>
      </c>
      <c r="D2430">
        <v>73422</v>
      </c>
      <c r="E2430" t="s">
        <v>85</v>
      </c>
      <c r="F2430">
        <v>12</v>
      </c>
      <c r="G2430" t="s">
        <v>29</v>
      </c>
      <c r="H2430">
        <v>11045.97</v>
      </c>
      <c r="I2430">
        <v>0</v>
      </c>
      <c r="J2430">
        <v>8272350</v>
      </c>
      <c r="K2430">
        <v>28962645</v>
      </c>
      <c r="M2430">
        <v>38757.72</v>
      </c>
      <c r="N2430" t="s">
        <v>17</v>
      </c>
    </row>
    <row r="2431" spans="1:14" x14ac:dyDescent="0.25">
      <c r="A2431">
        <v>12.201599999999999</v>
      </c>
      <c r="B2431">
        <v>3</v>
      </c>
      <c r="C2431" t="s">
        <v>80</v>
      </c>
      <c r="D2431">
        <v>73422</v>
      </c>
      <c r="E2431" t="s">
        <v>85</v>
      </c>
      <c r="F2431">
        <v>16</v>
      </c>
      <c r="G2431" t="s">
        <v>30</v>
      </c>
      <c r="H2431">
        <v>4560.0029999999997</v>
      </c>
      <c r="I2431">
        <v>0</v>
      </c>
      <c r="J2431">
        <v>210</v>
      </c>
      <c r="K2431">
        <v>0</v>
      </c>
      <c r="M2431">
        <v>0</v>
      </c>
      <c r="N2431" t="s">
        <v>17</v>
      </c>
    </row>
    <row r="2432" spans="1:14" x14ac:dyDescent="0.25">
      <c r="A2432">
        <v>12.201599999999999</v>
      </c>
      <c r="B2432">
        <v>3</v>
      </c>
      <c r="C2432" t="s">
        <v>80</v>
      </c>
      <c r="D2432">
        <v>73422</v>
      </c>
      <c r="E2432" t="s">
        <v>85</v>
      </c>
      <c r="F2432">
        <v>11</v>
      </c>
      <c r="G2432" t="s">
        <v>31</v>
      </c>
      <c r="H2432">
        <v>4106.835</v>
      </c>
      <c r="I2432">
        <v>0</v>
      </c>
      <c r="J2432">
        <v>289995</v>
      </c>
      <c r="K2432">
        <v>107409</v>
      </c>
      <c r="M2432">
        <v>0</v>
      </c>
      <c r="N2432" t="s">
        <v>17</v>
      </c>
    </row>
    <row r="2433" spans="1:14" x14ac:dyDescent="0.25">
      <c r="A2433">
        <v>12.201599999999999</v>
      </c>
      <c r="B2433">
        <v>3</v>
      </c>
      <c r="C2433" t="s">
        <v>80</v>
      </c>
      <c r="D2433">
        <v>73422</v>
      </c>
      <c r="E2433" t="s">
        <v>85</v>
      </c>
      <c r="F2433">
        <v>17</v>
      </c>
      <c r="G2433" t="s">
        <v>32</v>
      </c>
      <c r="H2433">
        <v>1894.4939999999999</v>
      </c>
      <c r="I2433">
        <v>0</v>
      </c>
      <c r="J2433">
        <v>210</v>
      </c>
      <c r="K2433">
        <v>0</v>
      </c>
      <c r="M2433">
        <v>0</v>
      </c>
      <c r="N2433" t="s">
        <v>17</v>
      </c>
    </row>
    <row r="2434" spans="1:14" x14ac:dyDescent="0.25">
      <c r="A2434">
        <v>12.201599999999999</v>
      </c>
      <c r="B2434">
        <v>3</v>
      </c>
      <c r="C2434" t="s">
        <v>80</v>
      </c>
      <c r="D2434">
        <v>73422</v>
      </c>
      <c r="E2434" t="s">
        <v>85</v>
      </c>
      <c r="F2434">
        <v>18</v>
      </c>
      <c r="G2434" t="s">
        <v>33</v>
      </c>
      <c r="H2434">
        <v>73932.471000000005</v>
      </c>
      <c r="I2434">
        <v>428</v>
      </c>
      <c r="J2434">
        <v>8272350</v>
      </c>
      <c r="K2434">
        <v>28962645</v>
      </c>
      <c r="M2434">
        <v>38757.72</v>
      </c>
      <c r="N2434" t="s">
        <v>17</v>
      </c>
    </row>
    <row r="2435" spans="1:14" x14ac:dyDescent="0.25">
      <c r="A2435">
        <v>12.201599999999999</v>
      </c>
      <c r="B2435">
        <v>3</v>
      </c>
      <c r="C2435" t="s">
        <v>80</v>
      </c>
      <c r="D2435">
        <v>91973</v>
      </c>
      <c r="E2435" t="s">
        <v>86</v>
      </c>
      <c r="F2435">
        <v>1</v>
      </c>
      <c r="G2435" t="s">
        <v>16</v>
      </c>
      <c r="H2435">
        <v>2999.0909999999999</v>
      </c>
      <c r="I2435">
        <v>258</v>
      </c>
      <c r="J2435">
        <v>607375</v>
      </c>
      <c r="K2435">
        <v>2515851</v>
      </c>
      <c r="M2435">
        <v>912</v>
      </c>
      <c r="N2435" t="s">
        <v>38</v>
      </c>
    </row>
    <row r="2436" spans="1:14" x14ac:dyDescent="0.25">
      <c r="A2436">
        <v>12.201599999999999</v>
      </c>
      <c r="B2436">
        <v>3</v>
      </c>
      <c r="C2436" t="s">
        <v>80</v>
      </c>
      <c r="D2436">
        <v>91973</v>
      </c>
      <c r="E2436" t="s">
        <v>86</v>
      </c>
      <c r="F2436">
        <v>2</v>
      </c>
      <c r="G2436" t="s">
        <v>18</v>
      </c>
      <c r="H2436">
        <v>2933.0039999999999</v>
      </c>
      <c r="I2436">
        <v>0</v>
      </c>
      <c r="J2436">
        <v>213545</v>
      </c>
      <c r="K2436">
        <v>1273230</v>
      </c>
      <c r="M2436">
        <v>633.84</v>
      </c>
      <c r="N2436" t="s">
        <v>38</v>
      </c>
    </row>
    <row r="2437" spans="1:14" x14ac:dyDescent="0.25">
      <c r="A2437">
        <v>12.201599999999999</v>
      </c>
      <c r="B2437">
        <v>3</v>
      </c>
      <c r="C2437" t="s">
        <v>80</v>
      </c>
      <c r="D2437">
        <v>91973</v>
      </c>
      <c r="E2437" t="s">
        <v>86</v>
      </c>
      <c r="F2437">
        <v>3</v>
      </c>
      <c r="G2437" t="s">
        <v>19</v>
      </c>
      <c r="H2437">
        <v>47.204999999999998</v>
      </c>
      <c r="I2437">
        <v>0</v>
      </c>
      <c r="J2437">
        <v>663575</v>
      </c>
      <c r="K2437">
        <v>1195389</v>
      </c>
      <c r="M2437">
        <v>1126.32</v>
      </c>
      <c r="N2437" t="s">
        <v>38</v>
      </c>
    </row>
    <row r="2438" spans="1:14" x14ac:dyDescent="0.25">
      <c r="A2438">
        <v>12.201599999999999</v>
      </c>
      <c r="B2438">
        <v>3</v>
      </c>
      <c r="C2438" t="s">
        <v>80</v>
      </c>
      <c r="D2438">
        <v>91973</v>
      </c>
      <c r="E2438" t="s">
        <v>86</v>
      </c>
      <c r="F2438">
        <v>4</v>
      </c>
      <c r="G2438" t="s">
        <v>20</v>
      </c>
      <c r="H2438">
        <v>1309.152</v>
      </c>
      <c r="I2438">
        <v>154</v>
      </c>
      <c r="J2438">
        <v>343200</v>
      </c>
      <c r="K2438">
        <v>669450</v>
      </c>
      <c r="M2438">
        <v>674.88</v>
      </c>
      <c r="N2438" t="s">
        <v>38</v>
      </c>
    </row>
    <row r="2439" spans="1:14" x14ac:dyDescent="0.25">
      <c r="A2439">
        <v>12.201599999999999</v>
      </c>
      <c r="B2439">
        <v>3</v>
      </c>
      <c r="C2439" t="s">
        <v>80</v>
      </c>
      <c r="D2439">
        <v>91973</v>
      </c>
      <c r="E2439" t="s">
        <v>86</v>
      </c>
      <c r="F2439">
        <v>5</v>
      </c>
      <c r="G2439" t="s">
        <v>21</v>
      </c>
      <c r="H2439">
        <v>3257.145</v>
      </c>
      <c r="I2439">
        <v>112</v>
      </c>
      <c r="J2439">
        <v>284935</v>
      </c>
      <c r="K2439">
        <v>628461</v>
      </c>
      <c r="M2439">
        <v>982.68</v>
      </c>
      <c r="N2439" t="s">
        <v>38</v>
      </c>
    </row>
    <row r="2440" spans="1:14" x14ac:dyDescent="0.25">
      <c r="A2440">
        <v>12.201599999999999</v>
      </c>
      <c r="B2440">
        <v>3</v>
      </c>
      <c r="C2440" t="s">
        <v>80</v>
      </c>
      <c r="D2440">
        <v>91973</v>
      </c>
      <c r="E2440" t="s">
        <v>86</v>
      </c>
      <c r="F2440">
        <v>6</v>
      </c>
      <c r="G2440" t="s">
        <v>22</v>
      </c>
      <c r="H2440">
        <v>9787.17</v>
      </c>
      <c r="I2440">
        <v>1850</v>
      </c>
      <c r="J2440">
        <v>1904260</v>
      </c>
      <c r="K2440">
        <v>5975865</v>
      </c>
      <c r="M2440">
        <v>8812.2000000000007</v>
      </c>
      <c r="N2440" t="s">
        <v>38</v>
      </c>
    </row>
    <row r="2441" spans="1:14" x14ac:dyDescent="0.25">
      <c r="A2441">
        <v>12.201599999999999</v>
      </c>
      <c r="B2441">
        <v>3</v>
      </c>
      <c r="C2441" t="s">
        <v>80</v>
      </c>
      <c r="D2441">
        <v>91973</v>
      </c>
      <c r="E2441" t="s">
        <v>86</v>
      </c>
      <c r="F2441">
        <v>13</v>
      </c>
      <c r="G2441" t="s">
        <v>23</v>
      </c>
      <c r="H2441">
        <v>20332.767</v>
      </c>
      <c r="I2441">
        <v>2374</v>
      </c>
      <c r="J2441">
        <v>4016890</v>
      </c>
      <c r="K2441">
        <v>12258246</v>
      </c>
      <c r="M2441">
        <v>15307.92</v>
      </c>
      <c r="N2441" t="s">
        <v>38</v>
      </c>
    </row>
    <row r="2442" spans="1:14" x14ac:dyDescent="0.25">
      <c r="A2442">
        <v>12.201599999999999</v>
      </c>
      <c r="B2442">
        <v>3</v>
      </c>
      <c r="C2442" t="s">
        <v>80</v>
      </c>
      <c r="D2442">
        <v>91973</v>
      </c>
      <c r="E2442" t="s">
        <v>86</v>
      </c>
      <c r="F2442">
        <v>7</v>
      </c>
      <c r="G2442" t="s">
        <v>24</v>
      </c>
      <c r="H2442">
        <v>3962.0729999999999</v>
      </c>
      <c r="I2442">
        <v>234</v>
      </c>
      <c r="J2442">
        <v>194265</v>
      </c>
      <c r="K2442">
        <v>1677510</v>
      </c>
      <c r="M2442">
        <v>3730.08</v>
      </c>
      <c r="N2442" t="s">
        <v>38</v>
      </c>
    </row>
    <row r="2443" spans="1:14" x14ac:dyDescent="0.25">
      <c r="A2443">
        <v>12.201599999999999</v>
      </c>
      <c r="B2443">
        <v>3</v>
      </c>
      <c r="C2443" t="s">
        <v>80</v>
      </c>
      <c r="D2443">
        <v>91973</v>
      </c>
      <c r="E2443" t="s">
        <v>86</v>
      </c>
      <c r="F2443">
        <v>8</v>
      </c>
      <c r="G2443" t="s">
        <v>25</v>
      </c>
      <c r="H2443">
        <v>1718.2619999999999</v>
      </c>
      <c r="I2443">
        <v>0</v>
      </c>
      <c r="J2443">
        <v>134680</v>
      </c>
      <c r="K2443">
        <v>737496</v>
      </c>
      <c r="M2443">
        <v>2131.8000000000002</v>
      </c>
      <c r="N2443" t="s">
        <v>38</v>
      </c>
    </row>
    <row r="2444" spans="1:14" x14ac:dyDescent="0.25">
      <c r="A2444">
        <v>12.201599999999999</v>
      </c>
      <c r="B2444">
        <v>3</v>
      </c>
      <c r="C2444" t="s">
        <v>80</v>
      </c>
      <c r="D2444">
        <v>91973</v>
      </c>
      <c r="E2444" t="s">
        <v>86</v>
      </c>
      <c r="F2444">
        <v>9</v>
      </c>
      <c r="G2444" t="s">
        <v>26</v>
      </c>
      <c r="H2444">
        <v>1705.674</v>
      </c>
      <c r="I2444">
        <v>212</v>
      </c>
      <c r="J2444">
        <v>48250</v>
      </c>
      <c r="K2444">
        <v>414219</v>
      </c>
      <c r="M2444">
        <v>1746.48</v>
      </c>
      <c r="N2444" t="s">
        <v>38</v>
      </c>
    </row>
    <row r="2445" spans="1:14" x14ac:dyDescent="0.25">
      <c r="A2445">
        <v>12.201599999999999</v>
      </c>
      <c r="B2445">
        <v>3</v>
      </c>
      <c r="C2445" t="s">
        <v>80</v>
      </c>
      <c r="D2445">
        <v>91973</v>
      </c>
      <c r="E2445" t="s">
        <v>86</v>
      </c>
      <c r="F2445">
        <v>14</v>
      </c>
      <c r="G2445" t="s">
        <v>27</v>
      </c>
      <c r="H2445">
        <v>7386.009</v>
      </c>
      <c r="I2445">
        <v>446</v>
      </c>
      <c r="J2445">
        <v>377195</v>
      </c>
      <c r="K2445">
        <v>2829225</v>
      </c>
      <c r="M2445">
        <v>9133.68</v>
      </c>
      <c r="N2445" t="s">
        <v>38</v>
      </c>
    </row>
    <row r="2446" spans="1:14" x14ac:dyDescent="0.25">
      <c r="A2446">
        <v>12.201599999999999</v>
      </c>
      <c r="B2446">
        <v>3</v>
      </c>
      <c r="C2446" t="s">
        <v>80</v>
      </c>
      <c r="D2446">
        <v>91973</v>
      </c>
      <c r="E2446" t="s">
        <v>86</v>
      </c>
      <c r="F2446">
        <v>15</v>
      </c>
      <c r="G2446" t="s">
        <v>28</v>
      </c>
      <c r="H2446">
        <v>4512.7979999999998</v>
      </c>
      <c r="I2446">
        <v>260</v>
      </c>
      <c r="J2446">
        <v>215</v>
      </c>
      <c r="K2446">
        <v>0</v>
      </c>
      <c r="M2446">
        <v>0</v>
      </c>
      <c r="N2446" t="s">
        <v>38</v>
      </c>
    </row>
    <row r="2447" spans="1:14" x14ac:dyDescent="0.25">
      <c r="A2447">
        <v>12.201599999999999</v>
      </c>
      <c r="B2447">
        <v>3</v>
      </c>
      <c r="C2447" t="s">
        <v>80</v>
      </c>
      <c r="D2447">
        <v>91973</v>
      </c>
      <c r="E2447" t="s">
        <v>86</v>
      </c>
      <c r="F2447">
        <v>12</v>
      </c>
      <c r="G2447" t="s">
        <v>29</v>
      </c>
      <c r="H2447">
        <v>6791.2259999999997</v>
      </c>
      <c r="I2447">
        <v>624</v>
      </c>
      <c r="J2447">
        <v>4394085</v>
      </c>
      <c r="K2447">
        <v>15087471</v>
      </c>
      <c r="M2447">
        <v>24441.599999999999</v>
      </c>
      <c r="N2447" t="s">
        <v>38</v>
      </c>
    </row>
    <row r="2448" spans="1:14" x14ac:dyDescent="0.25">
      <c r="A2448">
        <v>12.201599999999999</v>
      </c>
      <c r="B2448">
        <v>3</v>
      </c>
      <c r="C2448" t="s">
        <v>80</v>
      </c>
      <c r="D2448">
        <v>91973</v>
      </c>
      <c r="E2448" t="s">
        <v>86</v>
      </c>
      <c r="F2448">
        <v>16</v>
      </c>
      <c r="G2448" t="s">
        <v>30</v>
      </c>
      <c r="H2448">
        <v>2486.13</v>
      </c>
      <c r="I2448">
        <v>0</v>
      </c>
      <c r="J2448">
        <v>215</v>
      </c>
      <c r="K2448">
        <v>0</v>
      </c>
      <c r="M2448">
        <v>0</v>
      </c>
      <c r="N2448" t="s">
        <v>38</v>
      </c>
    </row>
    <row r="2449" spans="1:14" x14ac:dyDescent="0.25">
      <c r="A2449">
        <v>12.201599999999999</v>
      </c>
      <c r="B2449">
        <v>3</v>
      </c>
      <c r="C2449" t="s">
        <v>80</v>
      </c>
      <c r="D2449">
        <v>91973</v>
      </c>
      <c r="E2449" t="s">
        <v>86</v>
      </c>
      <c r="F2449">
        <v>11</v>
      </c>
      <c r="G2449" t="s">
        <v>31</v>
      </c>
      <c r="H2449">
        <v>0</v>
      </c>
      <c r="I2449">
        <v>0</v>
      </c>
      <c r="J2449">
        <v>20320</v>
      </c>
      <c r="K2449">
        <v>5850</v>
      </c>
      <c r="M2449">
        <v>0</v>
      </c>
      <c r="N2449" t="s">
        <v>38</v>
      </c>
    </row>
    <row r="2450" spans="1:14" x14ac:dyDescent="0.25">
      <c r="A2450">
        <v>12.201599999999999</v>
      </c>
      <c r="B2450">
        <v>3</v>
      </c>
      <c r="C2450" t="s">
        <v>80</v>
      </c>
      <c r="D2450">
        <v>91973</v>
      </c>
      <c r="E2450" t="s">
        <v>86</v>
      </c>
      <c r="F2450">
        <v>17</v>
      </c>
      <c r="G2450" t="s">
        <v>32</v>
      </c>
      <c r="H2450">
        <v>1976.316</v>
      </c>
      <c r="I2450">
        <v>280</v>
      </c>
      <c r="J2450">
        <v>215</v>
      </c>
      <c r="K2450">
        <v>0</v>
      </c>
      <c r="M2450">
        <v>0</v>
      </c>
      <c r="N2450" t="s">
        <v>38</v>
      </c>
    </row>
    <row r="2451" spans="1:14" x14ac:dyDescent="0.25">
      <c r="A2451">
        <v>12.201599999999999</v>
      </c>
      <c r="B2451">
        <v>3</v>
      </c>
      <c r="C2451" t="s">
        <v>80</v>
      </c>
      <c r="D2451">
        <v>91973</v>
      </c>
      <c r="E2451" t="s">
        <v>86</v>
      </c>
      <c r="F2451">
        <v>18</v>
      </c>
      <c r="G2451" t="s">
        <v>33</v>
      </c>
      <c r="H2451">
        <v>43485.245999999999</v>
      </c>
      <c r="I2451">
        <v>3984</v>
      </c>
      <c r="J2451">
        <v>4394085</v>
      </c>
      <c r="K2451">
        <v>15087471</v>
      </c>
      <c r="M2451">
        <v>24441.599999999999</v>
      </c>
      <c r="N2451" t="s">
        <v>38</v>
      </c>
    </row>
    <row r="2452" spans="1:14" x14ac:dyDescent="0.25">
      <c r="A2452">
        <v>12.201599999999999</v>
      </c>
      <c r="B2452">
        <v>3</v>
      </c>
      <c r="C2452" t="s">
        <v>87</v>
      </c>
      <c r="D2452">
        <v>19340</v>
      </c>
      <c r="E2452" t="s">
        <v>88</v>
      </c>
      <c r="F2452">
        <v>1</v>
      </c>
      <c r="G2452" t="s">
        <v>16</v>
      </c>
      <c r="H2452">
        <v>2948.739</v>
      </c>
      <c r="I2452">
        <v>0</v>
      </c>
      <c r="J2452">
        <v>544745</v>
      </c>
      <c r="K2452">
        <v>2667615</v>
      </c>
      <c r="M2452">
        <v>1062.48</v>
      </c>
      <c r="N2452" t="s">
        <v>17</v>
      </c>
    </row>
    <row r="2453" spans="1:14" x14ac:dyDescent="0.25">
      <c r="A2453">
        <v>12.201599999999999</v>
      </c>
      <c r="B2453">
        <v>3</v>
      </c>
      <c r="C2453" t="s">
        <v>87</v>
      </c>
      <c r="D2453">
        <v>19340</v>
      </c>
      <c r="E2453" t="s">
        <v>88</v>
      </c>
      <c r="F2453">
        <v>2</v>
      </c>
      <c r="G2453" t="s">
        <v>18</v>
      </c>
      <c r="H2453">
        <v>2618.3040000000001</v>
      </c>
      <c r="I2453">
        <v>0</v>
      </c>
      <c r="J2453">
        <v>133835</v>
      </c>
      <c r="K2453">
        <v>776433</v>
      </c>
      <c r="M2453">
        <v>574.55999999999995</v>
      </c>
      <c r="N2453" t="s">
        <v>17</v>
      </c>
    </row>
    <row r="2454" spans="1:14" x14ac:dyDescent="0.25">
      <c r="A2454">
        <v>12.201599999999999</v>
      </c>
      <c r="B2454">
        <v>3</v>
      </c>
      <c r="C2454" t="s">
        <v>87</v>
      </c>
      <c r="D2454">
        <v>19340</v>
      </c>
      <c r="E2454" t="s">
        <v>88</v>
      </c>
      <c r="F2454">
        <v>3</v>
      </c>
      <c r="G2454" t="s">
        <v>19</v>
      </c>
      <c r="H2454">
        <v>47.204999999999998</v>
      </c>
      <c r="I2454">
        <v>0</v>
      </c>
      <c r="J2454">
        <v>803565</v>
      </c>
      <c r="K2454">
        <v>1185330</v>
      </c>
      <c r="M2454">
        <v>946.2</v>
      </c>
      <c r="N2454" t="s">
        <v>17</v>
      </c>
    </row>
    <row r="2455" spans="1:14" x14ac:dyDescent="0.25">
      <c r="A2455">
        <v>12.201599999999999</v>
      </c>
      <c r="B2455">
        <v>3</v>
      </c>
      <c r="C2455" t="s">
        <v>87</v>
      </c>
      <c r="D2455">
        <v>19340</v>
      </c>
      <c r="E2455" t="s">
        <v>88</v>
      </c>
      <c r="F2455">
        <v>4</v>
      </c>
      <c r="G2455" t="s">
        <v>20</v>
      </c>
      <c r="H2455">
        <v>1268.241</v>
      </c>
      <c r="I2455">
        <v>0</v>
      </c>
      <c r="J2455">
        <v>501475</v>
      </c>
      <c r="K2455">
        <v>950367</v>
      </c>
      <c r="M2455">
        <v>750.12</v>
      </c>
      <c r="N2455" t="s">
        <v>17</v>
      </c>
    </row>
    <row r="2456" spans="1:14" x14ac:dyDescent="0.25">
      <c r="A2456">
        <v>12.201599999999999</v>
      </c>
      <c r="B2456">
        <v>3</v>
      </c>
      <c r="C2456" t="s">
        <v>87</v>
      </c>
      <c r="D2456">
        <v>19340</v>
      </c>
      <c r="E2456" t="s">
        <v>88</v>
      </c>
      <c r="F2456">
        <v>5</v>
      </c>
      <c r="G2456" t="s">
        <v>21</v>
      </c>
      <c r="H2456">
        <v>2158.8420000000001</v>
      </c>
      <c r="I2456">
        <v>0</v>
      </c>
      <c r="J2456">
        <v>250030</v>
      </c>
      <c r="K2456">
        <v>539919</v>
      </c>
      <c r="M2456">
        <v>1030.56</v>
      </c>
      <c r="N2456" t="s">
        <v>17</v>
      </c>
    </row>
    <row r="2457" spans="1:14" x14ac:dyDescent="0.25">
      <c r="A2457">
        <v>12.201599999999999</v>
      </c>
      <c r="B2457">
        <v>3</v>
      </c>
      <c r="C2457" t="s">
        <v>87</v>
      </c>
      <c r="D2457">
        <v>19340</v>
      </c>
      <c r="E2457" t="s">
        <v>88</v>
      </c>
      <c r="F2457">
        <v>6</v>
      </c>
      <c r="G2457" t="s">
        <v>22</v>
      </c>
      <c r="H2457">
        <v>9466.1759999999995</v>
      </c>
      <c r="I2457">
        <v>0</v>
      </c>
      <c r="J2457">
        <v>2302405</v>
      </c>
      <c r="K2457">
        <v>9317688</v>
      </c>
      <c r="M2457">
        <v>10289.64</v>
      </c>
      <c r="N2457" t="s">
        <v>17</v>
      </c>
    </row>
    <row r="2458" spans="1:14" x14ac:dyDescent="0.25">
      <c r="A2458">
        <v>12.201599999999999</v>
      </c>
      <c r="B2458">
        <v>3</v>
      </c>
      <c r="C2458" t="s">
        <v>87</v>
      </c>
      <c r="D2458">
        <v>19340</v>
      </c>
      <c r="E2458" t="s">
        <v>88</v>
      </c>
      <c r="F2458">
        <v>13</v>
      </c>
      <c r="G2458" t="s">
        <v>23</v>
      </c>
      <c r="H2458">
        <v>18507.507000000001</v>
      </c>
      <c r="I2458">
        <v>0</v>
      </c>
      <c r="J2458">
        <v>4536055</v>
      </c>
      <c r="K2458">
        <v>15437352</v>
      </c>
      <c r="M2458">
        <v>16035.24</v>
      </c>
      <c r="N2458" t="s">
        <v>17</v>
      </c>
    </row>
    <row r="2459" spans="1:14" x14ac:dyDescent="0.25">
      <c r="A2459">
        <v>12.201599999999999</v>
      </c>
      <c r="B2459">
        <v>3</v>
      </c>
      <c r="C2459" t="s">
        <v>87</v>
      </c>
      <c r="D2459">
        <v>19340</v>
      </c>
      <c r="E2459" t="s">
        <v>88</v>
      </c>
      <c r="F2459">
        <v>7</v>
      </c>
      <c r="G2459" t="s">
        <v>24</v>
      </c>
      <c r="H2459">
        <v>4604.0609999999997</v>
      </c>
      <c r="I2459">
        <v>0</v>
      </c>
      <c r="J2459">
        <v>275695</v>
      </c>
      <c r="K2459">
        <v>2193114</v>
      </c>
      <c r="M2459">
        <v>5273.64</v>
      </c>
      <c r="N2459" t="s">
        <v>17</v>
      </c>
    </row>
    <row r="2460" spans="1:14" x14ac:dyDescent="0.25">
      <c r="A2460">
        <v>12.201599999999999</v>
      </c>
      <c r="B2460">
        <v>3</v>
      </c>
      <c r="C2460" t="s">
        <v>87</v>
      </c>
      <c r="D2460">
        <v>19340</v>
      </c>
      <c r="E2460" t="s">
        <v>88</v>
      </c>
      <c r="F2460">
        <v>8</v>
      </c>
      <c r="G2460" t="s">
        <v>25</v>
      </c>
      <c r="H2460">
        <v>1221.0360000000001</v>
      </c>
      <c r="I2460">
        <v>0</v>
      </c>
      <c r="J2460">
        <v>142775</v>
      </c>
      <c r="K2460">
        <v>782844</v>
      </c>
      <c r="M2460">
        <v>2357.52</v>
      </c>
      <c r="N2460" t="s">
        <v>17</v>
      </c>
    </row>
    <row r="2461" spans="1:14" x14ac:dyDescent="0.25">
      <c r="A2461">
        <v>12.201599999999999</v>
      </c>
      <c r="B2461">
        <v>3</v>
      </c>
      <c r="C2461" t="s">
        <v>87</v>
      </c>
      <c r="D2461">
        <v>19340</v>
      </c>
      <c r="E2461" t="s">
        <v>88</v>
      </c>
      <c r="F2461">
        <v>9</v>
      </c>
      <c r="G2461" t="s">
        <v>26</v>
      </c>
      <c r="H2461">
        <v>1356.357</v>
      </c>
      <c r="I2461">
        <v>0</v>
      </c>
      <c r="J2461">
        <v>51390</v>
      </c>
      <c r="K2461">
        <v>426786</v>
      </c>
      <c r="M2461">
        <v>2619.7199999999998</v>
      </c>
      <c r="N2461" t="s">
        <v>17</v>
      </c>
    </row>
    <row r="2462" spans="1:14" x14ac:dyDescent="0.25">
      <c r="A2462">
        <v>12.201599999999999</v>
      </c>
      <c r="B2462">
        <v>3</v>
      </c>
      <c r="C2462" t="s">
        <v>87</v>
      </c>
      <c r="D2462">
        <v>19340</v>
      </c>
      <c r="E2462" t="s">
        <v>88</v>
      </c>
      <c r="F2462">
        <v>14</v>
      </c>
      <c r="G2462" t="s">
        <v>27</v>
      </c>
      <c r="H2462">
        <v>7181.4539999999997</v>
      </c>
      <c r="I2462">
        <v>0</v>
      </c>
      <c r="J2462">
        <v>469860</v>
      </c>
      <c r="K2462">
        <v>3402744</v>
      </c>
      <c r="M2462">
        <v>10567.8</v>
      </c>
      <c r="N2462" t="s">
        <v>17</v>
      </c>
    </row>
    <row r="2463" spans="1:14" x14ac:dyDescent="0.25">
      <c r="A2463">
        <v>12.201599999999999</v>
      </c>
      <c r="B2463">
        <v>3</v>
      </c>
      <c r="C2463" t="s">
        <v>87</v>
      </c>
      <c r="D2463">
        <v>19340</v>
      </c>
      <c r="E2463" t="s">
        <v>88</v>
      </c>
      <c r="F2463">
        <v>15</v>
      </c>
      <c r="G2463" t="s">
        <v>28</v>
      </c>
      <c r="H2463">
        <v>5201.991</v>
      </c>
      <c r="I2463">
        <v>0</v>
      </c>
      <c r="J2463">
        <v>220</v>
      </c>
      <c r="K2463">
        <v>0</v>
      </c>
      <c r="M2463">
        <v>0</v>
      </c>
      <c r="N2463" t="s">
        <v>17</v>
      </c>
    </row>
    <row r="2464" spans="1:14" x14ac:dyDescent="0.25">
      <c r="A2464">
        <v>12.201599999999999</v>
      </c>
      <c r="B2464">
        <v>3</v>
      </c>
      <c r="C2464" t="s">
        <v>87</v>
      </c>
      <c r="D2464">
        <v>19340</v>
      </c>
      <c r="E2464" t="s">
        <v>88</v>
      </c>
      <c r="F2464">
        <v>12</v>
      </c>
      <c r="G2464" t="s">
        <v>29</v>
      </c>
      <c r="H2464">
        <v>7260.1289999999999</v>
      </c>
      <c r="I2464">
        <v>0</v>
      </c>
      <c r="J2464">
        <v>5005915</v>
      </c>
      <c r="K2464">
        <v>18840096</v>
      </c>
      <c r="M2464">
        <v>26603.040000000001</v>
      </c>
      <c r="N2464" t="s">
        <v>17</v>
      </c>
    </row>
    <row r="2465" spans="1:14" x14ac:dyDescent="0.25">
      <c r="A2465">
        <v>12.201599999999999</v>
      </c>
      <c r="B2465">
        <v>3</v>
      </c>
      <c r="C2465" t="s">
        <v>87</v>
      </c>
      <c r="D2465">
        <v>19340</v>
      </c>
      <c r="E2465" t="s">
        <v>88</v>
      </c>
      <c r="F2465">
        <v>16</v>
      </c>
      <c r="G2465" t="s">
        <v>30</v>
      </c>
      <c r="H2465">
        <v>3172.1759999999999</v>
      </c>
      <c r="I2465">
        <v>0</v>
      </c>
      <c r="J2465">
        <v>220</v>
      </c>
      <c r="K2465">
        <v>0</v>
      </c>
      <c r="M2465">
        <v>0</v>
      </c>
      <c r="N2465" t="s">
        <v>17</v>
      </c>
    </row>
    <row r="2466" spans="1:14" x14ac:dyDescent="0.25">
      <c r="A2466">
        <v>12.201599999999999</v>
      </c>
      <c r="B2466">
        <v>3</v>
      </c>
      <c r="C2466" t="s">
        <v>87</v>
      </c>
      <c r="D2466">
        <v>19340</v>
      </c>
      <c r="E2466" t="s">
        <v>88</v>
      </c>
      <c r="F2466">
        <v>11</v>
      </c>
      <c r="G2466" t="s">
        <v>31</v>
      </c>
      <c r="H2466">
        <v>336.72899999999998</v>
      </c>
      <c r="I2466">
        <v>0</v>
      </c>
      <c r="J2466">
        <v>0</v>
      </c>
      <c r="K2466">
        <v>0</v>
      </c>
      <c r="M2466">
        <v>0</v>
      </c>
      <c r="N2466" t="s">
        <v>17</v>
      </c>
    </row>
    <row r="2467" spans="1:14" x14ac:dyDescent="0.25">
      <c r="A2467">
        <v>12.201599999999999</v>
      </c>
      <c r="B2467">
        <v>3</v>
      </c>
      <c r="C2467" t="s">
        <v>87</v>
      </c>
      <c r="D2467">
        <v>19340</v>
      </c>
      <c r="E2467" t="s">
        <v>88</v>
      </c>
      <c r="F2467">
        <v>17</v>
      </c>
      <c r="G2467" t="s">
        <v>32</v>
      </c>
      <c r="H2467">
        <v>31.47</v>
      </c>
      <c r="I2467">
        <v>0</v>
      </c>
      <c r="J2467">
        <v>220</v>
      </c>
      <c r="K2467">
        <v>0</v>
      </c>
      <c r="M2467">
        <v>0</v>
      </c>
      <c r="N2467" t="s">
        <v>17</v>
      </c>
    </row>
    <row r="2468" spans="1:14" x14ac:dyDescent="0.25">
      <c r="A2468">
        <v>12.201599999999999</v>
      </c>
      <c r="B2468">
        <v>3</v>
      </c>
      <c r="C2468" t="s">
        <v>87</v>
      </c>
      <c r="D2468">
        <v>19340</v>
      </c>
      <c r="E2468" t="s">
        <v>88</v>
      </c>
      <c r="F2468">
        <v>18</v>
      </c>
      <c r="G2468" t="s">
        <v>33</v>
      </c>
      <c r="H2468">
        <v>41691.455999999998</v>
      </c>
      <c r="I2468">
        <v>0</v>
      </c>
      <c r="J2468">
        <v>5005915</v>
      </c>
      <c r="K2468">
        <v>18840096</v>
      </c>
      <c r="M2468">
        <v>26603.040000000001</v>
      </c>
      <c r="N2468" t="s">
        <v>17</v>
      </c>
    </row>
    <row r="2469" spans="1:14" x14ac:dyDescent="0.25">
      <c r="A2469">
        <v>12.201599999999999</v>
      </c>
      <c r="B2469">
        <v>3</v>
      </c>
      <c r="C2469" t="s">
        <v>87</v>
      </c>
      <c r="D2469">
        <v>76852</v>
      </c>
      <c r="E2469" t="s">
        <v>89</v>
      </c>
      <c r="F2469">
        <v>1</v>
      </c>
      <c r="G2469" t="s">
        <v>16</v>
      </c>
      <c r="H2469">
        <v>4767.7049999999999</v>
      </c>
      <c r="I2469">
        <v>0</v>
      </c>
      <c r="J2469">
        <v>963775</v>
      </c>
      <c r="K2469">
        <v>4285887</v>
      </c>
      <c r="M2469">
        <v>1051.08</v>
      </c>
      <c r="N2469" t="s">
        <v>17</v>
      </c>
    </row>
    <row r="2470" spans="1:14" x14ac:dyDescent="0.25">
      <c r="A2470">
        <v>12.201599999999999</v>
      </c>
      <c r="B2470">
        <v>3</v>
      </c>
      <c r="C2470" t="s">
        <v>87</v>
      </c>
      <c r="D2470">
        <v>76852</v>
      </c>
      <c r="E2470" t="s">
        <v>89</v>
      </c>
      <c r="F2470">
        <v>2</v>
      </c>
      <c r="G2470" t="s">
        <v>18</v>
      </c>
      <c r="H2470">
        <v>3502.6109999999999</v>
      </c>
      <c r="I2470">
        <v>0</v>
      </c>
      <c r="J2470">
        <v>211785</v>
      </c>
      <c r="K2470">
        <v>1471098</v>
      </c>
      <c r="M2470">
        <v>686.28</v>
      </c>
      <c r="N2470" t="s">
        <v>17</v>
      </c>
    </row>
    <row r="2471" spans="1:14" x14ac:dyDescent="0.25">
      <c r="A2471">
        <v>12.201599999999999</v>
      </c>
      <c r="B2471">
        <v>3</v>
      </c>
      <c r="C2471" t="s">
        <v>87</v>
      </c>
      <c r="D2471">
        <v>76852</v>
      </c>
      <c r="E2471" t="s">
        <v>89</v>
      </c>
      <c r="F2471">
        <v>3</v>
      </c>
      <c r="G2471" t="s">
        <v>19</v>
      </c>
      <c r="H2471">
        <v>47.204999999999998</v>
      </c>
      <c r="I2471">
        <v>0</v>
      </c>
      <c r="J2471">
        <v>1181900</v>
      </c>
      <c r="K2471">
        <v>1983594</v>
      </c>
      <c r="M2471">
        <v>1110.3599999999999</v>
      </c>
      <c r="N2471" t="s">
        <v>17</v>
      </c>
    </row>
    <row r="2472" spans="1:14" x14ac:dyDescent="0.25">
      <c r="A2472">
        <v>12.201599999999999</v>
      </c>
      <c r="B2472">
        <v>3</v>
      </c>
      <c r="C2472" t="s">
        <v>87</v>
      </c>
      <c r="D2472">
        <v>76852</v>
      </c>
      <c r="E2472" t="s">
        <v>89</v>
      </c>
      <c r="F2472">
        <v>4</v>
      </c>
      <c r="G2472" t="s">
        <v>20</v>
      </c>
      <c r="H2472">
        <v>2294.163</v>
      </c>
      <c r="I2472">
        <v>0</v>
      </c>
      <c r="J2472">
        <v>802490</v>
      </c>
      <c r="K2472">
        <v>1417014</v>
      </c>
      <c r="M2472">
        <v>902.88</v>
      </c>
      <c r="N2472" t="s">
        <v>17</v>
      </c>
    </row>
    <row r="2473" spans="1:14" x14ac:dyDescent="0.25">
      <c r="A2473">
        <v>12.201599999999999</v>
      </c>
      <c r="B2473">
        <v>3</v>
      </c>
      <c r="C2473" t="s">
        <v>87</v>
      </c>
      <c r="D2473">
        <v>76852</v>
      </c>
      <c r="E2473" t="s">
        <v>89</v>
      </c>
      <c r="F2473">
        <v>5</v>
      </c>
      <c r="G2473" t="s">
        <v>21</v>
      </c>
      <c r="H2473">
        <v>4528.5330000000004</v>
      </c>
      <c r="I2473">
        <v>0</v>
      </c>
      <c r="J2473">
        <v>433435</v>
      </c>
      <c r="K2473">
        <v>985338</v>
      </c>
      <c r="M2473">
        <v>1181.04</v>
      </c>
      <c r="N2473" t="s">
        <v>17</v>
      </c>
    </row>
    <row r="2474" spans="1:14" x14ac:dyDescent="0.25">
      <c r="A2474">
        <v>12.201599999999999</v>
      </c>
      <c r="B2474">
        <v>3</v>
      </c>
      <c r="C2474" t="s">
        <v>87</v>
      </c>
      <c r="D2474">
        <v>76852</v>
      </c>
      <c r="E2474" t="s">
        <v>89</v>
      </c>
      <c r="F2474">
        <v>6</v>
      </c>
      <c r="G2474" t="s">
        <v>22</v>
      </c>
      <c r="H2474">
        <v>14737.401</v>
      </c>
      <c r="I2474">
        <v>0</v>
      </c>
      <c r="J2474">
        <v>3208405</v>
      </c>
      <c r="K2474">
        <v>12714939</v>
      </c>
      <c r="M2474">
        <v>10880.16</v>
      </c>
      <c r="N2474" t="s">
        <v>17</v>
      </c>
    </row>
    <row r="2475" spans="1:14" x14ac:dyDescent="0.25">
      <c r="A2475">
        <v>12.201599999999999</v>
      </c>
      <c r="B2475">
        <v>3</v>
      </c>
      <c r="C2475" t="s">
        <v>87</v>
      </c>
      <c r="D2475">
        <v>76852</v>
      </c>
      <c r="E2475" t="s">
        <v>89</v>
      </c>
      <c r="F2475">
        <v>13</v>
      </c>
      <c r="G2475" t="s">
        <v>23</v>
      </c>
      <c r="H2475">
        <v>29877.617999999999</v>
      </c>
      <c r="I2475">
        <v>0</v>
      </c>
      <c r="J2475">
        <v>6801790</v>
      </c>
      <c r="K2475">
        <v>22857870</v>
      </c>
      <c r="M2475">
        <v>17918.52</v>
      </c>
      <c r="N2475" t="s">
        <v>17</v>
      </c>
    </row>
    <row r="2476" spans="1:14" x14ac:dyDescent="0.25">
      <c r="A2476">
        <v>12.201599999999999</v>
      </c>
      <c r="B2476">
        <v>3</v>
      </c>
      <c r="C2476" t="s">
        <v>87</v>
      </c>
      <c r="D2476">
        <v>76852</v>
      </c>
      <c r="E2476" t="s">
        <v>89</v>
      </c>
      <c r="F2476">
        <v>7</v>
      </c>
      <c r="G2476" t="s">
        <v>24</v>
      </c>
      <c r="H2476">
        <v>7609.4459999999999</v>
      </c>
      <c r="I2476">
        <v>0</v>
      </c>
      <c r="J2476">
        <v>395170</v>
      </c>
      <c r="K2476">
        <v>3229506</v>
      </c>
      <c r="M2476">
        <v>8477.0400000000009</v>
      </c>
      <c r="N2476" t="s">
        <v>17</v>
      </c>
    </row>
    <row r="2477" spans="1:14" x14ac:dyDescent="0.25">
      <c r="A2477">
        <v>12.201599999999999</v>
      </c>
      <c r="B2477">
        <v>3</v>
      </c>
      <c r="C2477" t="s">
        <v>87</v>
      </c>
      <c r="D2477">
        <v>76852</v>
      </c>
      <c r="E2477" t="s">
        <v>89</v>
      </c>
      <c r="F2477">
        <v>8</v>
      </c>
      <c r="G2477" t="s">
        <v>25</v>
      </c>
      <c r="H2477">
        <v>2086.4609999999998</v>
      </c>
      <c r="I2477">
        <v>0</v>
      </c>
      <c r="J2477">
        <v>210655</v>
      </c>
      <c r="K2477">
        <v>1307919</v>
      </c>
      <c r="M2477">
        <v>5323.8</v>
      </c>
      <c r="N2477" t="s">
        <v>17</v>
      </c>
    </row>
    <row r="2478" spans="1:14" x14ac:dyDescent="0.25">
      <c r="A2478">
        <v>12.201599999999999</v>
      </c>
      <c r="B2478">
        <v>3</v>
      </c>
      <c r="C2478" t="s">
        <v>87</v>
      </c>
      <c r="D2478">
        <v>76852</v>
      </c>
      <c r="E2478" t="s">
        <v>89</v>
      </c>
      <c r="F2478">
        <v>9</v>
      </c>
      <c r="G2478" t="s">
        <v>26</v>
      </c>
      <c r="H2478">
        <v>3597.0210000000002</v>
      </c>
      <c r="I2478">
        <v>0</v>
      </c>
      <c r="J2478">
        <v>111180</v>
      </c>
      <c r="K2478">
        <v>841512</v>
      </c>
      <c r="M2478">
        <v>5068.4399999999996</v>
      </c>
      <c r="N2478" t="s">
        <v>17</v>
      </c>
    </row>
    <row r="2479" spans="1:14" x14ac:dyDescent="0.25">
      <c r="A2479">
        <v>12.201599999999999</v>
      </c>
      <c r="B2479">
        <v>3</v>
      </c>
      <c r="C2479" t="s">
        <v>87</v>
      </c>
      <c r="D2479">
        <v>76852</v>
      </c>
      <c r="E2479" t="s">
        <v>89</v>
      </c>
      <c r="F2479">
        <v>14</v>
      </c>
      <c r="G2479" t="s">
        <v>27</v>
      </c>
      <c r="H2479">
        <v>13292.928</v>
      </c>
      <c r="I2479">
        <v>0</v>
      </c>
      <c r="J2479">
        <v>717005</v>
      </c>
      <c r="K2479">
        <v>5378937</v>
      </c>
      <c r="M2479">
        <v>21215.4</v>
      </c>
      <c r="N2479" t="s">
        <v>17</v>
      </c>
    </row>
    <row r="2480" spans="1:14" x14ac:dyDescent="0.25">
      <c r="A2480">
        <v>12.201599999999999</v>
      </c>
      <c r="B2480">
        <v>3</v>
      </c>
      <c r="C2480" t="s">
        <v>87</v>
      </c>
      <c r="D2480">
        <v>76852</v>
      </c>
      <c r="E2480" t="s">
        <v>89</v>
      </c>
      <c r="F2480">
        <v>15</v>
      </c>
      <c r="G2480" t="s">
        <v>28</v>
      </c>
      <c r="H2480">
        <v>5072.9639999999999</v>
      </c>
      <c r="I2480">
        <v>0</v>
      </c>
      <c r="J2480">
        <v>225</v>
      </c>
      <c r="K2480">
        <v>0</v>
      </c>
      <c r="M2480">
        <v>0</v>
      </c>
      <c r="N2480" t="s">
        <v>17</v>
      </c>
    </row>
    <row r="2481" spans="1:14" x14ac:dyDescent="0.25">
      <c r="A2481">
        <v>12.201599999999999</v>
      </c>
      <c r="B2481">
        <v>3</v>
      </c>
      <c r="C2481" t="s">
        <v>87</v>
      </c>
      <c r="D2481">
        <v>76852</v>
      </c>
      <c r="E2481" t="s">
        <v>89</v>
      </c>
      <c r="F2481">
        <v>12</v>
      </c>
      <c r="G2481" t="s">
        <v>29</v>
      </c>
      <c r="H2481">
        <v>11996.364</v>
      </c>
      <c r="I2481">
        <v>0</v>
      </c>
      <c r="J2481">
        <v>7518795</v>
      </c>
      <c r="K2481">
        <v>28236807</v>
      </c>
      <c r="M2481">
        <v>39133.919999999998</v>
      </c>
      <c r="N2481" t="s">
        <v>17</v>
      </c>
    </row>
    <row r="2482" spans="1:14" x14ac:dyDescent="0.25">
      <c r="A2482">
        <v>12.201599999999999</v>
      </c>
      <c r="B2482">
        <v>3</v>
      </c>
      <c r="C2482" t="s">
        <v>87</v>
      </c>
      <c r="D2482">
        <v>76852</v>
      </c>
      <c r="E2482" t="s">
        <v>89</v>
      </c>
      <c r="F2482">
        <v>16</v>
      </c>
      <c r="G2482" t="s">
        <v>30</v>
      </c>
      <c r="H2482">
        <v>2486.13</v>
      </c>
      <c r="I2482">
        <v>0</v>
      </c>
      <c r="J2482">
        <v>225</v>
      </c>
      <c r="K2482">
        <v>0</v>
      </c>
      <c r="M2482">
        <v>0</v>
      </c>
      <c r="N2482" t="s">
        <v>17</v>
      </c>
    </row>
    <row r="2483" spans="1:14" x14ac:dyDescent="0.25">
      <c r="A2483">
        <v>12.201599999999999</v>
      </c>
      <c r="B2483">
        <v>3</v>
      </c>
      <c r="C2483" t="s">
        <v>87</v>
      </c>
      <c r="D2483">
        <v>76852</v>
      </c>
      <c r="E2483" t="s">
        <v>89</v>
      </c>
      <c r="F2483">
        <v>11</v>
      </c>
      <c r="G2483" t="s">
        <v>31</v>
      </c>
      <c r="H2483">
        <v>0</v>
      </c>
      <c r="I2483">
        <v>0</v>
      </c>
      <c r="J2483">
        <v>0</v>
      </c>
      <c r="K2483">
        <v>0</v>
      </c>
      <c r="M2483">
        <v>0</v>
      </c>
      <c r="N2483" t="s">
        <v>17</v>
      </c>
    </row>
    <row r="2484" spans="1:14" x14ac:dyDescent="0.25">
      <c r="A2484">
        <v>12.201599999999999</v>
      </c>
      <c r="B2484">
        <v>3</v>
      </c>
      <c r="C2484" t="s">
        <v>87</v>
      </c>
      <c r="D2484">
        <v>76852</v>
      </c>
      <c r="E2484" t="s">
        <v>89</v>
      </c>
      <c r="F2484">
        <v>17</v>
      </c>
      <c r="G2484" t="s">
        <v>32</v>
      </c>
      <c r="H2484">
        <v>31.47</v>
      </c>
      <c r="I2484">
        <v>0</v>
      </c>
      <c r="J2484">
        <v>225</v>
      </c>
      <c r="K2484">
        <v>0</v>
      </c>
      <c r="M2484">
        <v>0</v>
      </c>
      <c r="N2484" t="s">
        <v>17</v>
      </c>
    </row>
    <row r="2485" spans="1:14" x14ac:dyDescent="0.25">
      <c r="A2485">
        <v>12.201599999999999</v>
      </c>
      <c r="B2485">
        <v>3</v>
      </c>
      <c r="C2485" t="s">
        <v>87</v>
      </c>
      <c r="D2485">
        <v>76852</v>
      </c>
      <c r="E2485" t="s">
        <v>89</v>
      </c>
      <c r="F2485">
        <v>18</v>
      </c>
      <c r="G2485" t="s">
        <v>33</v>
      </c>
      <c r="H2485">
        <v>62757.474000000002</v>
      </c>
      <c r="I2485">
        <v>0</v>
      </c>
      <c r="J2485">
        <v>7518795</v>
      </c>
      <c r="K2485">
        <v>28236807</v>
      </c>
      <c r="M2485">
        <v>39133.919999999998</v>
      </c>
      <c r="N2485" t="s">
        <v>17</v>
      </c>
    </row>
    <row r="2486" spans="1:14" x14ac:dyDescent="0.25">
      <c r="A2486">
        <v>12.201599999999999</v>
      </c>
      <c r="B2486">
        <v>3</v>
      </c>
      <c r="C2486" t="s">
        <v>87</v>
      </c>
      <c r="D2486">
        <v>73762</v>
      </c>
      <c r="E2486" t="s">
        <v>90</v>
      </c>
      <c r="F2486">
        <v>1</v>
      </c>
      <c r="G2486" t="s">
        <v>16</v>
      </c>
      <c r="H2486">
        <v>4626.09</v>
      </c>
      <c r="I2486">
        <v>0</v>
      </c>
      <c r="J2486">
        <v>1221300</v>
      </c>
      <c r="K2486">
        <v>6129201</v>
      </c>
      <c r="M2486">
        <v>966.72</v>
      </c>
      <c r="N2486" t="s">
        <v>17</v>
      </c>
    </row>
    <row r="2487" spans="1:14" x14ac:dyDescent="0.25">
      <c r="A2487">
        <v>12.201599999999999</v>
      </c>
      <c r="B2487">
        <v>3</v>
      </c>
      <c r="C2487" t="s">
        <v>87</v>
      </c>
      <c r="D2487">
        <v>73762</v>
      </c>
      <c r="E2487" t="s">
        <v>90</v>
      </c>
      <c r="F2487">
        <v>2</v>
      </c>
      <c r="G2487" t="s">
        <v>18</v>
      </c>
      <c r="H2487">
        <v>3052.59</v>
      </c>
      <c r="I2487">
        <v>0</v>
      </c>
      <c r="J2487">
        <v>294060</v>
      </c>
      <c r="K2487">
        <v>1949532</v>
      </c>
      <c r="M2487">
        <v>627</v>
      </c>
      <c r="N2487" t="s">
        <v>17</v>
      </c>
    </row>
    <row r="2488" spans="1:14" x14ac:dyDescent="0.25">
      <c r="A2488">
        <v>12.201599999999999</v>
      </c>
      <c r="B2488">
        <v>3</v>
      </c>
      <c r="C2488" t="s">
        <v>87</v>
      </c>
      <c r="D2488">
        <v>73762</v>
      </c>
      <c r="E2488" t="s">
        <v>90</v>
      </c>
      <c r="F2488">
        <v>3</v>
      </c>
      <c r="G2488" t="s">
        <v>19</v>
      </c>
      <c r="H2488">
        <v>47.204999999999998</v>
      </c>
      <c r="I2488">
        <v>0</v>
      </c>
      <c r="J2488">
        <v>1194065</v>
      </c>
      <c r="K2488">
        <v>2272890</v>
      </c>
      <c r="M2488">
        <v>1114.92</v>
      </c>
      <c r="N2488" t="s">
        <v>17</v>
      </c>
    </row>
    <row r="2489" spans="1:14" x14ac:dyDescent="0.25">
      <c r="A2489">
        <v>12.201599999999999</v>
      </c>
      <c r="B2489">
        <v>3</v>
      </c>
      <c r="C2489" t="s">
        <v>87</v>
      </c>
      <c r="D2489">
        <v>73762</v>
      </c>
      <c r="E2489" t="s">
        <v>90</v>
      </c>
      <c r="F2489">
        <v>4</v>
      </c>
      <c r="G2489" t="s">
        <v>20</v>
      </c>
      <c r="H2489">
        <v>3518.346</v>
      </c>
      <c r="I2489">
        <v>0</v>
      </c>
      <c r="J2489">
        <v>837120</v>
      </c>
      <c r="K2489">
        <v>1757829</v>
      </c>
      <c r="M2489">
        <v>1060.2</v>
      </c>
      <c r="N2489" t="s">
        <v>17</v>
      </c>
    </row>
    <row r="2490" spans="1:14" x14ac:dyDescent="0.25">
      <c r="A2490">
        <v>12.201599999999999</v>
      </c>
      <c r="B2490">
        <v>3</v>
      </c>
      <c r="C2490" t="s">
        <v>87</v>
      </c>
      <c r="D2490">
        <v>73762</v>
      </c>
      <c r="E2490" t="s">
        <v>90</v>
      </c>
      <c r="F2490">
        <v>5</v>
      </c>
      <c r="G2490" t="s">
        <v>21</v>
      </c>
      <c r="H2490">
        <v>5998.1819999999998</v>
      </c>
      <c r="I2490">
        <v>0</v>
      </c>
      <c r="J2490">
        <v>519900</v>
      </c>
      <c r="K2490">
        <v>1106310</v>
      </c>
      <c r="M2490">
        <v>982.68</v>
      </c>
      <c r="N2490" t="s">
        <v>17</v>
      </c>
    </row>
    <row r="2491" spans="1:14" x14ac:dyDescent="0.25">
      <c r="A2491">
        <v>12.201599999999999</v>
      </c>
      <c r="B2491">
        <v>3</v>
      </c>
      <c r="C2491" t="s">
        <v>87</v>
      </c>
      <c r="D2491">
        <v>73762</v>
      </c>
      <c r="E2491" t="s">
        <v>90</v>
      </c>
      <c r="F2491">
        <v>6</v>
      </c>
      <c r="G2491" t="s">
        <v>22</v>
      </c>
      <c r="H2491">
        <v>13097.814</v>
      </c>
      <c r="I2491">
        <v>0</v>
      </c>
      <c r="J2491">
        <v>3560050</v>
      </c>
      <c r="K2491">
        <v>12394503</v>
      </c>
      <c r="M2491">
        <v>12665.4</v>
      </c>
      <c r="N2491" t="s">
        <v>17</v>
      </c>
    </row>
    <row r="2492" spans="1:14" x14ac:dyDescent="0.25">
      <c r="A2492">
        <v>12.201599999999999</v>
      </c>
      <c r="B2492">
        <v>3</v>
      </c>
      <c r="C2492" t="s">
        <v>87</v>
      </c>
      <c r="D2492">
        <v>73762</v>
      </c>
      <c r="E2492" t="s">
        <v>90</v>
      </c>
      <c r="F2492">
        <v>13</v>
      </c>
      <c r="G2492" t="s">
        <v>23</v>
      </c>
      <c r="H2492">
        <v>30340.226999999999</v>
      </c>
      <c r="I2492">
        <v>0</v>
      </c>
      <c r="J2492">
        <v>7626495</v>
      </c>
      <c r="K2492">
        <v>25610265</v>
      </c>
      <c r="M2492">
        <v>19833.72</v>
      </c>
      <c r="N2492" t="s">
        <v>17</v>
      </c>
    </row>
    <row r="2493" spans="1:14" x14ac:dyDescent="0.25">
      <c r="A2493">
        <v>12.201599999999999</v>
      </c>
      <c r="B2493">
        <v>3</v>
      </c>
      <c r="C2493" t="s">
        <v>87</v>
      </c>
      <c r="D2493">
        <v>73762</v>
      </c>
      <c r="E2493" t="s">
        <v>90</v>
      </c>
      <c r="F2493">
        <v>7</v>
      </c>
      <c r="G2493" t="s">
        <v>24</v>
      </c>
      <c r="H2493">
        <v>7042.9859999999999</v>
      </c>
      <c r="I2493">
        <v>0</v>
      </c>
      <c r="J2493">
        <v>391220</v>
      </c>
      <c r="K2493">
        <v>3466746</v>
      </c>
      <c r="M2493">
        <v>6557.28</v>
      </c>
      <c r="N2493" t="s">
        <v>17</v>
      </c>
    </row>
    <row r="2494" spans="1:14" x14ac:dyDescent="0.25">
      <c r="A2494">
        <v>12.201599999999999</v>
      </c>
      <c r="B2494">
        <v>3</v>
      </c>
      <c r="C2494" t="s">
        <v>87</v>
      </c>
      <c r="D2494">
        <v>73762</v>
      </c>
      <c r="E2494" t="s">
        <v>90</v>
      </c>
      <c r="F2494">
        <v>8</v>
      </c>
      <c r="G2494" t="s">
        <v>25</v>
      </c>
      <c r="H2494">
        <v>2574.2460000000001</v>
      </c>
      <c r="I2494">
        <v>0</v>
      </c>
      <c r="J2494">
        <v>250410</v>
      </c>
      <c r="K2494">
        <v>1329531</v>
      </c>
      <c r="M2494">
        <v>5184.72</v>
      </c>
      <c r="N2494" t="s">
        <v>17</v>
      </c>
    </row>
    <row r="2495" spans="1:14" x14ac:dyDescent="0.25">
      <c r="A2495">
        <v>12.201599999999999</v>
      </c>
      <c r="B2495">
        <v>3</v>
      </c>
      <c r="C2495" t="s">
        <v>87</v>
      </c>
      <c r="D2495">
        <v>73762</v>
      </c>
      <c r="E2495" t="s">
        <v>90</v>
      </c>
      <c r="F2495">
        <v>9</v>
      </c>
      <c r="G2495" t="s">
        <v>26</v>
      </c>
      <c r="H2495">
        <v>2577.393</v>
      </c>
      <c r="I2495">
        <v>0</v>
      </c>
      <c r="J2495">
        <v>99015</v>
      </c>
      <c r="K2495">
        <v>688128</v>
      </c>
      <c r="M2495">
        <v>5027.3999999999996</v>
      </c>
      <c r="N2495" t="s">
        <v>17</v>
      </c>
    </row>
    <row r="2496" spans="1:14" x14ac:dyDescent="0.25">
      <c r="A2496">
        <v>12.201599999999999</v>
      </c>
      <c r="B2496">
        <v>3</v>
      </c>
      <c r="C2496" t="s">
        <v>87</v>
      </c>
      <c r="D2496">
        <v>73762</v>
      </c>
      <c r="E2496" t="s">
        <v>90</v>
      </c>
      <c r="F2496">
        <v>14</v>
      </c>
      <c r="G2496" t="s">
        <v>27</v>
      </c>
      <c r="H2496">
        <v>12194.625</v>
      </c>
      <c r="I2496">
        <v>0</v>
      </c>
      <c r="J2496">
        <v>740645</v>
      </c>
      <c r="K2496">
        <v>5484405</v>
      </c>
      <c r="M2496">
        <v>18522.72</v>
      </c>
      <c r="N2496" t="s">
        <v>17</v>
      </c>
    </row>
    <row r="2497" spans="1:14" x14ac:dyDescent="0.25">
      <c r="A2497">
        <v>12.201599999999999</v>
      </c>
      <c r="B2497">
        <v>3</v>
      </c>
      <c r="C2497" t="s">
        <v>87</v>
      </c>
      <c r="D2497">
        <v>73762</v>
      </c>
      <c r="E2497" t="s">
        <v>90</v>
      </c>
      <c r="F2497">
        <v>15</v>
      </c>
      <c r="G2497" t="s">
        <v>28</v>
      </c>
      <c r="H2497">
        <v>5028.9059999999999</v>
      </c>
      <c r="I2497">
        <v>0</v>
      </c>
      <c r="J2497">
        <v>230</v>
      </c>
      <c r="K2497">
        <v>0</v>
      </c>
      <c r="M2497">
        <v>0</v>
      </c>
      <c r="N2497" t="s">
        <v>17</v>
      </c>
    </row>
    <row r="2498" spans="1:14" x14ac:dyDescent="0.25">
      <c r="A2498">
        <v>12.201599999999999</v>
      </c>
      <c r="B2498">
        <v>3</v>
      </c>
      <c r="C2498" t="s">
        <v>87</v>
      </c>
      <c r="D2498">
        <v>73762</v>
      </c>
      <c r="E2498" t="s">
        <v>90</v>
      </c>
      <c r="F2498">
        <v>12</v>
      </c>
      <c r="G2498" t="s">
        <v>29</v>
      </c>
      <c r="H2498">
        <v>11470.815000000001</v>
      </c>
      <c r="I2498">
        <v>0</v>
      </c>
      <c r="J2498">
        <v>8367140</v>
      </c>
      <c r="K2498">
        <v>31094670</v>
      </c>
      <c r="M2498">
        <v>38356.44</v>
      </c>
      <c r="N2498" t="s">
        <v>17</v>
      </c>
    </row>
    <row r="2499" spans="1:14" x14ac:dyDescent="0.25">
      <c r="A2499">
        <v>12.201599999999999</v>
      </c>
      <c r="B2499">
        <v>3</v>
      </c>
      <c r="C2499" t="s">
        <v>87</v>
      </c>
      <c r="D2499">
        <v>73762</v>
      </c>
      <c r="E2499" t="s">
        <v>90</v>
      </c>
      <c r="F2499">
        <v>16</v>
      </c>
      <c r="G2499" t="s">
        <v>30</v>
      </c>
      <c r="H2499">
        <v>5044.6409999999996</v>
      </c>
      <c r="I2499">
        <v>0</v>
      </c>
      <c r="J2499">
        <v>230</v>
      </c>
      <c r="K2499">
        <v>0</v>
      </c>
      <c r="M2499">
        <v>0</v>
      </c>
      <c r="N2499" t="s">
        <v>17</v>
      </c>
    </row>
    <row r="2500" spans="1:14" x14ac:dyDescent="0.25">
      <c r="A2500">
        <v>12.201599999999999</v>
      </c>
      <c r="B2500">
        <v>3</v>
      </c>
      <c r="C2500" t="s">
        <v>87</v>
      </c>
      <c r="D2500">
        <v>73762</v>
      </c>
      <c r="E2500" t="s">
        <v>90</v>
      </c>
      <c r="F2500">
        <v>11</v>
      </c>
      <c r="G2500" t="s">
        <v>31</v>
      </c>
      <c r="H2500">
        <v>0</v>
      </c>
      <c r="I2500">
        <v>0</v>
      </c>
      <c r="J2500">
        <v>0</v>
      </c>
      <c r="K2500">
        <v>0</v>
      </c>
      <c r="M2500">
        <v>0</v>
      </c>
      <c r="N2500" t="s">
        <v>17</v>
      </c>
    </row>
    <row r="2501" spans="1:14" x14ac:dyDescent="0.25">
      <c r="A2501">
        <v>12.201599999999999</v>
      </c>
      <c r="B2501">
        <v>3</v>
      </c>
      <c r="C2501" t="s">
        <v>87</v>
      </c>
      <c r="D2501">
        <v>73762</v>
      </c>
      <c r="E2501" t="s">
        <v>90</v>
      </c>
      <c r="F2501">
        <v>17</v>
      </c>
      <c r="G2501" t="s">
        <v>32</v>
      </c>
      <c r="H2501">
        <v>2246.9580000000001</v>
      </c>
      <c r="I2501">
        <v>0</v>
      </c>
      <c r="J2501">
        <v>230</v>
      </c>
      <c r="K2501">
        <v>0</v>
      </c>
      <c r="M2501">
        <v>0</v>
      </c>
      <c r="N2501" t="s">
        <v>17</v>
      </c>
    </row>
    <row r="2502" spans="1:14" x14ac:dyDescent="0.25">
      <c r="A2502">
        <v>12.201599999999999</v>
      </c>
      <c r="B2502">
        <v>3</v>
      </c>
      <c r="C2502" t="s">
        <v>87</v>
      </c>
      <c r="D2502">
        <v>73762</v>
      </c>
      <c r="E2502" t="s">
        <v>90</v>
      </c>
      <c r="F2502">
        <v>18</v>
      </c>
      <c r="G2502" t="s">
        <v>33</v>
      </c>
      <c r="H2502">
        <v>66326.172000000006</v>
      </c>
      <c r="I2502">
        <v>0</v>
      </c>
      <c r="J2502">
        <v>8367140</v>
      </c>
      <c r="K2502">
        <v>31094670</v>
      </c>
      <c r="M2502">
        <v>38356.44</v>
      </c>
      <c r="N2502" t="s">
        <v>17</v>
      </c>
    </row>
    <row r="2503" spans="1:14" x14ac:dyDescent="0.25">
      <c r="A2503">
        <v>12.201599999999999</v>
      </c>
      <c r="B2503">
        <v>3</v>
      </c>
      <c r="C2503" t="s">
        <v>91</v>
      </c>
      <c r="D2503">
        <v>81473</v>
      </c>
      <c r="E2503" t="s">
        <v>92</v>
      </c>
      <c r="F2503">
        <v>1</v>
      </c>
      <c r="G2503" t="s">
        <v>16</v>
      </c>
      <c r="H2503">
        <v>5428.5749999999998</v>
      </c>
      <c r="I2503">
        <v>0</v>
      </c>
      <c r="J2503">
        <v>1261140</v>
      </c>
      <c r="K2503">
        <v>5803653</v>
      </c>
      <c r="M2503">
        <v>1666.68</v>
      </c>
      <c r="N2503" t="s">
        <v>17</v>
      </c>
    </row>
    <row r="2504" spans="1:14" x14ac:dyDescent="0.25">
      <c r="A2504">
        <v>12.201599999999999</v>
      </c>
      <c r="B2504">
        <v>3</v>
      </c>
      <c r="C2504" t="s">
        <v>91</v>
      </c>
      <c r="D2504">
        <v>81473</v>
      </c>
      <c r="E2504" t="s">
        <v>92</v>
      </c>
      <c r="F2504">
        <v>2</v>
      </c>
      <c r="G2504" t="s">
        <v>18</v>
      </c>
      <c r="H2504">
        <v>5903.7719999999999</v>
      </c>
      <c r="I2504">
        <v>0</v>
      </c>
      <c r="J2504">
        <v>407730</v>
      </c>
      <c r="K2504">
        <v>2529447</v>
      </c>
      <c r="M2504">
        <v>953.04</v>
      </c>
      <c r="N2504" t="s">
        <v>17</v>
      </c>
    </row>
    <row r="2505" spans="1:14" x14ac:dyDescent="0.25">
      <c r="A2505">
        <v>12.201599999999999</v>
      </c>
      <c r="B2505">
        <v>3</v>
      </c>
      <c r="C2505" t="s">
        <v>91</v>
      </c>
      <c r="D2505">
        <v>81473</v>
      </c>
      <c r="E2505" t="s">
        <v>92</v>
      </c>
      <c r="F2505">
        <v>3</v>
      </c>
      <c r="G2505" t="s">
        <v>19</v>
      </c>
      <c r="H2505">
        <v>47.204999999999998</v>
      </c>
      <c r="I2505">
        <v>0</v>
      </c>
      <c r="J2505">
        <v>1604905</v>
      </c>
      <c r="K2505">
        <v>2542731</v>
      </c>
      <c r="M2505">
        <v>1445.52</v>
      </c>
      <c r="N2505" t="s">
        <v>17</v>
      </c>
    </row>
    <row r="2506" spans="1:14" x14ac:dyDescent="0.25">
      <c r="A2506">
        <v>12.201599999999999</v>
      </c>
      <c r="B2506">
        <v>3</v>
      </c>
      <c r="C2506" t="s">
        <v>91</v>
      </c>
      <c r="D2506">
        <v>81473</v>
      </c>
      <c r="E2506" t="s">
        <v>92</v>
      </c>
      <c r="F2506">
        <v>4</v>
      </c>
      <c r="G2506" t="s">
        <v>20</v>
      </c>
      <c r="H2506">
        <v>3527.7869999999998</v>
      </c>
      <c r="I2506">
        <v>0</v>
      </c>
      <c r="J2506">
        <v>1227315</v>
      </c>
      <c r="K2506">
        <v>1881750</v>
      </c>
      <c r="M2506">
        <v>1276.8</v>
      </c>
      <c r="N2506" t="s">
        <v>17</v>
      </c>
    </row>
    <row r="2507" spans="1:14" x14ac:dyDescent="0.25">
      <c r="A2507">
        <v>12.201599999999999</v>
      </c>
      <c r="B2507">
        <v>3</v>
      </c>
      <c r="C2507" t="s">
        <v>91</v>
      </c>
      <c r="D2507">
        <v>81473</v>
      </c>
      <c r="E2507" t="s">
        <v>92</v>
      </c>
      <c r="F2507">
        <v>5</v>
      </c>
      <c r="G2507" t="s">
        <v>21</v>
      </c>
      <c r="H2507">
        <v>4544.268</v>
      </c>
      <c r="I2507">
        <v>0</v>
      </c>
      <c r="J2507">
        <v>740615</v>
      </c>
      <c r="K2507">
        <v>1370088</v>
      </c>
      <c r="M2507">
        <v>1876.44</v>
      </c>
      <c r="N2507" t="s">
        <v>17</v>
      </c>
    </row>
    <row r="2508" spans="1:14" x14ac:dyDescent="0.25">
      <c r="A2508">
        <v>12.201599999999999</v>
      </c>
      <c r="B2508">
        <v>3</v>
      </c>
      <c r="C2508" t="s">
        <v>91</v>
      </c>
      <c r="D2508">
        <v>81473</v>
      </c>
      <c r="E2508" t="s">
        <v>92</v>
      </c>
      <c r="F2508">
        <v>6</v>
      </c>
      <c r="G2508" t="s">
        <v>22</v>
      </c>
      <c r="H2508">
        <v>21837.032999999999</v>
      </c>
      <c r="I2508">
        <v>0</v>
      </c>
      <c r="J2508">
        <v>4966530</v>
      </c>
      <c r="K2508">
        <v>21249168</v>
      </c>
      <c r="M2508">
        <v>13360.8</v>
      </c>
      <c r="N2508" t="s">
        <v>17</v>
      </c>
    </row>
    <row r="2509" spans="1:14" x14ac:dyDescent="0.25">
      <c r="A2509">
        <v>12.201599999999999</v>
      </c>
      <c r="B2509">
        <v>3</v>
      </c>
      <c r="C2509" t="s">
        <v>91</v>
      </c>
      <c r="D2509">
        <v>81473</v>
      </c>
      <c r="E2509" t="s">
        <v>92</v>
      </c>
      <c r="F2509">
        <v>13</v>
      </c>
      <c r="G2509" t="s">
        <v>23</v>
      </c>
      <c r="H2509">
        <v>41288.639999999999</v>
      </c>
      <c r="I2509">
        <v>0</v>
      </c>
      <c r="J2509">
        <v>10208235</v>
      </c>
      <c r="K2509">
        <v>35376837</v>
      </c>
      <c r="M2509">
        <v>23208.12</v>
      </c>
      <c r="N2509" t="s">
        <v>17</v>
      </c>
    </row>
    <row r="2510" spans="1:14" x14ac:dyDescent="0.25">
      <c r="A2510">
        <v>12.201599999999999</v>
      </c>
      <c r="B2510">
        <v>3</v>
      </c>
      <c r="C2510" t="s">
        <v>91</v>
      </c>
      <c r="D2510">
        <v>81473</v>
      </c>
      <c r="E2510" t="s">
        <v>92</v>
      </c>
      <c r="F2510">
        <v>7</v>
      </c>
      <c r="G2510" t="s">
        <v>24</v>
      </c>
      <c r="H2510">
        <v>9233.2980000000007</v>
      </c>
      <c r="I2510">
        <v>0</v>
      </c>
      <c r="J2510">
        <v>600790</v>
      </c>
      <c r="K2510">
        <v>4846638</v>
      </c>
      <c r="M2510">
        <v>7651.68</v>
      </c>
      <c r="N2510" t="s">
        <v>17</v>
      </c>
    </row>
    <row r="2511" spans="1:14" x14ac:dyDescent="0.25">
      <c r="A2511">
        <v>12.201599999999999</v>
      </c>
      <c r="B2511">
        <v>3</v>
      </c>
      <c r="C2511" t="s">
        <v>91</v>
      </c>
      <c r="D2511">
        <v>81473</v>
      </c>
      <c r="E2511" t="s">
        <v>92</v>
      </c>
      <c r="F2511">
        <v>8</v>
      </c>
      <c r="G2511" t="s">
        <v>25</v>
      </c>
      <c r="H2511">
        <v>2888.9459999999999</v>
      </c>
      <c r="I2511">
        <v>0</v>
      </c>
      <c r="J2511">
        <v>319225</v>
      </c>
      <c r="K2511">
        <v>1565073</v>
      </c>
      <c r="M2511">
        <v>3871.44</v>
      </c>
      <c r="N2511" t="s">
        <v>17</v>
      </c>
    </row>
    <row r="2512" spans="1:14" x14ac:dyDescent="0.25">
      <c r="A2512">
        <v>12.201599999999999</v>
      </c>
      <c r="B2512">
        <v>3</v>
      </c>
      <c r="C2512" t="s">
        <v>91</v>
      </c>
      <c r="D2512">
        <v>81473</v>
      </c>
      <c r="E2512" t="s">
        <v>92</v>
      </c>
      <c r="F2512">
        <v>9</v>
      </c>
      <c r="G2512" t="s">
        <v>26</v>
      </c>
      <c r="H2512">
        <v>3147</v>
      </c>
      <c r="I2512">
        <v>0</v>
      </c>
      <c r="J2512">
        <v>114705</v>
      </c>
      <c r="K2512">
        <v>928842</v>
      </c>
      <c r="M2512">
        <v>3205.68</v>
      </c>
      <c r="N2512" t="s">
        <v>17</v>
      </c>
    </row>
    <row r="2513" spans="1:14" x14ac:dyDescent="0.25">
      <c r="A2513">
        <v>12.201599999999999</v>
      </c>
      <c r="B2513">
        <v>3</v>
      </c>
      <c r="C2513" t="s">
        <v>91</v>
      </c>
      <c r="D2513">
        <v>81473</v>
      </c>
      <c r="E2513" t="s">
        <v>92</v>
      </c>
      <c r="F2513">
        <v>14</v>
      </c>
      <c r="G2513" t="s">
        <v>27</v>
      </c>
      <c r="H2513">
        <v>15269.244000000001</v>
      </c>
      <c r="I2513">
        <v>0</v>
      </c>
      <c r="J2513">
        <v>1034720</v>
      </c>
      <c r="K2513">
        <v>7340553</v>
      </c>
      <c r="M2513">
        <v>14961.36</v>
      </c>
      <c r="N2513" t="s">
        <v>17</v>
      </c>
    </row>
    <row r="2514" spans="1:14" x14ac:dyDescent="0.25">
      <c r="A2514">
        <v>12.201599999999999</v>
      </c>
      <c r="B2514">
        <v>3</v>
      </c>
      <c r="C2514" t="s">
        <v>91</v>
      </c>
      <c r="D2514">
        <v>81473</v>
      </c>
      <c r="E2514" t="s">
        <v>92</v>
      </c>
      <c r="F2514">
        <v>15</v>
      </c>
      <c r="G2514" t="s">
        <v>28</v>
      </c>
      <c r="H2514">
        <v>6570.9359999999997</v>
      </c>
      <c r="I2514">
        <v>0</v>
      </c>
      <c r="J2514">
        <v>235</v>
      </c>
      <c r="K2514">
        <v>0</v>
      </c>
      <c r="M2514">
        <v>0</v>
      </c>
      <c r="N2514" t="s">
        <v>17</v>
      </c>
    </row>
    <row r="2515" spans="1:14" x14ac:dyDescent="0.25">
      <c r="A2515">
        <v>12.201599999999999</v>
      </c>
      <c r="B2515">
        <v>3</v>
      </c>
      <c r="C2515" t="s">
        <v>91</v>
      </c>
      <c r="D2515">
        <v>81473</v>
      </c>
      <c r="E2515" t="s">
        <v>92</v>
      </c>
      <c r="F2515">
        <v>12</v>
      </c>
      <c r="G2515" t="s">
        <v>29</v>
      </c>
      <c r="H2515">
        <v>14677.608</v>
      </c>
      <c r="I2515">
        <v>0</v>
      </c>
      <c r="J2515">
        <v>11242955</v>
      </c>
      <c r="K2515">
        <v>42717390</v>
      </c>
      <c r="M2515">
        <v>38169.480000000003</v>
      </c>
      <c r="N2515" t="s">
        <v>17</v>
      </c>
    </row>
    <row r="2516" spans="1:14" x14ac:dyDescent="0.25">
      <c r="A2516">
        <v>12.201599999999999</v>
      </c>
      <c r="B2516">
        <v>3</v>
      </c>
      <c r="C2516" t="s">
        <v>91</v>
      </c>
      <c r="D2516">
        <v>81473</v>
      </c>
      <c r="E2516" t="s">
        <v>92</v>
      </c>
      <c r="F2516">
        <v>16</v>
      </c>
      <c r="G2516" t="s">
        <v>30</v>
      </c>
      <c r="H2516">
        <v>5469.4859999999999</v>
      </c>
      <c r="I2516">
        <v>0</v>
      </c>
      <c r="J2516">
        <v>235</v>
      </c>
      <c r="K2516">
        <v>0</v>
      </c>
      <c r="M2516">
        <v>0</v>
      </c>
      <c r="N2516" t="s">
        <v>17</v>
      </c>
    </row>
    <row r="2517" spans="1:14" x14ac:dyDescent="0.25">
      <c r="A2517">
        <v>12.201599999999999</v>
      </c>
      <c r="B2517">
        <v>3</v>
      </c>
      <c r="C2517" t="s">
        <v>91</v>
      </c>
      <c r="D2517">
        <v>81473</v>
      </c>
      <c r="E2517" t="s">
        <v>92</v>
      </c>
      <c r="F2517">
        <v>11</v>
      </c>
      <c r="G2517" t="s">
        <v>31</v>
      </c>
      <c r="H2517">
        <v>0</v>
      </c>
      <c r="I2517">
        <v>0</v>
      </c>
      <c r="J2517">
        <v>0</v>
      </c>
      <c r="K2517">
        <v>0</v>
      </c>
      <c r="M2517">
        <v>0</v>
      </c>
      <c r="N2517" t="s">
        <v>17</v>
      </c>
    </row>
    <row r="2518" spans="1:14" x14ac:dyDescent="0.25">
      <c r="A2518">
        <v>12.201599999999999</v>
      </c>
      <c r="B2518">
        <v>3</v>
      </c>
      <c r="C2518" t="s">
        <v>91</v>
      </c>
      <c r="D2518">
        <v>81473</v>
      </c>
      <c r="E2518" t="s">
        <v>92</v>
      </c>
      <c r="F2518">
        <v>17</v>
      </c>
      <c r="G2518" t="s">
        <v>32</v>
      </c>
      <c r="H2518">
        <v>4062.777</v>
      </c>
      <c r="I2518">
        <v>10</v>
      </c>
      <c r="J2518">
        <v>235</v>
      </c>
      <c r="K2518">
        <v>0</v>
      </c>
      <c r="M2518">
        <v>0</v>
      </c>
      <c r="N2518" t="s">
        <v>17</v>
      </c>
    </row>
    <row r="2519" spans="1:14" x14ac:dyDescent="0.25">
      <c r="A2519">
        <v>12.201599999999999</v>
      </c>
      <c r="B2519">
        <v>3</v>
      </c>
      <c r="C2519" t="s">
        <v>91</v>
      </c>
      <c r="D2519">
        <v>81473</v>
      </c>
      <c r="E2519" t="s">
        <v>92</v>
      </c>
      <c r="F2519">
        <v>18</v>
      </c>
      <c r="G2519" t="s">
        <v>33</v>
      </c>
      <c r="H2519">
        <v>87338.691000000006</v>
      </c>
      <c r="I2519">
        <v>10</v>
      </c>
      <c r="J2519">
        <v>11242955</v>
      </c>
      <c r="K2519">
        <v>42717390</v>
      </c>
      <c r="M2519">
        <v>38169.480000000003</v>
      </c>
      <c r="N2519" t="s">
        <v>17</v>
      </c>
    </row>
    <row r="2520" spans="1:14" x14ac:dyDescent="0.25">
      <c r="A2520">
        <v>12.201599999999999</v>
      </c>
      <c r="B2520">
        <v>3</v>
      </c>
      <c r="C2520" t="s">
        <v>91</v>
      </c>
      <c r="D2520">
        <v>90992</v>
      </c>
      <c r="E2520" t="s">
        <v>93</v>
      </c>
      <c r="F2520">
        <v>1</v>
      </c>
      <c r="G2520" t="s">
        <v>16</v>
      </c>
      <c r="H2520">
        <v>5104.4340000000002</v>
      </c>
      <c r="I2520">
        <v>0</v>
      </c>
      <c r="J2520">
        <v>985170</v>
      </c>
      <c r="K2520">
        <v>4986582</v>
      </c>
      <c r="M2520">
        <v>1028.28</v>
      </c>
      <c r="N2520" t="s">
        <v>17</v>
      </c>
    </row>
    <row r="2521" spans="1:14" x14ac:dyDescent="0.25">
      <c r="A2521">
        <v>12.201599999999999</v>
      </c>
      <c r="B2521">
        <v>3</v>
      </c>
      <c r="C2521" t="s">
        <v>91</v>
      </c>
      <c r="D2521">
        <v>90992</v>
      </c>
      <c r="E2521" t="s">
        <v>93</v>
      </c>
      <c r="F2521">
        <v>2</v>
      </c>
      <c r="G2521" t="s">
        <v>18</v>
      </c>
      <c r="H2521">
        <v>2674.95</v>
      </c>
      <c r="I2521">
        <v>0</v>
      </c>
      <c r="J2521">
        <v>232130</v>
      </c>
      <c r="K2521">
        <v>137220</v>
      </c>
      <c r="M2521">
        <v>606.48</v>
      </c>
      <c r="N2521" t="s">
        <v>17</v>
      </c>
    </row>
    <row r="2522" spans="1:14" x14ac:dyDescent="0.25">
      <c r="A2522">
        <v>12.201599999999999</v>
      </c>
      <c r="B2522">
        <v>3</v>
      </c>
      <c r="C2522" t="s">
        <v>91</v>
      </c>
      <c r="D2522">
        <v>90992</v>
      </c>
      <c r="E2522" t="s">
        <v>93</v>
      </c>
      <c r="F2522">
        <v>3</v>
      </c>
      <c r="G2522" t="s">
        <v>19</v>
      </c>
      <c r="H2522">
        <v>47.204999999999998</v>
      </c>
      <c r="I2522">
        <v>0</v>
      </c>
      <c r="J2522">
        <v>870470</v>
      </c>
      <c r="K2522">
        <v>1339713</v>
      </c>
      <c r="M2522">
        <v>1219.8</v>
      </c>
      <c r="N2522" t="s">
        <v>17</v>
      </c>
    </row>
    <row r="2523" spans="1:14" x14ac:dyDescent="0.25">
      <c r="A2523">
        <v>12.201599999999999</v>
      </c>
      <c r="B2523">
        <v>3</v>
      </c>
      <c r="C2523" t="s">
        <v>91</v>
      </c>
      <c r="D2523">
        <v>90992</v>
      </c>
      <c r="E2523" t="s">
        <v>93</v>
      </c>
      <c r="F2523">
        <v>4</v>
      </c>
      <c r="G2523" t="s">
        <v>20</v>
      </c>
      <c r="H2523">
        <v>2039.2560000000001</v>
      </c>
      <c r="I2523">
        <v>0</v>
      </c>
      <c r="J2523">
        <v>644925</v>
      </c>
      <c r="K2523">
        <v>1064754</v>
      </c>
      <c r="M2523">
        <v>1057.92</v>
      </c>
      <c r="N2523" t="s">
        <v>17</v>
      </c>
    </row>
    <row r="2524" spans="1:14" x14ac:dyDescent="0.25">
      <c r="A2524">
        <v>12.201599999999999</v>
      </c>
      <c r="B2524">
        <v>3</v>
      </c>
      <c r="C2524" t="s">
        <v>91</v>
      </c>
      <c r="D2524">
        <v>90992</v>
      </c>
      <c r="E2524" t="s">
        <v>93</v>
      </c>
      <c r="F2524">
        <v>5</v>
      </c>
      <c r="G2524" t="s">
        <v>21</v>
      </c>
      <c r="H2524">
        <v>4119.4229999999998</v>
      </c>
      <c r="I2524">
        <v>0</v>
      </c>
      <c r="J2524">
        <v>403575</v>
      </c>
      <c r="K2524">
        <v>835965</v>
      </c>
      <c r="M2524">
        <v>1418.16</v>
      </c>
      <c r="N2524" t="s">
        <v>17</v>
      </c>
    </row>
    <row r="2525" spans="1:14" x14ac:dyDescent="0.25">
      <c r="A2525">
        <v>12.201599999999999</v>
      </c>
      <c r="B2525">
        <v>3</v>
      </c>
      <c r="C2525" t="s">
        <v>91</v>
      </c>
      <c r="D2525">
        <v>90992</v>
      </c>
      <c r="E2525" t="s">
        <v>93</v>
      </c>
      <c r="F2525">
        <v>6</v>
      </c>
      <c r="G2525" t="s">
        <v>22</v>
      </c>
      <c r="H2525">
        <v>10986.177</v>
      </c>
      <c r="I2525">
        <v>0</v>
      </c>
      <c r="J2525">
        <v>3162445</v>
      </c>
      <c r="K2525">
        <v>10614453</v>
      </c>
      <c r="M2525">
        <v>10567.8</v>
      </c>
      <c r="N2525" t="s">
        <v>17</v>
      </c>
    </row>
    <row r="2526" spans="1:14" x14ac:dyDescent="0.25">
      <c r="A2526">
        <v>12.201599999999999</v>
      </c>
      <c r="B2526">
        <v>3</v>
      </c>
      <c r="C2526" t="s">
        <v>91</v>
      </c>
      <c r="D2526">
        <v>90992</v>
      </c>
      <c r="E2526" t="s">
        <v>93</v>
      </c>
      <c r="F2526">
        <v>13</v>
      </c>
      <c r="G2526" t="s">
        <v>23</v>
      </c>
      <c r="H2526">
        <v>24971.445</v>
      </c>
      <c r="I2526">
        <v>0</v>
      </c>
      <c r="J2526">
        <v>6298715</v>
      </c>
      <c r="K2526">
        <v>20213727</v>
      </c>
      <c r="M2526">
        <v>16826.400000000001</v>
      </c>
      <c r="N2526" t="s">
        <v>17</v>
      </c>
    </row>
    <row r="2527" spans="1:14" x14ac:dyDescent="0.25">
      <c r="A2527">
        <v>12.201599999999999</v>
      </c>
      <c r="B2527">
        <v>3</v>
      </c>
      <c r="C2527" t="s">
        <v>91</v>
      </c>
      <c r="D2527">
        <v>90992</v>
      </c>
      <c r="E2527" t="s">
        <v>93</v>
      </c>
      <c r="F2527">
        <v>7</v>
      </c>
      <c r="G2527" t="s">
        <v>24</v>
      </c>
      <c r="H2527">
        <v>4311.3900000000003</v>
      </c>
      <c r="I2527">
        <v>0</v>
      </c>
      <c r="J2527">
        <v>318485</v>
      </c>
      <c r="K2527">
        <v>2721765</v>
      </c>
      <c r="M2527">
        <v>6525.36</v>
      </c>
      <c r="N2527" t="s">
        <v>17</v>
      </c>
    </row>
    <row r="2528" spans="1:14" x14ac:dyDescent="0.25">
      <c r="A2528">
        <v>12.201599999999999</v>
      </c>
      <c r="B2528">
        <v>3</v>
      </c>
      <c r="C2528" t="s">
        <v>91</v>
      </c>
      <c r="D2528">
        <v>90992</v>
      </c>
      <c r="E2528" t="s">
        <v>93</v>
      </c>
      <c r="F2528">
        <v>8</v>
      </c>
      <c r="G2528" t="s">
        <v>25</v>
      </c>
      <c r="H2528">
        <v>2470.395</v>
      </c>
      <c r="I2528">
        <v>0</v>
      </c>
      <c r="J2528">
        <v>218110</v>
      </c>
      <c r="K2528">
        <v>1073733</v>
      </c>
      <c r="M2528">
        <v>4954.4399999999996</v>
      </c>
      <c r="N2528" t="s">
        <v>17</v>
      </c>
    </row>
    <row r="2529" spans="1:14" x14ac:dyDescent="0.25">
      <c r="A2529">
        <v>12.201599999999999</v>
      </c>
      <c r="B2529">
        <v>3</v>
      </c>
      <c r="C2529" t="s">
        <v>91</v>
      </c>
      <c r="D2529">
        <v>90992</v>
      </c>
      <c r="E2529" t="s">
        <v>93</v>
      </c>
      <c r="F2529">
        <v>9</v>
      </c>
      <c r="G2529" t="s">
        <v>26</v>
      </c>
      <c r="H2529">
        <v>1771.761</v>
      </c>
      <c r="I2529">
        <v>0</v>
      </c>
      <c r="J2529">
        <v>90405</v>
      </c>
      <c r="K2529">
        <v>718803</v>
      </c>
      <c r="M2529">
        <v>3538.56</v>
      </c>
      <c r="N2529" t="s">
        <v>17</v>
      </c>
    </row>
    <row r="2530" spans="1:14" x14ac:dyDescent="0.25">
      <c r="A2530">
        <v>12.201599999999999</v>
      </c>
      <c r="B2530">
        <v>3</v>
      </c>
      <c r="C2530" t="s">
        <v>91</v>
      </c>
      <c r="D2530">
        <v>90992</v>
      </c>
      <c r="E2530" t="s">
        <v>93</v>
      </c>
      <c r="F2530">
        <v>14</v>
      </c>
      <c r="G2530" t="s">
        <v>27</v>
      </c>
      <c r="H2530">
        <v>8553.5460000000003</v>
      </c>
      <c r="I2530">
        <v>0</v>
      </c>
      <c r="J2530">
        <v>627000</v>
      </c>
      <c r="K2530">
        <v>4514301</v>
      </c>
      <c r="M2530">
        <v>15800.4</v>
      </c>
      <c r="N2530" t="s">
        <v>17</v>
      </c>
    </row>
    <row r="2531" spans="1:14" x14ac:dyDescent="0.25">
      <c r="A2531">
        <v>12.201599999999999</v>
      </c>
      <c r="B2531">
        <v>3</v>
      </c>
      <c r="C2531" t="s">
        <v>91</v>
      </c>
      <c r="D2531">
        <v>90992</v>
      </c>
      <c r="E2531" t="s">
        <v>93</v>
      </c>
      <c r="F2531">
        <v>15</v>
      </c>
      <c r="G2531" t="s">
        <v>28</v>
      </c>
      <c r="H2531">
        <v>3291.7620000000002</v>
      </c>
      <c r="I2531">
        <v>0</v>
      </c>
      <c r="J2531">
        <v>240</v>
      </c>
      <c r="K2531">
        <v>0</v>
      </c>
      <c r="M2531">
        <v>0</v>
      </c>
      <c r="N2531" t="s">
        <v>17</v>
      </c>
    </row>
    <row r="2532" spans="1:14" x14ac:dyDescent="0.25">
      <c r="A2532">
        <v>12.201599999999999</v>
      </c>
      <c r="B2532">
        <v>3</v>
      </c>
      <c r="C2532" t="s">
        <v>91</v>
      </c>
      <c r="D2532">
        <v>90992</v>
      </c>
      <c r="E2532" t="s">
        <v>93</v>
      </c>
      <c r="F2532">
        <v>12</v>
      </c>
      <c r="G2532" t="s">
        <v>29</v>
      </c>
      <c r="H2532">
        <v>10293.837</v>
      </c>
      <c r="I2532">
        <v>0</v>
      </c>
      <c r="J2532">
        <v>6925715</v>
      </c>
      <c r="K2532">
        <v>24728028</v>
      </c>
      <c r="M2532">
        <v>32626.799999999999</v>
      </c>
      <c r="N2532" t="s">
        <v>17</v>
      </c>
    </row>
    <row r="2533" spans="1:14" x14ac:dyDescent="0.25">
      <c r="A2533">
        <v>12.201599999999999</v>
      </c>
      <c r="B2533">
        <v>3</v>
      </c>
      <c r="C2533" t="s">
        <v>91</v>
      </c>
      <c r="D2533">
        <v>90992</v>
      </c>
      <c r="E2533" t="s">
        <v>93</v>
      </c>
      <c r="F2533">
        <v>16</v>
      </c>
      <c r="G2533" t="s">
        <v>30</v>
      </c>
      <c r="H2533">
        <v>3568.6979999999999</v>
      </c>
      <c r="I2533">
        <v>0</v>
      </c>
      <c r="J2533">
        <v>240</v>
      </c>
      <c r="K2533">
        <v>0</v>
      </c>
      <c r="M2533">
        <v>0</v>
      </c>
      <c r="N2533" t="s">
        <v>17</v>
      </c>
    </row>
    <row r="2534" spans="1:14" x14ac:dyDescent="0.25">
      <c r="A2534">
        <v>12.201599999999999</v>
      </c>
      <c r="B2534">
        <v>3</v>
      </c>
      <c r="C2534" t="s">
        <v>91</v>
      </c>
      <c r="D2534">
        <v>90992</v>
      </c>
      <c r="E2534" t="s">
        <v>93</v>
      </c>
      <c r="F2534">
        <v>11</v>
      </c>
      <c r="G2534" t="s">
        <v>31</v>
      </c>
      <c r="H2534">
        <v>0</v>
      </c>
      <c r="I2534">
        <v>0</v>
      </c>
      <c r="J2534">
        <v>0</v>
      </c>
      <c r="K2534">
        <v>0</v>
      </c>
      <c r="M2534">
        <v>0</v>
      </c>
      <c r="N2534" t="s">
        <v>17</v>
      </c>
    </row>
    <row r="2535" spans="1:14" x14ac:dyDescent="0.25">
      <c r="A2535">
        <v>12.201599999999999</v>
      </c>
      <c r="B2535">
        <v>3</v>
      </c>
      <c r="C2535" t="s">
        <v>91</v>
      </c>
      <c r="D2535">
        <v>90992</v>
      </c>
      <c r="E2535" t="s">
        <v>93</v>
      </c>
      <c r="F2535">
        <v>17</v>
      </c>
      <c r="G2535" t="s">
        <v>32</v>
      </c>
      <c r="H2535">
        <v>2095.902</v>
      </c>
      <c r="I2535">
        <v>0</v>
      </c>
      <c r="J2535">
        <v>240</v>
      </c>
      <c r="K2535">
        <v>0</v>
      </c>
      <c r="M2535">
        <v>0</v>
      </c>
      <c r="N2535" t="s">
        <v>17</v>
      </c>
    </row>
    <row r="2536" spans="1:14" x14ac:dyDescent="0.25">
      <c r="A2536">
        <v>12.201599999999999</v>
      </c>
      <c r="B2536">
        <v>3</v>
      </c>
      <c r="C2536" t="s">
        <v>91</v>
      </c>
      <c r="D2536">
        <v>90992</v>
      </c>
      <c r="E2536" t="s">
        <v>93</v>
      </c>
      <c r="F2536">
        <v>18</v>
      </c>
      <c r="G2536" t="s">
        <v>33</v>
      </c>
      <c r="H2536">
        <v>52775.19</v>
      </c>
      <c r="I2536">
        <v>0</v>
      </c>
      <c r="J2536">
        <v>6925715</v>
      </c>
      <c r="K2536">
        <v>24728028</v>
      </c>
      <c r="M2536">
        <v>32626.799999999999</v>
      </c>
      <c r="N2536" t="s">
        <v>17</v>
      </c>
    </row>
    <row r="2537" spans="1:14" x14ac:dyDescent="0.25">
      <c r="A2537">
        <v>12.201599999999999</v>
      </c>
      <c r="B2537">
        <v>3</v>
      </c>
      <c r="C2537" t="s">
        <v>91</v>
      </c>
      <c r="D2537">
        <v>29650</v>
      </c>
      <c r="E2537" t="s">
        <v>94</v>
      </c>
      <c r="F2537">
        <v>1</v>
      </c>
      <c r="G2537" t="s">
        <v>16</v>
      </c>
      <c r="H2537">
        <v>3118.6770000000001</v>
      </c>
      <c r="I2537">
        <v>0</v>
      </c>
      <c r="J2537">
        <v>704390</v>
      </c>
      <c r="K2537">
        <v>2935440</v>
      </c>
      <c r="M2537">
        <v>1053.3599999999999</v>
      </c>
      <c r="N2537" t="s">
        <v>17</v>
      </c>
    </row>
    <row r="2538" spans="1:14" x14ac:dyDescent="0.25">
      <c r="A2538">
        <v>12.201599999999999</v>
      </c>
      <c r="B2538">
        <v>3</v>
      </c>
      <c r="C2538" t="s">
        <v>91</v>
      </c>
      <c r="D2538">
        <v>29650</v>
      </c>
      <c r="E2538" t="s">
        <v>94</v>
      </c>
      <c r="F2538">
        <v>2</v>
      </c>
      <c r="G2538" t="s">
        <v>18</v>
      </c>
      <c r="H2538">
        <v>2313.0450000000001</v>
      </c>
      <c r="I2538">
        <v>0</v>
      </c>
      <c r="J2538">
        <v>177960</v>
      </c>
      <c r="K2538">
        <v>996636</v>
      </c>
      <c r="M2538">
        <v>661.2</v>
      </c>
      <c r="N2538" t="s">
        <v>17</v>
      </c>
    </row>
    <row r="2539" spans="1:14" x14ac:dyDescent="0.25">
      <c r="A2539">
        <v>12.201599999999999</v>
      </c>
      <c r="B2539">
        <v>3</v>
      </c>
      <c r="C2539" t="s">
        <v>91</v>
      </c>
      <c r="D2539">
        <v>29650</v>
      </c>
      <c r="E2539" t="s">
        <v>94</v>
      </c>
      <c r="F2539">
        <v>3</v>
      </c>
      <c r="G2539" t="s">
        <v>19</v>
      </c>
      <c r="H2539">
        <v>47.204999999999998</v>
      </c>
      <c r="I2539">
        <v>0</v>
      </c>
      <c r="J2539">
        <v>824990</v>
      </c>
      <c r="K2539">
        <v>1040925</v>
      </c>
      <c r="M2539">
        <v>1121.76</v>
      </c>
      <c r="N2539" t="s">
        <v>17</v>
      </c>
    </row>
    <row r="2540" spans="1:14" x14ac:dyDescent="0.25">
      <c r="A2540">
        <v>12.201599999999999</v>
      </c>
      <c r="B2540">
        <v>3</v>
      </c>
      <c r="C2540" t="s">
        <v>91</v>
      </c>
      <c r="D2540">
        <v>29650</v>
      </c>
      <c r="E2540" t="s">
        <v>94</v>
      </c>
      <c r="F2540">
        <v>4</v>
      </c>
      <c r="G2540" t="s">
        <v>20</v>
      </c>
      <c r="H2540">
        <v>2294.163</v>
      </c>
      <c r="I2540">
        <v>0</v>
      </c>
      <c r="J2540">
        <v>500635</v>
      </c>
      <c r="K2540">
        <v>75000</v>
      </c>
      <c r="M2540">
        <v>914.28</v>
      </c>
      <c r="N2540" t="s">
        <v>17</v>
      </c>
    </row>
    <row r="2541" spans="1:14" x14ac:dyDescent="0.25">
      <c r="A2541">
        <v>12.201599999999999</v>
      </c>
      <c r="B2541">
        <v>3</v>
      </c>
      <c r="C2541" t="s">
        <v>91</v>
      </c>
      <c r="D2541">
        <v>29650</v>
      </c>
      <c r="E2541" t="s">
        <v>94</v>
      </c>
      <c r="F2541">
        <v>5</v>
      </c>
      <c r="G2541" t="s">
        <v>21</v>
      </c>
      <c r="H2541">
        <v>3785.8409999999999</v>
      </c>
      <c r="I2541">
        <v>0</v>
      </c>
      <c r="J2541">
        <v>364855</v>
      </c>
      <c r="K2541">
        <v>644520</v>
      </c>
      <c r="M2541">
        <v>1003.2</v>
      </c>
      <c r="N2541" t="s">
        <v>17</v>
      </c>
    </row>
    <row r="2542" spans="1:14" x14ac:dyDescent="0.25">
      <c r="A2542">
        <v>12.201599999999999</v>
      </c>
      <c r="B2542">
        <v>3</v>
      </c>
      <c r="C2542" t="s">
        <v>91</v>
      </c>
      <c r="D2542">
        <v>29650</v>
      </c>
      <c r="E2542" t="s">
        <v>94</v>
      </c>
      <c r="F2542">
        <v>6</v>
      </c>
      <c r="G2542" t="s">
        <v>22</v>
      </c>
      <c r="H2542">
        <v>10353.629999999999</v>
      </c>
      <c r="I2542">
        <v>0</v>
      </c>
      <c r="J2542">
        <v>3028930</v>
      </c>
      <c r="K2542">
        <v>9953520</v>
      </c>
      <c r="M2542">
        <v>10839.12</v>
      </c>
      <c r="N2542" t="s">
        <v>17</v>
      </c>
    </row>
    <row r="2543" spans="1:14" x14ac:dyDescent="0.25">
      <c r="A2543">
        <v>12.201599999999999</v>
      </c>
      <c r="B2543">
        <v>3</v>
      </c>
      <c r="C2543" t="s">
        <v>91</v>
      </c>
      <c r="D2543">
        <v>29650</v>
      </c>
      <c r="E2543" t="s">
        <v>94</v>
      </c>
      <c r="F2543">
        <v>13</v>
      </c>
      <c r="G2543" t="s">
        <v>23</v>
      </c>
      <c r="H2543">
        <v>21912.561000000002</v>
      </c>
      <c r="I2543">
        <v>0</v>
      </c>
      <c r="J2543">
        <v>5601760</v>
      </c>
      <c r="K2543">
        <v>16321101</v>
      </c>
      <c r="M2543">
        <v>17957.28</v>
      </c>
      <c r="N2543" t="s">
        <v>17</v>
      </c>
    </row>
    <row r="2544" spans="1:14" x14ac:dyDescent="0.25">
      <c r="A2544">
        <v>12.201599999999999</v>
      </c>
      <c r="B2544">
        <v>3</v>
      </c>
      <c r="C2544" t="s">
        <v>91</v>
      </c>
      <c r="D2544">
        <v>29650</v>
      </c>
      <c r="E2544" t="s">
        <v>94</v>
      </c>
      <c r="F2544">
        <v>7</v>
      </c>
      <c r="G2544" t="s">
        <v>24</v>
      </c>
      <c r="H2544">
        <v>5236.6080000000002</v>
      </c>
      <c r="I2544">
        <v>0</v>
      </c>
      <c r="J2544">
        <v>333780</v>
      </c>
      <c r="K2544">
        <v>2543700</v>
      </c>
      <c r="M2544">
        <v>4986.3599999999997</v>
      </c>
      <c r="N2544" t="s">
        <v>17</v>
      </c>
    </row>
    <row r="2545" spans="1:14" x14ac:dyDescent="0.25">
      <c r="A2545">
        <v>12.201599999999999</v>
      </c>
      <c r="B2545">
        <v>3</v>
      </c>
      <c r="C2545" t="s">
        <v>91</v>
      </c>
      <c r="D2545">
        <v>29650</v>
      </c>
      <c r="E2545" t="s">
        <v>94</v>
      </c>
      <c r="F2545">
        <v>8</v>
      </c>
      <c r="G2545" t="s">
        <v>25</v>
      </c>
      <c r="H2545">
        <v>2017.2270000000001</v>
      </c>
      <c r="I2545">
        <v>0</v>
      </c>
      <c r="J2545">
        <v>230695</v>
      </c>
      <c r="K2545">
        <v>1056552</v>
      </c>
      <c r="M2545">
        <v>3604.68</v>
      </c>
      <c r="N2545" t="s">
        <v>17</v>
      </c>
    </row>
    <row r="2546" spans="1:14" x14ac:dyDescent="0.25">
      <c r="A2546">
        <v>12.201599999999999</v>
      </c>
      <c r="B2546">
        <v>3</v>
      </c>
      <c r="C2546" t="s">
        <v>91</v>
      </c>
      <c r="D2546">
        <v>29650</v>
      </c>
      <c r="E2546" t="s">
        <v>94</v>
      </c>
      <c r="F2546">
        <v>9</v>
      </c>
      <c r="G2546" t="s">
        <v>26</v>
      </c>
      <c r="H2546">
        <v>2624.598</v>
      </c>
      <c r="I2546">
        <v>0</v>
      </c>
      <c r="J2546">
        <v>100065</v>
      </c>
      <c r="K2546">
        <v>861324</v>
      </c>
      <c r="M2546">
        <v>3321.96</v>
      </c>
      <c r="N2546" t="s">
        <v>17</v>
      </c>
    </row>
    <row r="2547" spans="1:14" x14ac:dyDescent="0.25">
      <c r="A2547">
        <v>12.201599999999999</v>
      </c>
      <c r="B2547">
        <v>3</v>
      </c>
      <c r="C2547" t="s">
        <v>91</v>
      </c>
      <c r="D2547">
        <v>29650</v>
      </c>
      <c r="E2547" t="s">
        <v>94</v>
      </c>
      <c r="F2547">
        <v>14</v>
      </c>
      <c r="G2547" t="s">
        <v>27</v>
      </c>
      <c r="H2547">
        <v>9878.4330000000009</v>
      </c>
      <c r="I2547">
        <v>0</v>
      </c>
      <c r="J2547">
        <v>664540</v>
      </c>
      <c r="K2547">
        <v>4461576</v>
      </c>
      <c r="M2547">
        <v>14138.28</v>
      </c>
      <c r="N2547" t="s">
        <v>17</v>
      </c>
    </row>
    <row r="2548" spans="1:14" x14ac:dyDescent="0.25">
      <c r="A2548">
        <v>12.201599999999999</v>
      </c>
      <c r="B2548">
        <v>3</v>
      </c>
      <c r="C2548" t="s">
        <v>91</v>
      </c>
      <c r="D2548">
        <v>29650</v>
      </c>
      <c r="E2548" t="s">
        <v>94</v>
      </c>
      <c r="F2548">
        <v>15</v>
      </c>
      <c r="G2548" t="s">
        <v>28</v>
      </c>
      <c r="H2548">
        <v>5123.3159999999998</v>
      </c>
      <c r="I2548">
        <v>0</v>
      </c>
      <c r="J2548">
        <v>245</v>
      </c>
      <c r="K2548">
        <v>0</v>
      </c>
      <c r="M2548">
        <v>0</v>
      </c>
      <c r="N2548" t="s">
        <v>17</v>
      </c>
    </row>
    <row r="2549" spans="1:14" x14ac:dyDescent="0.25">
      <c r="A2549">
        <v>12.201599999999999</v>
      </c>
      <c r="B2549">
        <v>3</v>
      </c>
      <c r="C2549" t="s">
        <v>91</v>
      </c>
      <c r="D2549">
        <v>29650</v>
      </c>
      <c r="E2549" t="s">
        <v>94</v>
      </c>
      <c r="F2549">
        <v>12</v>
      </c>
      <c r="G2549" t="s">
        <v>29</v>
      </c>
      <c r="H2549">
        <v>8298.6389999999992</v>
      </c>
      <c r="I2549">
        <v>0</v>
      </c>
      <c r="J2549">
        <v>6266300</v>
      </c>
      <c r="K2549">
        <v>20782677</v>
      </c>
      <c r="M2549">
        <v>32095.56</v>
      </c>
      <c r="N2549" t="s">
        <v>17</v>
      </c>
    </row>
    <row r="2550" spans="1:14" x14ac:dyDescent="0.25">
      <c r="A2550">
        <v>12.201599999999999</v>
      </c>
      <c r="B2550">
        <v>3</v>
      </c>
      <c r="C2550" t="s">
        <v>91</v>
      </c>
      <c r="D2550">
        <v>29650</v>
      </c>
      <c r="E2550" t="s">
        <v>94</v>
      </c>
      <c r="F2550">
        <v>16</v>
      </c>
      <c r="G2550" t="s">
        <v>30</v>
      </c>
      <c r="H2550">
        <v>3663.1080000000002</v>
      </c>
      <c r="I2550">
        <v>0</v>
      </c>
      <c r="J2550">
        <v>245</v>
      </c>
      <c r="K2550">
        <v>0</v>
      </c>
      <c r="M2550">
        <v>0</v>
      </c>
      <c r="N2550" t="s">
        <v>17</v>
      </c>
    </row>
    <row r="2551" spans="1:14" x14ac:dyDescent="0.25">
      <c r="A2551">
        <v>12.201599999999999</v>
      </c>
      <c r="B2551">
        <v>3</v>
      </c>
      <c r="C2551" t="s">
        <v>91</v>
      </c>
      <c r="D2551">
        <v>29650</v>
      </c>
      <c r="E2551" t="s">
        <v>94</v>
      </c>
      <c r="F2551">
        <v>11</v>
      </c>
      <c r="G2551" t="s">
        <v>31</v>
      </c>
      <c r="H2551">
        <v>0</v>
      </c>
      <c r="I2551">
        <v>0</v>
      </c>
      <c r="J2551">
        <v>0</v>
      </c>
      <c r="K2551">
        <v>0</v>
      </c>
      <c r="M2551">
        <v>0</v>
      </c>
      <c r="N2551" t="s">
        <v>17</v>
      </c>
    </row>
    <row r="2552" spans="1:14" x14ac:dyDescent="0.25">
      <c r="A2552">
        <v>12.201599999999999</v>
      </c>
      <c r="B2552">
        <v>3</v>
      </c>
      <c r="C2552" t="s">
        <v>91</v>
      </c>
      <c r="D2552">
        <v>29650</v>
      </c>
      <c r="E2552" t="s">
        <v>94</v>
      </c>
      <c r="F2552">
        <v>17</v>
      </c>
      <c r="G2552" t="s">
        <v>32</v>
      </c>
      <c r="H2552">
        <v>3090.3539999999998</v>
      </c>
      <c r="I2552">
        <v>242</v>
      </c>
      <c r="J2552">
        <v>245</v>
      </c>
      <c r="K2552">
        <v>0</v>
      </c>
      <c r="M2552">
        <v>0</v>
      </c>
      <c r="N2552" t="s">
        <v>17</v>
      </c>
    </row>
    <row r="2553" spans="1:14" x14ac:dyDescent="0.25">
      <c r="A2553">
        <v>12.201599999999999</v>
      </c>
      <c r="B2553">
        <v>3</v>
      </c>
      <c r="C2553" t="s">
        <v>91</v>
      </c>
      <c r="D2553">
        <v>29650</v>
      </c>
      <c r="E2553" t="s">
        <v>94</v>
      </c>
      <c r="F2553">
        <v>18</v>
      </c>
      <c r="G2553" t="s">
        <v>33</v>
      </c>
      <c r="H2553">
        <v>51966.411</v>
      </c>
      <c r="I2553">
        <v>242</v>
      </c>
      <c r="J2553">
        <v>6266300</v>
      </c>
      <c r="K2553">
        <v>20782677</v>
      </c>
      <c r="M2553">
        <v>32095.56</v>
      </c>
      <c r="N2553" t="s">
        <v>17</v>
      </c>
    </row>
    <row r="2554" spans="1:14" x14ac:dyDescent="0.25">
      <c r="A2554" t="s">
        <v>95</v>
      </c>
    </row>
    <row r="2555" spans="1:14" x14ac:dyDescent="0.25">
      <c r="A2555">
        <v>1.2017</v>
      </c>
      <c r="B2555">
        <v>4</v>
      </c>
      <c r="C2555" t="s">
        <v>14</v>
      </c>
      <c r="D2555">
        <v>88253</v>
      </c>
      <c r="E2555" t="s">
        <v>15</v>
      </c>
      <c r="F2555">
        <v>1</v>
      </c>
      <c r="G2555" t="s">
        <v>16</v>
      </c>
      <c r="H2555">
        <v>3757.518</v>
      </c>
      <c r="I2555">
        <v>0</v>
      </c>
      <c r="J2555">
        <v>321045</v>
      </c>
      <c r="K2555">
        <v>1132794</v>
      </c>
      <c r="M2555">
        <v>948.48</v>
      </c>
      <c r="N2555" t="s">
        <v>17</v>
      </c>
    </row>
    <row r="2556" spans="1:14" x14ac:dyDescent="0.25">
      <c r="A2556">
        <v>1.2017</v>
      </c>
      <c r="B2556">
        <v>4</v>
      </c>
      <c r="C2556" t="s">
        <v>14</v>
      </c>
      <c r="D2556">
        <v>88253</v>
      </c>
      <c r="E2556" t="s">
        <v>15</v>
      </c>
      <c r="F2556">
        <v>2</v>
      </c>
      <c r="G2556" t="s">
        <v>18</v>
      </c>
      <c r="H2556">
        <v>1850.4359999999999</v>
      </c>
      <c r="I2556">
        <v>0</v>
      </c>
      <c r="J2556">
        <v>67465</v>
      </c>
      <c r="K2556">
        <v>374595</v>
      </c>
      <c r="M2556">
        <v>704.52</v>
      </c>
      <c r="N2556" t="s">
        <v>17</v>
      </c>
    </row>
    <row r="2557" spans="1:14" x14ac:dyDescent="0.25">
      <c r="A2557">
        <v>1.2017</v>
      </c>
      <c r="B2557">
        <v>4</v>
      </c>
      <c r="C2557" t="s">
        <v>14</v>
      </c>
      <c r="D2557">
        <v>88253</v>
      </c>
      <c r="E2557" t="s">
        <v>15</v>
      </c>
      <c r="F2557">
        <v>3</v>
      </c>
      <c r="G2557" t="s">
        <v>19</v>
      </c>
      <c r="H2557">
        <v>47.204999999999998</v>
      </c>
      <c r="I2557">
        <v>0</v>
      </c>
      <c r="J2557">
        <v>410245</v>
      </c>
      <c r="K2557">
        <v>541923</v>
      </c>
      <c r="M2557">
        <v>914.28</v>
      </c>
      <c r="N2557" t="s">
        <v>17</v>
      </c>
    </row>
    <row r="2558" spans="1:14" x14ac:dyDescent="0.25">
      <c r="A2558">
        <v>1.2017</v>
      </c>
      <c r="B2558">
        <v>4</v>
      </c>
      <c r="C2558" t="s">
        <v>14</v>
      </c>
      <c r="D2558">
        <v>88253</v>
      </c>
      <c r="E2558" t="s">
        <v>15</v>
      </c>
      <c r="F2558">
        <v>4</v>
      </c>
      <c r="G2558" t="s">
        <v>20</v>
      </c>
      <c r="H2558">
        <v>1532.5889999999999</v>
      </c>
      <c r="I2558">
        <v>0</v>
      </c>
      <c r="J2558">
        <v>272065</v>
      </c>
      <c r="K2558">
        <v>439887</v>
      </c>
      <c r="M2558">
        <v>989.52</v>
      </c>
      <c r="N2558" t="s">
        <v>17</v>
      </c>
    </row>
    <row r="2559" spans="1:14" x14ac:dyDescent="0.25">
      <c r="A2559">
        <v>1.2017</v>
      </c>
      <c r="B2559">
        <v>4</v>
      </c>
      <c r="C2559" t="s">
        <v>14</v>
      </c>
      <c r="D2559">
        <v>88253</v>
      </c>
      <c r="E2559" t="s">
        <v>15</v>
      </c>
      <c r="F2559">
        <v>5</v>
      </c>
      <c r="G2559" t="s">
        <v>21</v>
      </c>
      <c r="H2559">
        <v>2077.02</v>
      </c>
      <c r="I2559">
        <v>0</v>
      </c>
      <c r="J2559">
        <v>139405</v>
      </c>
      <c r="K2559">
        <v>272220</v>
      </c>
      <c r="M2559">
        <v>1078.44</v>
      </c>
      <c r="N2559" t="s">
        <v>17</v>
      </c>
    </row>
    <row r="2560" spans="1:14" x14ac:dyDescent="0.25">
      <c r="A2560">
        <v>1.2017</v>
      </c>
      <c r="B2560">
        <v>4</v>
      </c>
      <c r="C2560" t="s">
        <v>14</v>
      </c>
      <c r="D2560">
        <v>88253</v>
      </c>
      <c r="E2560" t="s">
        <v>15</v>
      </c>
      <c r="F2560">
        <v>6</v>
      </c>
      <c r="G2560" t="s">
        <v>22</v>
      </c>
      <c r="H2560">
        <v>9632.9670000000006</v>
      </c>
      <c r="I2560">
        <v>0</v>
      </c>
      <c r="J2560">
        <v>1561510</v>
      </c>
      <c r="K2560">
        <v>4826718</v>
      </c>
      <c r="M2560">
        <v>12330.24</v>
      </c>
      <c r="N2560" t="s">
        <v>17</v>
      </c>
    </row>
    <row r="2561" spans="1:14" x14ac:dyDescent="0.25">
      <c r="A2561">
        <v>1.2017</v>
      </c>
      <c r="B2561">
        <v>4</v>
      </c>
      <c r="C2561" t="s">
        <v>14</v>
      </c>
      <c r="D2561">
        <v>88253</v>
      </c>
      <c r="E2561" t="s">
        <v>15</v>
      </c>
      <c r="F2561">
        <v>13</v>
      </c>
      <c r="G2561" t="s">
        <v>23</v>
      </c>
      <c r="H2561">
        <v>18897.735000000001</v>
      </c>
      <c r="I2561">
        <v>0</v>
      </c>
      <c r="J2561">
        <v>2771735</v>
      </c>
      <c r="K2561">
        <v>7588137</v>
      </c>
      <c r="M2561">
        <v>19993.32</v>
      </c>
      <c r="N2561" t="s">
        <v>17</v>
      </c>
    </row>
    <row r="2562" spans="1:14" x14ac:dyDescent="0.25">
      <c r="A2562">
        <v>1.2017</v>
      </c>
      <c r="B2562">
        <v>4</v>
      </c>
      <c r="C2562" t="s">
        <v>14</v>
      </c>
      <c r="D2562">
        <v>88253</v>
      </c>
      <c r="E2562" t="s">
        <v>15</v>
      </c>
      <c r="F2562">
        <v>7</v>
      </c>
      <c r="G2562" t="s">
        <v>24</v>
      </c>
      <c r="H2562">
        <v>5475.78</v>
      </c>
      <c r="I2562">
        <v>0</v>
      </c>
      <c r="J2562">
        <v>180660</v>
      </c>
      <c r="K2562">
        <v>1496121</v>
      </c>
      <c r="M2562">
        <v>9012.84</v>
      </c>
      <c r="N2562" t="s">
        <v>17</v>
      </c>
    </row>
    <row r="2563" spans="1:14" x14ac:dyDescent="0.25">
      <c r="A2563">
        <v>1.2017</v>
      </c>
      <c r="B2563">
        <v>4</v>
      </c>
      <c r="C2563" t="s">
        <v>14</v>
      </c>
      <c r="D2563">
        <v>88253</v>
      </c>
      <c r="E2563" t="s">
        <v>15</v>
      </c>
      <c r="F2563">
        <v>8</v>
      </c>
      <c r="G2563" t="s">
        <v>25</v>
      </c>
      <c r="H2563">
        <v>1567.2059999999999</v>
      </c>
      <c r="I2563">
        <v>0</v>
      </c>
      <c r="J2563">
        <v>36910</v>
      </c>
      <c r="K2563">
        <v>222612</v>
      </c>
      <c r="M2563">
        <v>4959</v>
      </c>
      <c r="N2563" t="s">
        <v>17</v>
      </c>
    </row>
    <row r="2564" spans="1:14" x14ac:dyDescent="0.25">
      <c r="A2564">
        <v>1.2017</v>
      </c>
      <c r="B2564">
        <v>4</v>
      </c>
      <c r="C2564" t="s">
        <v>14</v>
      </c>
      <c r="D2564">
        <v>88253</v>
      </c>
      <c r="E2564" t="s">
        <v>15</v>
      </c>
      <c r="F2564">
        <v>9</v>
      </c>
      <c r="G2564" t="s">
        <v>26</v>
      </c>
      <c r="H2564">
        <v>2523.8939999999998</v>
      </c>
      <c r="I2564">
        <v>0</v>
      </c>
      <c r="J2564">
        <v>50785</v>
      </c>
      <c r="K2564">
        <v>409353</v>
      </c>
      <c r="M2564">
        <v>5456.04</v>
      </c>
      <c r="N2564" t="s">
        <v>17</v>
      </c>
    </row>
    <row r="2565" spans="1:14" x14ac:dyDescent="0.25">
      <c r="A2565">
        <v>1.2017</v>
      </c>
      <c r="B2565">
        <v>4</v>
      </c>
      <c r="C2565" t="s">
        <v>14</v>
      </c>
      <c r="D2565">
        <v>88253</v>
      </c>
      <c r="E2565" t="s">
        <v>15</v>
      </c>
      <c r="F2565">
        <v>14</v>
      </c>
      <c r="G2565" t="s">
        <v>27</v>
      </c>
      <c r="H2565">
        <v>9566.8799999999992</v>
      </c>
      <c r="I2565">
        <v>0</v>
      </c>
      <c r="J2565">
        <v>268355</v>
      </c>
      <c r="K2565">
        <v>2128086</v>
      </c>
      <c r="M2565">
        <v>19441.560000000001</v>
      </c>
      <c r="N2565" t="s">
        <v>17</v>
      </c>
    </row>
    <row r="2566" spans="1:14" x14ac:dyDescent="0.25">
      <c r="A2566">
        <v>1.2017</v>
      </c>
      <c r="B2566">
        <v>4</v>
      </c>
      <c r="C2566" t="s">
        <v>14</v>
      </c>
      <c r="D2566">
        <v>88253</v>
      </c>
      <c r="E2566" t="s">
        <v>15</v>
      </c>
      <c r="F2566">
        <v>15</v>
      </c>
      <c r="G2566" t="s">
        <v>28</v>
      </c>
      <c r="H2566">
        <v>4176.0690000000004</v>
      </c>
      <c r="I2566">
        <v>0</v>
      </c>
      <c r="J2566">
        <v>0</v>
      </c>
      <c r="K2566">
        <v>0</v>
      </c>
      <c r="M2566">
        <v>0</v>
      </c>
      <c r="N2566" t="s">
        <v>17</v>
      </c>
    </row>
    <row r="2567" spans="1:14" x14ac:dyDescent="0.25">
      <c r="A2567">
        <v>1.2017</v>
      </c>
      <c r="B2567">
        <v>4</v>
      </c>
      <c r="C2567" t="s">
        <v>14</v>
      </c>
      <c r="D2567">
        <v>88253</v>
      </c>
      <c r="E2567" t="s">
        <v>15</v>
      </c>
      <c r="F2567">
        <v>12</v>
      </c>
      <c r="G2567" t="s">
        <v>29</v>
      </c>
      <c r="H2567">
        <v>5894.3310000000001</v>
      </c>
      <c r="I2567">
        <v>0</v>
      </c>
      <c r="J2567">
        <v>3040090</v>
      </c>
      <c r="K2567">
        <v>9716223</v>
      </c>
      <c r="M2567">
        <v>39434.879999999997</v>
      </c>
      <c r="N2567" t="s">
        <v>17</v>
      </c>
    </row>
    <row r="2568" spans="1:14" x14ac:dyDescent="0.25">
      <c r="A2568">
        <v>1.2017</v>
      </c>
      <c r="B2568">
        <v>4</v>
      </c>
      <c r="C2568" t="s">
        <v>14</v>
      </c>
      <c r="D2568">
        <v>88253</v>
      </c>
      <c r="E2568" t="s">
        <v>15</v>
      </c>
      <c r="F2568">
        <v>16</v>
      </c>
      <c r="G2568" t="s">
        <v>30</v>
      </c>
      <c r="H2568">
        <v>3395.6129999999998</v>
      </c>
      <c r="I2568">
        <v>0</v>
      </c>
      <c r="J2568">
        <v>0</v>
      </c>
      <c r="K2568">
        <v>0</v>
      </c>
      <c r="M2568">
        <v>0</v>
      </c>
      <c r="N2568" t="s">
        <v>17</v>
      </c>
    </row>
    <row r="2569" spans="1:14" x14ac:dyDescent="0.25">
      <c r="A2569">
        <v>1.2017</v>
      </c>
      <c r="B2569">
        <v>4</v>
      </c>
      <c r="C2569" t="s">
        <v>14</v>
      </c>
      <c r="D2569">
        <v>88253</v>
      </c>
      <c r="E2569" t="s">
        <v>15</v>
      </c>
      <c r="F2569">
        <v>11</v>
      </c>
      <c r="G2569" t="s">
        <v>31</v>
      </c>
      <c r="H2569">
        <v>0</v>
      </c>
      <c r="I2569">
        <v>0</v>
      </c>
      <c r="J2569">
        <v>0</v>
      </c>
      <c r="K2569">
        <v>0</v>
      </c>
      <c r="M2569">
        <v>0</v>
      </c>
      <c r="N2569" t="s">
        <v>17</v>
      </c>
    </row>
    <row r="2570" spans="1:14" x14ac:dyDescent="0.25">
      <c r="A2570">
        <v>1.2017</v>
      </c>
      <c r="B2570">
        <v>4</v>
      </c>
      <c r="C2570" t="s">
        <v>14</v>
      </c>
      <c r="D2570">
        <v>88253</v>
      </c>
      <c r="E2570" t="s">
        <v>15</v>
      </c>
      <c r="F2570">
        <v>17</v>
      </c>
      <c r="G2570" t="s">
        <v>32</v>
      </c>
      <c r="H2570">
        <v>2350.8090000000002</v>
      </c>
      <c r="I2570">
        <v>0</v>
      </c>
      <c r="J2570">
        <v>0</v>
      </c>
      <c r="K2570">
        <v>0</v>
      </c>
      <c r="M2570">
        <v>0</v>
      </c>
      <c r="N2570" t="s">
        <v>17</v>
      </c>
    </row>
    <row r="2571" spans="1:14" x14ac:dyDescent="0.25">
      <c r="A2571">
        <v>1.2017</v>
      </c>
      <c r="B2571">
        <v>4</v>
      </c>
      <c r="C2571" t="s">
        <v>14</v>
      </c>
      <c r="D2571">
        <v>88253</v>
      </c>
      <c r="E2571" t="s">
        <v>15</v>
      </c>
      <c r="F2571">
        <v>18</v>
      </c>
      <c r="G2571" t="s">
        <v>33</v>
      </c>
      <c r="H2571">
        <v>44281.436999999998</v>
      </c>
      <c r="I2571">
        <v>0</v>
      </c>
      <c r="J2571">
        <v>3040090</v>
      </c>
      <c r="K2571">
        <v>9716223</v>
      </c>
      <c r="M2571">
        <v>39434.879999999997</v>
      </c>
      <c r="N2571" t="s">
        <v>17</v>
      </c>
    </row>
    <row r="2572" spans="1:14" x14ac:dyDescent="0.25">
      <c r="A2572">
        <v>1.2017</v>
      </c>
      <c r="B2572">
        <v>4</v>
      </c>
      <c r="C2572" t="s">
        <v>14</v>
      </c>
      <c r="D2572">
        <v>38976</v>
      </c>
      <c r="E2572" t="s">
        <v>34</v>
      </c>
      <c r="F2572">
        <v>1</v>
      </c>
      <c r="G2572" t="s">
        <v>16</v>
      </c>
      <c r="H2572">
        <v>3282.3209999999999</v>
      </c>
      <c r="I2572">
        <v>0</v>
      </c>
      <c r="J2572">
        <v>645885</v>
      </c>
      <c r="K2572">
        <v>1981953</v>
      </c>
      <c r="M2572">
        <v>1513.92</v>
      </c>
      <c r="N2572" t="s">
        <v>17</v>
      </c>
    </row>
    <row r="2573" spans="1:14" x14ac:dyDescent="0.25">
      <c r="A2573">
        <v>1.2017</v>
      </c>
      <c r="B2573">
        <v>4</v>
      </c>
      <c r="C2573" t="s">
        <v>14</v>
      </c>
      <c r="D2573">
        <v>38976</v>
      </c>
      <c r="E2573" t="s">
        <v>34</v>
      </c>
      <c r="F2573">
        <v>2</v>
      </c>
      <c r="G2573" t="s">
        <v>18</v>
      </c>
      <c r="H2573">
        <v>5192.55</v>
      </c>
      <c r="I2573">
        <v>0</v>
      </c>
      <c r="J2573">
        <v>178505</v>
      </c>
      <c r="K2573">
        <v>1040895</v>
      </c>
      <c r="M2573">
        <v>1201.56</v>
      </c>
      <c r="N2573" t="s">
        <v>17</v>
      </c>
    </row>
    <row r="2574" spans="1:14" x14ac:dyDescent="0.25">
      <c r="A2574">
        <v>1.2017</v>
      </c>
      <c r="B2574">
        <v>4</v>
      </c>
      <c r="C2574" t="s">
        <v>14</v>
      </c>
      <c r="D2574">
        <v>38976</v>
      </c>
      <c r="E2574" t="s">
        <v>34</v>
      </c>
      <c r="F2574">
        <v>3</v>
      </c>
      <c r="G2574" t="s">
        <v>19</v>
      </c>
      <c r="H2574">
        <v>47.204999999999998</v>
      </c>
      <c r="I2574">
        <v>0</v>
      </c>
      <c r="J2574">
        <v>1053655</v>
      </c>
      <c r="K2574">
        <v>1484910</v>
      </c>
      <c r="M2574">
        <v>1194.72</v>
      </c>
      <c r="N2574" t="s">
        <v>17</v>
      </c>
    </row>
    <row r="2575" spans="1:14" x14ac:dyDescent="0.25">
      <c r="A2575">
        <v>1.2017</v>
      </c>
      <c r="B2575">
        <v>4</v>
      </c>
      <c r="C2575" t="s">
        <v>14</v>
      </c>
      <c r="D2575">
        <v>38976</v>
      </c>
      <c r="E2575" t="s">
        <v>34</v>
      </c>
      <c r="F2575">
        <v>4</v>
      </c>
      <c r="G2575" t="s">
        <v>20</v>
      </c>
      <c r="H2575">
        <v>2467.248</v>
      </c>
      <c r="I2575">
        <v>0</v>
      </c>
      <c r="J2575">
        <v>933645</v>
      </c>
      <c r="K2575">
        <v>1578129</v>
      </c>
      <c r="M2575">
        <v>893.76</v>
      </c>
      <c r="N2575" t="s">
        <v>17</v>
      </c>
    </row>
    <row r="2576" spans="1:14" x14ac:dyDescent="0.25">
      <c r="A2576">
        <v>1.2017</v>
      </c>
      <c r="B2576">
        <v>4</v>
      </c>
      <c r="C2576" t="s">
        <v>14</v>
      </c>
      <c r="D2576">
        <v>38976</v>
      </c>
      <c r="E2576" t="s">
        <v>34</v>
      </c>
      <c r="F2576">
        <v>5</v>
      </c>
      <c r="G2576" t="s">
        <v>21</v>
      </c>
      <c r="H2576">
        <v>8232.5519999999997</v>
      </c>
      <c r="I2576">
        <v>0</v>
      </c>
      <c r="J2576">
        <v>394510</v>
      </c>
      <c r="K2576">
        <v>793989</v>
      </c>
      <c r="M2576">
        <v>1482</v>
      </c>
      <c r="N2576" t="s">
        <v>17</v>
      </c>
    </row>
    <row r="2577" spans="1:14" x14ac:dyDescent="0.25">
      <c r="A2577">
        <v>1.2017</v>
      </c>
      <c r="B2577">
        <v>4</v>
      </c>
      <c r="C2577" t="s">
        <v>14</v>
      </c>
      <c r="D2577">
        <v>38976</v>
      </c>
      <c r="E2577" t="s">
        <v>34</v>
      </c>
      <c r="F2577">
        <v>6</v>
      </c>
      <c r="G2577" t="s">
        <v>22</v>
      </c>
      <c r="H2577">
        <v>15190.569</v>
      </c>
      <c r="I2577">
        <v>0</v>
      </c>
      <c r="J2577">
        <v>3107630</v>
      </c>
      <c r="K2577">
        <v>10944024</v>
      </c>
      <c r="M2577">
        <v>10640.76</v>
      </c>
      <c r="N2577" t="s">
        <v>17</v>
      </c>
    </row>
    <row r="2578" spans="1:14" x14ac:dyDescent="0.25">
      <c r="A2578">
        <v>1.2017</v>
      </c>
      <c r="B2578">
        <v>4</v>
      </c>
      <c r="C2578" t="s">
        <v>14</v>
      </c>
      <c r="D2578">
        <v>38976</v>
      </c>
      <c r="E2578" t="s">
        <v>34</v>
      </c>
      <c r="F2578">
        <v>13</v>
      </c>
      <c r="G2578" t="s">
        <v>23</v>
      </c>
      <c r="H2578">
        <v>34412.445</v>
      </c>
      <c r="I2578">
        <v>0</v>
      </c>
      <c r="J2578">
        <v>6313830</v>
      </c>
      <c r="K2578">
        <v>17823900</v>
      </c>
      <c r="M2578">
        <v>16256.4</v>
      </c>
      <c r="N2578" t="s">
        <v>17</v>
      </c>
    </row>
    <row r="2579" spans="1:14" x14ac:dyDescent="0.25">
      <c r="A2579">
        <v>1.2017</v>
      </c>
      <c r="B2579">
        <v>4</v>
      </c>
      <c r="C2579" t="s">
        <v>14</v>
      </c>
      <c r="D2579">
        <v>38976</v>
      </c>
      <c r="E2579" t="s">
        <v>34</v>
      </c>
      <c r="F2579">
        <v>7</v>
      </c>
      <c r="G2579" t="s">
        <v>24</v>
      </c>
      <c r="H2579">
        <v>7817.1480000000001</v>
      </c>
      <c r="I2579">
        <v>0</v>
      </c>
      <c r="J2579">
        <v>366410</v>
      </c>
      <c r="K2579">
        <v>2958522</v>
      </c>
      <c r="M2579">
        <v>7081.68</v>
      </c>
      <c r="N2579" t="s">
        <v>17</v>
      </c>
    </row>
    <row r="2580" spans="1:14" x14ac:dyDescent="0.25">
      <c r="A2580">
        <v>1.2017</v>
      </c>
      <c r="B2580">
        <v>4</v>
      </c>
      <c r="C2580" t="s">
        <v>14</v>
      </c>
      <c r="D2580">
        <v>38976</v>
      </c>
      <c r="E2580" t="s">
        <v>34</v>
      </c>
      <c r="F2580">
        <v>8</v>
      </c>
      <c r="G2580" t="s">
        <v>25</v>
      </c>
      <c r="H2580">
        <v>2180.8710000000001</v>
      </c>
      <c r="I2580">
        <v>0</v>
      </c>
      <c r="J2580">
        <v>57245</v>
      </c>
      <c r="K2580">
        <v>322035</v>
      </c>
      <c r="M2580">
        <v>3554.52</v>
      </c>
      <c r="N2580" t="s">
        <v>17</v>
      </c>
    </row>
    <row r="2581" spans="1:14" x14ac:dyDescent="0.25">
      <c r="A2581">
        <v>1.2017</v>
      </c>
      <c r="B2581">
        <v>4</v>
      </c>
      <c r="C2581" t="s">
        <v>14</v>
      </c>
      <c r="D2581">
        <v>38976</v>
      </c>
      <c r="E2581" t="s">
        <v>34</v>
      </c>
      <c r="F2581">
        <v>9</v>
      </c>
      <c r="G2581" t="s">
        <v>26</v>
      </c>
      <c r="H2581">
        <v>3373.5839999999998</v>
      </c>
      <c r="I2581">
        <v>0</v>
      </c>
      <c r="J2581">
        <v>50975</v>
      </c>
      <c r="K2581">
        <v>446265</v>
      </c>
      <c r="M2581">
        <v>3889.68</v>
      </c>
      <c r="N2581" t="s">
        <v>17</v>
      </c>
    </row>
    <row r="2582" spans="1:14" x14ac:dyDescent="0.25">
      <c r="A2582">
        <v>1.2017</v>
      </c>
      <c r="B2582">
        <v>4</v>
      </c>
      <c r="C2582" t="s">
        <v>14</v>
      </c>
      <c r="D2582">
        <v>38976</v>
      </c>
      <c r="E2582" t="s">
        <v>34</v>
      </c>
      <c r="F2582">
        <v>14</v>
      </c>
      <c r="G2582" t="s">
        <v>27</v>
      </c>
      <c r="H2582">
        <v>13371.602999999999</v>
      </c>
      <c r="I2582">
        <v>0</v>
      </c>
      <c r="J2582">
        <v>474630</v>
      </c>
      <c r="K2582">
        <v>3726822</v>
      </c>
      <c r="M2582">
        <v>13871.52</v>
      </c>
      <c r="N2582" t="s">
        <v>17</v>
      </c>
    </row>
    <row r="2583" spans="1:14" x14ac:dyDescent="0.25">
      <c r="A2583">
        <v>1.2017</v>
      </c>
      <c r="B2583">
        <v>4</v>
      </c>
      <c r="C2583" t="s">
        <v>14</v>
      </c>
      <c r="D2583">
        <v>38976</v>
      </c>
      <c r="E2583" t="s">
        <v>34</v>
      </c>
      <c r="F2583">
        <v>15</v>
      </c>
      <c r="G2583" t="s">
        <v>28</v>
      </c>
      <c r="H2583">
        <v>6967.4579999999996</v>
      </c>
      <c r="I2583">
        <v>0</v>
      </c>
      <c r="J2583">
        <v>5</v>
      </c>
      <c r="K2583">
        <v>0</v>
      </c>
      <c r="M2583">
        <v>0</v>
      </c>
      <c r="N2583" t="s">
        <v>17</v>
      </c>
    </row>
    <row r="2584" spans="1:14" x14ac:dyDescent="0.25">
      <c r="A2584">
        <v>1.2017</v>
      </c>
      <c r="B2584">
        <v>4</v>
      </c>
      <c r="C2584" t="s">
        <v>14</v>
      </c>
      <c r="D2584">
        <v>38976</v>
      </c>
      <c r="E2584" t="s">
        <v>34</v>
      </c>
      <c r="F2584">
        <v>12</v>
      </c>
      <c r="G2584" t="s">
        <v>29</v>
      </c>
      <c r="H2584">
        <v>13100.960999999999</v>
      </c>
      <c r="I2584">
        <v>0</v>
      </c>
      <c r="J2584">
        <v>6788460</v>
      </c>
      <c r="K2584">
        <v>21550722</v>
      </c>
      <c r="M2584">
        <v>30127.919999999998</v>
      </c>
      <c r="N2584" t="s">
        <v>17</v>
      </c>
    </row>
    <row r="2585" spans="1:14" x14ac:dyDescent="0.25">
      <c r="A2585">
        <v>1.2017</v>
      </c>
      <c r="B2585">
        <v>4</v>
      </c>
      <c r="C2585" t="s">
        <v>14</v>
      </c>
      <c r="D2585">
        <v>38976</v>
      </c>
      <c r="E2585" t="s">
        <v>34</v>
      </c>
      <c r="F2585">
        <v>16</v>
      </c>
      <c r="G2585" t="s">
        <v>30</v>
      </c>
      <c r="H2585">
        <v>5664.6</v>
      </c>
      <c r="I2585">
        <v>0</v>
      </c>
      <c r="J2585">
        <v>5</v>
      </c>
      <c r="K2585">
        <v>0</v>
      </c>
      <c r="M2585">
        <v>0</v>
      </c>
      <c r="N2585" t="s">
        <v>17</v>
      </c>
    </row>
    <row r="2586" spans="1:14" x14ac:dyDescent="0.25">
      <c r="A2586">
        <v>1.2017</v>
      </c>
      <c r="B2586">
        <v>4</v>
      </c>
      <c r="C2586" t="s">
        <v>14</v>
      </c>
      <c r="D2586">
        <v>38976</v>
      </c>
      <c r="E2586" t="s">
        <v>34</v>
      </c>
      <c r="F2586">
        <v>11</v>
      </c>
      <c r="G2586" t="s">
        <v>31</v>
      </c>
      <c r="H2586">
        <v>0</v>
      </c>
      <c r="I2586">
        <v>0</v>
      </c>
      <c r="J2586">
        <v>60</v>
      </c>
      <c r="K2586">
        <v>576</v>
      </c>
      <c r="M2586">
        <v>0</v>
      </c>
      <c r="N2586" t="s">
        <v>17</v>
      </c>
    </row>
    <row r="2587" spans="1:14" x14ac:dyDescent="0.25">
      <c r="A2587">
        <v>1.2017</v>
      </c>
      <c r="B2587">
        <v>4</v>
      </c>
      <c r="C2587" t="s">
        <v>14</v>
      </c>
      <c r="D2587">
        <v>38976</v>
      </c>
      <c r="E2587" t="s">
        <v>34</v>
      </c>
      <c r="F2587">
        <v>17</v>
      </c>
      <c r="G2587" t="s">
        <v>32</v>
      </c>
      <c r="H2587">
        <v>2693.8319999999999</v>
      </c>
      <c r="I2587">
        <v>0</v>
      </c>
      <c r="J2587">
        <v>5</v>
      </c>
      <c r="K2587">
        <v>0</v>
      </c>
      <c r="M2587">
        <v>0</v>
      </c>
      <c r="N2587" t="s">
        <v>17</v>
      </c>
    </row>
    <row r="2588" spans="1:14" x14ac:dyDescent="0.25">
      <c r="A2588">
        <v>1.2017</v>
      </c>
      <c r="B2588">
        <v>4</v>
      </c>
      <c r="C2588" t="s">
        <v>14</v>
      </c>
      <c r="D2588">
        <v>38976</v>
      </c>
      <c r="E2588" t="s">
        <v>34</v>
      </c>
      <c r="F2588">
        <v>18</v>
      </c>
      <c r="G2588" t="s">
        <v>33</v>
      </c>
      <c r="H2588">
        <v>76210.899000000005</v>
      </c>
      <c r="I2588">
        <v>0</v>
      </c>
      <c r="J2588">
        <v>6788460</v>
      </c>
      <c r="K2588">
        <v>21550722</v>
      </c>
      <c r="M2588">
        <v>30127.919999999998</v>
      </c>
      <c r="N2588" t="s">
        <v>17</v>
      </c>
    </row>
    <row r="2589" spans="1:14" x14ac:dyDescent="0.25">
      <c r="A2589">
        <v>1.2017</v>
      </c>
      <c r="B2589">
        <v>4</v>
      </c>
      <c r="C2589" t="s">
        <v>14</v>
      </c>
      <c r="D2589">
        <v>17647</v>
      </c>
      <c r="E2589" t="s">
        <v>35</v>
      </c>
      <c r="F2589">
        <v>1</v>
      </c>
      <c r="G2589" t="s">
        <v>16</v>
      </c>
      <c r="H2589">
        <v>2555.364</v>
      </c>
      <c r="I2589">
        <v>40</v>
      </c>
      <c r="J2589">
        <v>470655</v>
      </c>
      <c r="K2589">
        <v>1420233</v>
      </c>
      <c r="M2589">
        <v>1096.68</v>
      </c>
      <c r="N2589" t="s">
        <v>17</v>
      </c>
    </row>
    <row r="2590" spans="1:14" x14ac:dyDescent="0.25">
      <c r="A2590">
        <v>1.2017</v>
      </c>
      <c r="B2590">
        <v>4</v>
      </c>
      <c r="C2590" t="s">
        <v>14</v>
      </c>
      <c r="D2590">
        <v>17647</v>
      </c>
      <c r="E2590" t="s">
        <v>35</v>
      </c>
      <c r="F2590">
        <v>2</v>
      </c>
      <c r="G2590" t="s">
        <v>18</v>
      </c>
      <c r="H2590">
        <v>2398.0140000000001</v>
      </c>
      <c r="I2590">
        <v>580</v>
      </c>
      <c r="J2590">
        <v>167915</v>
      </c>
      <c r="K2590">
        <v>773670</v>
      </c>
      <c r="M2590">
        <v>259.92</v>
      </c>
      <c r="N2590" t="s">
        <v>17</v>
      </c>
    </row>
    <row r="2591" spans="1:14" x14ac:dyDescent="0.25">
      <c r="A2591">
        <v>1.2017</v>
      </c>
      <c r="B2591">
        <v>4</v>
      </c>
      <c r="C2591" t="s">
        <v>14</v>
      </c>
      <c r="D2591">
        <v>17647</v>
      </c>
      <c r="E2591" t="s">
        <v>35</v>
      </c>
      <c r="F2591">
        <v>3</v>
      </c>
      <c r="G2591" t="s">
        <v>19</v>
      </c>
      <c r="H2591">
        <v>47.204999999999998</v>
      </c>
      <c r="I2591">
        <v>0</v>
      </c>
      <c r="J2591">
        <v>742295</v>
      </c>
      <c r="K2591">
        <v>110787</v>
      </c>
      <c r="M2591">
        <v>1117.2</v>
      </c>
      <c r="N2591" t="s">
        <v>17</v>
      </c>
    </row>
    <row r="2592" spans="1:14" x14ac:dyDescent="0.25">
      <c r="A2592">
        <v>1.2017</v>
      </c>
      <c r="B2592">
        <v>4</v>
      </c>
      <c r="C2592" t="s">
        <v>14</v>
      </c>
      <c r="D2592">
        <v>17647</v>
      </c>
      <c r="E2592" t="s">
        <v>35</v>
      </c>
      <c r="F2592">
        <v>4</v>
      </c>
      <c r="G2592" t="s">
        <v>20</v>
      </c>
      <c r="H2592">
        <v>2029.8150000000001</v>
      </c>
      <c r="I2592">
        <v>132</v>
      </c>
      <c r="J2592">
        <v>475470</v>
      </c>
      <c r="K2592">
        <v>778311</v>
      </c>
      <c r="M2592">
        <v>914.28</v>
      </c>
      <c r="N2592" t="s">
        <v>17</v>
      </c>
    </row>
    <row r="2593" spans="1:14" x14ac:dyDescent="0.25">
      <c r="A2593">
        <v>1.2017</v>
      </c>
      <c r="B2593">
        <v>4</v>
      </c>
      <c r="C2593" t="s">
        <v>14</v>
      </c>
      <c r="D2593">
        <v>17647</v>
      </c>
      <c r="E2593" t="s">
        <v>35</v>
      </c>
      <c r="F2593">
        <v>5</v>
      </c>
      <c r="G2593" t="s">
        <v>21</v>
      </c>
      <c r="H2593">
        <v>4355.4480000000003</v>
      </c>
      <c r="I2593">
        <v>0</v>
      </c>
      <c r="J2593">
        <v>257435</v>
      </c>
      <c r="K2593">
        <v>482733</v>
      </c>
      <c r="M2593">
        <v>1853.64</v>
      </c>
      <c r="N2593" t="s">
        <v>17</v>
      </c>
    </row>
    <row r="2594" spans="1:14" x14ac:dyDescent="0.25">
      <c r="A2594">
        <v>1.2017</v>
      </c>
      <c r="B2594">
        <v>4</v>
      </c>
      <c r="C2594" t="s">
        <v>14</v>
      </c>
      <c r="D2594">
        <v>17647</v>
      </c>
      <c r="E2594" t="s">
        <v>35</v>
      </c>
      <c r="F2594">
        <v>6</v>
      </c>
      <c r="G2594" t="s">
        <v>22</v>
      </c>
      <c r="H2594">
        <v>15709.824000000001</v>
      </c>
      <c r="I2594">
        <v>248</v>
      </c>
      <c r="J2594">
        <v>2571790</v>
      </c>
      <c r="K2594">
        <v>8559990</v>
      </c>
      <c r="M2594">
        <v>12291.48</v>
      </c>
      <c r="N2594" t="s">
        <v>17</v>
      </c>
    </row>
    <row r="2595" spans="1:14" x14ac:dyDescent="0.25">
      <c r="A2595">
        <v>1.2017</v>
      </c>
      <c r="B2595">
        <v>4</v>
      </c>
      <c r="C2595" t="s">
        <v>14</v>
      </c>
      <c r="D2595">
        <v>17647</v>
      </c>
      <c r="E2595" t="s">
        <v>35</v>
      </c>
      <c r="F2595">
        <v>13</v>
      </c>
      <c r="G2595" t="s">
        <v>23</v>
      </c>
      <c r="H2595">
        <v>27095.67</v>
      </c>
      <c r="I2595">
        <v>1000</v>
      </c>
      <c r="J2595">
        <v>4685560</v>
      </c>
      <c r="K2595">
        <v>13175724</v>
      </c>
      <c r="M2595">
        <v>18424.68</v>
      </c>
      <c r="N2595" t="s">
        <v>17</v>
      </c>
    </row>
    <row r="2596" spans="1:14" x14ac:dyDescent="0.25">
      <c r="A2596">
        <v>1.2017</v>
      </c>
      <c r="B2596">
        <v>4</v>
      </c>
      <c r="C2596" t="s">
        <v>14</v>
      </c>
      <c r="D2596">
        <v>17647</v>
      </c>
      <c r="E2596" t="s">
        <v>35</v>
      </c>
      <c r="F2596">
        <v>7</v>
      </c>
      <c r="G2596" t="s">
        <v>24</v>
      </c>
      <c r="H2596">
        <v>9906.7559999999994</v>
      </c>
      <c r="I2596">
        <v>0</v>
      </c>
      <c r="J2596">
        <v>270190</v>
      </c>
      <c r="K2596">
        <v>2337276</v>
      </c>
      <c r="M2596">
        <v>6963.12</v>
      </c>
      <c r="N2596" t="s">
        <v>17</v>
      </c>
    </row>
    <row r="2597" spans="1:14" x14ac:dyDescent="0.25">
      <c r="A2597">
        <v>1.2017</v>
      </c>
      <c r="B2597">
        <v>4</v>
      </c>
      <c r="C2597" t="s">
        <v>14</v>
      </c>
      <c r="D2597">
        <v>17647</v>
      </c>
      <c r="E2597" t="s">
        <v>35</v>
      </c>
      <c r="F2597">
        <v>8</v>
      </c>
      <c r="G2597" t="s">
        <v>25</v>
      </c>
      <c r="H2597">
        <v>2533.335</v>
      </c>
      <c r="I2597">
        <v>0</v>
      </c>
      <c r="J2597">
        <v>47230</v>
      </c>
      <c r="K2597">
        <v>252615</v>
      </c>
      <c r="M2597">
        <v>5654.4</v>
      </c>
      <c r="N2597" t="s">
        <v>17</v>
      </c>
    </row>
    <row r="2598" spans="1:14" x14ac:dyDescent="0.25">
      <c r="A2598">
        <v>1.2017</v>
      </c>
      <c r="B2598">
        <v>4</v>
      </c>
      <c r="C2598" t="s">
        <v>14</v>
      </c>
      <c r="D2598">
        <v>17647</v>
      </c>
      <c r="E2598" t="s">
        <v>35</v>
      </c>
      <c r="F2598">
        <v>9</v>
      </c>
      <c r="G2598" t="s">
        <v>26</v>
      </c>
      <c r="H2598">
        <v>3036.855</v>
      </c>
      <c r="I2598">
        <v>0</v>
      </c>
      <c r="J2598">
        <v>62705</v>
      </c>
      <c r="K2598">
        <v>442527</v>
      </c>
      <c r="M2598">
        <v>5524.44</v>
      </c>
      <c r="N2598" t="s">
        <v>17</v>
      </c>
    </row>
    <row r="2599" spans="1:14" x14ac:dyDescent="0.25">
      <c r="A2599">
        <v>1.2017</v>
      </c>
      <c r="B2599">
        <v>4</v>
      </c>
      <c r="C2599" t="s">
        <v>14</v>
      </c>
      <c r="D2599">
        <v>17647</v>
      </c>
      <c r="E2599" t="s">
        <v>35</v>
      </c>
      <c r="F2599">
        <v>14</v>
      </c>
      <c r="G2599" t="s">
        <v>27</v>
      </c>
      <c r="H2599">
        <v>15476.946</v>
      </c>
      <c r="I2599">
        <v>0</v>
      </c>
      <c r="J2599">
        <v>380125</v>
      </c>
      <c r="K2599">
        <v>3032418</v>
      </c>
      <c r="M2599">
        <v>18440.64</v>
      </c>
      <c r="N2599" t="s">
        <v>17</v>
      </c>
    </row>
    <row r="2600" spans="1:14" x14ac:dyDescent="0.25">
      <c r="A2600">
        <v>1.2017</v>
      </c>
      <c r="B2600">
        <v>4</v>
      </c>
      <c r="C2600" t="s">
        <v>14</v>
      </c>
      <c r="D2600">
        <v>17647</v>
      </c>
      <c r="E2600" t="s">
        <v>35</v>
      </c>
      <c r="F2600">
        <v>15</v>
      </c>
      <c r="G2600" t="s">
        <v>28</v>
      </c>
      <c r="H2600">
        <v>5000.5829999999996</v>
      </c>
      <c r="I2600">
        <v>0</v>
      </c>
      <c r="J2600">
        <v>10</v>
      </c>
      <c r="K2600">
        <v>0</v>
      </c>
      <c r="M2600">
        <v>0</v>
      </c>
      <c r="N2600" t="s">
        <v>17</v>
      </c>
    </row>
    <row r="2601" spans="1:14" x14ac:dyDescent="0.25">
      <c r="A2601">
        <v>1.2017</v>
      </c>
      <c r="B2601">
        <v>4</v>
      </c>
      <c r="C2601" t="s">
        <v>14</v>
      </c>
      <c r="D2601">
        <v>17647</v>
      </c>
      <c r="E2601" t="s">
        <v>35</v>
      </c>
      <c r="F2601">
        <v>12</v>
      </c>
      <c r="G2601" t="s">
        <v>29</v>
      </c>
      <c r="H2601">
        <v>10809.945</v>
      </c>
      <c r="I2601">
        <v>32</v>
      </c>
      <c r="J2601">
        <v>5065685</v>
      </c>
      <c r="K2601">
        <v>16208142</v>
      </c>
      <c r="M2601">
        <v>36865.32</v>
      </c>
      <c r="N2601" t="s">
        <v>17</v>
      </c>
    </row>
    <row r="2602" spans="1:14" x14ac:dyDescent="0.25">
      <c r="A2602">
        <v>1.2017</v>
      </c>
      <c r="B2602">
        <v>4</v>
      </c>
      <c r="C2602" t="s">
        <v>14</v>
      </c>
      <c r="D2602">
        <v>17647</v>
      </c>
      <c r="E2602" t="s">
        <v>35</v>
      </c>
      <c r="F2602">
        <v>16</v>
      </c>
      <c r="G2602" t="s">
        <v>30</v>
      </c>
      <c r="H2602">
        <v>3622.1970000000001</v>
      </c>
      <c r="I2602">
        <v>188</v>
      </c>
      <c r="J2602">
        <v>10</v>
      </c>
      <c r="K2602">
        <v>0</v>
      </c>
      <c r="M2602">
        <v>0</v>
      </c>
      <c r="N2602" t="s">
        <v>17</v>
      </c>
    </row>
    <row r="2603" spans="1:14" x14ac:dyDescent="0.25">
      <c r="A2603">
        <v>1.2017</v>
      </c>
      <c r="B2603">
        <v>4</v>
      </c>
      <c r="C2603" t="s">
        <v>14</v>
      </c>
      <c r="D2603">
        <v>17647</v>
      </c>
      <c r="E2603" t="s">
        <v>35</v>
      </c>
      <c r="F2603">
        <v>11</v>
      </c>
      <c r="G2603" t="s">
        <v>31</v>
      </c>
      <c r="H2603">
        <v>0</v>
      </c>
      <c r="I2603">
        <v>0</v>
      </c>
      <c r="J2603">
        <v>10965</v>
      </c>
      <c r="K2603">
        <v>44049</v>
      </c>
      <c r="M2603">
        <v>0</v>
      </c>
      <c r="N2603" t="s">
        <v>17</v>
      </c>
    </row>
    <row r="2604" spans="1:14" x14ac:dyDescent="0.25">
      <c r="A2604">
        <v>1.2017</v>
      </c>
      <c r="B2604">
        <v>4</v>
      </c>
      <c r="C2604" t="s">
        <v>14</v>
      </c>
      <c r="D2604">
        <v>17647</v>
      </c>
      <c r="E2604" t="s">
        <v>35</v>
      </c>
      <c r="F2604">
        <v>17</v>
      </c>
      <c r="G2604" t="s">
        <v>32</v>
      </c>
      <c r="H2604">
        <v>2832.3</v>
      </c>
      <c r="I2604">
        <v>0</v>
      </c>
      <c r="J2604">
        <v>10</v>
      </c>
      <c r="K2604">
        <v>0</v>
      </c>
      <c r="M2604">
        <v>0</v>
      </c>
      <c r="N2604" t="s">
        <v>17</v>
      </c>
    </row>
    <row r="2605" spans="1:14" x14ac:dyDescent="0.25">
      <c r="A2605">
        <v>1.2017</v>
      </c>
      <c r="B2605">
        <v>4</v>
      </c>
      <c r="C2605" t="s">
        <v>14</v>
      </c>
      <c r="D2605">
        <v>17647</v>
      </c>
      <c r="E2605" t="s">
        <v>35</v>
      </c>
      <c r="F2605">
        <v>18</v>
      </c>
      <c r="G2605" t="s">
        <v>33</v>
      </c>
      <c r="H2605">
        <v>64837.641000000003</v>
      </c>
      <c r="I2605">
        <v>1220</v>
      </c>
      <c r="J2605">
        <v>5065685</v>
      </c>
      <c r="K2605">
        <v>16208142</v>
      </c>
      <c r="M2605">
        <v>36865.32</v>
      </c>
      <c r="N2605" t="s">
        <v>17</v>
      </c>
    </row>
    <row r="2606" spans="1:14" x14ac:dyDescent="0.25">
      <c r="A2606">
        <v>1.2017</v>
      </c>
      <c r="B2606">
        <v>4</v>
      </c>
      <c r="C2606" t="s">
        <v>14</v>
      </c>
      <c r="D2606">
        <v>22117</v>
      </c>
      <c r="E2606" t="s">
        <v>36</v>
      </c>
      <c r="F2606">
        <v>1</v>
      </c>
      <c r="G2606" t="s">
        <v>16</v>
      </c>
      <c r="H2606">
        <v>2139.96</v>
      </c>
      <c r="I2606">
        <v>0</v>
      </c>
      <c r="J2606">
        <v>272740</v>
      </c>
      <c r="K2606">
        <v>792114</v>
      </c>
      <c r="M2606">
        <v>939.36</v>
      </c>
      <c r="N2606" t="s">
        <v>17</v>
      </c>
    </row>
    <row r="2607" spans="1:14" x14ac:dyDescent="0.25">
      <c r="A2607">
        <v>1.2017</v>
      </c>
      <c r="B2607">
        <v>4</v>
      </c>
      <c r="C2607" t="s">
        <v>14</v>
      </c>
      <c r="D2607">
        <v>22117</v>
      </c>
      <c r="E2607" t="s">
        <v>36</v>
      </c>
      <c r="F2607">
        <v>2</v>
      </c>
      <c r="G2607" t="s">
        <v>18</v>
      </c>
      <c r="H2607">
        <v>1255.653</v>
      </c>
      <c r="I2607">
        <v>0</v>
      </c>
      <c r="J2607">
        <v>50745</v>
      </c>
      <c r="K2607">
        <v>282219</v>
      </c>
      <c r="M2607">
        <v>973.56</v>
      </c>
      <c r="N2607" t="s">
        <v>17</v>
      </c>
    </row>
    <row r="2608" spans="1:14" x14ac:dyDescent="0.25">
      <c r="A2608">
        <v>1.2017</v>
      </c>
      <c r="B2608">
        <v>4</v>
      </c>
      <c r="C2608" t="s">
        <v>14</v>
      </c>
      <c r="D2608">
        <v>22117</v>
      </c>
      <c r="E2608" t="s">
        <v>36</v>
      </c>
      <c r="F2608">
        <v>3</v>
      </c>
      <c r="G2608" t="s">
        <v>19</v>
      </c>
      <c r="H2608">
        <v>47.204999999999998</v>
      </c>
      <c r="I2608">
        <v>0</v>
      </c>
      <c r="J2608">
        <v>316875</v>
      </c>
      <c r="K2608">
        <v>400839</v>
      </c>
      <c r="M2608">
        <v>905.16</v>
      </c>
      <c r="N2608" t="s">
        <v>17</v>
      </c>
    </row>
    <row r="2609" spans="1:14" x14ac:dyDescent="0.25">
      <c r="A2609">
        <v>1.2017</v>
      </c>
      <c r="B2609">
        <v>4</v>
      </c>
      <c r="C2609" t="s">
        <v>14</v>
      </c>
      <c r="D2609">
        <v>22117</v>
      </c>
      <c r="E2609" t="s">
        <v>36</v>
      </c>
      <c r="F2609">
        <v>4</v>
      </c>
      <c r="G2609" t="s">
        <v>20</v>
      </c>
      <c r="H2609">
        <v>1608.117</v>
      </c>
      <c r="I2609">
        <v>0</v>
      </c>
      <c r="J2609">
        <v>240550</v>
      </c>
      <c r="K2609">
        <v>390813</v>
      </c>
      <c r="M2609">
        <v>544.91999999999996</v>
      </c>
      <c r="N2609" t="s">
        <v>17</v>
      </c>
    </row>
    <row r="2610" spans="1:14" x14ac:dyDescent="0.25">
      <c r="A2610">
        <v>1.2017</v>
      </c>
      <c r="B2610">
        <v>4</v>
      </c>
      <c r="C2610" t="s">
        <v>14</v>
      </c>
      <c r="D2610">
        <v>22117</v>
      </c>
      <c r="E2610" t="s">
        <v>36</v>
      </c>
      <c r="F2610">
        <v>5</v>
      </c>
      <c r="G2610" t="s">
        <v>21</v>
      </c>
      <c r="H2610">
        <v>2731.596</v>
      </c>
      <c r="I2610">
        <v>0</v>
      </c>
      <c r="J2610">
        <v>113125</v>
      </c>
      <c r="K2610">
        <v>199788</v>
      </c>
      <c r="M2610">
        <v>444.6</v>
      </c>
      <c r="N2610" t="s">
        <v>17</v>
      </c>
    </row>
    <row r="2611" spans="1:14" x14ac:dyDescent="0.25">
      <c r="A2611">
        <v>1.2017</v>
      </c>
      <c r="B2611">
        <v>4</v>
      </c>
      <c r="C2611" t="s">
        <v>14</v>
      </c>
      <c r="D2611">
        <v>22117</v>
      </c>
      <c r="E2611" t="s">
        <v>36</v>
      </c>
      <c r="F2611">
        <v>6</v>
      </c>
      <c r="G2611" t="s">
        <v>22</v>
      </c>
      <c r="H2611">
        <v>6281.4120000000003</v>
      </c>
      <c r="I2611">
        <v>0</v>
      </c>
      <c r="J2611">
        <v>945795</v>
      </c>
      <c r="K2611">
        <v>2501526</v>
      </c>
      <c r="M2611">
        <v>7437.36</v>
      </c>
      <c r="N2611" t="s">
        <v>17</v>
      </c>
    </row>
    <row r="2612" spans="1:14" x14ac:dyDescent="0.25">
      <c r="A2612">
        <v>1.2017</v>
      </c>
      <c r="B2612">
        <v>4</v>
      </c>
      <c r="C2612" t="s">
        <v>14</v>
      </c>
      <c r="D2612">
        <v>22117</v>
      </c>
      <c r="E2612" t="s">
        <v>36</v>
      </c>
      <c r="F2612">
        <v>13</v>
      </c>
      <c r="G2612" t="s">
        <v>23</v>
      </c>
      <c r="H2612">
        <v>14063.942999999999</v>
      </c>
      <c r="I2612">
        <v>0</v>
      </c>
      <c r="J2612">
        <v>1939830</v>
      </c>
      <c r="K2612">
        <v>4567299</v>
      </c>
      <c r="M2612">
        <v>11418.24</v>
      </c>
      <c r="N2612" t="s">
        <v>17</v>
      </c>
    </row>
    <row r="2613" spans="1:14" x14ac:dyDescent="0.25">
      <c r="A2613">
        <v>1.2017</v>
      </c>
      <c r="B2613">
        <v>4</v>
      </c>
      <c r="C2613" t="s">
        <v>14</v>
      </c>
      <c r="D2613">
        <v>22117</v>
      </c>
      <c r="E2613" t="s">
        <v>36</v>
      </c>
      <c r="F2613">
        <v>7</v>
      </c>
      <c r="G2613" t="s">
        <v>24</v>
      </c>
      <c r="H2613">
        <v>4374.33</v>
      </c>
      <c r="I2613">
        <v>0</v>
      </c>
      <c r="J2613">
        <v>142210</v>
      </c>
      <c r="K2613">
        <v>1554663</v>
      </c>
      <c r="M2613">
        <v>6680.4</v>
      </c>
      <c r="N2613" t="s">
        <v>17</v>
      </c>
    </row>
    <row r="2614" spans="1:14" x14ac:dyDescent="0.25">
      <c r="A2614">
        <v>1.2017</v>
      </c>
      <c r="B2614">
        <v>4</v>
      </c>
      <c r="C2614" t="s">
        <v>14</v>
      </c>
      <c r="D2614">
        <v>22117</v>
      </c>
      <c r="E2614" t="s">
        <v>36</v>
      </c>
      <c r="F2614">
        <v>8</v>
      </c>
      <c r="G2614" t="s">
        <v>25</v>
      </c>
      <c r="H2614">
        <v>1397.268</v>
      </c>
      <c r="I2614">
        <v>0</v>
      </c>
      <c r="J2614">
        <v>29430</v>
      </c>
      <c r="K2614">
        <v>183624</v>
      </c>
      <c r="M2614">
        <v>3917.04</v>
      </c>
      <c r="N2614" t="s">
        <v>17</v>
      </c>
    </row>
    <row r="2615" spans="1:14" x14ac:dyDescent="0.25">
      <c r="A2615">
        <v>1.2017</v>
      </c>
      <c r="B2615">
        <v>4</v>
      </c>
      <c r="C2615" t="s">
        <v>14</v>
      </c>
      <c r="D2615">
        <v>22117</v>
      </c>
      <c r="E2615" t="s">
        <v>36</v>
      </c>
      <c r="F2615">
        <v>9</v>
      </c>
      <c r="G2615" t="s">
        <v>26</v>
      </c>
      <c r="H2615">
        <v>2224.9290000000001</v>
      </c>
      <c r="I2615">
        <v>0</v>
      </c>
      <c r="J2615">
        <v>36970</v>
      </c>
      <c r="K2615">
        <v>304791</v>
      </c>
      <c r="M2615">
        <v>6146.88</v>
      </c>
      <c r="N2615" t="s">
        <v>17</v>
      </c>
    </row>
    <row r="2616" spans="1:14" x14ac:dyDescent="0.25">
      <c r="A2616">
        <v>1.2017</v>
      </c>
      <c r="B2616">
        <v>4</v>
      </c>
      <c r="C2616" t="s">
        <v>14</v>
      </c>
      <c r="D2616">
        <v>22117</v>
      </c>
      <c r="E2616" t="s">
        <v>36</v>
      </c>
      <c r="F2616">
        <v>14</v>
      </c>
      <c r="G2616" t="s">
        <v>27</v>
      </c>
      <c r="H2616">
        <v>7996.527</v>
      </c>
      <c r="I2616">
        <v>0</v>
      </c>
      <c r="J2616">
        <v>208610</v>
      </c>
      <c r="K2616">
        <v>2043078</v>
      </c>
      <c r="M2616">
        <v>17829.599999999999</v>
      </c>
      <c r="N2616" t="s">
        <v>17</v>
      </c>
    </row>
    <row r="2617" spans="1:14" x14ac:dyDescent="0.25">
      <c r="A2617">
        <v>1.2017</v>
      </c>
      <c r="B2617">
        <v>4</v>
      </c>
      <c r="C2617" t="s">
        <v>14</v>
      </c>
      <c r="D2617">
        <v>22117</v>
      </c>
      <c r="E2617" t="s">
        <v>36</v>
      </c>
      <c r="F2617">
        <v>15</v>
      </c>
      <c r="G2617" t="s">
        <v>28</v>
      </c>
      <c r="H2617">
        <v>3231.9690000000001</v>
      </c>
      <c r="I2617">
        <v>0</v>
      </c>
      <c r="J2617">
        <v>15</v>
      </c>
      <c r="K2617">
        <v>0</v>
      </c>
      <c r="M2617">
        <v>0</v>
      </c>
      <c r="N2617" t="s">
        <v>17</v>
      </c>
    </row>
    <row r="2618" spans="1:14" x14ac:dyDescent="0.25">
      <c r="A2618">
        <v>1.2017</v>
      </c>
      <c r="B2618">
        <v>4</v>
      </c>
      <c r="C2618" t="s">
        <v>14</v>
      </c>
      <c r="D2618">
        <v>22117</v>
      </c>
      <c r="E2618" t="s">
        <v>36</v>
      </c>
      <c r="F2618">
        <v>12</v>
      </c>
      <c r="G2618" t="s">
        <v>29</v>
      </c>
      <c r="H2618">
        <v>4031.3069999999998</v>
      </c>
      <c r="I2618">
        <v>0</v>
      </c>
      <c r="J2618">
        <v>2148440</v>
      </c>
      <c r="K2618">
        <v>6610377</v>
      </c>
      <c r="M2618">
        <v>29247.84</v>
      </c>
      <c r="N2618" t="s">
        <v>17</v>
      </c>
    </row>
    <row r="2619" spans="1:14" x14ac:dyDescent="0.25">
      <c r="A2619">
        <v>1.2017</v>
      </c>
      <c r="B2619">
        <v>4</v>
      </c>
      <c r="C2619" t="s">
        <v>14</v>
      </c>
      <c r="D2619">
        <v>22117</v>
      </c>
      <c r="E2619" t="s">
        <v>36</v>
      </c>
      <c r="F2619">
        <v>16</v>
      </c>
      <c r="G2619" t="s">
        <v>30</v>
      </c>
      <c r="H2619">
        <v>3505.7579999999998</v>
      </c>
      <c r="I2619">
        <v>0</v>
      </c>
      <c r="J2619">
        <v>15</v>
      </c>
      <c r="K2619">
        <v>0</v>
      </c>
      <c r="M2619">
        <v>0</v>
      </c>
      <c r="N2619" t="s">
        <v>17</v>
      </c>
    </row>
    <row r="2620" spans="1:14" x14ac:dyDescent="0.25">
      <c r="A2620">
        <v>1.2017</v>
      </c>
      <c r="B2620">
        <v>4</v>
      </c>
      <c r="C2620" t="s">
        <v>14</v>
      </c>
      <c r="D2620">
        <v>22117</v>
      </c>
      <c r="E2620" t="s">
        <v>36</v>
      </c>
      <c r="F2620">
        <v>11</v>
      </c>
      <c r="G2620" t="s">
        <v>31</v>
      </c>
      <c r="H2620">
        <v>6822.6959999999999</v>
      </c>
      <c r="I2620">
        <v>0</v>
      </c>
      <c r="J2620">
        <v>680075</v>
      </c>
      <c r="K2620">
        <v>1981494</v>
      </c>
      <c r="M2620">
        <v>0</v>
      </c>
      <c r="N2620" t="s">
        <v>17</v>
      </c>
    </row>
    <row r="2621" spans="1:14" x14ac:dyDescent="0.25">
      <c r="A2621">
        <v>1.2017</v>
      </c>
      <c r="B2621">
        <v>4</v>
      </c>
      <c r="C2621" t="s">
        <v>14</v>
      </c>
      <c r="D2621">
        <v>22117</v>
      </c>
      <c r="E2621" t="s">
        <v>36</v>
      </c>
      <c r="F2621">
        <v>17</v>
      </c>
      <c r="G2621" t="s">
        <v>32</v>
      </c>
      <c r="H2621">
        <v>31.47</v>
      </c>
      <c r="I2621">
        <v>0</v>
      </c>
      <c r="J2621">
        <v>15</v>
      </c>
      <c r="K2621">
        <v>0</v>
      </c>
      <c r="M2621">
        <v>0</v>
      </c>
      <c r="N2621" t="s">
        <v>17</v>
      </c>
    </row>
    <row r="2622" spans="1:14" x14ac:dyDescent="0.25">
      <c r="A2622">
        <v>1.2017</v>
      </c>
      <c r="B2622">
        <v>4</v>
      </c>
      <c r="C2622" t="s">
        <v>14</v>
      </c>
      <c r="D2622">
        <v>22117</v>
      </c>
      <c r="E2622" t="s">
        <v>36</v>
      </c>
      <c r="F2622">
        <v>18</v>
      </c>
      <c r="G2622" t="s">
        <v>33</v>
      </c>
      <c r="H2622">
        <v>39683.67</v>
      </c>
      <c r="I2622">
        <v>0</v>
      </c>
      <c r="J2622">
        <v>2148440</v>
      </c>
      <c r="K2622">
        <v>6610377</v>
      </c>
      <c r="M2622">
        <v>29247.84</v>
      </c>
      <c r="N2622" t="s">
        <v>17</v>
      </c>
    </row>
    <row r="2623" spans="1:14" x14ac:dyDescent="0.25">
      <c r="A2623">
        <v>1.2017</v>
      </c>
      <c r="B2623">
        <v>4</v>
      </c>
      <c r="C2623" t="s">
        <v>14</v>
      </c>
      <c r="D2623">
        <v>73949</v>
      </c>
      <c r="E2623" t="s">
        <v>37</v>
      </c>
      <c r="F2623">
        <v>1</v>
      </c>
      <c r="G2623" t="s">
        <v>16</v>
      </c>
      <c r="H2623">
        <v>3049.4430000000002</v>
      </c>
      <c r="I2623">
        <v>0</v>
      </c>
      <c r="J2623">
        <v>426655</v>
      </c>
      <c r="K2623">
        <v>1696626</v>
      </c>
      <c r="M2623">
        <v>893.76</v>
      </c>
      <c r="N2623" t="s">
        <v>38</v>
      </c>
    </row>
    <row r="2624" spans="1:14" x14ac:dyDescent="0.25">
      <c r="A2624">
        <v>1.2017</v>
      </c>
      <c r="B2624">
        <v>4</v>
      </c>
      <c r="C2624" t="s">
        <v>14</v>
      </c>
      <c r="D2624">
        <v>73949</v>
      </c>
      <c r="E2624" t="s">
        <v>37</v>
      </c>
      <c r="F2624">
        <v>2</v>
      </c>
      <c r="G2624" t="s">
        <v>18</v>
      </c>
      <c r="H2624">
        <v>3172.1759999999999</v>
      </c>
      <c r="I2624">
        <v>0</v>
      </c>
      <c r="J2624">
        <v>160240</v>
      </c>
      <c r="K2624">
        <v>1005381</v>
      </c>
      <c r="M2624">
        <v>531.24</v>
      </c>
      <c r="N2624" t="s">
        <v>38</v>
      </c>
    </row>
    <row r="2625" spans="1:14" x14ac:dyDescent="0.25">
      <c r="A2625">
        <v>1.2017</v>
      </c>
      <c r="B2625">
        <v>4</v>
      </c>
      <c r="C2625" t="s">
        <v>14</v>
      </c>
      <c r="D2625">
        <v>73949</v>
      </c>
      <c r="E2625" t="s">
        <v>37</v>
      </c>
      <c r="F2625">
        <v>3</v>
      </c>
      <c r="G2625" t="s">
        <v>19</v>
      </c>
      <c r="H2625">
        <v>47.204999999999998</v>
      </c>
      <c r="I2625">
        <v>0</v>
      </c>
      <c r="J2625">
        <v>672660</v>
      </c>
      <c r="K2625">
        <v>1051926</v>
      </c>
      <c r="M2625">
        <v>877.8</v>
      </c>
      <c r="N2625" t="s">
        <v>38</v>
      </c>
    </row>
    <row r="2626" spans="1:14" x14ac:dyDescent="0.25">
      <c r="A2626">
        <v>1.2017</v>
      </c>
      <c r="B2626">
        <v>4</v>
      </c>
      <c r="C2626" t="s">
        <v>14</v>
      </c>
      <c r="D2626">
        <v>73949</v>
      </c>
      <c r="E2626" t="s">
        <v>37</v>
      </c>
      <c r="F2626">
        <v>4</v>
      </c>
      <c r="G2626" t="s">
        <v>20</v>
      </c>
      <c r="H2626">
        <v>1353.21</v>
      </c>
      <c r="I2626">
        <v>0</v>
      </c>
      <c r="J2626">
        <v>429095</v>
      </c>
      <c r="K2626">
        <v>796635</v>
      </c>
      <c r="M2626">
        <v>994.08</v>
      </c>
      <c r="N2626" t="s">
        <v>38</v>
      </c>
    </row>
    <row r="2627" spans="1:14" x14ac:dyDescent="0.25">
      <c r="A2627">
        <v>1.2017</v>
      </c>
      <c r="B2627">
        <v>4</v>
      </c>
      <c r="C2627" t="s">
        <v>14</v>
      </c>
      <c r="D2627">
        <v>73949</v>
      </c>
      <c r="E2627" t="s">
        <v>37</v>
      </c>
      <c r="F2627">
        <v>5</v>
      </c>
      <c r="G2627" t="s">
        <v>21</v>
      </c>
      <c r="H2627">
        <v>2561.6579999999999</v>
      </c>
      <c r="I2627">
        <v>0</v>
      </c>
      <c r="J2627">
        <v>169585</v>
      </c>
      <c r="K2627">
        <v>381063</v>
      </c>
      <c r="M2627">
        <v>882.36</v>
      </c>
      <c r="N2627" t="s">
        <v>38</v>
      </c>
    </row>
    <row r="2628" spans="1:14" x14ac:dyDescent="0.25">
      <c r="A2628">
        <v>1.2017</v>
      </c>
      <c r="B2628">
        <v>4</v>
      </c>
      <c r="C2628" t="s">
        <v>14</v>
      </c>
      <c r="D2628">
        <v>73949</v>
      </c>
      <c r="E2628" t="s">
        <v>37</v>
      </c>
      <c r="F2628">
        <v>6</v>
      </c>
      <c r="G2628" t="s">
        <v>22</v>
      </c>
      <c r="H2628">
        <v>10721.829</v>
      </c>
      <c r="I2628">
        <v>0</v>
      </c>
      <c r="J2628">
        <v>1546175</v>
      </c>
      <c r="K2628">
        <v>7720692</v>
      </c>
      <c r="M2628">
        <v>9423.24</v>
      </c>
      <c r="N2628" t="s">
        <v>38</v>
      </c>
    </row>
    <row r="2629" spans="1:14" x14ac:dyDescent="0.25">
      <c r="A2629">
        <v>1.2017</v>
      </c>
      <c r="B2629">
        <v>4</v>
      </c>
      <c r="C2629" t="s">
        <v>14</v>
      </c>
      <c r="D2629">
        <v>73949</v>
      </c>
      <c r="E2629" t="s">
        <v>37</v>
      </c>
      <c r="F2629">
        <v>13</v>
      </c>
      <c r="G2629" t="s">
        <v>23</v>
      </c>
      <c r="H2629">
        <v>20905.521000000001</v>
      </c>
      <c r="I2629">
        <v>0</v>
      </c>
      <c r="J2629">
        <v>3404410</v>
      </c>
      <c r="K2629">
        <v>12652323</v>
      </c>
      <c r="M2629">
        <v>15989.64</v>
      </c>
      <c r="N2629" t="s">
        <v>38</v>
      </c>
    </row>
    <row r="2630" spans="1:14" x14ac:dyDescent="0.25">
      <c r="A2630">
        <v>1.2017</v>
      </c>
      <c r="B2630">
        <v>4</v>
      </c>
      <c r="C2630" t="s">
        <v>14</v>
      </c>
      <c r="D2630">
        <v>73949</v>
      </c>
      <c r="E2630" t="s">
        <v>37</v>
      </c>
      <c r="F2630">
        <v>7</v>
      </c>
      <c r="G2630" t="s">
        <v>24</v>
      </c>
      <c r="H2630">
        <v>4877.8500000000004</v>
      </c>
      <c r="I2630">
        <v>0</v>
      </c>
      <c r="J2630">
        <v>222025</v>
      </c>
      <c r="K2630">
        <v>1859373</v>
      </c>
      <c r="M2630">
        <v>6985.92</v>
      </c>
      <c r="N2630" t="s">
        <v>38</v>
      </c>
    </row>
    <row r="2631" spans="1:14" x14ac:dyDescent="0.25">
      <c r="A2631">
        <v>1.2017</v>
      </c>
      <c r="B2631">
        <v>4</v>
      </c>
      <c r="C2631" t="s">
        <v>14</v>
      </c>
      <c r="D2631">
        <v>73949</v>
      </c>
      <c r="E2631" t="s">
        <v>37</v>
      </c>
      <c r="F2631">
        <v>8</v>
      </c>
      <c r="G2631" t="s">
        <v>25</v>
      </c>
      <c r="H2631">
        <v>1372.0920000000001</v>
      </c>
      <c r="I2631">
        <v>0</v>
      </c>
      <c r="J2631">
        <v>40765</v>
      </c>
      <c r="K2631">
        <v>231327</v>
      </c>
      <c r="M2631">
        <v>4591.92</v>
      </c>
      <c r="N2631" t="s">
        <v>38</v>
      </c>
    </row>
    <row r="2632" spans="1:14" x14ac:dyDescent="0.25">
      <c r="A2632">
        <v>1.2017</v>
      </c>
      <c r="B2632">
        <v>4</v>
      </c>
      <c r="C2632" t="s">
        <v>14</v>
      </c>
      <c r="D2632">
        <v>73949</v>
      </c>
      <c r="E2632" t="s">
        <v>37</v>
      </c>
      <c r="F2632">
        <v>9</v>
      </c>
      <c r="G2632" t="s">
        <v>26</v>
      </c>
      <c r="H2632">
        <v>1236.771</v>
      </c>
      <c r="I2632">
        <v>0</v>
      </c>
      <c r="J2632">
        <v>55970</v>
      </c>
      <c r="K2632">
        <v>468984</v>
      </c>
      <c r="M2632">
        <v>6007.8</v>
      </c>
      <c r="N2632" t="s">
        <v>38</v>
      </c>
    </row>
    <row r="2633" spans="1:14" x14ac:dyDescent="0.25">
      <c r="A2633">
        <v>1.2017</v>
      </c>
      <c r="B2633">
        <v>4</v>
      </c>
      <c r="C2633" t="s">
        <v>14</v>
      </c>
      <c r="D2633">
        <v>73949</v>
      </c>
      <c r="E2633" t="s">
        <v>37</v>
      </c>
      <c r="F2633">
        <v>14</v>
      </c>
      <c r="G2633" t="s">
        <v>27</v>
      </c>
      <c r="H2633">
        <v>7486.7129999999997</v>
      </c>
      <c r="I2633">
        <v>0</v>
      </c>
      <c r="J2633">
        <v>318760</v>
      </c>
      <c r="K2633">
        <v>2559684</v>
      </c>
      <c r="M2633">
        <v>19411.919999999998</v>
      </c>
      <c r="N2633" t="s">
        <v>38</v>
      </c>
    </row>
    <row r="2634" spans="1:14" x14ac:dyDescent="0.25">
      <c r="A2634">
        <v>1.2017</v>
      </c>
      <c r="B2634">
        <v>4</v>
      </c>
      <c r="C2634" t="s">
        <v>14</v>
      </c>
      <c r="D2634">
        <v>73949</v>
      </c>
      <c r="E2634" t="s">
        <v>37</v>
      </c>
      <c r="F2634">
        <v>15</v>
      </c>
      <c r="G2634" t="s">
        <v>28</v>
      </c>
      <c r="H2634">
        <v>4733.0879999999997</v>
      </c>
      <c r="I2634">
        <v>0</v>
      </c>
      <c r="J2634">
        <v>20</v>
      </c>
      <c r="K2634">
        <v>0</v>
      </c>
      <c r="M2634">
        <v>0</v>
      </c>
      <c r="N2634" t="s">
        <v>38</v>
      </c>
    </row>
    <row r="2635" spans="1:14" x14ac:dyDescent="0.25">
      <c r="A2635">
        <v>1.2017</v>
      </c>
      <c r="B2635">
        <v>4</v>
      </c>
      <c r="C2635" t="s">
        <v>14</v>
      </c>
      <c r="D2635">
        <v>73949</v>
      </c>
      <c r="E2635" t="s">
        <v>37</v>
      </c>
      <c r="F2635">
        <v>12</v>
      </c>
      <c r="G2635" t="s">
        <v>29</v>
      </c>
      <c r="H2635">
        <v>9595.2029999999995</v>
      </c>
      <c r="I2635">
        <v>0</v>
      </c>
      <c r="J2635">
        <v>3723170</v>
      </c>
      <c r="K2635">
        <v>15212007</v>
      </c>
      <c r="M2635">
        <v>35401.56</v>
      </c>
      <c r="N2635" t="s">
        <v>38</v>
      </c>
    </row>
    <row r="2636" spans="1:14" x14ac:dyDescent="0.25">
      <c r="A2636">
        <v>1.2017</v>
      </c>
      <c r="B2636">
        <v>4</v>
      </c>
      <c r="C2636" t="s">
        <v>14</v>
      </c>
      <c r="D2636">
        <v>73949</v>
      </c>
      <c r="E2636" t="s">
        <v>37</v>
      </c>
      <c r="F2636">
        <v>16</v>
      </c>
      <c r="G2636" t="s">
        <v>30</v>
      </c>
      <c r="H2636">
        <v>2728.4490000000001</v>
      </c>
      <c r="I2636">
        <v>0</v>
      </c>
      <c r="J2636">
        <v>20</v>
      </c>
      <c r="K2636">
        <v>0</v>
      </c>
      <c r="M2636">
        <v>0</v>
      </c>
      <c r="N2636" t="s">
        <v>38</v>
      </c>
    </row>
    <row r="2637" spans="1:14" x14ac:dyDescent="0.25">
      <c r="A2637">
        <v>1.2017</v>
      </c>
      <c r="B2637">
        <v>4</v>
      </c>
      <c r="C2637" t="s">
        <v>14</v>
      </c>
      <c r="D2637">
        <v>73949</v>
      </c>
      <c r="E2637" t="s">
        <v>37</v>
      </c>
      <c r="F2637">
        <v>11</v>
      </c>
      <c r="G2637" t="s">
        <v>31</v>
      </c>
      <c r="H2637">
        <v>3984.1019999999999</v>
      </c>
      <c r="I2637">
        <v>0</v>
      </c>
      <c r="J2637">
        <v>350615</v>
      </c>
      <c r="K2637">
        <v>1286685</v>
      </c>
      <c r="M2637">
        <v>0</v>
      </c>
      <c r="N2637" t="s">
        <v>38</v>
      </c>
    </row>
    <row r="2638" spans="1:14" x14ac:dyDescent="0.25">
      <c r="A2638">
        <v>1.2017</v>
      </c>
      <c r="B2638">
        <v>4</v>
      </c>
      <c r="C2638" t="s">
        <v>14</v>
      </c>
      <c r="D2638">
        <v>73949</v>
      </c>
      <c r="E2638" t="s">
        <v>37</v>
      </c>
      <c r="F2638">
        <v>17</v>
      </c>
      <c r="G2638" t="s">
        <v>32</v>
      </c>
      <c r="H2638">
        <v>2445.2190000000001</v>
      </c>
      <c r="I2638">
        <v>0</v>
      </c>
      <c r="J2638">
        <v>20</v>
      </c>
      <c r="K2638">
        <v>0</v>
      </c>
      <c r="M2638">
        <v>0</v>
      </c>
      <c r="N2638" t="s">
        <v>38</v>
      </c>
    </row>
    <row r="2639" spans="1:14" x14ac:dyDescent="0.25">
      <c r="A2639">
        <v>1.2017</v>
      </c>
      <c r="B2639">
        <v>4</v>
      </c>
      <c r="C2639" t="s">
        <v>14</v>
      </c>
      <c r="D2639">
        <v>73949</v>
      </c>
      <c r="E2639" t="s">
        <v>37</v>
      </c>
      <c r="F2639">
        <v>18</v>
      </c>
      <c r="G2639" t="s">
        <v>33</v>
      </c>
      <c r="H2639">
        <v>51878.294999999998</v>
      </c>
      <c r="I2639">
        <v>0</v>
      </c>
      <c r="J2639">
        <v>3723170</v>
      </c>
      <c r="K2639">
        <v>15212007</v>
      </c>
      <c r="M2639">
        <v>35401.56</v>
      </c>
      <c r="N2639" t="s">
        <v>38</v>
      </c>
    </row>
    <row r="2640" spans="1:14" x14ac:dyDescent="0.25">
      <c r="A2640">
        <v>1.2017</v>
      </c>
      <c r="B2640">
        <v>4</v>
      </c>
      <c r="C2640" t="s">
        <v>14</v>
      </c>
      <c r="D2640">
        <v>18808</v>
      </c>
      <c r="E2640" t="s">
        <v>39</v>
      </c>
      <c r="F2640">
        <v>1</v>
      </c>
      <c r="G2640" t="s">
        <v>16</v>
      </c>
      <c r="H2640">
        <v>3427.0830000000001</v>
      </c>
      <c r="I2640">
        <v>0</v>
      </c>
      <c r="J2640">
        <v>480430</v>
      </c>
      <c r="K2640">
        <v>1407594</v>
      </c>
      <c r="M2640">
        <v>864.12</v>
      </c>
      <c r="N2640" t="s">
        <v>38</v>
      </c>
    </row>
    <row r="2641" spans="1:14" x14ac:dyDescent="0.25">
      <c r="A2641">
        <v>1.2017</v>
      </c>
      <c r="B2641">
        <v>4</v>
      </c>
      <c r="C2641" t="s">
        <v>14</v>
      </c>
      <c r="D2641">
        <v>18808</v>
      </c>
      <c r="E2641" t="s">
        <v>39</v>
      </c>
      <c r="F2641">
        <v>2</v>
      </c>
      <c r="G2641" t="s">
        <v>18</v>
      </c>
      <c r="H2641">
        <v>1919.67</v>
      </c>
      <c r="I2641">
        <v>0</v>
      </c>
      <c r="J2641">
        <v>83525</v>
      </c>
      <c r="K2641">
        <v>502140</v>
      </c>
      <c r="M2641">
        <v>542.64</v>
      </c>
      <c r="N2641" t="s">
        <v>38</v>
      </c>
    </row>
    <row r="2642" spans="1:14" x14ac:dyDescent="0.25">
      <c r="A2642">
        <v>1.2017</v>
      </c>
      <c r="B2642">
        <v>4</v>
      </c>
      <c r="C2642" t="s">
        <v>14</v>
      </c>
      <c r="D2642">
        <v>18808</v>
      </c>
      <c r="E2642" t="s">
        <v>39</v>
      </c>
      <c r="F2642">
        <v>3</v>
      </c>
      <c r="G2642" t="s">
        <v>19</v>
      </c>
      <c r="H2642">
        <v>47.204999999999998</v>
      </c>
      <c r="I2642">
        <v>0</v>
      </c>
      <c r="J2642">
        <v>438925</v>
      </c>
      <c r="K2642">
        <v>681309</v>
      </c>
      <c r="M2642">
        <v>1048.8</v>
      </c>
      <c r="N2642" t="s">
        <v>38</v>
      </c>
    </row>
    <row r="2643" spans="1:14" x14ac:dyDescent="0.25">
      <c r="A2643">
        <v>1.2017</v>
      </c>
      <c r="B2643">
        <v>4</v>
      </c>
      <c r="C2643" t="s">
        <v>14</v>
      </c>
      <c r="D2643">
        <v>18808</v>
      </c>
      <c r="E2643" t="s">
        <v>39</v>
      </c>
      <c r="F2643">
        <v>4</v>
      </c>
      <c r="G2643" t="s">
        <v>20</v>
      </c>
      <c r="H2643">
        <v>1850.4359999999999</v>
      </c>
      <c r="I2643">
        <v>0</v>
      </c>
      <c r="J2643">
        <v>364255</v>
      </c>
      <c r="K2643">
        <v>621279</v>
      </c>
      <c r="M2643">
        <v>813.96</v>
      </c>
      <c r="N2643" t="s">
        <v>38</v>
      </c>
    </row>
    <row r="2644" spans="1:14" x14ac:dyDescent="0.25">
      <c r="A2644">
        <v>1.2017</v>
      </c>
      <c r="B2644">
        <v>4</v>
      </c>
      <c r="C2644" t="s">
        <v>14</v>
      </c>
      <c r="D2644">
        <v>18808</v>
      </c>
      <c r="E2644" t="s">
        <v>39</v>
      </c>
      <c r="F2644">
        <v>5</v>
      </c>
      <c r="G2644" t="s">
        <v>21</v>
      </c>
      <c r="H2644">
        <v>1774.9079999999999</v>
      </c>
      <c r="I2644">
        <v>0</v>
      </c>
      <c r="J2644">
        <v>131945</v>
      </c>
      <c r="K2644">
        <v>280149</v>
      </c>
      <c r="M2644">
        <v>939.36</v>
      </c>
      <c r="N2644" t="s">
        <v>38</v>
      </c>
    </row>
    <row r="2645" spans="1:14" x14ac:dyDescent="0.25">
      <c r="A2645">
        <v>1.2017</v>
      </c>
      <c r="B2645">
        <v>4</v>
      </c>
      <c r="C2645" t="s">
        <v>14</v>
      </c>
      <c r="D2645">
        <v>18808</v>
      </c>
      <c r="E2645" t="s">
        <v>39</v>
      </c>
      <c r="F2645">
        <v>6</v>
      </c>
      <c r="G2645" t="s">
        <v>22</v>
      </c>
      <c r="H2645">
        <v>8081.4960000000001</v>
      </c>
      <c r="I2645">
        <v>0</v>
      </c>
      <c r="J2645">
        <v>1170605</v>
      </c>
      <c r="K2645">
        <v>5046846</v>
      </c>
      <c r="M2645">
        <v>9019.68</v>
      </c>
      <c r="N2645" t="s">
        <v>38</v>
      </c>
    </row>
    <row r="2646" spans="1:14" x14ac:dyDescent="0.25">
      <c r="A2646">
        <v>1.2017</v>
      </c>
      <c r="B2646">
        <v>4</v>
      </c>
      <c r="C2646" t="s">
        <v>14</v>
      </c>
      <c r="D2646">
        <v>18808</v>
      </c>
      <c r="E2646" t="s">
        <v>39</v>
      </c>
      <c r="F2646">
        <v>13</v>
      </c>
      <c r="G2646" t="s">
        <v>23</v>
      </c>
      <c r="H2646">
        <v>17100.797999999999</v>
      </c>
      <c r="I2646">
        <v>0</v>
      </c>
      <c r="J2646">
        <v>2669685</v>
      </c>
      <c r="K2646">
        <v>8539317</v>
      </c>
      <c r="M2646">
        <v>13452</v>
      </c>
      <c r="N2646" t="s">
        <v>38</v>
      </c>
    </row>
    <row r="2647" spans="1:14" x14ac:dyDescent="0.25">
      <c r="A2647">
        <v>1.2017</v>
      </c>
      <c r="B2647">
        <v>4</v>
      </c>
      <c r="C2647" t="s">
        <v>14</v>
      </c>
      <c r="D2647">
        <v>18808</v>
      </c>
      <c r="E2647" t="s">
        <v>39</v>
      </c>
      <c r="F2647">
        <v>7</v>
      </c>
      <c r="G2647" t="s">
        <v>24</v>
      </c>
      <c r="H2647">
        <v>5183.1090000000004</v>
      </c>
      <c r="I2647">
        <v>0</v>
      </c>
      <c r="J2647">
        <v>184865</v>
      </c>
      <c r="K2647">
        <v>1516587</v>
      </c>
      <c r="M2647">
        <v>6420.48</v>
      </c>
      <c r="N2647" t="s">
        <v>38</v>
      </c>
    </row>
    <row r="2648" spans="1:14" x14ac:dyDescent="0.25">
      <c r="A2648">
        <v>1.2017</v>
      </c>
      <c r="B2648">
        <v>4</v>
      </c>
      <c r="C2648" t="s">
        <v>14</v>
      </c>
      <c r="D2648">
        <v>18808</v>
      </c>
      <c r="E2648" t="s">
        <v>39</v>
      </c>
      <c r="F2648">
        <v>8</v>
      </c>
      <c r="G2648" t="s">
        <v>25</v>
      </c>
      <c r="H2648">
        <v>1362.6510000000001</v>
      </c>
      <c r="I2648">
        <v>0</v>
      </c>
      <c r="J2648">
        <v>32110</v>
      </c>
      <c r="K2648">
        <v>203577</v>
      </c>
      <c r="M2648">
        <v>5248.56</v>
      </c>
      <c r="N2648" t="s">
        <v>38</v>
      </c>
    </row>
    <row r="2649" spans="1:14" x14ac:dyDescent="0.25">
      <c r="A2649">
        <v>1.2017</v>
      </c>
      <c r="B2649">
        <v>4</v>
      </c>
      <c r="C2649" t="s">
        <v>14</v>
      </c>
      <c r="D2649">
        <v>18808</v>
      </c>
      <c r="E2649" t="s">
        <v>39</v>
      </c>
      <c r="F2649">
        <v>9</v>
      </c>
      <c r="G2649" t="s">
        <v>26</v>
      </c>
      <c r="H2649">
        <v>2149.4009999999998</v>
      </c>
      <c r="I2649">
        <v>0</v>
      </c>
      <c r="J2649">
        <v>44395</v>
      </c>
      <c r="K2649">
        <v>349155</v>
      </c>
      <c r="M2649">
        <v>6149.16</v>
      </c>
      <c r="N2649" t="s">
        <v>38</v>
      </c>
    </row>
    <row r="2650" spans="1:14" x14ac:dyDescent="0.25">
      <c r="A2650">
        <v>1.2017</v>
      </c>
      <c r="B2650">
        <v>4</v>
      </c>
      <c r="C2650" t="s">
        <v>14</v>
      </c>
      <c r="D2650">
        <v>18808</v>
      </c>
      <c r="E2650" t="s">
        <v>39</v>
      </c>
      <c r="F2650">
        <v>14</v>
      </c>
      <c r="G2650" t="s">
        <v>27</v>
      </c>
      <c r="H2650">
        <v>8695.1610000000001</v>
      </c>
      <c r="I2650">
        <v>0</v>
      </c>
      <c r="J2650">
        <v>261370</v>
      </c>
      <c r="K2650">
        <v>2069319</v>
      </c>
      <c r="M2650">
        <v>20048.04</v>
      </c>
      <c r="N2650" t="s">
        <v>38</v>
      </c>
    </row>
    <row r="2651" spans="1:14" x14ac:dyDescent="0.25">
      <c r="A2651">
        <v>1.2017</v>
      </c>
      <c r="B2651">
        <v>4</v>
      </c>
      <c r="C2651" t="s">
        <v>14</v>
      </c>
      <c r="D2651">
        <v>18808</v>
      </c>
      <c r="E2651" t="s">
        <v>39</v>
      </c>
      <c r="F2651">
        <v>15</v>
      </c>
      <c r="G2651" t="s">
        <v>28</v>
      </c>
      <c r="H2651">
        <v>4773.9989999999998</v>
      </c>
      <c r="I2651">
        <v>0</v>
      </c>
      <c r="J2651">
        <v>25</v>
      </c>
      <c r="K2651">
        <v>0</v>
      </c>
      <c r="M2651">
        <v>0</v>
      </c>
      <c r="N2651" t="s">
        <v>38</v>
      </c>
    </row>
    <row r="2652" spans="1:14" x14ac:dyDescent="0.25">
      <c r="A2652">
        <v>1.2017</v>
      </c>
      <c r="B2652">
        <v>4</v>
      </c>
      <c r="C2652" t="s">
        <v>14</v>
      </c>
      <c r="D2652">
        <v>18808</v>
      </c>
      <c r="E2652" t="s">
        <v>39</v>
      </c>
      <c r="F2652">
        <v>12</v>
      </c>
      <c r="G2652" t="s">
        <v>29</v>
      </c>
      <c r="H2652">
        <v>6816.402</v>
      </c>
      <c r="I2652">
        <v>0</v>
      </c>
      <c r="J2652">
        <v>2931055</v>
      </c>
      <c r="K2652">
        <v>1008636</v>
      </c>
      <c r="M2652">
        <v>33500.04</v>
      </c>
      <c r="N2652" t="s">
        <v>38</v>
      </c>
    </row>
    <row r="2653" spans="1:14" x14ac:dyDescent="0.25">
      <c r="A2653">
        <v>1.2017</v>
      </c>
      <c r="B2653">
        <v>4</v>
      </c>
      <c r="C2653" t="s">
        <v>14</v>
      </c>
      <c r="D2653">
        <v>18808</v>
      </c>
      <c r="E2653" t="s">
        <v>39</v>
      </c>
      <c r="F2653">
        <v>16</v>
      </c>
      <c r="G2653" t="s">
        <v>30</v>
      </c>
      <c r="H2653">
        <v>2895.24</v>
      </c>
      <c r="I2653">
        <v>0</v>
      </c>
      <c r="J2653">
        <v>25</v>
      </c>
      <c r="K2653">
        <v>0</v>
      </c>
      <c r="M2653">
        <v>0</v>
      </c>
      <c r="N2653" t="s">
        <v>38</v>
      </c>
    </row>
    <row r="2654" spans="1:14" x14ac:dyDescent="0.25">
      <c r="A2654">
        <v>1.2017</v>
      </c>
      <c r="B2654">
        <v>4</v>
      </c>
      <c r="C2654" t="s">
        <v>14</v>
      </c>
      <c r="D2654">
        <v>18808</v>
      </c>
      <c r="E2654" t="s">
        <v>39</v>
      </c>
      <c r="F2654">
        <v>11</v>
      </c>
      <c r="G2654" t="s">
        <v>31</v>
      </c>
      <c r="H2654">
        <v>7219.2179999999998</v>
      </c>
      <c r="I2654">
        <v>0</v>
      </c>
      <c r="J2654">
        <v>735165</v>
      </c>
      <c r="K2654">
        <v>1785405</v>
      </c>
      <c r="M2654">
        <v>0</v>
      </c>
      <c r="N2654" t="s">
        <v>38</v>
      </c>
    </row>
    <row r="2655" spans="1:14" x14ac:dyDescent="0.25">
      <c r="A2655">
        <v>1.2017</v>
      </c>
      <c r="B2655">
        <v>4</v>
      </c>
      <c r="C2655" t="s">
        <v>14</v>
      </c>
      <c r="D2655">
        <v>18808</v>
      </c>
      <c r="E2655" t="s">
        <v>39</v>
      </c>
      <c r="F2655">
        <v>17</v>
      </c>
      <c r="G2655" t="s">
        <v>32</v>
      </c>
      <c r="H2655">
        <v>2014.08</v>
      </c>
      <c r="I2655">
        <v>0</v>
      </c>
      <c r="J2655">
        <v>25</v>
      </c>
      <c r="K2655">
        <v>0</v>
      </c>
      <c r="M2655">
        <v>0</v>
      </c>
      <c r="N2655" t="s">
        <v>38</v>
      </c>
    </row>
    <row r="2656" spans="1:14" x14ac:dyDescent="0.25">
      <c r="A2656">
        <v>1.2017</v>
      </c>
      <c r="B2656">
        <v>4</v>
      </c>
      <c r="C2656" t="s">
        <v>14</v>
      </c>
      <c r="D2656">
        <v>18808</v>
      </c>
      <c r="E2656" t="s">
        <v>39</v>
      </c>
      <c r="F2656">
        <v>18</v>
      </c>
      <c r="G2656" t="s">
        <v>33</v>
      </c>
      <c r="H2656">
        <v>49514.898000000001</v>
      </c>
      <c r="I2656">
        <v>0</v>
      </c>
      <c r="J2656">
        <v>2931055</v>
      </c>
      <c r="K2656">
        <v>1008636</v>
      </c>
      <c r="M2656">
        <v>33500.04</v>
      </c>
      <c r="N2656" t="s">
        <v>38</v>
      </c>
    </row>
    <row r="2657" spans="1:14" x14ac:dyDescent="0.25">
      <c r="A2657">
        <v>1.2017</v>
      </c>
      <c r="B2657">
        <v>4</v>
      </c>
      <c r="C2657" t="s">
        <v>40</v>
      </c>
      <c r="D2657">
        <v>71991</v>
      </c>
      <c r="E2657" t="s">
        <v>41</v>
      </c>
      <c r="F2657">
        <v>1</v>
      </c>
      <c r="G2657" t="s">
        <v>16</v>
      </c>
      <c r="H2657">
        <v>2143.107</v>
      </c>
      <c r="I2657">
        <v>0</v>
      </c>
      <c r="J2657">
        <v>389250</v>
      </c>
      <c r="K2657">
        <v>1130220</v>
      </c>
      <c r="M2657">
        <v>706.8</v>
      </c>
      <c r="N2657" t="s">
        <v>17</v>
      </c>
    </row>
    <row r="2658" spans="1:14" x14ac:dyDescent="0.25">
      <c r="A2658">
        <v>1.2017</v>
      </c>
      <c r="B2658">
        <v>4</v>
      </c>
      <c r="C2658" t="s">
        <v>40</v>
      </c>
      <c r="D2658">
        <v>71991</v>
      </c>
      <c r="E2658" t="s">
        <v>41</v>
      </c>
      <c r="F2658">
        <v>2</v>
      </c>
      <c r="G2658" t="s">
        <v>18</v>
      </c>
      <c r="H2658">
        <v>236.02500000000001</v>
      </c>
      <c r="I2658">
        <v>0</v>
      </c>
      <c r="J2658">
        <v>50575</v>
      </c>
      <c r="K2658">
        <v>286224</v>
      </c>
      <c r="M2658">
        <v>424.08</v>
      </c>
      <c r="N2658" t="s">
        <v>17</v>
      </c>
    </row>
    <row r="2659" spans="1:14" x14ac:dyDescent="0.25">
      <c r="A2659">
        <v>1.2017</v>
      </c>
      <c r="B2659">
        <v>4</v>
      </c>
      <c r="C2659" t="s">
        <v>40</v>
      </c>
      <c r="D2659">
        <v>71991</v>
      </c>
      <c r="E2659" t="s">
        <v>41</v>
      </c>
      <c r="F2659">
        <v>3</v>
      </c>
      <c r="G2659" t="s">
        <v>19</v>
      </c>
      <c r="H2659">
        <v>47.204999999999998</v>
      </c>
      <c r="I2659">
        <v>0</v>
      </c>
      <c r="J2659">
        <v>273205</v>
      </c>
      <c r="K2659">
        <v>451680</v>
      </c>
      <c r="M2659">
        <v>877.8</v>
      </c>
      <c r="N2659" t="s">
        <v>17</v>
      </c>
    </row>
    <row r="2660" spans="1:14" x14ac:dyDescent="0.25">
      <c r="A2660">
        <v>1.2017</v>
      </c>
      <c r="B2660">
        <v>4</v>
      </c>
      <c r="C2660" t="s">
        <v>40</v>
      </c>
      <c r="D2660">
        <v>71991</v>
      </c>
      <c r="E2660" t="s">
        <v>41</v>
      </c>
      <c r="F2660">
        <v>4</v>
      </c>
      <c r="G2660" t="s">
        <v>20</v>
      </c>
      <c r="H2660">
        <v>2010.933</v>
      </c>
      <c r="I2660">
        <v>0</v>
      </c>
      <c r="J2660">
        <v>229350</v>
      </c>
      <c r="K2660">
        <v>422574</v>
      </c>
      <c r="M2660">
        <v>556.32000000000005</v>
      </c>
      <c r="N2660" t="s">
        <v>17</v>
      </c>
    </row>
    <row r="2661" spans="1:14" x14ac:dyDescent="0.25">
      <c r="A2661">
        <v>1.2017</v>
      </c>
      <c r="B2661">
        <v>4</v>
      </c>
      <c r="C2661" t="s">
        <v>40</v>
      </c>
      <c r="D2661">
        <v>71991</v>
      </c>
      <c r="E2661" t="s">
        <v>41</v>
      </c>
      <c r="F2661">
        <v>5</v>
      </c>
      <c r="G2661" t="s">
        <v>21</v>
      </c>
      <c r="H2661">
        <v>2605.7159999999999</v>
      </c>
      <c r="I2661">
        <v>0</v>
      </c>
      <c r="J2661">
        <v>117745</v>
      </c>
      <c r="K2661">
        <v>222849</v>
      </c>
      <c r="M2661">
        <v>845.88</v>
      </c>
      <c r="N2661" t="s">
        <v>17</v>
      </c>
    </row>
    <row r="2662" spans="1:14" x14ac:dyDescent="0.25">
      <c r="A2662">
        <v>1.2017</v>
      </c>
      <c r="B2662">
        <v>4</v>
      </c>
      <c r="C2662" t="s">
        <v>40</v>
      </c>
      <c r="D2662">
        <v>71991</v>
      </c>
      <c r="E2662" t="s">
        <v>41</v>
      </c>
      <c r="F2662">
        <v>6</v>
      </c>
      <c r="G2662" t="s">
        <v>22</v>
      </c>
      <c r="H2662">
        <v>5793.6270000000004</v>
      </c>
      <c r="I2662">
        <v>0</v>
      </c>
      <c r="J2662">
        <v>928060</v>
      </c>
      <c r="K2662">
        <v>2814840</v>
      </c>
      <c r="M2662">
        <v>8536.32</v>
      </c>
      <c r="N2662" t="s">
        <v>17</v>
      </c>
    </row>
    <row r="2663" spans="1:14" x14ac:dyDescent="0.25">
      <c r="A2663">
        <v>1.2017</v>
      </c>
      <c r="B2663">
        <v>4</v>
      </c>
      <c r="C2663" t="s">
        <v>40</v>
      </c>
      <c r="D2663">
        <v>71991</v>
      </c>
      <c r="E2663" t="s">
        <v>41</v>
      </c>
      <c r="F2663">
        <v>13</v>
      </c>
      <c r="G2663" t="s">
        <v>23</v>
      </c>
      <c r="H2663">
        <v>12836.612999999999</v>
      </c>
      <c r="I2663">
        <v>0</v>
      </c>
      <c r="J2663">
        <v>1988185</v>
      </c>
      <c r="K2663">
        <v>5328387</v>
      </c>
      <c r="M2663">
        <v>13214.88</v>
      </c>
      <c r="N2663" t="s">
        <v>17</v>
      </c>
    </row>
    <row r="2664" spans="1:14" x14ac:dyDescent="0.25">
      <c r="A2664">
        <v>1.2017</v>
      </c>
      <c r="B2664">
        <v>4</v>
      </c>
      <c r="C2664" t="s">
        <v>40</v>
      </c>
      <c r="D2664">
        <v>71991</v>
      </c>
      <c r="E2664" t="s">
        <v>41</v>
      </c>
      <c r="F2664">
        <v>7</v>
      </c>
      <c r="G2664" t="s">
        <v>24</v>
      </c>
      <c r="H2664">
        <v>5680.335</v>
      </c>
      <c r="I2664">
        <v>0</v>
      </c>
      <c r="J2664">
        <v>144725</v>
      </c>
      <c r="K2664">
        <v>1453806</v>
      </c>
      <c r="M2664">
        <v>4685.3999999999996</v>
      </c>
      <c r="N2664" t="s">
        <v>17</v>
      </c>
    </row>
    <row r="2665" spans="1:14" x14ac:dyDescent="0.25">
      <c r="A2665">
        <v>1.2017</v>
      </c>
      <c r="B2665">
        <v>4</v>
      </c>
      <c r="C2665" t="s">
        <v>40</v>
      </c>
      <c r="D2665">
        <v>71991</v>
      </c>
      <c r="E2665" t="s">
        <v>41</v>
      </c>
      <c r="F2665">
        <v>8</v>
      </c>
      <c r="G2665" t="s">
        <v>25</v>
      </c>
      <c r="H2665">
        <v>1652.175</v>
      </c>
      <c r="I2665">
        <v>0</v>
      </c>
      <c r="J2665">
        <v>35225</v>
      </c>
      <c r="K2665">
        <v>187449</v>
      </c>
      <c r="M2665">
        <v>3707.28</v>
      </c>
      <c r="N2665" t="s">
        <v>17</v>
      </c>
    </row>
    <row r="2666" spans="1:14" x14ac:dyDescent="0.25">
      <c r="A2666">
        <v>1.2017</v>
      </c>
      <c r="B2666">
        <v>4</v>
      </c>
      <c r="C2666" t="s">
        <v>40</v>
      </c>
      <c r="D2666">
        <v>71991</v>
      </c>
      <c r="E2666" t="s">
        <v>41</v>
      </c>
      <c r="F2666">
        <v>9</v>
      </c>
      <c r="G2666" t="s">
        <v>26</v>
      </c>
      <c r="H2666">
        <v>1435.0319999999999</v>
      </c>
      <c r="I2666">
        <v>0</v>
      </c>
      <c r="J2666">
        <v>48255</v>
      </c>
      <c r="K2666">
        <v>370275</v>
      </c>
      <c r="M2666">
        <v>3773.4</v>
      </c>
      <c r="N2666" t="s">
        <v>17</v>
      </c>
    </row>
    <row r="2667" spans="1:14" x14ac:dyDescent="0.25">
      <c r="A2667">
        <v>1.2017</v>
      </c>
      <c r="B2667">
        <v>4</v>
      </c>
      <c r="C2667" t="s">
        <v>40</v>
      </c>
      <c r="D2667">
        <v>71991</v>
      </c>
      <c r="E2667" t="s">
        <v>41</v>
      </c>
      <c r="F2667">
        <v>14</v>
      </c>
      <c r="G2667" t="s">
        <v>27</v>
      </c>
      <c r="H2667">
        <v>8767.5419999999995</v>
      </c>
      <c r="I2667">
        <v>0</v>
      </c>
      <c r="J2667">
        <v>228205</v>
      </c>
      <c r="K2667">
        <v>2011530</v>
      </c>
      <c r="M2667">
        <v>13119.12</v>
      </c>
      <c r="N2667" t="s">
        <v>17</v>
      </c>
    </row>
    <row r="2668" spans="1:14" x14ac:dyDescent="0.25">
      <c r="A2668">
        <v>1.2017</v>
      </c>
      <c r="B2668">
        <v>4</v>
      </c>
      <c r="C2668" t="s">
        <v>40</v>
      </c>
      <c r="D2668">
        <v>71991</v>
      </c>
      <c r="E2668" t="s">
        <v>41</v>
      </c>
      <c r="F2668">
        <v>15</v>
      </c>
      <c r="G2668" t="s">
        <v>28</v>
      </c>
      <c r="H2668">
        <v>4717.3530000000001</v>
      </c>
      <c r="I2668">
        <v>0</v>
      </c>
      <c r="J2668">
        <v>30</v>
      </c>
      <c r="K2668">
        <v>0</v>
      </c>
      <c r="M2668">
        <v>0</v>
      </c>
      <c r="N2668" t="s">
        <v>17</v>
      </c>
    </row>
    <row r="2669" spans="1:14" x14ac:dyDescent="0.25">
      <c r="A2669">
        <v>1.2017</v>
      </c>
      <c r="B2669">
        <v>4</v>
      </c>
      <c r="C2669" t="s">
        <v>40</v>
      </c>
      <c r="D2669">
        <v>71991</v>
      </c>
      <c r="E2669" t="s">
        <v>41</v>
      </c>
      <c r="F2669">
        <v>12</v>
      </c>
      <c r="G2669" t="s">
        <v>29</v>
      </c>
      <c r="H2669">
        <v>3257.145</v>
      </c>
      <c r="I2669">
        <v>0</v>
      </c>
      <c r="J2669">
        <v>2216390</v>
      </c>
      <c r="K2669">
        <v>7339917</v>
      </c>
      <c r="M2669">
        <v>26334</v>
      </c>
      <c r="N2669" t="s">
        <v>17</v>
      </c>
    </row>
    <row r="2670" spans="1:14" x14ac:dyDescent="0.25">
      <c r="A2670">
        <v>1.2017</v>
      </c>
      <c r="B2670">
        <v>4</v>
      </c>
      <c r="C2670" t="s">
        <v>40</v>
      </c>
      <c r="D2670">
        <v>71991</v>
      </c>
      <c r="E2670" t="s">
        <v>41</v>
      </c>
      <c r="F2670">
        <v>16</v>
      </c>
      <c r="G2670" t="s">
        <v>30</v>
      </c>
      <c r="H2670">
        <v>2404.308</v>
      </c>
      <c r="I2670">
        <v>0</v>
      </c>
      <c r="J2670">
        <v>30</v>
      </c>
      <c r="K2670">
        <v>0</v>
      </c>
      <c r="M2670">
        <v>0</v>
      </c>
      <c r="N2670" t="s">
        <v>17</v>
      </c>
    </row>
    <row r="2671" spans="1:14" x14ac:dyDescent="0.25">
      <c r="A2671">
        <v>1.2017</v>
      </c>
      <c r="B2671">
        <v>4</v>
      </c>
      <c r="C2671" t="s">
        <v>40</v>
      </c>
      <c r="D2671">
        <v>71991</v>
      </c>
      <c r="E2671" t="s">
        <v>41</v>
      </c>
      <c r="F2671">
        <v>11</v>
      </c>
      <c r="G2671" t="s">
        <v>31</v>
      </c>
      <c r="H2671">
        <v>6498.5550000000003</v>
      </c>
      <c r="I2671">
        <v>0</v>
      </c>
      <c r="J2671">
        <v>454090</v>
      </c>
      <c r="K2671">
        <v>1646685</v>
      </c>
      <c r="M2671">
        <v>0</v>
      </c>
      <c r="N2671" t="s">
        <v>17</v>
      </c>
    </row>
    <row r="2672" spans="1:14" x14ac:dyDescent="0.25">
      <c r="A2672">
        <v>1.2017</v>
      </c>
      <c r="B2672">
        <v>4</v>
      </c>
      <c r="C2672" t="s">
        <v>40</v>
      </c>
      <c r="D2672">
        <v>71991</v>
      </c>
      <c r="E2672" t="s">
        <v>41</v>
      </c>
      <c r="F2672">
        <v>17</v>
      </c>
      <c r="G2672" t="s">
        <v>32</v>
      </c>
      <c r="H2672">
        <v>2048.6970000000001</v>
      </c>
      <c r="I2672">
        <v>0</v>
      </c>
      <c r="J2672">
        <v>30</v>
      </c>
      <c r="K2672">
        <v>0</v>
      </c>
      <c r="M2672">
        <v>0</v>
      </c>
      <c r="N2672" t="s">
        <v>17</v>
      </c>
    </row>
    <row r="2673" spans="1:14" x14ac:dyDescent="0.25">
      <c r="A2673">
        <v>1.2017</v>
      </c>
      <c r="B2673">
        <v>4</v>
      </c>
      <c r="C2673" t="s">
        <v>40</v>
      </c>
      <c r="D2673">
        <v>71991</v>
      </c>
      <c r="E2673" t="s">
        <v>41</v>
      </c>
      <c r="F2673">
        <v>18</v>
      </c>
      <c r="G2673" t="s">
        <v>33</v>
      </c>
      <c r="H2673">
        <v>40530.213000000003</v>
      </c>
      <c r="I2673">
        <v>0</v>
      </c>
      <c r="J2673">
        <v>2216390</v>
      </c>
      <c r="K2673">
        <v>7339917</v>
      </c>
      <c r="M2673">
        <v>26334</v>
      </c>
      <c r="N2673" t="s">
        <v>17</v>
      </c>
    </row>
    <row r="2674" spans="1:14" x14ac:dyDescent="0.25">
      <c r="A2674">
        <v>1.2017</v>
      </c>
      <c r="B2674">
        <v>4</v>
      </c>
      <c r="C2674" t="s">
        <v>40</v>
      </c>
      <c r="D2674">
        <v>86208</v>
      </c>
      <c r="E2674" t="s">
        <v>42</v>
      </c>
      <c r="F2674">
        <v>1</v>
      </c>
      <c r="G2674" t="s">
        <v>16</v>
      </c>
      <c r="H2674">
        <v>1784.3489999999999</v>
      </c>
      <c r="I2674">
        <v>0</v>
      </c>
      <c r="J2674">
        <v>242830</v>
      </c>
      <c r="K2674">
        <v>878670</v>
      </c>
      <c r="M2674">
        <v>839.04</v>
      </c>
      <c r="N2674" t="s">
        <v>38</v>
      </c>
    </row>
    <row r="2675" spans="1:14" x14ac:dyDescent="0.25">
      <c r="A2675">
        <v>1.2017</v>
      </c>
      <c r="B2675">
        <v>4</v>
      </c>
      <c r="C2675" t="s">
        <v>40</v>
      </c>
      <c r="D2675">
        <v>86208</v>
      </c>
      <c r="E2675" t="s">
        <v>42</v>
      </c>
      <c r="F2675">
        <v>2</v>
      </c>
      <c r="G2675" t="s">
        <v>18</v>
      </c>
      <c r="H2675">
        <v>1438.1790000000001</v>
      </c>
      <c r="I2675">
        <v>0</v>
      </c>
      <c r="J2675">
        <v>69275</v>
      </c>
      <c r="K2675">
        <v>395322</v>
      </c>
      <c r="M2675">
        <v>695.4</v>
      </c>
      <c r="N2675" t="s">
        <v>38</v>
      </c>
    </row>
    <row r="2676" spans="1:14" x14ac:dyDescent="0.25">
      <c r="A2676">
        <v>1.2017</v>
      </c>
      <c r="B2676">
        <v>4</v>
      </c>
      <c r="C2676" t="s">
        <v>40</v>
      </c>
      <c r="D2676">
        <v>86208</v>
      </c>
      <c r="E2676" t="s">
        <v>42</v>
      </c>
      <c r="F2676">
        <v>3</v>
      </c>
      <c r="G2676" t="s">
        <v>19</v>
      </c>
      <c r="H2676">
        <v>47.204999999999998</v>
      </c>
      <c r="I2676">
        <v>0</v>
      </c>
      <c r="J2676">
        <v>339365</v>
      </c>
      <c r="K2676">
        <v>481083</v>
      </c>
      <c r="M2676">
        <v>816.24</v>
      </c>
      <c r="N2676" t="s">
        <v>38</v>
      </c>
    </row>
    <row r="2677" spans="1:14" x14ac:dyDescent="0.25">
      <c r="A2677">
        <v>1.2017</v>
      </c>
      <c r="B2677">
        <v>4</v>
      </c>
      <c r="C2677" t="s">
        <v>40</v>
      </c>
      <c r="D2677">
        <v>86208</v>
      </c>
      <c r="E2677" t="s">
        <v>42</v>
      </c>
      <c r="F2677">
        <v>4</v>
      </c>
      <c r="G2677" t="s">
        <v>20</v>
      </c>
      <c r="H2677">
        <v>925.21799999999996</v>
      </c>
      <c r="I2677">
        <v>42</v>
      </c>
      <c r="J2677">
        <v>248395</v>
      </c>
      <c r="K2677">
        <v>414630</v>
      </c>
      <c r="M2677">
        <v>722.76</v>
      </c>
      <c r="N2677" t="s">
        <v>38</v>
      </c>
    </row>
    <row r="2678" spans="1:14" x14ac:dyDescent="0.25">
      <c r="A2678">
        <v>1.2017</v>
      </c>
      <c r="B2678">
        <v>4</v>
      </c>
      <c r="C2678" t="s">
        <v>40</v>
      </c>
      <c r="D2678">
        <v>86208</v>
      </c>
      <c r="E2678" t="s">
        <v>42</v>
      </c>
      <c r="F2678">
        <v>5</v>
      </c>
      <c r="G2678" t="s">
        <v>21</v>
      </c>
      <c r="H2678">
        <v>1387.827</v>
      </c>
      <c r="I2678">
        <v>0</v>
      </c>
      <c r="J2678">
        <v>103775</v>
      </c>
      <c r="K2678">
        <v>205611</v>
      </c>
      <c r="M2678">
        <v>1012.32</v>
      </c>
      <c r="N2678" t="s">
        <v>38</v>
      </c>
    </row>
    <row r="2679" spans="1:14" x14ac:dyDescent="0.25">
      <c r="A2679">
        <v>1.2017</v>
      </c>
      <c r="B2679">
        <v>4</v>
      </c>
      <c r="C2679" t="s">
        <v>40</v>
      </c>
      <c r="D2679">
        <v>86208</v>
      </c>
      <c r="E2679" t="s">
        <v>42</v>
      </c>
      <c r="F2679">
        <v>6</v>
      </c>
      <c r="G2679" t="s">
        <v>22</v>
      </c>
      <c r="H2679">
        <v>5941.5360000000001</v>
      </c>
      <c r="I2679">
        <v>0</v>
      </c>
      <c r="J2679">
        <v>805005</v>
      </c>
      <c r="K2679">
        <v>2930976</v>
      </c>
      <c r="M2679">
        <v>8502.1200000000008</v>
      </c>
      <c r="N2679" t="s">
        <v>38</v>
      </c>
    </row>
    <row r="2680" spans="1:14" x14ac:dyDescent="0.25">
      <c r="A2680">
        <v>1.2017</v>
      </c>
      <c r="B2680">
        <v>4</v>
      </c>
      <c r="C2680" t="s">
        <v>40</v>
      </c>
      <c r="D2680">
        <v>86208</v>
      </c>
      <c r="E2680" t="s">
        <v>42</v>
      </c>
      <c r="F2680">
        <v>13</v>
      </c>
      <c r="G2680" t="s">
        <v>23</v>
      </c>
      <c r="H2680">
        <v>11524.314</v>
      </c>
      <c r="I2680">
        <v>42</v>
      </c>
      <c r="J2680">
        <v>1808645</v>
      </c>
      <c r="K2680">
        <v>5306292</v>
      </c>
      <c r="M2680">
        <v>14053.92</v>
      </c>
      <c r="N2680" t="s">
        <v>38</v>
      </c>
    </row>
    <row r="2681" spans="1:14" x14ac:dyDescent="0.25">
      <c r="A2681">
        <v>1.2017</v>
      </c>
      <c r="B2681">
        <v>4</v>
      </c>
      <c r="C2681" t="s">
        <v>40</v>
      </c>
      <c r="D2681">
        <v>86208</v>
      </c>
      <c r="E2681" t="s">
        <v>42</v>
      </c>
      <c r="F2681">
        <v>7</v>
      </c>
      <c r="G2681" t="s">
        <v>24</v>
      </c>
      <c r="H2681">
        <v>4034.4540000000002</v>
      </c>
      <c r="I2681">
        <v>0</v>
      </c>
      <c r="J2681">
        <v>145690</v>
      </c>
      <c r="K2681">
        <v>1283568</v>
      </c>
      <c r="M2681">
        <v>5255.4</v>
      </c>
      <c r="N2681" t="s">
        <v>38</v>
      </c>
    </row>
    <row r="2682" spans="1:14" x14ac:dyDescent="0.25">
      <c r="A2682">
        <v>1.2017</v>
      </c>
      <c r="B2682">
        <v>4</v>
      </c>
      <c r="C2682" t="s">
        <v>40</v>
      </c>
      <c r="D2682">
        <v>86208</v>
      </c>
      <c r="E2682" t="s">
        <v>42</v>
      </c>
      <c r="F2682">
        <v>8</v>
      </c>
      <c r="G2682" t="s">
        <v>25</v>
      </c>
      <c r="H2682">
        <v>981.86400000000003</v>
      </c>
      <c r="I2682">
        <v>0</v>
      </c>
      <c r="J2682">
        <v>35545</v>
      </c>
      <c r="K2682">
        <v>170862</v>
      </c>
      <c r="M2682">
        <v>3816.72</v>
      </c>
      <c r="N2682" t="s">
        <v>38</v>
      </c>
    </row>
    <row r="2683" spans="1:14" x14ac:dyDescent="0.25">
      <c r="A2683">
        <v>1.2017</v>
      </c>
      <c r="B2683">
        <v>4</v>
      </c>
      <c r="C2683" t="s">
        <v>40</v>
      </c>
      <c r="D2683">
        <v>86208</v>
      </c>
      <c r="E2683" t="s">
        <v>42</v>
      </c>
      <c r="F2683">
        <v>9</v>
      </c>
      <c r="G2683" t="s">
        <v>26</v>
      </c>
      <c r="H2683">
        <v>1431.885</v>
      </c>
      <c r="I2683">
        <v>0</v>
      </c>
      <c r="J2683">
        <v>40705</v>
      </c>
      <c r="K2683">
        <v>340110</v>
      </c>
      <c r="M2683">
        <v>4065.24</v>
      </c>
      <c r="N2683" t="s">
        <v>38</v>
      </c>
    </row>
    <row r="2684" spans="1:14" x14ac:dyDescent="0.25">
      <c r="A2684">
        <v>1.2017</v>
      </c>
      <c r="B2684">
        <v>4</v>
      </c>
      <c r="C2684" t="s">
        <v>40</v>
      </c>
      <c r="D2684">
        <v>86208</v>
      </c>
      <c r="E2684" t="s">
        <v>42</v>
      </c>
      <c r="F2684">
        <v>14</v>
      </c>
      <c r="G2684" t="s">
        <v>27</v>
      </c>
      <c r="H2684">
        <v>6448.2030000000004</v>
      </c>
      <c r="I2684">
        <v>0</v>
      </c>
      <c r="J2684">
        <v>221940</v>
      </c>
      <c r="K2684">
        <v>1794540</v>
      </c>
      <c r="M2684">
        <v>14040.24</v>
      </c>
      <c r="N2684" t="s">
        <v>38</v>
      </c>
    </row>
    <row r="2685" spans="1:14" x14ac:dyDescent="0.25">
      <c r="A2685">
        <v>1.2017</v>
      </c>
      <c r="B2685">
        <v>4</v>
      </c>
      <c r="C2685" t="s">
        <v>40</v>
      </c>
      <c r="D2685">
        <v>86208</v>
      </c>
      <c r="E2685" t="s">
        <v>42</v>
      </c>
      <c r="F2685">
        <v>15</v>
      </c>
      <c r="G2685" t="s">
        <v>28</v>
      </c>
      <c r="H2685">
        <v>1925.9639999999999</v>
      </c>
      <c r="I2685">
        <v>0</v>
      </c>
      <c r="J2685">
        <v>35</v>
      </c>
      <c r="K2685">
        <v>0</v>
      </c>
      <c r="M2685">
        <v>0</v>
      </c>
      <c r="N2685" t="s">
        <v>38</v>
      </c>
    </row>
    <row r="2686" spans="1:14" x14ac:dyDescent="0.25">
      <c r="A2686">
        <v>1.2017</v>
      </c>
      <c r="B2686">
        <v>4</v>
      </c>
      <c r="C2686" t="s">
        <v>40</v>
      </c>
      <c r="D2686">
        <v>86208</v>
      </c>
      <c r="E2686" t="s">
        <v>42</v>
      </c>
      <c r="F2686">
        <v>12</v>
      </c>
      <c r="G2686" t="s">
        <v>29</v>
      </c>
      <c r="H2686">
        <v>5246.049</v>
      </c>
      <c r="I2686">
        <v>222</v>
      </c>
      <c r="J2686">
        <v>2030585</v>
      </c>
      <c r="K2686">
        <v>7100832</v>
      </c>
      <c r="M2686">
        <v>28094.16</v>
      </c>
      <c r="N2686" t="s">
        <v>38</v>
      </c>
    </row>
    <row r="2687" spans="1:14" x14ac:dyDescent="0.25">
      <c r="A2687">
        <v>1.2017</v>
      </c>
      <c r="B2687">
        <v>4</v>
      </c>
      <c r="C2687" t="s">
        <v>40</v>
      </c>
      <c r="D2687">
        <v>86208</v>
      </c>
      <c r="E2687" t="s">
        <v>42</v>
      </c>
      <c r="F2687">
        <v>16</v>
      </c>
      <c r="G2687" t="s">
        <v>30</v>
      </c>
      <c r="H2687">
        <v>2608.8629999999998</v>
      </c>
      <c r="I2687">
        <v>0</v>
      </c>
      <c r="J2687">
        <v>35</v>
      </c>
      <c r="K2687">
        <v>0</v>
      </c>
      <c r="M2687">
        <v>0</v>
      </c>
      <c r="N2687" t="s">
        <v>38</v>
      </c>
    </row>
    <row r="2688" spans="1:14" x14ac:dyDescent="0.25">
      <c r="A2688">
        <v>1.2017</v>
      </c>
      <c r="B2688">
        <v>4</v>
      </c>
      <c r="C2688" t="s">
        <v>40</v>
      </c>
      <c r="D2688">
        <v>86208</v>
      </c>
      <c r="E2688" t="s">
        <v>42</v>
      </c>
      <c r="F2688">
        <v>11</v>
      </c>
      <c r="G2688" t="s">
        <v>31</v>
      </c>
      <c r="H2688">
        <v>604.22400000000005</v>
      </c>
      <c r="I2688">
        <v>0</v>
      </c>
      <c r="J2688">
        <v>204340</v>
      </c>
      <c r="K2688">
        <v>54603</v>
      </c>
      <c r="M2688">
        <v>0</v>
      </c>
      <c r="N2688" t="s">
        <v>38</v>
      </c>
    </row>
    <row r="2689" spans="1:14" x14ac:dyDescent="0.25">
      <c r="A2689">
        <v>1.2017</v>
      </c>
      <c r="B2689">
        <v>4</v>
      </c>
      <c r="C2689" t="s">
        <v>40</v>
      </c>
      <c r="D2689">
        <v>86208</v>
      </c>
      <c r="E2689" t="s">
        <v>42</v>
      </c>
      <c r="F2689">
        <v>17</v>
      </c>
      <c r="G2689" t="s">
        <v>32</v>
      </c>
      <c r="H2689">
        <v>31.47</v>
      </c>
      <c r="I2689">
        <v>178</v>
      </c>
      <c r="J2689">
        <v>35</v>
      </c>
      <c r="K2689">
        <v>0</v>
      </c>
      <c r="M2689">
        <v>0</v>
      </c>
      <c r="N2689" t="s">
        <v>38</v>
      </c>
    </row>
    <row r="2690" spans="1:14" x14ac:dyDescent="0.25">
      <c r="A2690">
        <v>1.2017</v>
      </c>
      <c r="B2690">
        <v>4</v>
      </c>
      <c r="C2690" t="s">
        <v>40</v>
      </c>
      <c r="D2690">
        <v>86208</v>
      </c>
      <c r="E2690" t="s">
        <v>42</v>
      </c>
      <c r="F2690">
        <v>18</v>
      </c>
      <c r="G2690" t="s">
        <v>33</v>
      </c>
      <c r="H2690">
        <v>28389.087</v>
      </c>
      <c r="I2690">
        <v>442</v>
      </c>
      <c r="J2690">
        <v>2030585</v>
      </c>
      <c r="K2690">
        <v>7100832</v>
      </c>
      <c r="M2690">
        <v>28094.16</v>
      </c>
      <c r="N2690" t="s">
        <v>38</v>
      </c>
    </row>
    <row r="2691" spans="1:14" x14ac:dyDescent="0.25">
      <c r="A2691">
        <v>1.2017</v>
      </c>
      <c r="B2691">
        <v>4</v>
      </c>
      <c r="C2691" t="s">
        <v>40</v>
      </c>
      <c r="D2691">
        <v>23623</v>
      </c>
      <c r="E2691" t="s">
        <v>43</v>
      </c>
      <c r="F2691">
        <v>1</v>
      </c>
      <c r="G2691" t="s">
        <v>16</v>
      </c>
      <c r="H2691">
        <v>2854.3290000000002</v>
      </c>
      <c r="I2691">
        <v>0</v>
      </c>
      <c r="J2691">
        <v>399520</v>
      </c>
      <c r="K2691">
        <v>1503054</v>
      </c>
      <c r="M2691">
        <v>882.36</v>
      </c>
      <c r="N2691" t="s">
        <v>17</v>
      </c>
    </row>
    <row r="2692" spans="1:14" x14ac:dyDescent="0.25">
      <c r="A2692">
        <v>1.2017</v>
      </c>
      <c r="B2692">
        <v>4</v>
      </c>
      <c r="C2692" t="s">
        <v>40</v>
      </c>
      <c r="D2692">
        <v>23623</v>
      </c>
      <c r="E2692" t="s">
        <v>43</v>
      </c>
      <c r="F2692">
        <v>2</v>
      </c>
      <c r="G2692" t="s">
        <v>18</v>
      </c>
      <c r="H2692">
        <v>1834.701</v>
      </c>
      <c r="I2692">
        <v>0</v>
      </c>
      <c r="J2692">
        <v>81815</v>
      </c>
      <c r="K2692">
        <v>449193</v>
      </c>
      <c r="M2692">
        <v>674.88</v>
      </c>
      <c r="N2692" t="s">
        <v>17</v>
      </c>
    </row>
    <row r="2693" spans="1:14" x14ac:dyDescent="0.25">
      <c r="A2693">
        <v>1.2017</v>
      </c>
      <c r="B2693">
        <v>4</v>
      </c>
      <c r="C2693" t="s">
        <v>40</v>
      </c>
      <c r="D2693">
        <v>23623</v>
      </c>
      <c r="E2693" t="s">
        <v>43</v>
      </c>
      <c r="F2693">
        <v>3</v>
      </c>
      <c r="G2693" t="s">
        <v>19</v>
      </c>
      <c r="H2693">
        <v>47.204999999999998</v>
      </c>
      <c r="I2693">
        <v>0</v>
      </c>
      <c r="J2693">
        <v>470295</v>
      </c>
      <c r="K2693">
        <v>751575</v>
      </c>
      <c r="M2693">
        <v>1046.52</v>
      </c>
      <c r="N2693" t="s">
        <v>17</v>
      </c>
    </row>
    <row r="2694" spans="1:14" x14ac:dyDescent="0.25">
      <c r="A2694">
        <v>1.2017</v>
      </c>
      <c r="B2694">
        <v>4</v>
      </c>
      <c r="C2694" t="s">
        <v>40</v>
      </c>
      <c r="D2694">
        <v>23623</v>
      </c>
      <c r="E2694" t="s">
        <v>43</v>
      </c>
      <c r="F2694">
        <v>4</v>
      </c>
      <c r="G2694" t="s">
        <v>20</v>
      </c>
      <c r="H2694">
        <v>1346.9159999999999</v>
      </c>
      <c r="I2694">
        <v>0</v>
      </c>
      <c r="J2694">
        <v>296390</v>
      </c>
      <c r="K2694">
        <v>479406</v>
      </c>
      <c r="M2694">
        <v>980.4</v>
      </c>
      <c r="N2694" t="s">
        <v>17</v>
      </c>
    </row>
    <row r="2695" spans="1:14" x14ac:dyDescent="0.25">
      <c r="A2695">
        <v>1.2017</v>
      </c>
      <c r="B2695">
        <v>4</v>
      </c>
      <c r="C2695" t="s">
        <v>40</v>
      </c>
      <c r="D2695">
        <v>23623</v>
      </c>
      <c r="E2695" t="s">
        <v>43</v>
      </c>
      <c r="F2695">
        <v>5</v>
      </c>
      <c r="G2695" t="s">
        <v>21</v>
      </c>
      <c r="H2695">
        <v>1790.643</v>
      </c>
      <c r="I2695">
        <v>0</v>
      </c>
      <c r="J2695">
        <v>183625</v>
      </c>
      <c r="K2695">
        <v>351354</v>
      </c>
      <c r="M2695">
        <v>991.8</v>
      </c>
      <c r="N2695" t="s">
        <v>17</v>
      </c>
    </row>
    <row r="2696" spans="1:14" x14ac:dyDescent="0.25">
      <c r="A2696">
        <v>1.2017</v>
      </c>
      <c r="B2696">
        <v>4</v>
      </c>
      <c r="C2696" t="s">
        <v>40</v>
      </c>
      <c r="D2696">
        <v>23623</v>
      </c>
      <c r="E2696" t="s">
        <v>43</v>
      </c>
      <c r="F2696">
        <v>6</v>
      </c>
      <c r="G2696" t="s">
        <v>22</v>
      </c>
      <c r="H2696">
        <v>9160.9169999999995</v>
      </c>
      <c r="I2696">
        <v>0</v>
      </c>
      <c r="J2696">
        <v>1464620</v>
      </c>
      <c r="K2696">
        <v>7367661</v>
      </c>
      <c r="M2696">
        <v>9363.9599999999991</v>
      </c>
      <c r="N2696" t="s">
        <v>17</v>
      </c>
    </row>
    <row r="2697" spans="1:14" x14ac:dyDescent="0.25">
      <c r="A2697">
        <v>1.2017</v>
      </c>
      <c r="B2697">
        <v>4</v>
      </c>
      <c r="C2697" t="s">
        <v>40</v>
      </c>
      <c r="D2697">
        <v>23623</v>
      </c>
      <c r="E2697" t="s">
        <v>43</v>
      </c>
      <c r="F2697">
        <v>13</v>
      </c>
      <c r="G2697" t="s">
        <v>23</v>
      </c>
      <c r="H2697">
        <v>17034.710999999999</v>
      </c>
      <c r="I2697">
        <v>0</v>
      </c>
      <c r="J2697">
        <v>2896265</v>
      </c>
      <c r="K2697">
        <v>10902243</v>
      </c>
      <c r="M2697">
        <v>15043.44</v>
      </c>
      <c r="N2697" t="s">
        <v>17</v>
      </c>
    </row>
    <row r="2698" spans="1:14" x14ac:dyDescent="0.25">
      <c r="A2698">
        <v>1.2017</v>
      </c>
      <c r="B2698">
        <v>4</v>
      </c>
      <c r="C2698" t="s">
        <v>40</v>
      </c>
      <c r="D2698">
        <v>23623</v>
      </c>
      <c r="E2698" t="s">
        <v>43</v>
      </c>
      <c r="F2698">
        <v>7</v>
      </c>
      <c r="G2698" t="s">
        <v>24</v>
      </c>
      <c r="H2698">
        <v>3656.8139999999999</v>
      </c>
      <c r="I2698">
        <v>0</v>
      </c>
      <c r="J2698">
        <v>175120</v>
      </c>
      <c r="K2698">
        <v>1436796</v>
      </c>
      <c r="M2698">
        <v>5855.04</v>
      </c>
      <c r="N2698" t="s">
        <v>17</v>
      </c>
    </row>
    <row r="2699" spans="1:14" x14ac:dyDescent="0.25">
      <c r="A2699">
        <v>1.2017</v>
      </c>
      <c r="B2699">
        <v>4</v>
      </c>
      <c r="C2699" t="s">
        <v>40</v>
      </c>
      <c r="D2699">
        <v>23623</v>
      </c>
      <c r="E2699" t="s">
        <v>43</v>
      </c>
      <c r="F2699">
        <v>8</v>
      </c>
      <c r="G2699" t="s">
        <v>25</v>
      </c>
      <c r="H2699">
        <v>1542.03</v>
      </c>
      <c r="I2699">
        <v>0</v>
      </c>
      <c r="J2699">
        <v>40910</v>
      </c>
      <c r="K2699">
        <v>211959</v>
      </c>
      <c r="M2699">
        <v>4058.4</v>
      </c>
      <c r="N2699" t="s">
        <v>17</v>
      </c>
    </row>
    <row r="2700" spans="1:14" x14ac:dyDescent="0.25">
      <c r="A2700">
        <v>1.2017</v>
      </c>
      <c r="B2700">
        <v>4</v>
      </c>
      <c r="C2700" t="s">
        <v>40</v>
      </c>
      <c r="D2700">
        <v>23623</v>
      </c>
      <c r="E2700" t="s">
        <v>43</v>
      </c>
      <c r="F2700">
        <v>9</v>
      </c>
      <c r="G2700" t="s">
        <v>26</v>
      </c>
      <c r="H2700">
        <v>1784.3489999999999</v>
      </c>
      <c r="I2700">
        <v>0</v>
      </c>
      <c r="J2700">
        <v>49980</v>
      </c>
      <c r="K2700">
        <v>326154</v>
      </c>
      <c r="M2700">
        <v>4179.24</v>
      </c>
      <c r="N2700" t="s">
        <v>17</v>
      </c>
    </row>
    <row r="2701" spans="1:14" x14ac:dyDescent="0.25">
      <c r="A2701">
        <v>1.2017</v>
      </c>
      <c r="B2701">
        <v>4</v>
      </c>
      <c r="C2701" t="s">
        <v>40</v>
      </c>
      <c r="D2701">
        <v>23623</v>
      </c>
      <c r="E2701" t="s">
        <v>43</v>
      </c>
      <c r="F2701">
        <v>14</v>
      </c>
      <c r="G2701" t="s">
        <v>27</v>
      </c>
      <c r="H2701">
        <v>6983.1930000000002</v>
      </c>
      <c r="I2701">
        <v>0</v>
      </c>
      <c r="J2701">
        <v>266010</v>
      </c>
      <c r="K2701">
        <v>1974909</v>
      </c>
      <c r="M2701">
        <v>15937.2</v>
      </c>
      <c r="N2701" t="s">
        <v>17</v>
      </c>
    </row>
    <row r="2702" spans="1:14" x14ac:dyDescent="0.25">
      <c r="A2702">
        <v>1.2017</v>
      </c>
      <c r="B2702">
        <v>4</v>
      </c>
      <c r="C2702" t="s">
        <v>40</v>
      </c>
      <c r="D2702">
        <v>23623</v>
      </c>
      <c r="E2702" t="s">
        <v>43</v>
      </c>
      <c r="F2702">
        <v>15</v>
      </c>
      <c r="G2702" t="s">
        <v>28</v>
      </c>
      <c r="H2702">
        <v>4056.4830000000002</v>
      </c>
      <c r="I2702">
        <v>0</v>
      </c>
      <c r="J2702">
        <v>40</v>
      </c>
      <c r="K2702">
        <v>0</v>
      </c>
      <c r="M2702">
        <v>0</v>
      </c>
      <c r="N2702" t="s">
        <v>17</v>
      </c>
    </row>
    <row r="2703" spans="1:14" x14ac:dyDescent="0.25">
      <c r="A2703">
        <v>1.2017</v>
      </c>
      <c r="B2703">
        <v>4</v>
      </c>
      <c r="C2703" t="s">
        <v>40</v>
      </c>
      <c r="D2703">
        <v>23623</v>
      </c>
      <c r="E2703" t="s">
        <v>43</v>
      </c>
      <c r="F2703">
        <v>12</v>
      </c>
      <c r="G2703" t="s">
        <v>29</v>
      </c>
      <c r="H2703">
        <v>6640.17</v>
      </c>
      <c r="I2703">
        <v>0</v>
      </c>
      <c r="J2703">
        <v>3162275</v>
      </c>
      <c r="K2703">
        <v>12877152</v>
      </c>
      <c r="M2703">
        <v>30980.639999999999</v>
      </c>
      <c r="N2703" t="s">
        <v>17</v>
      </c>
    </row>
    <row r="2704" spans="1:14" x14ac:dyDescent="0.25">
      <c r="A2704">
        <v>1.2017</v>
      </c>
      <c r="B2704">
        <v>4</v>
      </c>
      <c r="C2704" t="s">
        <v>40</v>
      </c>
      <c r="D2704">
        <v>23623</v>
      </c>
      <c r="E2704" t="s">
        <v>43</v>
      </c>
      <c r="F2704">
        <v>16</v>
      </c>
      <c r="G2704" t="s">
        <v>30</v>
      </c>
      <c r="H2704">
        <v>3065.1779999999999</v>
      </c>
      <c r="I2704">
        <v>0</v>
      </c>
      <c r="J2704">
        <v>40</v>
      </c>
      <c r="K2704">
        <v>0</v>
      </c>
      <c r="M2704">
        <v>0</v>
      </c>
      <c r="N2704" t="s">
        <v>17</v>
      </c>
    </row>
    <row r="2705" spans="1:14" x14ac:dyDescent="0.25">
      <c r="A2705">
        <v>1.2017</v>
      </c>
      <c r="B2705">
        <v>4</v>
      </c>
      <c r="C2705" t="s">
        <v>40</v>
      </c>
      <c r="D2705">
        <v>23623</v>
      </c>
      <c r="E2705" t="s">
        <v>43</v>
      </c>
      <c r="F2705">
        <v>11</v>
      </c>
      <c r="G2705" t="s">
        <v>31</v>
      </c>
      <c r="H2705">
        <v>553.87199999999996</v>
      </c>
      <c r="I2705">
        <v>0</v>
      </c>
      <c r="J2705">
        <v>0</v>
      </c>
      <c r="K2705">
        <v>0</v>
      </c>
      <c r="M2705">
        <v>0</v>
      </c>
      <c r="N2705" t="s">
        <v>17</v>
      </c>
    </row>
    <row r="2706" spans="1:14" x14ac:dyDescent="0.25">
      <c r="A2706">
        <v>1.2017</v>
      </c>
      <c r="B2706">
        <v>4</v>
      </c>
      <c r="C2706" t="s">
        <v>40</v>
      </c>
      <c r="D2706">
        <v>23623</v>
      </c>
      <c r="E2706" t="s">
        <v>43</v>
      </c>
      <c r="F2706">
        <v>17</v>
      </c>
      <c r="G2706" t="s">
        <v>32</v>
      </c>
      <c r="H2706">
        <v>1416.15</v>
      </c>
      <c r="I2706">
        <v>0</v>
      </c>
      <c r="J2706">
        <v>40</v>
      </c>
      <c r="K2706">
        <v>0</v>
      </c>
      <c r="M2706">
        <v>0</v>
      </c>
      <c r="N2706" t="s">
        <v>17</v>
      </c>
    </row>
    <row r="2707" spans="1:14" x14ac:dyDescent="0.25">
      <c r="A2707">
        <v>1.2017</v>
      </c>
      <c r="B2707">
        <v>4</v>
      </c>
      <c r="C2707" t="s">
        <v>40</v>
      </c>
      <c r="D2707">
        <v>23623</v>
      </c>
      <c r="E2707" t="s">
        <v>43</v>
      </c>
      <c r="F2707">
        <v>18</v>
      </c>
      <c r="G2707" t="s">
        <v>33</v>
      </c>
      <c r="H2707">
        <v>39749.756999999998</v>
      </c>
      <c r="I2707">
        <v>0</v>
      </c>
      <c r="J2707">
        <v>3162275</v>
      </c>
      <c r="K2707">
        <v>12877152</v>
      </c>
      <c r="M2707">
        <v>30980.639999999999</v>
      </c>
      <c r="N2707" t="s">
        <v>17</v>
      </c>
    </row>
    <row r="2708" spans="1:14" x14ac:dyDescent="0.25">
      <c r="A2708">
        <v>1.2017</v>
      </c>
      <c r="B2708">
        <v>4</v>
      </c>
      <c r="C2708" t="s">
        <v>40</v>
      </c>
      <c r="D2708">
        <v>19769</v>
      </c>
      <c r="E2708" t="s">
        <v>44</v>
      </c>
      <c r="F2708">
        <v>1</v>
      </c>
      <c r="G2708" t="s">
        <v>16</v>
      </c>
      <c r="H2708">
        <v>2313.0450000000001</v>
      </c>
      <c r="I2708">
        <v>0</v>
      </c>
      <c r="J2708">
        <v>435480</v>
      </c>
      <c r="K2708">
        <v>1535088</v>
      </c>
      <c r="M2708">
        <v>1110.3599999999999</v>
      </c>
      <c r="N2708" t="s">
        <v>17</v>
      </c>
    </row>
    <row r="2709" spans="1:14" x14ac:dyDescent="0.25">
      <c r="A2709">
        <v>1.2017</v>
      </c>
      <c r="B2709">
        <v>4</v>
      </c>
      <c r="C2709" t="s">
        <v>40</v>
      </c>
      <c r="D2709">
        <v>19769</v>
      </c>
      <c r="E2709" t="s">
        <v>44</v>
      </c>
      <c r="F2709">
        <v>2</v>
      </c>
      <c r="G2709" t="s">
        <v>18</v>
      </c>
      <c r="H2709">
        <v>2020.374</v>
      </c>
      <c r="I2709">
        <v>0</v>
      </c>
      <c r="J2709">
        <v>85375</v>
      </c>
      <c r="K2709">
        <v>474081</v>
      </c>
      <c r="M2709">
        <v>795.72</v>
      </c>
      <c r="N2709" t="s">
        <v>17</v>
      </c>
    </row>
    <row r="2710" spans="1:14" x14ac:dyDescent="0.25">
      <c r="A2710">
        <v>1.2017</v>
      </c>
      <c r="B2710">
        <v>4</v>
      </c>
      <c r="C2710" t="s">
        <v>40</v>
      </c>
      <c r="D2710">
        <v>19769</v>
      </c>
      <c r="E2710" t="s">
        <v>44</v>
      </c>
      <c r="F2710">
        <v>3</v>
      </c>
      <c r="G2710" t="s">
        <v>19</v>
      </c>
      <c r="H2710">
        <v>47.204999999999998</v>
      </c>
      <c r="I2710">
        <v>0</v>
      </c>
      <c r="J2710">
        <v>483775</v>
      </c>
      <c r="K2710">
        <v>700887</v>
      </c>
      <c r="M2710">
        <v>827.64</v>
      </c>
      <c r="N2710" t="s">
        <v>17</v>
      </c>
    </row>
    <row r="2711" spans="1:14" x14ac:dyDescent="0.25">
      <c r="A2711">
        <v>1.2017</v>
      </c>
      <c r="B2711">
        <v>4</v>
      </c>
      <c r="C2711" t="s">
        <v>40</v>
      </c>
      <c r="D2711">
        <v>19769</v>
      </c>
      <c r="E2711" t="s">
        <v>44</v>
      </c>
      <c r="F2711">
        <v>4</v>
      </c>
      <c r="G2711" t="s">
        <v>20</v>
      </c>
      <c r="H2711">
        <v>985.01099999999997</v>
      </c>
      <c r="I2711">
        <v>0</v>
      </c>
      <c r="J2711">
        <v>304180</v>
      </c>
      <c r="K2711">
        <v>522192</v>
      </c>
      <c r="M2711">
        <v>902.88</v>
      </c>
      <c r="N2711" t="s">
        <v>17</v>
      </c>
    </row>
    <row r="2712" spans="1:14" x14ac:dyDescent="0.25">
      <c r="A2712">
        <v>1.2017</v>
      </c>
      <c r="B2712">
        <v>4</v>
      </c>
      <c r="C2712" t="s">
        <v>40</v>
      </c>
      <c r="D2712">
        <v>19769</v>
      </c>
      <c r="E2712" t="s">
        <v>44</v>
      </c>
      <c r="F2712">
        <v>5</v>
      </c>
      <c r="G2712" t="s">
        <v>21</v>
      </c>
      <c r="H2712">
        <v>3697.7249999999999</v>
      </c>
      <c r="I2712">
        <v>0</v>
      </c>
      <c r="J2712">
        <v>210535</v>
      </c>
      <c r="K2712">
        <v>359472</v>
      </c>
      <c r="M2712">
        <v>1160.52</v>
      </c>
      <c r="N2712" t="s">
        <v>17</v>
      </c>
    </row>
    <row r="2713" spans="1:14" x14ac:dyDescent="0.25">
      <c r="A2713">
        <v>1.2017</v>
      </c>
      <c r="B2713">
        <v>4</v>
      </c>
      <c r="C2713" t="s">
        <v>40</v>
      </c>
      <c r="D2713">
        <v>19769</v>
      </c>
      <c r="E2713" t="s">
        <v>44</v>
      </c>
      <c r="F2713">
        <v>6</v>
      </c>
      <c r="G2713" t="s">
        <v>22</v>
      </c>
      <c r="H2713">
        <v>7930.44</v>
      </c>
      <c r="I2713">
        <v>0</v>
      </c>
      <c r="J2713">
        <v>1623410</v>
      </c>
      <c r="K2713">
        <v>8167068</v>
      </c>
      <c r="M2713">
        <v>8187.48</v>
      </c>
      <c r="N2713" t="s">
        <v>17</v>
      </c>
    </row>
    <row r="2714" spans="1:14" x14ac:dyDescent="0.25">
      <c r="A2714">
        <v>1.2017</v>
      </c>
      <c r="B2714">
        <v>4</v>
      </c>
      <c r="C2714" t="s">
        <v>40</v>
      </c>
      <c r="D2714">
        <v>19769</v>
      </c>
      <c r="E2714" t="s">
        <v>44</v>
      </c>
      <c r="F2714">
        <v>13</v>
      </c>
      <c r="G2714" t="s">
        <v>23</v>
      </c>
      <c r="H2714">
        <v>16993.8</v>
      </c>
      <c r="I2714">
        <v>0</v>
      </c>
      <c r="J2714">
        <v>3142755</v>
      </c>
      <c r="K2714">
        <v>11758788</v>
      </c>
      <c r="M2714">
        <v>13837.32</v>
      </c>
      <c r="N2714" t="s">
        <v>17</v>
      </c>
    </row>
    <row r="2715" spans="1:14" x14ac:dyDescent="0.25">
      <c r="A2715">
        <v>1.2017</v>
      </c>
      <c r="B2715">
        <v>4</v>
      </c>
      <c r="C2715" t="s">
        <v>40</v>
      </c>
      <c r="D2715">
        <v>19769</v>
      </c>
      <c r="E2715" t="s">
        <v>44</v>
      </c>
      <c r="F2715">
        <v>7</v>
      </c>
      <c r="G2715" t="s">
        <v>24</v>
      </c>
      <c r="H2715">
        <v>5261.7839999999997</v>
      </c>
      <c r="I2715">
        <v>0</v>
      </c>
      <c r="J2715">
        <v>188810</v>
      </c>
      <c r="K2715">
        <v>1789323</v>
      </c>
      <c r="M2715">
        <v>5205.24</v>
      </c>
      <c r="N2715" t="s">
        <v>17</v>
      </c>
    </row>
    <row r="2716" spans="1:14" x14ac:dyDescent="0.25">
      <c r="A2716">
        <v>1.2017</v>
      </c>
      <c r="B2716">
        <v>4</v>
      </c>
      <c r="C2716" t="s">
        <v>40</v>
      </c>
      <c r="D2716">
        <v>19769</v>
      </c>
      <c r="E2716" t="s">
        <v>44</v>
      </c>
      <c r="F2716">
        <v>8</v>
      </c>
      <c r="G2716" t="s">
        <v>25</v>
      </c>
      <c r="H2716">
        <v>2036.1089999999999</v>
      </c>
      <c r="I2716">
        <v>0</v>
      </c>
      <c r="J2716">
        <v>36710</v>
      </c>
      <c r="K2716">
        <v>220134</v>
      </c>
      <c r="M2716">
        <v>2403.12</v>
      </c>
      <c r="N2716" t="s">
        <v>17</v>
      </c>
    </row>
    <row r="2717" spans="1:14" x14ac:dyDescent="0.25">
      <c r="A2717">
        <v>1.2017</v>
      </c>
      <c r="B2717">
        <v>4</v>
      </c>
      <c r="C2717" t="s">
        <v>40</v>
      </c>
      <c r="D2717">
        <v>19769</v>
      </c>
      <c r="E2717" t="s">
        <v>44</v>
      </c>
      <c r="F2717">
        <v>9</v>
      </c>
      <c r="G2717" t="s">
        <v>26</v>
      </c>
      <c r="H2717">
        <v>2029.8150000000001</v>
      </c>
      <c r="I2717">
        <v>0</v>
      </c>
      <c r="J2717">
        <v>43190</v>
      </c>
      <c r="K2717">
        <v>331692</v>
      </c>
      <c r="M2717">
        <v>2161.44</v>
      </c>
      <c r="N2717" t="s">
        <v>17</v>
      </c>
    </row>
    <row r="2718" spans="1:14" x14ac:dyDescent="0.25">
      <c r="A2718">
        <v>1.2017</v>
      </c>
      <c r="B2718">
        <v>4</v>
      </c>
      <c r="C2718" t="s">
        <v>40</v>
      </c>
      <c r="D2718">
        <v>19769</v>
      </c>
      <c r="E2718" t="s">
        <v>44</v>
      </c>
      <c r="F2718">
        <v>14</v>
      </c>
      <c r="G2718" t="s">
        <v>27</v>
      </c>
      <c r="H2718">
        <v>9327.7080000000005</v>
      </c>
      <c r="I2718">
        <v>0</v>
      </c>
      <c r="J2718">
        <v>268710</v>
      </c>
      <c r="K2718">
        <v>2341149</v>
      </c>
      <c r="M2718">
        <v>11409.12</v>
      </c>
      <c r="N2718" t="s">
        <v>17</v>
      </c>
    </row>
    <row r="2719" spans="1:14" x14ac:dyDescent="0.25">
      <c r="A2719">
        <v>1.2017</v>
      </c>
      <c r="B2719">
        <v>4</v>
      </c>
      <c r="C2719" t="s">
        <v>40</v>
      </c>
      <c r="D2719">
        <v>19769</v>
      </c>
      <c r="E2719" t="s">
        <v>44</v>
      </c>
      <c r="F2719">
        <v>15</v>
      </c>
      <c r="G2719" t="s">
        <v>28</v>
      </c>
      <c r="H2719">
        <v>5913.2129999999997</v>
      </c>
      <c r="I2719">
        <v>0</v>
      </c>
      <c r="J2719">
        <v>45</v>
      </c>
      <c r="K2719">
        <v>0</v>
      </c>
      <c r="M2719">
        <v>0</v>
      </c>
      <c r="N2719" t="s">
        <v>17</v>
      </c>
    </row>
    <row r="2720" spans="1:14" x14ac:dyDescent="0.25">
      <c r="A2720">
        <v>1.2017</v>
      </c>
      <c r="B2720">
        <v>4</v>
      </c>
      <c r="C2720" t="s">
        <v>40</v>
      </c>
      <c r="D2720">
        <v>19769</v>
      </c>
      <c r="E2720" t="s">
        <v>44</v>
      </c>
      <c r="F2720">
        <v>12</v>
      </c>
      <c r="G2720" t="s">
        <v>29</v>
      </c>
      <c r="H2720">
        <v>7121.6610000000001</v>
      </c>
      <c r="I2720">
        <v>0</v>
      </c>
      <c r="J2720">
        <v>3411465</v>
      </c>
      <c r="K2720">
        <v>14099937</v>
      </c>
      <c r="M2720">
        <v>25246.44</v>
      </c>
      <c r="N2720" t="s">
        <v>17</v>
      </c>
    </row>
    <row r="2721" spans="1:14" x14ac:dyDescent="0.25">
      <c r="A2721">
        <v>1.2017</v>
      </c>
      <c r="B2721">
        <v>4</v>
      </c>
      <c r="C2721" t="s">
        <v>40</v>
      </c>
      <c r="D2721">
        <v>19769</v>
      </c>
      <c r="E2721" t="s">
        <v>44</v>
      </c>
      <c r="F2721">
        <v>16</v>
      </c>
      <c r="G2721" t="s">
        <v>30</v>
      </c>
      <c r="H2721">
        <v>3153.2939999999999</v>
      </c>
      <c r="I2721">
        <v>0</v>
      </c>
      <c r="J2721">
        <v>45</v>
      </c>
      <c r="K2721">
        <v>0</v>
      </c>
      <c r="M2721">
        <v>0</v>
      </c>
      <c r="N2721" t="s">
        <v>17</v>
      </c>
    </row>
    <row r="2722" spans="1:14" x14ac:dyDescent="0.25">
      <c r="A2722">
        <v>1.2017</v>
      </c>
      <c r="B2722">
        <v>4</v>
      </c>
      <c r="C2722" t="s">
        <v>40</v>
      </c>
      <c r="D2722">
        <v>19769</v>
      </c>
      <c r="E2722" t="s">
        <v>44</v>
      </c>
      <c r="F2722">
        <v>11</v>
      </c>
      <c r="G2722" t="s">
        <v>31</v>
      </c>
      <c r="H2722">
        <v>3540.375</v>
      </c>
      <c r="I2722">
        <v>0</v>
      </c>
      <c r="J2722">
        <v>411525</v>
      </c>
      <c r="K2722">
        <v>1165764</v>
      </c>
      <c r="M2722">
        <v>0</v>
      </c>
      <c r="N2722" t="s">
        <v>17</v>
      </c>
    </row>
    <row r="2723" spans="1:14" x14ac:dyDescent="0.25">
      <c r="A2723">
        <v>1.2017</v>
      </c>
      <c r="B2723">
        <v>4</v>
      </c>
      <c r="C2723" t="s">
        <v>40</v>
      </c>
      <c r="D2723">
        <v>19769</v>
      </c>
      <c r="E2723" t="s">
        <v>44</v>
      </c>
      <c r="F2723">
        <v>17</v>
      </c>
      <c r="G2723" t="s">
        <v>32</v>
      </c>
      <c r="H2723">
        <v>2196.6060000000002</v>
      </c>
      <c r="I2723">
        <v>0</v>
      </c>
      <c r="J2723">
        <v>45</v>
      </c>
      <c r="K2723">
        <v>0</v>
      </c>
      <c r="M2723">
        <v>0</v>
      </c>
      <c r="N2723" t="s">
        <v>17</v>
      </c>
    </row>
    <row r="2724" spans="1:14" x14ac:dyDescent="0.25">
      <c r="A2724">
        <v>1.2017</v>
      </c>
      <c r="B2724">
        <v>4</v>
      </c>
      <c r="C2724" t="s">
        <v>40</v>
      </c>
      <c r="D2724">
        <v>19769</v>
      </c>
      <c r="E2724" t="s">
        <v>44</v>
      </c>
      <c r="F2724">
        <v>18</v>
      </c>
      <c r="G2724" t="s">
        <v>33</v>
      </c>
      <c r="H2724">
        <v>48246.656999999999</v>
      </c>
      <c r="I2724">
        <v>0</v>
      </c>
      <c r="J2724">
        <v>3411465</v>
      </c>
      <c r="K2724">
        <v>14099937</v>
      </c>
      <c r="M2724">
        <v>25246.44</v>
      </c>
      <c r="N2724" t="s">
        <v>17</v>
      </c>
    </row>
    <row r="2725" spans="1:14" x14ac:dyDescent="0.25">
      <c r="A2725">
        <v>1.2017</v>
      </c>
      <c r="B2725">
        <v>4</v>
      </c>
      <c r="C2725" t="s">
        <v>45</v>
      </c>
      <c r="D2725">
        <v>15552</v>
      </c>
      <c r="E2725" t="s">
        <v>46</v>
      </c>
      <c r="F2725">
        <v>1</v>
      </c>
      <c r="G2725" t="s">
        <v>16</v>
      </c>
      <c r="H2725">
        <v>3241.41</v>
      </c>
      <c r="I2725">
        <v>0</v>
      </c>
      <c r="J2725">
        <v>355510</v>
      </c>
      <c r="K2725">
        <v>1351938</v>
      </c>
      <c r="M2725">
        <v>918.84</v>
      </c>
      <c r="N2725" t="s">
        <v>17</v>
      </c>
    </row>
    <row r="2726" spans="1:14" x14ac:dyDescent="0.25">
      <c r="A2726">
        <v>1.2017</v>
      </c>
      <c r="B2726">
        <v>4</v>
      </c>
      <c r="C2726" t="s">
        <v>45</v>
      </c>
      <c r="D2726">
        <v>15552</v>
      </c>
      <c r="E2726" t="s">
        <v>46</v>
      </c>
      <c r="F2726">
        <v>2</v>
      </c>
      <c r="G2726" t="s">
        <v>18</v>
      </c>
      <c r="H2726">
        <v>1966.875</v>
      </c>
      <c r="I2726">
        <v>0</v>
      </c>
      <c r="J2726">
        <v>70920</v>
      </c>
      <c r="K2726">
        <v>389655</v>
      </c>
      <c r="M2726">
        <v>558.6</v>
      </c>
      <c r="N2726" t="s">
        <v>17</v>
      </c>
    </row>
    <row r="2727" spans="1:14" x14ac:dyDescent="0.25">
      <c r="A2727">
        <v>1.2017</v>
      </c>
      <c r="B2727">
        <v>4</v>
      </c>
      <c r="C2727" t="s">
        <v>45</v>
      </c>
      <c r="D2727">
        <v>15552</v>
      </c>
      <c r="E2727" t="s">
        <v>46</v>
      </c>
      <c r="F2727">
        <v>3</v>
      </c>
      <c r="G2727" t="s">
        <v>19</v>
      </c>
      <c r="H2727">
        <v>47.204999999999998</v>
      </c>
      <c r="I2727">
        <v>0</v>
      </c>
      <c r="J2727">
        <v>339580</v>
      </c>
      <c r="K2727">
        <v>534225</v>
      </c>
      <c r="M2727">
        <v>816.24</v>
      </c>
      <c r="N2727" t="s">
        <v>17</v>
      </c>
    </row>
    <row r="2728" spans="1:14" x14ac:dyDescent="0.25">
      <c r="A2728">
        <v>1.2017</v>
      </c>
      <c r="B2728">
        <v>4</v>
      </c>
      <c r="C2728" t="s">
        <v>45</v>
      </c>
      <c r="D2728">
        <v>15552</v>
      </c>
      <c r="E2728" t="s">
        <v>46</v>
      </c>
      <c r="F2728">
        <v>4</v>
      </c>
      <c r="G2728" t="s">
        <v>20</v>
      </c>
      <c r="H2728">
        <v>1818.9659999999999</v>
      </c>
      <c r="I2728">
        <v>0</v>
      </c>
      <c r="J2728">
        <v>220320</v>
      </c>
      <c r="K2728">
        <v>351720</v>
      </c>
      <c r="M2728">
        <v>914.28</v>
      </c>
      <c r="N2728" t="s">
        <v>17</v>
      </c>
    </row>
    <row r="2729" spans="1:14" x14ac:dyDescent="0.25">
      <c r="A2729">
        <v>1.2017</v>
      </c>
      <c r="B2729">
        <v>4</v>
      </c>
      <c r="C2729" t="s">
        <v>45</v>
      </c>
      <c r="D2729">
        <v>15552</v>
      </c>
      <c r="E2729" t="s">
        <v>46</v>
      </c>
      <c r="F2729">
        <v>5</v>
      </c>
      <c r="G2729" t="s">
        <v>21</v>
      </c>
      <c r="H2729">
        <v>2369.6909999999998</v>
      </c>
      <c r="I2729">
        <v>0</v>
      </c>
      <c r="J2729">
        <v>139045</v>
      </c>
      <c r="K2729">
        <v>271008</v>
      </c>
      <c r="M2729">
        <v>1121.76</v>
      </c>
      <c r="N2729" t="s">
        <v>17</v>
      </c>
    </row>
    <row r="2730" spans="1:14" x14ac:dyDescent="0.25">
      <c r="A2730">
        <v>1.2017</v>
      </c>
      <c r="B2730">
        <v>4</v>
      </c>
      <c r="C2730" t="s">
        <v>45</v>
      </c>
      <c r="D2730">
        <v>15552</v>
      </c>
      <c r="E2730" t="s">
        <v>46</v>
      </c>
      <c r="F2730">
        <v>6</v>
      </c>
      <c r="G2730" t="s">
        <v>22</v>
      </c>
      <c r="H2730">
        <v>9214.4159999999993</v>
      </c>
      <c r="I2730">
        <v>0</v>
      </c>
      <c r="J2730">
        <v>1497580</v>
      </c>
      <c r="K2730">
        <v>9549006</v>
      </c>
      <c r="M2730">
        <v>9781.2000000000007</v>
      </c>
      <c r="N2730" t="s">
        <v>17</v>
      </c>
    </row>
    <row r="2731" spans="1:14" x14ac:dyDescent="0.25">
      <c r="A2731">
        <v>1.2017</v>
      </c>
      <c r="B2731">
        <v>4</v>
      </c>
      <c r="C2731" t="s">
        <v>45</v>
      </c>
      <c r="D2731">
        <v>15552</v>
      </c>
      <c r="E2731" t="s">
        <v>46</v>
      </c>
      <c r="F2731">
        <v>13</v>
      </c>
      <c r="G2731" t="s">
        <v>23</v>
      </c>
      <c r="H2731">
        <v>18658.562999999998</v>
      </c>
      <c r="I2731">
        <v>0</v>
      </c>
      <c r="J2731">
        <v>2622955</v>
      </c>
      <c r="K2731">
        <v>12447552</v>
      </c>
      <c r="M2731">
        <v>14617.08</v>
      </c>
      <c r="N2731" t="s">
        <v>17</v>
      </c>
    </row>
    <row r="2732" spans="1:14" x14ac:dyDescent="0.25">
      <c r="A2732">
        <v>1.2017</v>
      </c>
      <c r="B2732">
        <v>4</v>
      </c>
      <c r="C2732" t="s">
        <v>45</v>
      </c>
      <c r="D2732">
        <v>15552</v>
      </c>
      <c r="E2732" t="s">
        <v>46</v>
      </c>
      <c r="F2732">
        <v>7</v>
      </c>
      <c r="G2732" t="s">
        <v>24</v>
      </c>
      <c r="H2732">
        <v>3770.1060000000002</v>
      </c>
      <c r="I2732">
        <v>0</v>
      </c>
      <c r="J2732">
        <v>136450</v>
      </c>
      <c r="K2732">
        <v>134091</v>
      </c>
      <c r="M2732">
        <v>5795.76</v>
      </c>
      <c r="N2732" t="s">
        <v>17</v>
      </c>
    </row>
    <row r="2733" spans="1:14" x14ac:dyDescent="0.25">
      <c r="A2733">
        <v>1.2017</v>
      </c>
      <c r="B2733">
        <v>4</v>
      </c>
      <c r="C2733" t="s">
        <v>45</v>
      </c>
      <c r="D2733">
        <v>15552</v>
      </c>
      <c r="E2733" t="s">
        <v>46</v>
      </c>
      <c r="F2733">
        <v>8</v>
      </c>
      <c r="G2733" t="s">
        <v>25</v>
      </c>
      <c r="H2733">
        <v>1828.4069999999999</v>
      </c>
      <c r="I2733">
        <v>0</v>
      </c>
      <c r="J2733">
        <v>50760</v>
      </c>
      <c r="K2733">
        <v>245583</v>
      </c>
      <c r="M2733">
        <v>3928.44</v>
      </c>
      <c r="N2733" t="s">
        <v>17</v>
      </c>
    </row>
    <row r="2734" spans="1:14" x14ac:dyDescent="0.25">
      <c r="A2734">
        <v>1.2017</v>
      </c>
      <c r="B2734">
        <v>4</v>
      </c>
      <c r="C2734" t="s">
        <v>45</v>
      </c>
      <c r="D2734">
        <v>15552</v>
      </c>
      <c r="E2734" t="s">
        <v>46</v>
      </c>
      <c r="F2734">
        <v>9</v>
      </c>
      <c r="G2734" t="s">
        <v>26</v>
      </c>
      <c r="H2734">
        <v>2171.4299999999998</v>
      </c>
      <c r="I2734">
        <v>0</v>
      </c>
      <c r="J2734">
        <v>31885</v>
      </c>
      <c r="K2734">
        <v>265755</v>
      </c>
      <c r="M2734">
        <v>1958.52</v>
      </c>
      <c r="N2734" t="s">
        <v>17</v>
      </c>
    </row>
    <row r="2735" spans="1:14" x14ac:dyDescent="0.25">
      <c r="A2735">
        <v>1.2017</v>
      </c>
      <c r="B2735">
        <v>4</v>
      </c>
      <c r="C2735" t="s">
        <v>45</v>
      </c>
      <c r="D2735">
        <v>15552</v>
      </c>
      <c r="E2735" t="s">
        <v>46</v>
      </c>
      <c r="F2735">
        <v>14</v>
      </c>
      <c r="G2735" t="s">
        <v>27</v>
      </c>
      <c r="H2735">
        <v>7769.9430000000002</v>
      </c>
      <c r="I2735">
        <v>0</v>
      </c>
      <c r="J2735">
        <v>219095</v>
      </c>
      <c r="K2735">
        <v>1857429</v>
      </c>
      <c r="M2735">
        <v>12414.6</v>
      </c>
      <c r="N2735" t="s">
        <v>17</v>
      </c>
    </row>
    <row r="2736" spans="1:14" x14ac:dyDescent="0.25">
      <c r="A2736">
        <v>1.2017</v>
      </c>
      <c r="B2736">
        <v>4</v>
      </c>
      <c r="C2736" t="s">
        <v>45</v>
      </c>
      <c r="D2736">
        <v>15552</v>
      </c>
      <c r="E2736" t="s">
        <v>46</v>
      </c>
      <c r="F2736">
        <v>15</v>
      </c>
      <c r="G2736" t="s">
        <v>28</v>
      </c>
      <c r="H2736">
        <v>5928.9480000000003</v>
      </c>
      <c r="I2736">
        <v>0</v>
      </c>
      <c r="J2736">
        <v>50</v>
      </c>
      <c r="K2736">
        <v>0</v>
      </c>
      <c r="M2736">
        <v>0</v>
      </c>
      <c r="N2736" t="s">
        <v>17</v>
      </c>
    </row>
    <row r="2737" spans="1:14" x14ac:dyDescent="0.25">
      <c r="A2737">
        <v>1.2017</v>
      </c>
      <c r="B2737">
        <v>4</v>
      </c>
      <c r="C2737" t="s">
        <v>45</v>
      </c>
      <c r="D2737">
        <v>15552</v>
      </c>
      <c r="E2737" t="s">
        <v>46</v>
      </c>
      <c r="F2737">
        <v>12</v>
      </c>
      <c r="G2737" t="s">
        <v>29</v>
      </c>
      <c r="H2737">
        <v>5560.7489999999998</v>
      </c>
      <c r="I2737">
        <v>0</v>
      </c>
      <c r="J2737">
        <v>2842050</v>
      </c>
      <c r="K2737">
        <v>14304981</v>
      </c>
      <c r="M2737">
        <v>27031.68</v>
      </c>
      <c r="N2737" t="s">
        <v>17</v>
      </c>
    </row>
    <row r="2738" spans="1:14" x14ac:dyDescent="0.25">
      <c r="A2738">
        <v>1.2017</v>
      </c>
      <c r="B2738">
        <v>4</v>
      </c>
      <c r="C2738" t="s">
        <v>45</v>
      </c>
      <c r="D2738">
        <v>15552</v>
      </c>
      <c r="E2738" t="s">
        <v>46</v>
      </c>
      <c r="F2738">
        <v>16</v>
      </c>
      <c r="G2738" t="s">
        <v>30</v>
      </c>
      <c r="H2738">
        <v>2945.5920000000001</v>
      </c>
      <c r="I2738">
        <v>0</v>
      </c>
      <c r="J2738">
        <v>50</v>
      </c>
      <c r="K2738">
        <v>0</v>
      </c>
      <c r="M2738">
        <v>0</v>
      </c>
      <c r="N2738" t="s">
        <v>17</v>
      </c>
    </row>
    <row r="2739" spans="1:14" x14ac:dyDescent="0.25">
      <c r="A2739">
        <v>1.2017</v>
      </c>
      <c r="B2739">
        <v>4</v>
      </c>
      <c r="C2739" t="s">
        <v>45</v>
      </c>
      <c r="D2739">
        <v>15552</v>
      </c>
      <c r="E2739" t="s">
        <v>46</v>
      </c>
      <c r="F2739">
        <v>11</v>
      </c>
      <c r="G2739" t="s">
        <v>31</v>
      </c>
      <c r="H2739">
        <v>0</v>
      </c>
      <c r="I2739">
        <v>0</v>
      </c>
      <c r="J2739">
        <v>290</v>
      </c>
      <c r="K2739">
        <v>4917</v>
      </c>
      <c r="M2739">
        <v>0</v>
      </c>
      <c r="N2739" t="s">
        <v>17</v>
      </c>
    </row>
    <row r="2740" spans="1:14" x14ac:dyDescent="0.25">
      <c r="A2740">
        <v>1.2017</v>
      </c>
      <c r="B2740">
        <v>4</v>
      </c>
      <c r="C2740" t="s">
        <v>45</v>
      </c>
      <c r="D2740">
        <v>15552</v>
      </c>
      <c r="E2740" t="s">
        <v>46</v>
      </c>
      <c r="F2740">
        <v>17</v>
      </c>
      <c r="G2740" t="s">
        <v>32</v>
      </c>
      <c r="H2740">
        <v>31.47</v>
      </c>
      <c r="I2740">
        <v>0</v>
      </c>
      <c r="J2740">
        <v>50</v>
      </c>
      <c r="K2740">
        <v>0</v>
      </c>
      <c r="M2740">
        <v>0</v>
      </c>
      <c r="N2740" t="s">
        <v>17</v>
      </c>
    </row>
    <row r="2741" spans="1:14" x14ac:dyDescent="0.25">
      <c r="A2741">
        <v>1.2017</v>
      </c>
      <c r="B2741">
        <v>4</v>
      </c>
      <c r="C2741" t="s">
        <v>45</v>
      </c>
      <c r="D2741">
        <v>15552</v>
      </c>
      <c r="E2741" t="s">
        <v>46</v>
      </c>
      <c r="F2741">
        <v>18</v>
      </c>
      <c r="G2741" t="s">
        <v>33</v>
      </c>
      <c r="H2741">
        <v>40895.264999999999</v>
      </c>
      <c r="I2741">
        <v>0</v>
      </c>
      <c r="J2741">
        <v>2842050</v>
      </c>
      <c r="K2741">
        <v>14304981</v>
      </c>
      <c r="M2741">
        <v>27031.68</v>
      </c>
      <c r="N2741" t="s">
        <v>17</v>
      </c>
    </row>
    <row r="2742" spans="1:14" x14ac:dyDescent="0.25">
      <c r="A2742">
        <v>1.2017</v>
      </c>
      <c r="B2742">
        <v>4</v>
      </c>
      <c r="C2742" t="s">
        <v>45</v>
      </c>
      <c r="D2742">
        <v>95434</v>
      </c>
      <c r="E2742" t="s">
        <v>47</v>
      </c>
      <c r="F2742">
        <v>1</v>
      </c>
      <c r="G2742" t="s">
        <v>16</v>
      </c>
      <c r="H2742">
        <v>3140.7060000000001</v>
      </c>
      <c r="I2742">
        <v>0</v>
      </c>
      <c r="J2742">
        <v>570835</v>
      </c>
      <c r="K2742">
        <v>198201</v>
      </c>
      <c r="M2742">
        <v>811.68</v>
      </c>
      <c r="N2742" t="s">
        <v>38</v>
      </c>
    </row>
    <row r="2743" spans="1:14" x14ac:dyDescent="0.25">
      <c r="A2743">
        <v>1.2017</v>
      </c>
      <c r="B2743">
        <v>4</v>
      </c>
      <c r="C2743" t="s">
        <v>45</v>
      </c>
      <c r="D2743">
        <v>95434</v>
      </c>
      <c r="E2743" t="s">
        <v>47</v>
      </c>
      <c r="F2743">
        <v>2</v>
      </c>
      <c r="G2743" t="s">
        <v>18</v>
      </c>
      <c r="H2743">
        <v>2199.7530000000002</v>
      </c>
      <c r="I2743">
        <v>0</v>
      </c>
      <c r="J2743">
        <v>74060</v>
      </c>
      <c r="K2743">
        <v>445878</v>
      </c>
      <c r="M2743">
        <v>579.12</v>
      </c>
      <c r="N2743" t="s">
        <v>38</v>
      </c>
    </row>
    <row r="2744" spans="1:14" x14ac:dyDescent="0.25">
      <c r="A2744">
        <v>1.2017</v>
      </c>
      <c r="B2744">
        <v>4</v>
      </c>
      <c r="C2744" t="s">
        <v>45</v>
      </c>
      <c r="D2744">
        <v>95434</v>
      </c>
      <c r="E2744" t="s">
        <v>47</v>
      </c>
      <c r="F2744">
        <v>3</v>
      </c>
      <c r="G2744" t="s">
        <v>19</v>
      </c>
      <c r="H2744">
        <v>47.204999999999998</v>
      </c>
      <c r="I2744">
        <v>0</v>
      </c>
      <c r="J2744">
        <v>529920</v>
      </c>
      <c r="K2744">
        <v>925419</v>
      </c>
      <c r="M2744">
        <v>925.68</v>
      </c>
      <c r="N2744" t="s">
        <v>38</v>
      </c>
    </row>
    <row r="2745" spans="1:14" x14ac:dyDescent="0.25">
      <c r="A2745">
        <v>1.2017</v>
      </c>
      <c r="B2745">
        <v>4</v>
      </c>
      <c r="C2745" t="s">
        <v>45</v>
      </c>
      <c r="D2745">
        <v>95434</v>
      </c>
      <c r="E2745" t="s">
        <v>47</v>
      </c>
      <c r="F2745">
        <v>4</v>
      </c>
      <c r="G2745" t="s">
        <v>20</v>
      </c>
      <c r="H2745">
        <v>557.01900000000001</v>
      </c>
      <c r="I2745">
        <v>0</v>
      </c>
      <c r="J2745">
        <v>351140</v>
      </c>
      <c r="K2745">
        <v>620640</v>
      </c>
      <c r="M2745">
        <v>599.64</v>
      </c>
      <c r="N2745" t="s">
        <v>38</v>
      </c>
    </row>
    <row r="2746" spans="1:14" x14ac:dyDescent="0.25">
      <c r="A2746">
        <v>1.2017</v>
      </c>
      <c r="B2746">
        <v>4</v>
      </c>
      <c r="C2746" t="s">
        <v>45</v>
      </c>
      <c r="D2746">
        <v>95434</v>
      </c>
      <c r="E2746" t="s">
        <v>47</v>
      </c>
      <c r="F2746">
        <v>5</v>
      </c>
      <c r="G2746" t="s">
        <v>21</v>
      </c>
      <c r="H2746">
        <v>1822.1130000000001</v>
      </c>
      <c r="I2746">
        <v>0</v>
      </c>
      <c r="J2746">
        <v>174260</v>
      </c>
      <c r="K2746">
        <v>386400</v>
      </c>
      <c r="M2746">
        <v>813.96</v>
      </c>
      <c r="N2746" t="s">
        <v>38</v>
      </c>
    </row>
    <row r="2747" spans="1:14" x14ac:dyDescent="0.25">
      <c r="A2747">
        <v>1.2017</v>
      </c>
      <c r="B2747">
        <v>4</v>
      </c>
      <c r="C2747" t="s">
        <v>45</v>
      </c>
      <c r="D2747">
        <v>95434</v>
      </c>
      <c r="E2747" t="s">
        <v>47</v>
      </c>
      <c r="F2747">
        <v>6</v>
      </c>
      <c r="G2747" t="s">
        <v>22</v>
      </c>
      <c r="H2747">
        <v>10835.120999999999</v>
      </c>
      <c r="I2747">
        <v>0</v>
      </c>
      <c r="J2747">
        <v>1901715</v>
      </c>
      <c r="K2747">
        <v>8666313</v>
      </c>
      <c r="M2747">
        <v>7651.68</v>
      </c>
      <c r="N2747" t="s">
        <v>38</v>
      </c>
    </row>
    <row r="2748" spans="1:14" x14ac:dyDescent="0.25">
      <c r="A2748">
        <v>1.2017</v>
      </c>
      <c r="B2748">
        <v>4</v>
      </c>
      <c r="C2748" t="s">
        <v>45</v>
      </c>
      <c r="D2748">
        <v>95434</v>
      </c>
      <c r="E2748" t="s">
        <v>47</v>
      </c>
      <c r="F2748">
        <v>13</v>
      </c>
      <c r="G2748" t="s">
        <v>23</v>
      </c>
      <c r="H2748">
        <v>18601.917000000001</v>
      </c>
      <c r="I2748">
        <v>0</v>
      </c>
      <c r="J2748">
        <v>3601930</v>
      </c>
      <c r="K2748">
        <v>13027251</v>
      </c>
      <c r="M2748">
        <v>12879.72</v>
      </c>
      <c r="N2748" t="s">
        <v>38</v>
      </c>
    </row>
    <row r="2749" spans="1:14" x14ac:dyDescent="0.25">
      <c r="A2749">
        <v>1.2017</v>
      </c>
      <c r="B2749">
        <v>4</v>
      </c>
      <c r="C2749" t="s">
        <v>45</v>
      </c>
      <c r="D2749">
        <v>95434</v>
      </c>
      <c r="E2749" t="s">
        <v>47</v>
      </c>
      <c r="F2749">
        <v>7</v>
      </c>
      <c r="G2749" t="s">
        <v>24</v>
      </c>
      <c r="H2749">
        <v>5755.8630000000003</v>
      </c>
      <c r="I2749">
        <v>0</v>
      </c>
      <c r="J2749">
        <v>231630</v>
      </c>
      <c r="K2749">
        <v>2001228</v>
      </c>
      <c r="M2749">
        <v>6064.8</v>
      </c>
      <c r="N2749" t="s">
        <v>38</v>
      </c>
    </row>
    <row r="2750" spans="1:14" x14ac:dyDescent="0.25">
      <c r="A2750">
        <v>1.2017</v>
      </c>
      <c r="B2750">
        <v>4</v>
      </c>
      <c r="C2750" t="s">
        <v>45</v>
      </c>
      <c r="D2750">
        <v>95434</v>
      </c>
      <c r="E2750" t="s">
        <v>47</v>
      </c>
      <c r="F2750">
        <v>8</v>
      </c>
      <c r="G2750" t="s">
        <v>25</v>
      </c>
      <c r="H2750">
        <v>1919.67</v>
      </c>
      <c r="I2750">
        <v>0</v>
      </c>
      <c r="J2750">
        <v>54140</v>
      </c>
      <c r="K2750">
        <v>344907</v>
      </c>
      <c r="M2750">
        <v>3828.12</v>
      </c>
      <c r="N2750" t="s">
        <v>38</v>
      </c>
    </row>
    <row r="2751" spans="1:14" x14ac:dyDescent="0.25">
      <c r="A2751">
        <v>1.2017</v>
      </c>
      <c r="B2751">
        <v>4</v>
      </c>
      <c r="C2751" t="s">
        <v>45</v>
      </c>
      <c r="D2751">
        <v>95434</v>
      </c>
      <c r="E2751" t="s">
        <v>47</v>
      </c>
      <c r="F2751">
        <v>9</v>
      </c>
      <c r="G2751" t="s">
        <v>26</v>
      </c>
      <c r="H2751">
        <v>2042.403</v>
      </c>
      <c r="I2751">
        <v>0</v>
      </c>
      <c r="J2751">
        <v>60890</v>
      </c>
      <c r="K2751">
        <v>504834</v>
      </c>
      <c r="M2751">
        <v>4594.2</v>
      </c>
      <c r="N2751" t="s">
        <v>38</v>
      </c>
    </row>
    <row r="2752" spans="1:14" x14ac:dyDescent="0.25">
      <c r="A2752">
        <v>1.2017</v>
      </c>
      <c r="B2752">
        <v>4</v>
      </c>
      <c r="C2752" t="s">
        <v>45</v>
      </c>
      <c r="D2752">
        <v>95434</v>
      </c>
      <c r="E2752" t="s">
        <v>47</v>
      </c>
      <c r="F2752">
        <v>14</v>
      </c>
      <c r="G2752" t="s">
        <v>27</v>
      </c>
      <c r="H2752">
        <v>9717.9359999999997</v>
      </c>
      <c r="I2752">
        <v>0</v>
      </c>
      <c r="J2752">
        <v>346660</v>
      </c>
      <c r="K2752">
        <v>2850969</v>
      </c>
      <c r="M2752">
        <v>15191.64</v>
      </c>
      <c r="N2752" t="s">
        <v>38</v>
      </c>
    </row>
    <row r="2753" spans="1:14" x14ac:dyDescent="0.25">
      <c r="A2753">
        <v>1.2017</v>
      </c>
      <c r="B2753">
        <v>4</v>
      </c>
      <c r="C2753" t="s">
        <v>45</v>
      </c>
      <c r="D2753">
        <v>95434</v>
      </c>
      <c r="E2753" t="s">
        <v>47</v>
      </c>
      <c r="F2753">
        <v>15</v>
      </c>
      <c r="G2753" t="s">
        <v>28</v>
      </c>
      <c r="H2753">
        <v>6517.4369999999999</v>
      </c>
      <c r="I2753">
        <v>0</v>
      </c>
      <c r="J2753">
        <v>55</v>
      </c>
      <c r="K2753">
        <v>0</v>
      </c>
      <c r="M2753">
        <v>0</v>
      </c>
      <c r="N2753" t="s">
        <v>38</v>
      </c>
    </row>
    <row r="2754" spans="1:14" x14ac:dyDescent="0.25">
      <c r="A2754">
        <v>1.2017</v>
      </c>
      <c r="B2754">
        <v>4</v>
      </c>
      <c r="C2754" t="s">
        <v>45</v>
      </c>
      <c r="D2754">
        <v>95434</v>
      </c>
      <c r="E2754" t="s">
        <v>47</v>
      </c>
      <c r="F2754">
        <v>12</v>
      </c>
      <c r="G2754" t="s">
        <v>29</v>
      </c>
      <c r="H2754">
        <v>7502.4480000000003</v>
      </c>
      <c r="I2754">
        <v>0</v>
      </c>
      <c r="J2754">
        <v>3948590</v>
      </c>
      <c r="K2754">
        <v>15878220</v>
      </c>
      <c r="M2754">
        <v>28071.360000000001</v>
      </c>
      <c r="N2754" t="s">
        <v>38</v>
      </c>
    </row>
    <row r="2755" spans="1:14" x14ac:dyDescent="0.25">
      <c r="A2755">
        <v>1.2017</v>
      </c>
      <c r="B2755">
        <v>4</v>
      </c>
      <c r="C2755" t="s">
        <v>45</v>
      </c>
      <c r="D2755">
        <v>95434</v>
      </c>
      <c r="E2755" t="s">
        <v>47</v>
      </c>
      <c r="F2755">
        <v>16</v>
      </c>
      <c r="G2755" t="s">
        <v>30</v>
      </c>
      <c r="H2755">
        <v>5349.9</v>
      </c>
      <c r="I2755">
        <v>0</v>
      </c>
      <c r="J2755">
        <v>55</v>
      </c>
      <c r="K2755">
        <v>0</v>
      </c>
      <c r="M2755">
        <v>0</v>
      </c>
      <c r="N2755" t="s">
        <v>38</v>
      </c>
    </row>
    <row r="2756" spans="1:14" x14ac:dyDescent="0.25">
      <c r="A2756">
        <v>1.2017</v>
      </c>
      <c r="B2756">
        <v>4</v>
      </c>
      <c r="C2756" t="s">
        <v>45</v>
      </c>
      <c r="D2756">
        <v>95434</v>
      </c>
      <c r="E2756" t="s">
        <v>47</v>
      </c>
      <c r="F2756">
        <v>11</v>
      </c>
      <c r="G2756" t="s">
        <v>31</v>
      </c>
      <c r="H2756">
        <v>4651.2659999999996</v>
      </c>
      <c r="I2756">
        <v>0</v>
      </c>
      <c r="J2756">
        <v>461000</v>
      </c>
      <c r="K2756">
        <v>1581549</v>
      </c>
      <c r="M2756">
        <v>0</v>
      </c>
      <c r="N2756" t="s">
        <v>38</v>
      </c>
    </row>
    <row r="2757" spans="1:14" x14ac:dyDescent="0.25">
      <c r="A2757">
        <v>1.2017</v>
      </c>
      <c r="B2757">
        <v>4</v>
      </c>
      <c r="C2757" t="s">
        <v>45</v>
      </c>
      <c r="D2757">
        <v>95434</v>
      </c>
      <c r="E2757" t="s">
        <v>47</v>
      </c>
      <c r="F2757">
        <v>17</v>
      </c>
      <c r="G2757" t="s">
        <v>32</v>
      </c>
      <c r="H2757">
        <v>2136.8130000000001</v>
      </c>
      <c r="I2757">
        <v>0</v>
      </c>
      <c r="J2757">
        <v>55</v>
      </c>
      <c r="K2757">
        <v>0</v>
      </c>
      <c r="M2757">
        <v>0</v>
      </c>
      <c r="N2757" t="s">
        <v>38</v>
      </c>
    </row>
    <row r="2758" spans="1:14" x14ac:dyDescent="0.25">
      <c r="A2758">
        <v>1.2017</v>
      </c>
      <c r="B2758">
        <v>4</v>
      </c>
      <c r="C2758" t="s">
        <v>45</v>
      </c>
      <c r="D2758">
        <v>95434</v>
      </c>
      <c r="E2758" t="s">
        <v>47</v>
      </c>
      <c r="F2758">
        <v>18</v>
      </c>
      <c r="G2758" t="s">
        <v>33</v>
      </c>
      <c r="H2758">
        <v>54477.716999999997</v>
      </c>
      <c r="I2758">
        <v>0</v>
      </c>
      <c r="J2758">
        <v>3948590</v>
      </c>
      <c r="K2758">
        <v>15878220</v>
      </c>
      <c r="M2758">
        <v>28071.360000000001</v>
      </c>
      <c r="N2758" t="s">
        <v>38</v>
      </c>
    </row>
    <row r="2759" spans="1:14" x14ac:dyDescent="0.25">
      <c r="A2759">
        <v>1.2017</v>
      </c>
      <c r="B2759">
        <v>4</v>
      </c>
      <c r="C2759" t="s">
        <v>45</v>
      </c>
      <c r="D2759">
        <v>93033</v>
      </c>
      <c r="E2759" t="s">
        <v>48</v>
      </c>
      <c r="F2759">
        <v>1</v>
      </c>
      <c r="G2759" t="s">
        <v>16</v>
      </c>
      <c r="H2759">
        <v>2879.5050000000001</v>
      </c>
      <c r="I2759">
        <v>0</v>
      </c>
      <c r="J2759">
        <v>347975</v>
      </c>
      <c r="K2759">
        <v>1459914</v>
      </c>
      <c r="M2759">
        <v>1000.92</v>
      </c>
      <c r="N2759" t="s">
        <v>17</v>
      </c>
    </row>
    <row r="2760" spans="1:14" x14ac:dyDescent="0.25">
      <c r="A2760">
        <v>1.2017</v>
      </c>
      <c r="B2760">
        <v>4</v>
      </c>
      <c r="C2760" t="s">
        <v>45</v>
      </c>
      <c r="D2760">
        <v>93033</v>
      </c>
      <c r="E2760" t="s">
        <v>48</v>
      </c>
      <c r="F2760">
        <v>2</v>
      </c>
      <c r="G2760" t="s">
        <v>18</v>
      </c>
      <c r="H2760">
        <v>1784.3489999999999</v>
      </c>
      <c r="I2760">
        <v>0</v>
      </c>
      <c r="J2760">
        <v>69340</v>
      </c>
      <c r="K2760">
        <v>380832</v>
      </c>
      <c r="M2760">
        <v>663.48</v>
      </c>
      <c r="N2760" t="s">
        <v>17</v>
      </c>
    </row>
    <row r="2761" spans="1:14" x14ac:dyDescent="0.25">
      <c r="A2761">
        <v>1.2017</v>
      </c>
      <c r="B2761">
        <v>4</v>
      </c>
      <c r="C2761" t="s">
        <v>45</v>
      </c>
      <c r="D2761">
        <v>93033</v>
      </c>
      <c r="E2761" t="s">
        <v>48</v>
      </c>
      <c r="F2761">
        <v>3</v>
      </c>
      <c r="G2761" t="s">
        <v>19</v>
      </c>
      <c r="H2761">
        <v>47.204999999999998</v>
      </c>
      <c r="I2761">
        <v>0</v>
      </c>
      <c r="J2761">
        <v>348735</v>
      </c>
      <c r="K2761">
        <v>485121</v>
      </c>
      <c r="M2761">
        <v>877.8</v>
      </c>
      <c r="N2761" t="s">
        <v>17</v>
      </c>
    </row>
    <row r="2762" spans="1:14" x14ac:dyDescent="0.25">
      <c r="A2762">
        <v>1.2017</v>
      </c>
      <c r="B2762">
        <v>4</v>
      </c>
      <c r="C2762" t="s">
        <v>45</v>
      </c>
      <c r="D2762">
        <v>93033</v>
      </c>
      <c r="E2762" t="s">
        <v>48</v>
      </c>
      <c r="F2762">
        <v>4</v>
      </c>
      <c r="G2762" t="s">
        <v>20</v>
      </c>
      <c r="H2762">
        <v>1261.9469999999999</v>
      </c>
      <c r="I2762">
        <v>0</v>
      </c>
      <c r="J2762">
        <v>239975</v>
      </c>
      <c r="K2762">
        <v>439176</v>
      </c>
      <c r="M2762">
        <v>834.48</v>
      </c>
      <c r="N2762" t="s">
        <v>17</v>
      </c>
    </row>
    <row r="2763" spans="1:14" x14ac:dyDescent="0.25">
      <c r="A2763">
        <v>1.2017</v>
      </c>
      <c r="B2763">
        <v>4</v>
      </c>
      <c r="C2763" t="s">
        <v>45</v>
      </c>
      <c r="D2763">
        <v>93033</v>
      </c>
      <c r="E2763" t="s">
        <v>48</v>
      </c>
      <c r="F2763">
        <v>5</v>
      </c>
      <c r="G2763" t="s">
        <v>21</v>
      </c>
      <c r="H2763">
        <v>2278.4279999999999</v>
      </c>
      <c r="I2763">
        <v>0</v>
      </c>
      <c r="J2763">
        <v>160635</v>
      </c>
      <c r="K2763">
        <v>293964</v>
      </c>
      <c r="M2763">
        <v>1190.1600000000001</v>
      </c>
      <c r="N2763" t="s">
        <v>17</v>
      </c>
    </row>
    <row r="2764" spans="1:14" x14ac:dyDescent="0.25">
      <c r="A2764">
        <v>1.2017</v>
      </c>
      <c r="B2764">
        <v>4</v>
      </c>
      <c r="C2764" t="s">
        <v>45</v>
      </c>
      <c r="D2764">
        <v>93033</v>
      </c>
      <c r="E2764" t="s">
        <v>48</v>
      </c>
      <c r="F2764">
        <v>6</v>
      </c>
      <c r="G2764" t="s">
        <v>22</v>
      </c>
      <c r="H2764">
        <v>9724.23</v>
      </c>
      <c r="I2764">
        <v>0</v>
      </c>
      <c r="J2764">
        <v>1386735</v>
      </c>
      <c r="K2764">
        <v>7928178</v>
      </c>
      <c r="M2764">
        <v>11083.08</v>
      </c>
      <c r="N2764" t="s">
        <v>17</v>
      </c>
    </row>
    <row r="2765" spans="1:14" x14ac:dyDescent="0.25">
      <c r="A2765">
        <v>1.2017</v>
      </c>
      <c r="B2765">
        <v>4</v>
      </c>
      <c r="C2765" t="s">
        <v>45</v>
      </c>
      <c r="D2765">
        <v>93033</v>
      </c>
      <c r="E2765" t="s">
        <v>48</v>
      </c>
      <c r="F2765">
        <v>13</v>
      </c>
      <c r="G2765" t="s">
        <v>23</v>
      </c>
      <c r="H2765">
        <v>17975.664000000001</v>
      </c>
      <c r="I2765">
        <v>0</v>
      </c>
      <c r="J2765">
        <v>2553395</v>
      </c>
      <c r="K2765">
        <v>10987185</v>
      </c>
      <c r="M2765">
        <v>19375.439999999999</v>
      </c>
      <c r="N2765" t="s">
        <v>17</v>
      </c>
    </row>
    <row r="2766" spans="1:14" x14ac:dyDescent="0.25">
      <c r="A2766">
        <v>1.2017</v>
      </c>
      <c r="B2766">
        <v>4</v>
      </c>
      <c r="C2766" t="s">
        <v>45</v>
      </c>
      <c r="D2766">
        <v>93033</v>
      </c>
      <c r="E2766" t="s">
        <v>48</v>
      </c>
      <c r="F2766">
        <v>7</v>
      </c>
      <c r="G2766" t="s">
        <v>24</v>
      </c>
      <c r="H2766">
        <v>5101.2870000000003</v>
      </c>
      <c r="I2766">
        <v>0</v>
      </c>
      <c r="J2766">
        <v>163350</v>
      </c>
      <c r="K2766">
        <v>1476447</v>
      </c>
      <c r="M2766">
        <v>7549.08</v>
      </c>
      <c r="N2766" t="s">
        <v>17</v>
      </c>
    </row>
    <row r="2767" spans="1:14" x14ac:dyDescent="0.25">
      <c r="A2767">
        <v>1.2017</v>
      </c>
      <c r="B2767">
        <v>4</v>
      </c>
      <c r="C2767" t="s">
        <v>45</v>
      </c>
      <c r="D2767">
        <v>93033</v>
      </c>
      <c r="E2767" t="s">
        <v>48</v>
      </c>
      <c r="F2767">
        <v>8</v>
      </c>
      <c r="G2767" t="s">
        <v>25</v>
      </c>
      <c r="H2767">
        <v>2073.873</v>
      </c>
      <c r="I2767">
        <v>0</v>
      </c>
      <c r="J2767">
        <v>35295</v>
      </c>
      <c r="K2767">
        <v>206787</v>
      </c>
      <c r="M2767">
        <v>3869.16</v>
      </c>
      <c r="N2767" t="s">
        <v>17</v>
      </c>
    </row>
    <row r="2768" spans="1:14" x14ac:dyDescent="0.25">
      <c r="A2768">
        <v>1.2017</v>
      </c>
      <c r="B2768">
        <v>4</v>
      </c>
      <c r="C2768" t="s">
        <v>45</v>
      </c>
      <c r="D2768">
        <v>93033</v>
      </c>
      <c r="E2768" t="s">
        <v>48</v>
      </c>
      <c r="F2768">
        <v>9</v>
      </c>
      <c r="G2768" t="s">
        <v>26</v>
      </c>
      <c r="H2768">
        <v>1771.761</v>
      </c>
      <c r="I2768">
        <v>0</v>
      </c>
      <c r="J2768">
        <v>48685</v>
      </c>
      <c r="K2768">
        <v>356259</v>
      </c>
      <c r="M2768">
        <v>4518.96</v>
      </c>
      <c r="N2768" t="s">
        <v>17</v>
      </c>
    </row>
    <row r="2769" spans="1:14" x14ac:dyDescent="0.25">
      <c r="A2769">
        <v>1.2017</v>
      </c>
      <c r="B2769">
        <v>4</v>
      </c>
      <c r="C2769" t="s">
        <v>45</v>
      </c>
      <c r="D2769">
        <v>93033</v>
      </c>
      <c r="E2769" t="s">
        <v>48</v>
      </c>
      <c r="F2769">
        <v>14</v>
      </c>
      <c r="G2769" t="s">
        <v>27</v>
      </c>
      <c r="H2769">
        <v>8946.9210000000003</v>
      </c>
      <c r="I2769">
        <v>0</v>
      </c>
      <c r="J2769">
        <v>247330</v>
      </c>
      <c r="K2769">
        <v>2039493</v>
      </c>
      <c r="M2769">
        <v>16675.919999999998</v>
      </c>
      <c r="N2769" t="s">
        <v>17</v>
      </c>
    </row>
    <row r="2770" spans="1:14" x14ac:dyDescent="0.25">
      <c r="A2770">
        <v>1.2017</v>
      </c>
      <c r="B2770">
        <v>4</v>
      </c>
      <c r="C2770" t="s">
        <v>45</v>
      </c>
      <c r="D2770">
        <v>93033</v>
      </c>
      <c r="E2770" t="s">
        <v>48</v>
      </c>
      <c r="F2770">
        <v>15</v>
      </c>
      <c r="G2770" t="s">
        <v>28</v>
      </c>
      <c r="H2770">
        <v>4780.2929999999997</v>
      </c>
      <c r="I2770">
        <v>0</v>
      </c>
      <c r="J2770">
        <v>60</v>
      </c>
      <c r="K2770">
        <v>0</v>
      </c>
      <c r="M2770">
        <v>0</v>
      </c>
      <c r="N2770" t="s">
        <v>17</v>
      </c>
    </row>
    <row r="2771" spans="1:14" x14ac:dyDescent="0.25">
      <c r="A2771">
        <v>1.2017</v>
      </c>
      <c r="B2771">
        <v>4</v>
      </c>
      <c r="C2771" t="s">
        <v>45</v>
      </c>
      <c r="D2771">
        <v>93033</v>
      </c>
      <c r="E2771" t="s">
        <v>48</v>
      </c>
      <c r="F2771">
        <v>12</v>
      </c>
      <c r="G2771" t="s">
        <v>29</v>
      </c>
      <c r="H2771">
        <v>7068.1620000000003</v>
      </c>
      <c r="I2771">
        <v>0</v>
      </c>
      <c r="J2771">
        <v>2800725</v>
      </c>
      <c r="K2771">
        <v>13026678</v>
      </c>
      <c r="M2771">
        <v>36051.360000000001</v>
      </c>
      <c r="N2771" t="s">
        <v>17</v>
      </c>
    </row>
    <row r="2772" spans="1:14" x14ac:dyDescent="0.25">
      <c r="A2772">
        <v>1.2017</v>
      </c>
      <c r="B2772">
        <v>4</v>
      </c>
      <c r="C2772" t="s">
        <v>45</v>
      </c>
      <c r="D2772">
        <v>93033</v>
      </c>
      <c r="E2772" t="s">
        <v>48</v>
      </c>
      <c r="F2772">
        <v>16</v>
      </c>
      <c r="G2772" t="s">
        <v>30</v>
      </c>
      <c r="H2772">
        <v>2508.1590000000001</v>
      </c>
      <c r="I2772">
        <v>0</v>
      </c>
      <c r="J2772">
        <v>60</v>
      </c>
      <c r="K2772">
        <v>0</v>
      </c>
      <c r="M2772">
        <v>0</v>
      </c>
      <c r="N2772" t="s">
        <v>17</v>
      </c>
    </row>
    <row r="2773" spans="1:14" x14ac:dyDescent="0.25">
      <c r="A2773">
        <v>1.2017</v>
      </c>
      <c r="B2773">
        <v>4</v>
      </c>
      <c r="C2773" t="s">
        <v>45</v>
      </c>
      <c r="D2773">
        <v>93033</v>
      </c>
      <c r="E2773" t="s">
        <v>48</v>
      </c>
      <c r="F2773">
        <v>11</v>
      </c>
      <c r="G2773" t="s">
        <v>31</v>
      </c>
      <c r="H2773">
        <v>2438.9250000000002</v>
      </c>
      <c r="I2773">
        <v>0</v>
      </c>
      <c r="J2773">
        <v>287880</v>
      </c>
      <c r="K2773">
        <v>1085634</v>
      </c>
      <c r="M2773">
        <v>0</v>
      </c>
      <c r="N2773" t="s">
        <v>17</v>
      </c>
    </row>
    <row r="2774" spans="1:14" x14ac:dyDescent="0.25">
      <c r="A2774">
        <v>1.2017</v>
      </c>
      <c r="B2774">
        <v>4</v>
      </c>
      <c r="C2774" t="s">
        <v>45</v>
      </c>
      <c r="D2774">
        <v>93033</v>
      </c>
      <c r="E2774" t="s">
        <v>48</v>
      </c>
      <c r="F2774">
        <v>17</v>
      </c>
      <c r="G2774" t="s">
        <v>32</v>
      </c>
      <c r="H2774">
        <v>31.47</v>
      </c>
      <c r="I2774">
        <v>0</v>
      </c>
      <c r="J2774">
        <v>60</v>
      </c>
      <c r="K2774">
        <v>0</v>
      </c>
      <c r="M2774">
        <v>0</v>
      </c>
      <c r="N2774" t="s">
        <v>17</v>
      </c>
    </row>
    <row r="2775" spans="1:14" x14ac:dyDescent="0.25">
      <c r="A2775">
        <v>1.2017</v>
      </c>
      <c r="B2775">
        <v>4</v>
      </c>
      <c r="C2775" t="s">
        <v>45</v>
      </c>
      <c r="D2775">
        <v>93033</v>
      </c>
      <c r="E2775" t="s">
        <v>48</v>
      </c>
      <c r="F2775">
        <v>18</v>
      </c>
      <c r="G2775" t="s">
        <v>33</v>
      </c>
      <c r="H2775">
        <v>43749.593999999997</v>
      </c>
      <c r="I2775">
        <v>0</v>
      </c>
      <c r="J2775">
        <v>2800725</v>
      </c>
      <c r="K2775">
        <v>13026678</v>
      </c>
      <c r="M2775">
        <v>36051.360000000001</v>
      </c>
      <c r="N2775" t="s">
        <v>17</v>
      </c>
    </row>
    <row r="2776" spans="1:14" x14ac:dyDescent="0.25">
      <c r="A2776">
        <v>1.2017</v>
      </c>
      <c r="B2776">
        <v>4</v>
      </c>
      <c r="C2776" t="s">
        <v>45</v>
      </c>
      <c r="D2776">
        <v>85321</v>
      </c>
      <c r="E2776" t="s">
        <v>49</v>
      </c>
      <c r="F2776">
        <v>1</v>
      </c>
      <c r="G2776" t="s">
        <v>16</v>
      </c>
      <c r="H2776">
        <v>2659.2150000000001</v>
      </c>
      <c r="I2776">
        <v>0</v>
      </c>
      <c r="J2776">
        <v>295205</v>
      </c>
      <c r="K2776">
        <v>114093</v>
      </c>
      <c r="M2776">
        <v>832.2</v>
      </c>
      <c r="N2776" t="s">
        <v>17</v>
      </c>
    </row>
    <row r="2777" spans="1:14" x14ac:dyDescent="0.25">
      <c r="A2777">
        <v>1.2017</v>
      </c>
      <c r="B2777">
        <v>4</v>
      </c>
      <c r="C2777" t="s">
        <v>45</v>
      </c>
      <c r="D2777">
        <v>85321</v>
      </c>
      <c r="E2777" t="s">
        <v>49</v>
      </c>
      <c r="F2777">
        <v>2</v>
      </c>
      <c r="G2777" t="s">
        <v>18</v>
      </c>
      <c r="H2777">
        <v>1573.5</v>
      </c>
      <c r="I2777">
        <v>0</v>
      </c>
      <c r="J2777">
        <v>51585</v>
      </c>
      <c r="K2777">
        <v>294657</v>
      </c>
      <c r="M2777">
        <v>656.64</v>
      </c>
      <c r="N2777" t="s">
        <v>17</v>
      </c>
    </row>
    <row r="2778" spans="1:14" x14ac:dyDescent="0.25">
      <c r="A2778">
        <v>1.2017</v>
      </c>
      <c r="B2778">
        <v>4</v>
      </c>
      <c r="C2778" t="s">
        <v>45</v>
      </c>
      <c r="D2778">
        <v>85321</v>
      </c>
      <c r="E2778" t="s">
        <v>49</v>
      </c>
      <c r="F2778">
        <v>3</v>
      </c>
      <c r="G2778" t="s">
        <v>19</v>
      </c>
      <c r="H2778">
        <v>47.204999999999998</v>
      </c>
      <c r="I2778">
        <v>0</v>
      </c>
      <c r="J2778">
        <v>345135</v>
      </c>
      <c r="K2778">
        <v>437793</v>
      </c>
      <c r="M2778">
        <v>982.68</v>
      </c>
      <c r="N2778" t="s">
        <v>17</v>
      </c>
    </row>
    <row r="2779" spans="1:14" x14ac:dyDescent="0.25">
      <c r="A2779">
        <v>1.2017</v>
      </c>
      <c r="B2779">
        <v>4</v>
      </c>
      <c r="C2779" t="s">
        <v>45</v>
      </c>
      <c r="D2779">
        <v>85321</v>
      </c>
      <c r="E2779" t="s">
        <v>49</v>
      </c>
      <c r="F2779">
        <v>4</v>
      </c>
      <c r="G2779" t="s">
        <v>20</v>
      </c>
      <c r="H2779">
        <v>579.048</v>
      </c>
      <c r="I2779">
        <v>0</v>
      </c>
      <c r="J2779">
        <v>214880</v>
      </c>
      <c r="K2779">
        <v>325443</v>
      </c>
      <c r="M2779">
        <v>725.04</v>
      </c>
      <c r="N2779" t="s">
        <v>17</v>
      </c>
    </row>
    <row r="2780" spans="1:14" x14ac:dyDescent="0.25">
      <c r="A2780">
        <v>1.2017</v>
      </c>
      <c r="B2780">
        <v>4</v>
      </c>
      <c r="C2780" t="s">
        <v>45</v>
      </c>
      <c r="D2780">
        <v>85321</v>
      </c>
      <c r="E2780" t="s">
        <v>49</v>
      </c>
      <c r="F2780">
        <v>5</v>
      </c>
      <c r="G2780" t="s">
        <v>21</v>
      </c>
      <c r="H2780">
        <v>2136.8130000000001</v>
      </c>
      <c r="I2780">
        <v>0</v>
      </c>
      <c r="J2780">
        <v>137220</v>
      </c>
      <c r="K2780">
        <v>251538</v>
      </c>
      <c r="M2780">
        <v>1124.04</v>
      </c>
      <c r="N2780" t="s">
        <v>17</v>
      </c>
    </row>
    <row r="2781" spans="1:14" x14ac:dyDescent="0.25">
      <c r="A2781">
        <v>1.2017</v>
      </c>
      <c r="B2781">
        <v>4</v>
      </c>
      <c r="C2781" t="s">
        <v>45</v>
      </c>
      <c r="D2781">
        <v>85321</v>
      </c>
      <c r="E2781" t="s">
        <v>49</v>
      </c>
      <c r="F2781">
        <v>6</v>
      </c>
      <c r="G2781" t="s">
        <v>22</v>
      </c>
      <c r="H2781">
        <v>5963.5649999999996</v>
      </c>
      <c r="I2781">
        <v>0</v>
      </c>
      <c r="J2781">
        <v>1293530</v>
      </c>
      <c r="K2781">
        <v>7370118</v>
      </c>
      <c r="M2781">
        <v>8522.64</v>
      </c>
      <c r="N2781" t="s">
        <v>17</v>
      </c>
    </row>
    <row r="2782" spans="1:14" x14ac:dyDescent="0.25">
      <c r="A2782">
        <v>1.2017</v>
      </c>
      <c r="B2782">
        <v>4</v>
      </c>
      <c r="C2782" t="s">
        <v>45</v>
      </c>
      <c r="D2782">
        <v>85321</v>
      </c>
      <c r="E2782" t="s">
        <v>49</v>
      </c>
      <c r="F2782">
        <v>13</v>
      </c>
      <c r="G2782" t="s">
        <v>23</v>
      </c>
      <c r="H2782">
        <v>12959.346</v>
      </c>
      <c r="I2782">
        <v>0</v>
      </c>
      <c r="J2782">
        <v>2337555</v>
      </c>
      <c r="K2782">
        <v>9825642</v>
      </c>
      <c r="M2782">
        <v>13629.84</v>
      </c>
      <c r="N2782" t="s">
        <v>17</v>
      </c>
    </row>
    <row r="2783" spans="1:14" x14ac:dyDescent="0.25">
      <c r="A2783">
        <v>1.2017</v>
      </c>
      <c r="B2783">
        <v>4</v>
      </c>
      <c r="C2783" t="s">
        <v>45</v>
      </c>
      <c r="D2783">
        <v>85321</v>
      </c>
      <c r="E2783" t="s">
        <v>49</v>
      </c>
      <c r="F2783">
        <v>7</v>
      </c>
      <c r="G2783" t="s">
        <v>24</v>
      </c>
      <c r="H2783">
        <v>6706.2569999999996</v>
      </c>
      <c r="I2783">
        <v>0</v>
      </c>
      <c r="J2783">
        <v>158675</v>
      </c>
      <c r="K2783">
        <v>1268307</v>
      </c>
      <c r="M2783">
        <v>6741.96</v>
      </c>
      <c r="N2783" t="s">
        <v>17</v>
      </c>
    </row>
    <row r="2784" spans="1:14" x14ac:dyDescent="0.25">
      <c r="A2784">
        <v>1.2017</v>
      </c>
      <c r="B2784">
        <v>4</v>
      </c>
      <c r="C2784" t="s">
        <v>45</v>
      </c>
      <c r="D2784">
        <v>85321</v>
      </c>
      <c r="E2784" t="s">
        <v>49</v>
      </c>
      <c r="F2784">
        <v>8</v>
      </c>
      <c r="G2784" t="s">
        <v>25</v>
      </c>
      <c r="H2784">
        <v>2319.3389999999999</v>
      </c>
      <c r="I2784">
        <v>0</v>
      </c>
      <c r="J2784">
        <v>42060</v>
      </c>
      <c r="K2784">
        <v>263103</v>
      </c>
      <c r="M2784">
        <v>4341.12</v>
      </c>
      <c r="N2784" t="s">
        <v>17</v>
      </c>
    </row>
    <row r="2785" spans="1:14" x14ac:dyDescent="0.25">
      <c r="A2785">
        <v>1.2017</v>
      </c>
      <c r="B2785">
        <v>4</v>
      </c>
      <c r="C2785" t="s">
        <v>45</v>
      </c>
      <c r="D2785">
        <v>85321</v>
      </c>
      <c r="E2785" t="s">
        <v>49</v>
      </c>
      <c r="F2785">
        <v>9</v>
      </c>
      <c r="G2785" t="s">
        <v>26</v>
      </c>
      <c r="H2785">
        <v>2413.7489999999998</v>
      </c>
      <c r="I2785">
        <v>0</v>
      </c>
      <c r="J2785">
        <v>48000</v>
      </c>
      <c r="K2785">
        <v>347568</v>
      </c>
      <c r="M2785">
        <v>4243.08</v>
      </c>
      <c r="N2785" t="s">
        <v>17</v>
      </c>
    </row>
    <row r="2786" spans="1:14" x14ac:dyDescent="0.25">
      <c r="A2786">
        <v>1.2017</v>
      </c>
      <c r="B2786">
        <v>4</v>
      </c>
      <c r="C2786" t="s">
        <v>45</v>
      </c>
      <c r="D2786">
        <v>85321</v>
      </c>
      <c r="E2786" t="s">
        <v>49</v>
      </c>
      <c r="F2786">
        <v>14</v>
      </c>
      <c r="G2786" t="s">
        <v>27</v>
      </c>
      <c r="H2786">
        <v>11439.344999999999</v>
      </c>
      <c r="I2786">
        <v>0</v>
      </c>
      <c r="J2786">
        <v>248735</v>
      </c>
      <c r="K2786">
        <v>1878978</v>
      </c>
      <c r="M2786">
        <v>17603.88</v>
      </c>
      <c r="N2786" t="s">
        <v>17</v>
      </c>
    </row>
    <row r="2787" spans="1:14" x14ac:dyDescent="0.25">
      <c r="A2787">
        <v>1.2017</v>
      </c>
      <c r="B2787">
        <v>4</v>
      </c>
      <c r="C2787" t="s">
        <v>45</v>
      </c>
      <c r="D2787">
        <v>85321</v>
      </c>
      <c r="E2787" t="s">
        <v>49</v>
      </c>
      <c r="F2787">
        <v>15</v>
      </c>
      <c r="G2787" t="s">
        <v>28</v>
      </c>
      <c r="H2787">
        <v>2860.623</v>
      </c>
      <c r="I2787">
        <v>0</v>
      </c>
      <c r="J2787">
        <v>65</v>
      </c>
      <c r="K2787">
        <v>0</v>
      </c>
      <c r="M2787">
        <v>0</v>
      </c>
      <c r="N2787" t="s">
        <v>17</v>
      </c>
    </row>
    <row r="2788" spans="1:14" x14ac:dyDescent="0.25">
      <c r="A2788">
        <v>1.2017</v>
      </c>
      <c r="B2788">
        <v>4</v>
      </c>
      <c r="C2788" t="s">
        <v>45</v>
      </c>
      <c r="D2788">
        <v>85321</v>
      </c>
      <c r="E2788" t="s">
        <v>49</v>
      </c>
      <c r="F2788">
        <v>12</v>
      </c>
      <c r="G2788" t="s">
        <v>29</v>
      </c>
      <c r="H2788">
        <v>6445.0559999999996</v>
      </c>
      <c r="I2788">
        <v>0</v>
      </c>
      <c r="J2788">
        <v>2586290</v>
      </c>
      <c r="K2788">
        <v>11704620</v>
      </c>
      <c r="M2788">
        <v>31233.72</v>
      </c>
      <c r="N2788" t="s">
        <v>17</v>
      </c>
    </row>
    <row r="2789" spans="1:14" x14ac:dyDescent="0.25">
      <c r="A2789">
        <v>1.2017</v>
      </c>
      <c r="B2789">
        <v>4</v>
      </c>
      <c r="C2789" t="s">
        <v>45</v>
      </c>
      <c r="D2789">
        <v>85321</v>
      </c>
      <c r="E2789" t="s">
        <v>49</v>
      </c>
      <c r="F2789">
        <v>16</v>
      </c>
      <c r="G2789" t="s">
        <v>30</v>
      </c>
      <c r="H2789">
        <v>2196.6060000000002</v>
      </c>
      <c r="I2789">
        <v>0</v>
      </c>
      <c r="J2789">
        <v>65</v>
      </c>
      <c r="K2789">
        <v>0</v>
      </c>
      <c r="M2789">
        <v>0</v>
      </c>
      <c r="N2789" t="s">
        <v>17</v>
      </c>
    </row>
    <row r="2790" spans="1:14" x14ac:dyDescent="0.25">
      <c r="A2790">
        <v>1.2017</v>
      </c>
      <c r="B2790">
        <v>4</v>
      </c>
      <c r="C2790" t="s">
        <v>45</v>
      </c>
      <c r="D2790">
        <v>85321</v>
      </c>
      <c r="E2790" t="s">
        <v>49</v>
      </c>
      <c r="F2790">
        <v>11</v>
      </c>
      <c r="G2790" t="s">
        <v>31</v>
      </c>
      <c r="H2790">
        <v>0</v>
      </c>
      <c r="I2790">
        <v>0</v>
      </c>
      <c r="J2790">
        <v>1245</v>
      </c>
      <c r="K2790">
        <v>2019</v>
      </c>
      <c r="M2790">
        <v>0</v>
      </c>
      <c r="N2790" t="s">
        <v>17</v>
      </c>
    </row>
    <row r="2791" spans="1:14" x14ac:dyDescent="0.25">
      <c r="A2791">
        <v>1.2017</v>
      </c>
      <c r="B2791">
        <v>4</v>
      </c>
      <c r="C2791" t="s">
        <v>45</v>
      </c>
      <c r="D2791">
        <v>85321</v>
      </c>
      <c r="E2791" t="s">
        <v>49</v>
      </c>
      <c r="F2791">
        <v>17</v>
      </c>
      <c r="G2791" t="s">
        <v>32</v>
      </c>
      <c r="H2791">
        <v>31.47</v>
      </c>
      <c r="I2791">
        <v>0</v>
      </c>
      <c r="J2791">
        <v>65</v>
      </c>
      <c r="K2791">
        <v>0</v>
      </c>
      <c r="M2791">
        <v>0</v>
      </c>
      <c r="N2791" t="s">
        <v>17</v>
      </c>
    </row>
    <row r="2792" spans="1:14" x14ac:dyDescent="0.25">
      <c r="A2792">
        <v>1.2017</v>
      </c>
      <c r="B2792">
        <v>4</v>
      </c>
      <c r="C2792" t="s">
        <v>45</v>
      </c>
      <c r="D2792">
        <v>85321</v>
      </c>
      <c r="E2792" t="s">
        <v>49</v>
      </c>
      <c r="F2792">
        <v>18</v>
      </c>
      <c r="G2792" t="s">
        <v>33</v>
      </c>
      <c r="H2792">
        <v>35932.446000000004</v>
      </c>
      <c r="I2792">
        <v>0</v>
      </c>
      <c r="J2792">
        <v>2586290</v>
      </c>
      <c r="K2792">
        <v>11704620</v>
      </c>
      <c r="M2792">
        <v>31233.72</v>
      </c>
      <c r="N2792" t="s">
        <v>17</v>
      </c>
    </row>
    <row r="2793" spans="1:14" x14ac:dyDescent="0.25">
      <c r="A2793">
        <v>1.2017</v>
      </c>
      <c r="B2793">
        <v>4</v>
      </c>
      <c r="C2793" t="s">
        <v>50</v>
      </c>
      <c r="D2793">
        <v>38560</v>
      </c>
      <c r="E2793" t="s">
        <v>51</v>
      </c>
      <c r="F2793">
        <v>1</v>
      </c>
      <c r="G2793" t="s">
        <v>16</v>
      </c>
      <c r="H2793">
        <v>2237.5169999999998</v>
      </c>
      <c r="I2793">
        <v>0</v>
      </c>
      <c r="J2793">
        <v>418220</v>
      </c>
      <c r="K2793">
        <v>1356912</v>
      </c>
      <c r="M2793">
        <v>882.36</v>
      </c>
      <c r="N2793" t="s">
        <v>17</v>
      </c>
    </row>
    <row r="2794" spans="1:14" x14ac:dyDescent="0.25">
      <c r="A2794">
        <v>1.2017</v>
      </c>
      <c r="B2794">
        <v>4</v>
      </c>
      <c r="C2794" t="s">
        <v>50</v>
      </c>
      <c r="D2794">
        <v>38560</v>
      </c>
      <c r="E2794" t="s">
        <v>51</v>
      </c>
      <c r="F2794">
        <v>2</v>
      </c>
      <c r="G2794" t="s">
        <v>18</v>
      </c>
      <c r="H2794">
        <v>1778.0550000000001</v>
      </c>
      <c r="I2794">
        <v>0</v>
      </c>
      <c r="J2794">
        <v>78320</v>
      </c>
      <c r="K2794">
        <v>468786</v>
      </c>
      <c r="M2794">
        <v>665.76</v>
      </c>
      <c r="N2794" t="s">
        <v>17</v>
      </c>
    </row>
    <row r="2795" spans="1:14" x14ac:dyDescent="0.25">
      <c r="A2795">
        <v>1.2017</v>
      </c>
      <c r="B2795">
        <v>4</v>
      </c>
      <c r="C2795" t="s">
        <v>50</v>
      </c>
      <c r="D2795">
        <v>38560</v>
      </c>
      <c r="E2795" t="s">
        <v>51</v>
      </c>
      <c r="F2795">
        <v>3</v>
      </c>
      <c r="G2795" t="s">
        <v>19</v>
      </c>
      <c r="H2795">
        <v>47.204999999999998</v>
      </c>
      <c r="I2795">
        <v>0</v>
      </c>
      <c r="J2795">
        <v>383425</v>
      </c>
      <c r="K2795">
        <v>524613</v>
      </c>
      <c r="M2795">
        <v>829.92</v>
      </c>
      <c r="N2795" t="s">
        <v>17</v>
      </c>
    </row>
    <row r="2796" spans="1:14" x14ac:dyDescent="0.25">
      <c r="A2796">
        <v>1.2017</v>
      </c>
      <c r="B2796">
        <v>4</v>
      </c>
      <c r="C2796" t="s">
        <v>50</v>
      </c>
      <c r="D2796">
        <v>38560</v>
      </c>
      <c r="E2796" t="s">
        <v>51</v>
      </c>
      <c r="F2796">
        <v>4</v>
      </c>
      <c r="G2796" t="s">
        <v>20</v>
      </c>
      <c r="H2796">
        <v>1249.3589999999999</v>
      </c>
      <c r="I2796">
        <v>0</v>
      </c>
      <c r="J2796">
        <v>272725</v>
      </c>
      <c r="K2796">
        <v>465342</v>
      </c>
      <c r="M2796">
        <v>914.28</v>
      </c>
      <c r="N2796" t="s">
        <v>17</v>
      </c>
    </row>
    <row r="2797" spans="1:14" x14ac:dyDescent="0.25">
      <c r="A2797">
        <v>1.2017</v>
      </c>
      <c r="B2797">
        <v>4</v>
      </c>
      <c r="C2797" t="s">
        <v>50</v>
      </c>
      <c r="D2797">
        <v>38560</v>
      </c>
      <c r="E2797" t="s">
        <v>51</v>
      </c>
      <c r="F2797">
        <v>5</v>
      </c>
      <c r="G2797" t="s">
        <v>21</v>
      </c>
      <c r="H2797">
        <v>3250.8510000000001</v>
      </c>
      <c r="I2797">
        <v>0</v>
      </c>
      <c r="J2797">
        <v>140325</v>
      </c>
      <c r="K2797">
        <v>298254</v>
      </c>
      <c r="M2797">
        <v>1267.68</v>
      </c>
      <c r="N2797" t="s">
        <v>17</v>
      </c>
    </row>
    <row r="2798" spans="1:14" x14ac:dyDescent="0.25">
      <c r="A2798">
        <v>1.2017</v>
      </c>
      <c r="B2798">
        <v>4</v>
      </c>
      <c r="C2798" t="s">
        <v>50</v>
      </c>
      <c r="D2798">
        <v>38560</v>
      </c>
      <c r="E2798" t="s">
        <v>51</v>
      </c>
      <c r="F2798">
        <v>6</v>
      </c>
      <c r="G2798" t="s">
        <v>22</v>
      </c>
      <c r="H2798">
        <v>7870.6469999999999</v>
      </c>
      <c r="I2798">
        <v>0</v>
      </c>
      <c r="J2798">
        <v>1619265</v>
      </c>
      <c r="K2798">
        <v>1014306</v>
      </c>
      <c r="M2798">
        <v>9751.56</v>
      </c>
      <c r="N2798" t="s">
        <v>17</v>
      </c>
    </row>
    <row r="2799" spans="1:14" x14ac:dyDescent="0.25">
      <c r="A2799">
        <v>1.2017</v>
      </c>
      <c r="B2799">
        <v>4</v>
      </c>
      <c r="C2799" t="s">
        <v>50</v>
      </c>
      <c r="D2799">
        <v>38560</v>
      </c>
      <c r="E2799" t="s">
        <v>51</v>
      </c>
      <c r="F2799">
        <v>13</v>
      </c>
      <c r="G2799" t="s">
        <v>23</v>
      </c>
      <c r="H2799">
        <v>16433.633999999998</v>
      </c>
      <c r="I2799">
        <v>0</v>
      </c>
      <c r="J2799">
        <v>2912280</v>
      </c>
      <c r="K2799">
        <v>13257513</v>
      </c>
      <c r="M2799">
        <v>17868.36</v>
      </c>
      <c r="N2799" t="s">
        <v>17</v>
      </c>
    </row>
    <row r="2800" spans="1:14" x14ac:dyDescent="0.25">
      <c r="A2800">
        <v>1.2017</v>
      </c>
      <c r="B2800">
        <v>4</v>
      </c>
      <c r="C2800" t="s">
        <v>50</v>
      </c>
      <c r="D2800">
        <v>38560</v>
      </c>
      <c r="E2800" t="s">
        <v>51</v>
      </c>
      <c r="F2800">
        <v>7</v>
      </c>
      <c r="G2800" t="s">
        <v>24</v>
      </c>
      <c r="H2800">
        <v>4626.09</v>
      </c>
      <c r="I2800">
        <v>0</v>
      </c>
      <c r="J2800">
        <v>175755</v>
      </c>
      <c r="K2800">
        <v>1653294</v>
      </c>
      <c r="M2800">
        <v>7578.72</v>
      </c>
      <c r="N2800" t="s">
        <v>17</v>
      </c>
    </row>
    <row r="2801" spans="1:14" x14ac:dyDescent="0.25">
      <c r="A2801">
        <v>1.2017</v>
      </c>
      <c r="B2801">
        <v>4</v>
      </c>
      <c r="C2801" t="s">
        <v>50</v>
      </c>
      <c r="D2801">
        <v>38560</v>
      </c>
      <c r="E2801" t="s">
        <v>51</v>
      </c>
      <c r="F2801">
        <v>8</v>
      </c>
      <c r="G2801" t="s">
        <v>25</v>
      </c>
      <c r="H2801">
        <v>1173.8309999999999</v>
      </c>
      <c r="I2801">
        <v>0</v>
      </c>
      <c r="J2801">
        <v>37335</v>
      </c>
      <c r="K2801">
        <v>213684</v>
      </c>
      <c r="M2801">
        <v>3588.72</v>
      </c>
      <c r="N2801" t="s">
        <v>17</v>
      </c>
    </row>
    <row r="2802" spans="1:14" x14ac:dyDescent="0.25">
      <c r="A2802">
        <v>1.2017</v>
      </c>
      <c r="B2802">
        <v>4</v>
      </c>
      <c r="C2802" t="s">
        <v>50</v>
      </c>
      <c r="D2802">
        <v>38560</v>
      </c>
      <c r="E2802" t="s">
        <v>51</v>
      </c>
      <c r="F2802">
        <v>9</v>
      </c>
      <c r="G2802" t="s">
        <v>26</v>
      </c>
      <c r="H2802">
        <v>2448.366</v>
      </c>
      <c r="I2802">
        <v>0</v>
      </c>
      <c r="J2802">
        <v>46245</v>
      </c>
      <c r="K2802">
        <v>335442</v>
      </c>
      <c r="M2802">
        <v>3109.92</v>
      </c>
      <c r="N2802" t="s">
        <v>17</v>
      </c>
    </row>
    <row r="2803" spans="1:14" x14ac:dyDescent="0.25">
      <c r="A2803">
        <v>1.2017</v>
      </c>
      <c r="B2803">
        <v>4</v>
      </c>
      <c r="C2803" t="s">
        <v>50</v>
      </c>
      <c r="D2803">
        <v>38560</v>
      </c>
      <c r="E2803" t="s">
        <v>51</v>
      </c>
      <c r="F2803">
        <v>14</v>
      </c>
      <c r="G2803" t="s">
        <v>27</v>
      </c>
      <c r="H2803">
        <v>8248.2870000000003</v>
      </c>
      <c r="I2803">
        <v>0</v>
      </c>
      <c r="J2803">
        <v>259335</v>
      </c>
      <c r="K2803">
        <v>2202420</v>
      </c>
      <c r="M2803">
        <v>14336.64</v>
      </c>
      <c r="N2803" t="s">
        <v>17</v>
      </c>
    </row>
    <row r="2804" spans="1:14" x14ac:dyDescent="0.25">
      <c r="A2804">
        <v>1.2017</v>
      </c>
      <c r="B2804">
        <v>4</v>
      </c>
      <c r="C2804" t="s">
        <v>50</v>
      </c>
      <c r="D2804">
        <v>38560</v>
      </c>
      <c r="E2804" t="s">
        <v>51</v>
      </c>
      <c r="F2804">
        <v>15</v>
      </c>
      <c r="G2804" t="s">
        <v>28</v>
      </c>
      <c r="H2804">
        <v>4701.6180000000004</v>
      </c>
      <c r="I2804">
        <v>0</v>
      </c>
      <c r="J2804">
        <v>70</v>
      </c>
      <c r="K2804">
        <v>0</v>
      </c>
      <c r="M2804">
        <v>0</v>
      </c>
      <c r="N2804" t="s">
        <v>17</v>
      </c>
    </row>
    <row r="2805" spans="1:14" x14ac:dyDescent="0.25">
      <c r="A2805">
        <v>1.2017</v>
      </c>
      <c r="B2805">
        <v>4</v>
      </c>
      <c r="C2805" t="s">
        <v>50</v>
      </c>
      <c r="D2805">
        <v>38560</v>
      </c>
      <c r="E2805" t="s">
        <v>51</v>
      </c>
      <c r="F2805">
        <v>12</v>
      </c>
      <c r="G2805" t="s">
        <v>29</v>
      </c>
      <c r="H2805">
        <v>7489.86</v>
      </c>
      <c r="I2805">
        <v>0</v>
      </c>
      <c r="J2805">
        <v>3171615</v>
      </c>
      <c r="K2805">
        <v>15459933</v>
      </c>
      <c r="M2805">
        <v>32205</v>
      </c>
      <c r="N2805" t="s">
        <v>17</v>
      </c>
    </row>
    <row r="2806" spans="1:14" x14ac:dyDescent="0.25">
      <c r="A2806">
        <v>1.2017</v>
      </c>
      <c r="B2806">
        <v>4</v>
      </c>
      <c r="C2806" t="s">
        <v>50</v>
      </c>
      <c r="D2806">
        <v>38560</v>
      </c>
      <c r="E2806" t="s">
        <v>51</v>
      </c>
      <c r="F2806">
        <v>16</v>
      </c>
      <c r="G2806" t="s">
        <v>30</v>
      </c>
      <c r="H2806">
        <v>2939.2979999999998</v>
      </c>
      <c r="I2806">
        <v>0</v>
      </c>
      <c r="J2806">
        <v>70</v>
      </c>
      <c r="K2806">
        <v>0</v>
      </c>
      <c r="M2806">
        <v>0</v>
      </c>
      <c r="N2806" t="s">
        <v>17</v>
      </c>
    </row>
    <row r="2807" spans="1:14" x14ac:dyDescent="0.25">
      <c r="A2807">
        <v>1.2017</v>
      </c>
      <c r="B2807">
        <v>4</v>
      </c>
      <c r="C2807" t="s">
        <v>50</v>
      </c>
      <c r="D2807">
        <v>38560</v>
      </c>
      <c r="E2807" t="s">
        <v>51</v>
      </c>
      <c r="F2807">
        <v>11</v>
      </c>
      <c r="G2807" t="s">
        <v>31</v>
      </c>
      <c r="H2807">
        <v>2851.1819999999998</v>
      </c>
      <c r="I2807">
        <v>0</v>
      </c>
      <c r="J2807">
        <v>222720</v>
      </c>
      <c r="K2807">
        <v>765816</v>
      </c>
      <c r="M2807">
        <v>0</v>
      </c>
      <c r="N2807" t="s">
        <v>17</v>
      </c>
    </row>
    <row r="2808" spans="1:14" x14ac:dyDescent="0.25">
      <c r="A2808">
        <v>1.2017</v>
      </c>
      <c r="B2808">
        <v>4</v>
      </c>
      <c r="C2808" t="s">
        <v>50</v>
      </c>
      <c r="D2808">
        <v>38560</v>
      </c>
      <c r="E2808" t="s">
        <v>51</v>
      </c>
      <c r="F2808">
        <v>17</v>
      </c>
      <c r="G2808" t="s">
        <v>32</v>
      </c>
      <c r="H2808">
        <v>270.642</v>
      </c>
      <c r="I2808">
        <v>0</v>
      </c>
      <c r="J2808">
        <v>70</v>
      </c>
      <c r="K2808">
        <v>0</v>
      </c>
      <c r="M2808">
        <v>0</v>
      </c>
      <c r="N2808" t="s">
        <v>17</v>
      </c>
    </row>
    <row r="2809" spans="1:14" x14ac:dyDescent="0.25">
      <c r="A2809">
        <v>1.2017</v>
      </c>
      <c r="B2809">
        <v>4</v>
      </c>
      <c r="C2809" t="s">
        <v>50</v>
      </c>
      <c r="D2809">
        <v>38560</v>
      </c>
      <c r="E2809" t="s">
        <v>51</v>
      </c>
      <c r="F2809">
        <v>18</v>
      </c>
      <c r="G2809" t="s">
        <v>33</v>
      </c>
      <c r="H2809">
        <v>42934.521000000001</v>
      </c>
      <c r="I2809">
        <v>0</v>
      </c>
      <c r="J2809">
        <v>3171615</v>
      </c>
      <c r="K2809">
        <v>15459933</v>
      </c>
      <c r="M2809">
        <v>32205</v>
      </c>
      <c r="N2809" t="s">
        <v>17</v>
      </c>
    </row>
    <row r="2810" spans="1:14" x14ac:dyDescent="0.25">
      <c r="A2810">
        <v>1.2017</v>
      </c>
      <c r="B2810">
        <v>4</v>
      </c>
      <c r="C2810" t="s">
        <v>50</v>
      </c>
      <c r="D2810">
        <v>20891</v>
      </c>
      <c r="E2810" t="s">
        <v>52</v>
      </c>
      <c r="F2810">
        <v>1</v>
      </c>
      <c r="G2810" t="s">
        <v>16</v>
      </c>
      <c r="H2810">
        <v>2309.8980000000001</v>
      </c>
      <c r="I2810">
        <v>0</v>
      </c>
      <c r="J2810">
        <v>365900</v>
      </c>
      <c r="K2810">
        <v>1298370</v>
      </c>
      <c r="M2810">
        <v>720.48</v>
      </c>
      <c r="N2810" t="s">
        <v>17</v>
      </c>
    </row>
    <row r="2811" spans="1:14" x14ac:dyDescent="0.25">
      <c r="A2811">
        <v>1.2017</v>
      </c>
      <c r="B2811">
        <v>4</v>
      </c>
      <c r="C2811" t="s">
        <v>50</v>
      </c>
      <c r="D2811">
        <v>20891</v>
      </c>
      <c r="E2811" t="s">
        <v>52</v>
      </c>
      <c r="F2811">
        <v>2</v>
      </c>
      <c r="G2811" t="s">
        <v>18</v>
      </c>
      <c r="H2811">
        <v>1560.912</v>
      </c>
      <c r="I2811">
        <v>0</v>
      </c>
      <c r="J2811">
        <v>67575</v>
      </c>
      <c r="K2811">
        <v>411513</v>
      </c>
      <c r="M2811">
        <v>743.28</v>
      </c>
      <c r="N2811" t="s">
        <v>17</v>
      </c>
    </row>
    <row r="2812" spans="1:14" x14ac:dyDescent="0.25">
      <c r="A2812">
        <v>1.2017</v>
      </c>
      <c r="B2812">
        <v>4</v>
      </c>
      <c r="C2812" t="s">
        <v>50</v>
      </c>
      <c r="D2812">
        <v>20891</v>
      </c>
      <c r="E2812" t="s">
        <v>52</v>
      </c>
      <c r="F2812">
        <v>3</v>
      </c>
      <c r="G2812" t="s">
        <v>19</v>
      </c>
      <c r="H2812">
        <v>47.204999999999998</v>
      </c>
      <c r="I2812">
        <v>0</v>
      </c>
      <c r="J2812">
        <v>366355</v>
      </c>
      <c r="K2812">
        <v>642351</v>
      </c>
      <c r="M2812">
        <v>937.08</v>
      </c>
      <c r="N2812" t="s">
        <v>17</v>
      </c>
    </row>
    <row r="2813" spans="1:14" x14ac:dyDescent="0.25">
      <c r="A2813">
        <v>1.2017</v>
      </c>
      <c r="B2813">
        <v>4</v>
      </c>
      <c r="C2813" t="s">
        <v>50</v>
      </c>
      <c r="D2813">
        <v>20891</v>
      </c>
      <c r="E2813" t="s">
        <v>52</v>
      </c>
      <c r="F2813">
        <v>4</v>
      </c>
      <c r="G2813" t="s">
        <v>20</v>
      </c>
      <c r="H2813">
        <v>1252.5060000000001</v>
      </c>
      <c r="I2813">
        <v>0</v>
      </c>
      <c r="J2813">
        <v>248400</v>
      </c>
      <c r="K2813">
        <v>442008</v>
      </c>
      <c r="M2813">
        <v>656.64</v>
      </c>
      <c r="N2813" t="s">
        <v>17</v>
      </c>
    </row>
    <row r="2814" spans="1:14" x14ac:dyDescent="0.25">
      <c r="A2814">
        <v>1.2017</v>
      </c>
      <c r="B2814">
        <v>4</v>
      </c>
      <c r="C2814" t="s">
        <v>50</v>
      </c>
      <c r="D2814">
        <v>20891</v>
      </c>
      <c r="E2814" t="s">
        <v>52</v>
      </c>
      <c r="F2814">
        <v>5</v>
      </c>
      <c r="G2814" t="s">
        <v>21</v>
      </c>
      <c r="H2814">
        <v>2165.136</v>
      </c>
      <c r="I2814">
        <v>0</v>
      </c>
      <c r="J2814">
        <v>148625</v>
      </c>
      <c r="K2814">
        <v>290106</v>
      </c>
      <c r="M2814">
        <v>779.76</v>
      </c>
      <c r="N2814" t="s">
        <v>17</v>
      </c>
    </row>
    <row r="2815" spans="1:14" x14ac:dyDescent="0.25">
      <c r="A2815">
        <v>1.2017</v>
      </c>
      <c r="B2815">
        <v>4</v>
      </c>
      <c r="C2815" t="s">
        <v>50</v>
      </c>
      <c r="D2815">
        <v>20891</v>
      </c>
      <c r="E2815" t="s">
        <v>52</v>
      </c>
      <c r="F2815">
        <v>6</v>
      </c>
      <c r="G2815" t="s">
        <v>22</v>
      </c>
      <c r="H2815">
        <v>4644.9719999999998</v>
      </c>
      <c r="I2815">
        <v>0</v>
      </c>
      <c r="J2815">
        <v>1654415</v>
      </c>
      <c r="K2815">
        <v>11002398</v>
      </c>
      <c r="M2815">
        <v>9220.32</v>
      </c>
      <c r="N2815" t="s">
        <v>17</v>
      </c>
    </row>
    <row r="2816" spans="1:14" x14ac:dyDescent="0.25">
      <c r="A2816">
        <v>1.2017</v>
      </c>
      <c r="B2816">
        <v>4</v>
      </c>
      <c r="C2816" t="s">
        <v>50</v>
      </c>
      <c r="D2816">
        <v>20891</v>
      </c>
      <c r="E2816" t="s">
        <v>52</v>
      </c>
      <c r="F2816">
        <v>13</v>
      </c>
      <c r="G2816" t="s">
        <v>23</v>
      </c>
      <c r="H2816">
        <v>11980.629000000001</v>
      </c>
      <c r="I2816">
        <v>0</v>
      </c>
      <c r="J2816">
        <v>2851270</v>
      </c>
      <c r="K2816">
        <v>14086746</v>
      </c>
      <c r="M2816">
        <v>14699.16</v>
      </c>
      <c r="N2816" t="s">
        <v>17</v>
      </c>
    </row>
    <row r="2817" spans="1:14" x14ac:dyDescent="0.25">
      <c r="A2817">
        <v>1.2017</v>
      </c>
      <c r="B2817">
        <v>4</v>
      </c>
      <c r="C2817" t="s">
        <v>50</v>
      </c>
      <c r="D2817">
        <v>20891</v>
      </c>
      <c r="E2817" t="s">
        <v>52</v>
      </c>
      <c r="F2817">
        <v>7</v>
      </c>
      <c r="G2817" t="s">
        <v>24</v>
      </c>
      <c r="H2817">
        <v>4346.0069999999996</v>
      </c>
      <c r="I2817">
        <v>0</v>
      </c>
      <c r="J2817">
        <v>153100</v>
      </c>
      <c r="K2817">
        <v>1396377</v>
      </c>
      <c r="M2817">
        <v>5307.84</v>
      </c>
      <c r="N2817" t="s">
        <v>17</v>
      </c>
    </row>
    <row r="2818" spans="1:14" x14ac:dyDescent="0.25">
      <c r="A2818">
        <v>1.2017</v>
      </c>
      <c r="B2818">
        <v>4</v>
      </c>
      <c r="C2818" t="s">
        <v>50</v>
      </c>
      <c r="D2818">
        <v>20891</v>
      </c>
      <c r="E2818" t="s">
        <v>52</v>
      </c>
      <c r="F2818">
        <v>8</v>
      </c>
      <c r="G2818" t="s">
        <v>25</v>
      </c>
      <c r="H2818">
        <v>1466.502</v>
      </c>
      <c r="I2818">
        <v>0</v>
      </c>
      <c r="J2818">
        <v>38235</v>
      </c>
      <c r="K2818">
        <v>200271</v>
      </c>
      <c r="M2818">
        <v>4306.92</v>
      </c>
      <c r="N2818" t="s">
        <v>17</v>
      </c>
    </row>
    <row r="2819" spans="1:14" x14ac:dyDescent="0.25">
      <c r="A2819">
        <v>1.2017</v>
      </c>
      <c r="B2819">
        <v>4</v>
      </c>
      <c r="C2819" t="s">
        <v>50</v>
      </c>
      <c r="D2819">
        <v>20891</v>
      </c>
      <c r="E2819" t="s">
        <v>52</v>
      </c>
      <c r="F2819">
        <v>9</v>
      </c>
      <c r="G2819" t="s">
        <v>26</v>
      </c>
      <c r="H2819">
        <v>2023.521</v>
      </c>
      <c r="I2819">
        <v>0</v>
      </c>
      <c r="J2819">
        <v>38240</v>
      </c>
      <c r="K2819">
        <v>267006</v>
      </c>
      <c r="M2819">
        <v>4653.4799999999996</v>
      </c>
      <c r="N2819" t="s">
        <v>17</v>
      </c>
    </row>
    <row r="2820" spans="1:14" x14ac:dyDescent="0.25">
      <c r="A2820">
        <v>1.2017</v>
      </c>
      <c r="B2820">
        <v>4</v>
      </c>
      <c r="C2820" t="s">
        <v>50</v>
      </c>
      <c r="D2820">
        <v>20891</v>
      </c>
      <c r="E2820" t="s">
        <v>52</v>
      </c>
      <c r="F2820">
        <v>14</v>
      </c>
      <c r="G2820" t="s">
        <v>27</v>
      </c>
      <c r="H2820">
        <v>7836.03</v>
      </c>
      <c r="I2820">
        <v>0</v>
      </c>
      <c r="J2820">
        <v>229575</v>
      </c>
      <c r="K2820">
        <v>1863654</v>
      </c>
      <c r="M2820">
        <v>15136.92</v>
      </c>
      <c r="N2820" t="s">
        <v>17</v>
      </c>
    </row>
    <row r="2821" spans="1:14" x14ac:dyDescent="0.25">
      <c r="A2821">
        <v>1.2017</v>
      </c>
      <c r="B2821">
        <v>4</v>
      </c>
      <c r="C2821" t="s">
        <v>50</v>
      </c>
      <c r="D2821">
        <v>20891</v>
      </c>
      <c r="E2821" t="s">
        <v>52</v>
      </c>
      <c r="F2821">
        <v>15</v>
      </c>
      <c r="G2821" t="s">
        <v>28</v>
      </c>
      <c r="H2821">
        <v>4840.0860000000002</v>
      </c>
      <c r="I2821">
        <v>0</v>
      </c>
      <c r="J2821">
        <v>75</v>
      </c>
      <c r="K2821">
        <v>0</v>
      </c>
      <c r="M2821">
        <v>0</v>
      </c>
      <c r="N2821" t="s">
        <v>17</v>
      </c>
    </row>
    <row r="2822" spans="1:14" x14ac:dyDescent="0.25">
      <c r="A2822">
        <v>1.2017</v>
      </c>
      <c r="B2822">
        <v>4</v>
      </c>
      <c r="C2822" t="s">
        <v>50</v>
      </c>
      <c r="D2822">
        <v>20891</v>
      </c>
      <c r="E2822" t="s">
        <v>52</v>
      </c>
      <c r="F2822">
        <v>12</v>
      </c>
      <c r="G2822" t="s">
        <v>29</v>
      </c>
      <c r="H2822">
        <v>6866.7539999999999</v>
      </c>
      <c r="I2822">
        <v>0</v>
      </c>
      <c r="J2822">
        <v>3080845</v>
      </c>
      <c r="K2822">
        <v>15950400</v>
      </c>
      <c r="M2822">
        <v>29836.080000000002</v>
      </c>
      <c r="N2822" t="s">
        <v>17</v>
      </c>
    </row>
    <row r="2823" spans="1:14" x14ac:dyDescent="0.25">
      <c r="A2823">
        <v>1.2017</v>
      </c>
      <c r="B2823">
        <v>4</v>
      </c>
      <c r="C2823" t="s">
        <v>50</v>
      </c>
      <c r="D2823">
        <v>20891</v>
      </c>
      <c r="E2823" t="s">
        <v>52</v>
      </c>
      <c r="F2823">
        <v>16</v>
      </c>
      <c r="G2823" t="s">
        <v>30</v>
      </c>
      <c r="H2823">
        <v>3153.2939999999999</v>
      </c>
      <c r="I2823">
        <v>0</v>
      </c>
      <c r="J2823">
        <v>75</v>
      </c>
      <c r="K2823">
        <v>0</v>
      </c>
      <c r="M2823">
        <v>0</v>
      </c>
      <c r="N2823" t="s">
        <v>17</v>
      </c>
    </row>
    <row r="2824" spans="1:14" x14ac:dyDescent="0.25">
      <c r="A2824">
        <v>1.2017</v>
      </c>
      <c r="B2824">
        <v>4</v>
      </c>
      <c r="C2824" t="s">
        <v>50</v>
      </c>
      <c r="D2824">
        <v>20891</v>
      </c>
      <c r="E2824" t="s">
        <v>52</v>
      </c>
      <c r="F2824">
        <v>11</v>
      </c>
      <c r="G2824" t="s">
        <v>31</v>
      </c>
      <c r="H2824">
        <v>0</v>
      </c>
      <c r="I2824">
        <v>0</v>
      </c>
      <c r="J2824">
        <v>10</v>
      </c>
      <c r="K2824">
        <v>33</v>
      </c>
      <c r="M2824">
        <v>0</v>
      </c>
      <c r="N2824" t="s">
        <v>17</v>
      </c>
    </row>
    <row r="2825" spans="1:14" x14ac:dyDescent="0.25">
      <c r="A2825">
        <v>1.2017</v>
      </c>
      <c r="B2825">
        <v>4</v>
      </c>
      <c r="C2825" t="s">
        <v>50</v>
      </c>
      <c r="D2825">
        <v>20891</v>
      </c>
      <c r="E2825" t="s">
        <v>52</v>
      </c>
      <c r="F2825">
        <v>17</v>
      </c>
      <c r="G2825" t="s">
        <v>32</v>
      </c>
      <c r="H2825">
        <v>31.47</v>
      </c>
      <c r="I2825">
        <v>342</v>
      </c>
      <c r="J2825">
        <v>75</v>
      </c>
      <c r="K2825">
        <v>0</v>
      </c>
      <c r="M2825">
        <v>0</v>
      </c>
      <c r="N2825" t="s">
        <v>17</v>
      </c>
    </row>
    <row r="2826" spans="1:14" x14ac:dyDescent="0.25">
      <c r="A2826">
        <v>1.2017</v>
      </c>
      <c r="B2826">
        <v>4</v>
      </c>
      <c r="C2826" t="s">
        <v>50</v>
      </c>
      <c r="D2826">
        <v>20891</v>
      </c>
      <c r="E2826" t="s">
        <v>52</v>
      </c>
      <c r="F2826">
        <v>18</v>
      </c>
      <c r="G2826" t="s">
        <v>33</v>
      </c>
      <c r="H2826">
        <v>34708.262999999999</v>
      </c>
      <c r="I2826">
        <v>342</v>
      </c>
      <c r="J2826">
        <v>3080845</v>
      </c>
      <c r="K2826">
        <v>15950400</v>
      </c>
      <c r="M2826">
        <v>29836.080000000002</v>
      </c>
      <c r="N2826" t="s">
        <v>17</v>
      </c>
    </row>
    <row r="2827" spans="1:14" x14ac:dyDescent="0.25">
      <c r="A2827">
        <v>1.2017</v>
      </c>
      <c r="B2827">
        <v>4</v>
      </c>
      <c r="C2827" t="s">
        <v>50</v>
      </c>
      <c r="D2827">
        <v>45583</v>
      </c>
      <c r="E2827" t="s">
        <v>53</v>
      </c>
      <c r="F2827">
        <v>1</v>
      </c>
      <c r="G2827" t="s">
        <v>16</v>
      </c>
      <c r="H2827">
        <v>2262.6930000000002</v>
      </c>
      <c r="I2827">
        <v>0</v>
      </c>
      <c r="J2827">
        <v>317050</v>
      </c>
      <c r="K2827">
        <v>913146</v>
      </c>
      <c r="M2827">
        <v>827.64</v>
      </c>
      <c r="N2827" t="s">
        <v>17</v>
      </c>
    </row>
    <row r="2828" spans="1:14" x14ac:dyDescent="0.25">
      <c r="A2828">
        <v>1.2017</v>
      </c>
      <c r="B2828">
        <v>4</v>
      </c>
      <c r="C2828" t="s">
        <v>50</v>
      </c>
      <c r="D2828">
        <v>45583</v>
      </c>
      <c r="E2828" t="s">
        <v>53</v>
      </c>
      <c r="F2828">
        <v>2</v>
      </c>
      <c r="G2828" t="s">
        <v>18</v>
      </c>
      <c r="H2828">
        <v>2054.991</v>
      </c>
      <c r="I2828">
        <v>0</v>
      </c>
      <c r="J2828">
        <v>84985</v>
      </c>
      <c r="K2828">
        <v>474507</v>
      </c>
      <c r="M2828">
        <v>736.44</v>
      </c>
      <c r="N2828" t="s">
        <v>17</v>
      </c>
    </row>
    <row r="2829" spans="1:14" x14ac:dyDescent="0.25">
      <c r="A2829">
        <v>1.2017</v>
      </c>
      <c r="B2829">
        <v>4</v>
      </c>
      <c r="C2829" t="s">
        <v>50</v>
      </c>
      <c r="D2829">
        <v>45583</v>
      </c>
      <c r="E2829" t="s">
        <v>53</v>
      </c>
      <c r="F2829">
        <v>3</v>
      </c>
      <c r="G2829" t="s">
        <v>19</v>
      </c>
      <c r="H2829">
        <v>47.204999999999998</v>
      </c>
      <c r="I2829">
        <v>0</v>
      </c>
      <c r="J2829">
        <v>408905</v>
      </c>
      <c r="K2829">
        <v>572526</v>
      </c>
      <c r="M2829">
        <v>1005.48</v>
      </c>
      <c r="N2829" t="s">
        <v>17</v>
      </c>
    </row>
    <row r="2830" spans="1:14" x14ac:dyDescent="0.25">
      <c r="A2830">
        <v>1.2017</v>
      </c>
      <c r="B2830">
        <v>4</v>
      </c>
      <c r="C2830" t="s">
        <v>50</v>
      </c>
      <c r="D2830">
        <v>45583</v>
      </c>
      <c r="E2830" t="s">
        <v>53</v>
      </c>
      <c r="F2830">
        <v>4</v>
      </c>
      <c r="G2830" t="s">
        <v>20</v>
      </c>
      <c r="H2830">
        <v>862.27800000000002</v>
      </c>
      <c r="I2830">
        <v>0</v>
      </c>
      <c r="J2830">
        <v>316580</v>
      </c>
      <c r="K2830">
        <v>558684</v>
      </c>
      <c r="M2830">
        <v>595.08000000000004</v>
      </c>
      <c r="N2830" t="s">
        <v>17</v>
      </c>
    </row>
    <row r="2831" spans="1:14" x14ac:dyDescent="0.25">
      <c r="A2831">
        <v>1.2017</v>
      </c>
      <c r="B2831">
        <v>4</v>
      </c>
      <c r="C2831" t="s">
        <v>50</v>
      </c>
      <c r="D2831">
        <v>45583</v>
      </c>
      <c r="E2831" t="s">
        <v>53</v>
      </c>
      <c r="F2831">
        <v>5</v>
      </c>
      <c r="G2831" t="s">
        <v>21</v>
      </c>
      <c r="H2831">
        <v>2612.0100000000002</v>
      </c>
      <c r="I2831">
        <v>0</v>
      </c>
      <c r="J2831">
        <v>124770</v>
      </c>
      <c r="K2831">
        <v>241758</v>
      </c>
      <c r="M2831">
        <v>1199.28</v>
      </c>
      <c r="N2831" t="s">
        <v>17</v>
      </c>
    </row>
    <row r="2832" spans="1:14" x14ac:dyDescent="0.25">
      <c r="A2832">
        <v>1.2017</v>
      </c>
      <c r="B2832">
        <v>4</v>
      </c>
      <c r="C2832" t="s">
        <v>50</v>
      </c>
      <c r="D2832">
        <v>45583</v>
      </c>
      <c r="E2832" t="s">
        <v>53</v>
      </c>
      <c r="F2832">
        <v>6</v>
      </c>
      <c r="G2832" t="s">
        <v>22</v>
      </c>
      <c r="H2832">
        <v>9009.8610000000008</v>
      </c>
      <c r="I2832">
        <v>0</v>
      </c>
      <c r="J2832">
        <v>1088930</v>
      </c>
      <c r="K2832">
        <v>3125775</v>
      </c>
      <c r="M2832">
        <v>8748.36</v>
      </c>
      <c r="N2832" t="s">
        <v>17</v>
      </c>
    </row>
    <row r="2833" spans="1:14" x14ac:dyDescent="0.25">
      <c r="A2833">
        <v>1.2017</v>
      </c>
      <c r="B2833">
        <v>4</v>
      </c>
      <c r="C2833" t="s">
        <v>50</v>
      </c>
      <c r="D2833">
        <v>45583</v>
      </c>
      <c r="E2833" t="s">
        <v>53</v>
      </c>
      <c r="F2833">
        <v>13</v>
      </c>
      <c r="G2833" t="s">
        <v>23</v>
      </c>
      <c r="H2833">
        <v>16849.038</v>
      </c>
      <c r="I2833">
        <v>0</v>
      </c>
      <c r="J2833">
        <v>2341220</v>
      </c>
      <c r="K2833">
        <v>5886396</v>
      </c>
      <c r="M2833">
        <v>15383.16</v>
      </c>
      <c r="N2833" t="s">
        <v>17</v>
      </c>
    </row>
    <row r="2834" spans="1:14" x14ac:dyDescent="0.25">
      <c r="A2834">
        <v>1.2017</v>
      </c>
      <c r="B2834">
        <v>4</v>
      </c>
      <c r="C2834" t="s">
        <v>50</v>
      </c>
      <c r="D2834">
        <v>45583</v>
      </c>
      <c r="E2834" t="s">
        <v>53</v>
      </c>
      <c r="F2834">
        <v>7</v>
      </c>
      <c r="G2834" t="s">
        <v>24</v>
      </c>
      <c r="H2834">
        <v>8707.7489999999998</v>
      </c>
      <c r="I2834">
        <v>0</v>
      </c>
      <c r="J2834">
        <v>148825</v>
      </c>
      <c r="K2834">
        <v>1326465</v>
      </c>
      <c r="M2834">
        <v>5898.36</v>
      </c>
      <c r="N2834" t="s">
        <v>17</v>
      </c>
    </row>
    <row r="2835" spans="1:14" x14ac:dyDescent="0.25">
      <c r="A2835">
        <v>1.2017</v>
      </c>
      <c r="B2835">
        <v>4</v>
      </c>
      <c r="C2835" t="s">
        <v>50</v>
      </c>
      <c r="D2835">
        <v>45583</v>
      </c>
      <c r="E2835" t="s">
        <v>53</v>
      </c>
      <c r="F2835">
        <v>8</v>
      </c>
      <c r="G2835" t="s">
        <v>25</v>
      </c>
      <c r="H2835">
        <v>62.94</v>
      </c>
      <c r="I2835">
        <v>0</v>
      </c>
      <c r="J2835">
        <v>35530</v>
      </c>
      <c r="K2835">
        <v>182283</v>
      </c>
      <c r="M2835">
        <v>4122.24</v>
      </c>
      <c r="N2835" t="s">
        <v>17</v>
      </c>
    </row>
    <row r="2836" spans="1:14" x14ac:dyDescent="0.25">
      <c r="A2836">
        <v>1.2017</v>
      </c>
      <c r="B2836">
        <v>4</v>
      </c>
      <c r="C2836" t="s">
        <v>50</v>
      </c>
      <c r="D2836">
        <v>45583</v>
      </c>
      <c r="E2836" t="s">
        <v>53</v>
      </c>
      <c r="F2836">
        <v>9</v>
      </c>
      <c r="G2836" t="s">
        <v>26</v>
      </c>
      <c r="H2836">
        <v>78.674999999999997</v>
      </c>
      <c r="I2836">
        <v>0</v>
      </c>
      <c r="J2836">
        <v>39015</v>
      </c>
      <c r="K2836">
        <v>315948</v>
      </c>
      <c r="M2836">
        <v>3337.92</v>
      </c>
      <c r="N2836" t="s">
        <v>17</v>
      </c>
    </row>
    <row r="2837" spans="1:14" x14ac:dyDescent="0.25">
      <c r="A2837">
        <v>1.2017</v>
      </c>
      <c r="B2837">
        <v>4</v>
      </c>
      <c r="C2837" t="s">
        <v>50</v>
      </c>
      <c r="D2837">
        <v>45583</v>
      </c>
      <c r="E2837" t="s">
        <v>53</v>
      </c>
      <c r="F2837">
        <v>14</v>
      </c>
      <c r="G2837" t="s">
        <v>27</v>
      </c>
      <c r="H2837">
        <v>8849.3639999999996</v>
      </c>
      <c r="I2837">
        <v>0</v>
      </c>
      <c r="J2837">
        <v>223370</v>
      </c>
      <c r="K2837">
        <v>1824696</v>
      </c>
      <c r="M2837">
        <v>14861.04</v>
      </c>
      <c r="N2837" t="s">
        <v>17</v>
      </c>
    </row>
    <row r="2838" spans="1:14" x14ac:dyDescent="0.25">
      <c r="A2838">
        <v>1.2017</v>
      </c>
      <c r="B2838">
        <v>4</v>
      </c>
      <c r="C2838" t="s">
        <v>50</v>
      </c>
      <c r="D2838">
        <v>45583</v>
      </c>
      <c r="E2838" t="s">
        <v>53</v>
      </c>
      <c r="F2838">
        <v>15</v>
      </c>
      <c r="G2838" t="s">
        <v>28</v>
      </c>
      <c r="H2838">
        <v>2766.2130000000002</v>
      </c>
      <c r="I2838">
        <v>0</v>
      </c>
      <c r="J2838">
        <v>80</v>
      </c>
      <c r="K2838">
        <v>0</v>
      </c>
      <c r="M2838">
        <v>0</v>
      </c>
      <c r="N2838" t="s">
        <v>17</v>
      </c>
    </row>
    <row r="2839" spans="1:14" x14ac:dyDescent="0.25">
      <c r="A2839">
        <v>1.2017</v>
      </c>
      <c r="B2839">
        <v>4</v>
      </c>
      <c r="C2839" t="s">
        <v>50</v>
      </c>
      <c r="D2839">
        <v>45583</v>
      </c>
      <c r="E2839" t="s">
        <v>53</v>
      </c>
      <c r="F2839">
        <v>12</v>
      </c>
      <c r="G2839" t="s">
        <v>29</v>
      </c>
      <c r="H2839">
        <v>6064.2690000000002</v>
      </c>
      <c r="I2839">
        <v>0</v>
      </c>
      <c r="J2839">
        <v>2564590</v>
      </c>
      <c r="K2839">
        <v>7711092</v>
      </c>
      <c r="M2839">
        <v>30244.2</v>
      </c>
      <c r="N2839" t="s">
        <v>17</v>
      </c>
    </row>
    <row r="2840" spans="1:14" x14ac:dyDescent="0.25">
      <c r="A2840">
        <v>1.2017</v>
      </c>
      <c r="B2840">
        <v>4</v>
      </c>
      <c r="C2840" t="s">
        <v>50</v>
      </c>
      <c r="D2840">
        <v>45583</v>
      </c>
      <c r="E2840" t="s">
        <v>53</v>
      </c>
      <c r="F2840">
        <v>16</v>
      </c>
      <c r="G2840" t="s">
        <v>30</v>
      </c>
      <c r="H2840">
        <v>2964.4740000000002</v>
      </c>
      <c r="I2840">
        <v>0</v>
      </c>
      <c r="J2840">
        <v>80</v>
      </c>
      <c r="K2840">
        <v>0</v>
      </c>
      <c r="M2840">
        <v>0</v>
      </c>
      <c r="N2840" t="s">
        <v>17</v>
      </c>
    </row>
    <row r="2841" spans="1:14" x14ac:dyDescent="0.25">
      <c r="A2841">
        <v>1.2017</v>
      </c>
      <c r="B2841">
        <v>4</v>
      </c>
      <c r="C2841" t="s">
        <v>50</v>
      </c>
      <c r="D2841">
        <v>45583</v>
      </c>
      <c r="E2841" t="s">
        <v>53</v>
      </c>
      <c r="F2841">
        <v>11</v>
      </c>
      <c r="G2841" t="s">
        <v>31</v>
      </c>
      <c r="H2841">
        <v>4317.6840000000002</v>
      </c>
      <c r="I2841">
        <v>0</v>
      </c>
      <c r="J2841">
        <v>411535</v>
      </c>
      <c r="K2841">
        <v>1197762</v>
      </c>
      <c r="M2841">
        <v>0</v>
      </c>
      <c r="N2841" t="s">
        <v>17</v>
      </c>
    </row>
    <row r="2842" spans="1:14" x14ac:dyDescent="0.25">
      <c r="A2842">
        <v>1.2017</v>
      </c>
      <c r="B2842">
        <v>4</v>
      </c>
      <c r="C2842" t="s">
        <v>50</v>
      </c>
      <c r="D2842">
        <v>45583</v>
      </c>
      <c r="E2842" t="s">
        <v>53</v>
      </c>
      <c r="F2842">
        <v>17</v>
      </c>
      <c r="G2842" t="s">
        <v>32</v>
      </c>
      <c r="H2842">
        <v>31.47</v>
      </c>
      <c r="I2842">
        <v>0</v>
      </c>
      <c r="J2842">
        <v>80</v>
      </c>
      <c r="K2842">
        <v>0</v>
      </c>
      <c r="M2842">
        <v>0</v>
      </c>
      <c r="N2842" t="s">
        <v>17</v>
      </c>
    </row>
    <row r="2843" spans="1:14" x14ac:dyDescent="0.25">
      <c r="A2843">
        <v>1.2017</v>
      </c>
      <c r="B2843">
        <v>4</v>
      </c>
      <c r="C2843" t="s">
        <v>50</v>
      </c>
      <c r="D2843">
        <v>45583</v>
      </c>
      <c r="E2843" t="s">
        <v>53</v>
      </c>
      <c r="F2843">
        <v>18</v>
      </c>
      <c r="G2843" t="s">
        <v>33</v>
      </c>
      <c r="H2843">
        <v>41842.512000000002</v>
      </c>
      <c r="I2843">
        <v>0</v>
      </c>
      <c r="J2843">
        <v>2564590</v>
      </c>
      <c r="K2843">
        <v>7711092</v>
      </c>
      <c r="M2843">
        <v>30244.2</v>
      </c>
      <c r="N2843" t="s">
        <v>17</v>
      </c>
    </row>
    <row r="2844" spans="1:14" x14ac:dyDescent="0.25">
      <c r="A2844">
        <v>1.2017</v>
      </c>
      <c r="B2844">
        <v>4</v>
      </c>
      <c r="C2844" t="s">
        <v>50</v>
      </c>
      <c r="D2844">
        <v>85696</v>
      </c>
      <c r="E2844" t="s">
        <v>54</v>
      </c>
      <c r="F2844">
        <v>1</v>
      </c>
      <c r="G2844" t="s">
        <v>16</v>
      </c>
      <c r="H2844">
        <v>4317.6840000000002</v>
      </c>
      <c r="I2844">
        <v>0</v>
      </c>
      <c r="J2844">
        <v>346610</v>
      </c>
      <c r="K2844">
        <v>1142352</v>
      </c>
      <c r="M2844">
        <v>731.88</v>
      </c>
      <c r="N2844" t="s">
        <v>38</v>
      </c>
    </row>
    <row r="2845" spans="1:14" x14ac:dyDescent="0.25">
      <c r="A2845">
        <v>1.2017</v>
      </c>
      <c r="B2845">
        <v>4</v>
      </c>
      <c r="C2845" t="s">
        <v>50</v>
      </c>
      <c r="D2845">
        <v>85696</v>
      </c>
      <c r="E2845" t="s">
        <v>54</v>
      </c>
      <c r="F2845">
        <v>2</v>
      </c>
      <c r="G2845" t="s">
        <v>18</v>
      </c>
      <c r="H2845">
        <v>2300.4569999999999</v>
      </c>
      <c r="I2845">
        <v>0</v>
      </c>
      <c r="J2845">
        <v>96495</v>
      </c>
      <c r="K2845">
        <v>587910</v>
      </c>
      <c r="M2845">
        <v>611.04</v>
      </c>
      <c r="N2845" t="s">
        <v>38</v>
      </c>
    </row>
    <row r="2846" spans="1:14" x14ac:dyDescent="0.25">
      <c r="A2846">
        <v>1.2017</v>
      </c>
      <c r="B2846">
        <v>4</v>
      </c>
      <c r="C2846" t="s">
        <v>50</v>
      </c>
      <c r="D2846">
        <v>85696</v>
      </c>
      <c r="E2846" t="s">
        <v>54</v>
      </c>
      <c r="F2846">
        <v>3</v>
      </c>
      <c r="G2846" t="s">
        <v>19</v>
      </c>
      <c r="H2846">
        <v>47.204999999999998</v>
      </c>
      <c r="I2846">
        <v>0</v>
      </c>
      <c r="J2846">
        <v>349685</v>
      </c>
      <c r="K2846">
        <v>557937</v>
      </c>
      <c r="M2846">
        <v>775.2</v>
      </c>
      <c r="N2846" t="s">
        <v>38</v>
      </c>
    </row>
    <row r="2847" spans="1:14" x14ac:dyDescent="0.25">
      <c r="A2847">
        <v>1.2017</v>
      </c>
      <c r="B2847">
        <v>4</v>
      </c>
      <c r="C2847" t="s">
        <v>50</v>
      </c>
      <c r="D2847">
        <v>85696</v>
      </c>
      <c r="E2847" t="s">
        <v>54</v>
      </c>
      <c r="F2847">
        <v>4</v>
      </c>
      <c r="G2847" t="s">
        <v>20</v>
      </c>
      <c r="H2847">
        <v>1671.057</v>
      </c>
      <c r="I2847">
        <v>0</v>
      </c>
      <c r="J2847">
        <v>316505</v>
      </c>
      <c r="K2847">
        <v>533889</v>
      </c>
      <c r="M2847">
        <v>743.28</v>
      </c>
      <c r="N2847" t="s">
        <v>38</v>
      </c>
    </row>
    <row r="2848" spans="1:14" x14ac:dyDescent="0.25">
      <c r="A2848">
        <v>1.2017</v>
      </c>
      <c r="B2848">
        <v>4</v>
      </c>
      <c r="C2848" t="s">
        <v>50</v>
      </c>
      <c r="D2848">
        <v>85696</v>
      </c>
      <c r="E2848" t="s">
        <v>54</v>
      </c>
      <c r="F2848">
        <v>5</v>
      </c>
      <c r="G2848" t="s">
        <v>21</v>
      </c>
      <c r="H2848">
        <v>3257.145</v>
      </c>
      <c r="I2848">
        <v>0</v>
      </c>
      <c r="J2848">
        <v>117730</v>
      </c>
      <c r="K2848">
        <v>279777</v>
      </c>
      <c r="M2848">
        <v>930.24</v>
      </c>
      <c r="N2848" t="s">
        <v>38</v>
      </c>
    </row>
    <row r="2849" spans="1:14" x14ac:dyDescent="0.25">
      <c r="A2849">
        <v>1.2017</v>
      </c>
      <c r="B2849">
        <v>4</v>
      </c>
      <c r="C2849" t="s">
        <v>50</v>
      </c>
      <c r="D2849">
        <v>85696</v>
      </c>
      <c r="E2849" t="s">
        <v>54</v>
      </c>
      <c r="F2849">
        <v>6</v>
      </c>
      <c r="G2849" t="s">
        <v>22</v>
      </c>
      <c r="H2849">
        <v>8758.1010000000006</v>
      </c>
      <c r="I2849">
        <v>0</v>
      </c>
      <c r="J2849">
        <v>1068365</v>
      </c>
      <c r="K2849">
        <v>3861513</v>
      </c>
      <c r="M2849">
        <v>10991.88</v>
      </c>
      <c r="N2849" t="s">
        <v>38</v>
      </c>
    </row>
    <row r="2850" spans="1:14" x14ac:dyDescent="0.25">
      <c r="A2850">
        <v>1.2017</v>
      </c>
      <c r="B2850">
        <v>4</v>
      </c>
      <c r="C2850" t="s">
        <v>50</v>
      </c>
      <c r="D2850">
        <v>85696</v>
      </c>
      <c r="E2850" t="s">
        <v>54</v>
      </c>
      <c r="F2850">
        <v>13</v>
      </c>
      <c r="G2850" t="s">
        <v>23</v>
      </c>
      <c r="H2850">
        <v>20351.649000000001</v>
      </c>
      <c r="I2850">
        <v>0</v>
      </c>
      <c r="J2850">
        <v>2295390</v>
      </c>
      <c r="K2850">
        <v>6963378</v>
      </c>
      <c r="M2850">
        <v>16698.72</v>
      </c>
      <c r="N2850" t="s">
        <v>38</v>
      </c>
    </row>
    <row r="2851" spans="1:14" x14ac:dyDescent="0.25">
      <c r="A2851">
        <v>1.2017</v>
      </c>
      <c r="B2851">
        <v>4</v>
      </c>
      <c r="C2851" t="s">
        <v>50</v>
      </c>
      <c r="D2851">
        <v>85696</v>
      </c>
      <c r="E2851" t="s">
        <v>54</v>
      </c>
      <c r="F2851">
        <v>7</v>
      </c>
      <c r="G2851" t="s">
        <v>24</v>
      </c>
      <c r="H2851">
        <v>5557.6019999999999</v>
      </c>
      <c r="I2851">
        <v>158</v>
      </c>
      <c r="J2851">
        <v>201575</v>
      </c>
      <c r="K2851">
        <v>2032776</v>
      </c>
      <c r="M2851">
        <v>6379.44</v>
      </c>
      <c r="N2851" t="s">
        <v>38</v>
      </c>
    </row>
    <row r="2852" spans="1:14" x14ac:dyDescent="0.25">
      <c r="A2852">
        <v>1.2017</v>
      </c>
      <c r="B2852">
        <v>4</v>
      </c>
      <c r="C2852" t="s">
        <v>50</v>
      </c>
      <c r="D2852">
        <v>85696</v>
      </c>
      <c r="E2852" t="s">
        <v>54</v>
      </c>
      <c r="F2852">
        <v>8</v>
      </c>
      <c r="G2852" t="s">
        <v>25</v>
      </c>
      <c r="H2852">
        <v>830.80799999999999</v>
      </c>
      <c r="I2852">
        <v>0</v>
      </c>
      <c r="J2852">
        <v>36230</v>
      </c>
      <c r="K2852">
        <v>207594</v>
      </c>
      <c r="M2852">
        <v>4943.04</v>
      </c>
      <c r="N2852" t="s">
        <v>38</v>
      </c>
    </row>
    <row r="2853" spans="1:14" x14ac:dyDescent="0.25">
      <c r="A2853">
        <v>1.2017</v>
      </c>
      <c r="B2853">
        <v>4</v>
      </c>
      <c r="C2853" t="s">
        <v>50</v>
      </c>
      <c r="D2853">
        <v>85696</v>
      </c>
      <c r="E2853" t="s">
        <v>54</v>
      </c>
      <c r="F2853">
        <v>9</v>
      </c>
      <c r="G2853" t="s">
        <v>26</v>
      </c>
      <c r="H2853">
        <v>1554.6179999999999</v>
      </c>
      <c r="I2853">
        <v>194</v>
      </c>
      <c r="J2853">
        <v>53525</v>
      </c>
      <c r="K2853">
        <v>461865</v>
      </c>
      <c r="M2853">
        <v>5362.56</v>
      </c>
      <c r="N2853" t="s">
        <v>38</v>
      </c>
    </row>
    <row r="2854" spans="1:14" x14ac:dyDescent="0.25">
      <c r="A2854">
        <v>1.2017</v>
      </c>
      <c r="B2854">
        <v>4</v>
      </c>
      <c r="C2854" t="s">
        <v>50</v>
      </c>
      <c r="D2854">
        <v>85696</v>
      </c>
      <c r="E2854" t="s">
        <v>54</v>
      </c>
      <c r="F2854">
        <v>14</v>
      </c>
      <c r="G2854" t="s">
        <v>27</v>
      </c>
      <c r="H2854">
        <v>7943.0280000000002</v>
      </c>
      <c r="I2854">
        <v>352</v>
      </c>
      <c r="J2854">
        <v>291330</v>
      </c>
      <c r="K2854">
        <v>2702235</v>
      </c>
      <c r="M2854">
        <v>17603.88</v>
      </c>
      <c r="N2854" t="s">
        <v>38</v>
      </c>
    </row>
    <row r="2855" spans="1:14" x14ac:dyDescent="0.25">
      <c r="A2855">
        <v>1.2017</v>
      </c>
      <c r="B2855">
        <v>4</v>
      </c>
      <c r="C2855" t="s">
        <v>50</v>
      </c>
      <c r="D2855">
        <v>85696</v>
      </c>
      <c r="E2855" t="s">
        <v>54</v>
      </c>
      <c r="F2855">
        <v>15</v>
      </c>
      <c r="G2855" t="s">
        <v>28</v>
      </c>
      <c r="H2855">
        <v>3688.2840000000001</v>
      </c>
      <c r="I2855">
        <v>0</v>
      </c>
      <c r="J2855">
        <v>85</v>
      </c>
      <c r="K2855">
        <v>0</v>
      </c>
      <c r="M2855">
        <v>0</v>
      </c>
      <c r="N2855" t="s">
        <v>38</v>
      </c>
    </row>
    <row r="2856" spans="1:14" x14ac:dyDescent="0.25">
      <c r="A2856">
        <v>1.2017</v>
      </c>
      <c r="B2856">
        <v>4</v>
      </c>
      <c r="C2856" t="s">
        <v>50</v>
      </c>
      <c r="D2856">
        <v>85696</v>
      </c>
      <c r="E2856" t="s">
        <v>54</v>
      </c>
      <c r="F2856">
        <v>12</v>
      </c>
      <c r="G2856" t="s">
        <v>29</v>
      </c>
      <c r="H2856">
        <v>6473.3789999999999</v>
      </c>
      <c r="I2856">
        <v>0</v>
      </c>
      <c r="J2856">
        <v>2586720</v>
      </c>
      <c r="K2856">
        <v>9665613</v>
      </c>
      <c r="M2856">
        <v>34302.6</v>
      </c>
      <c r="N2856" t="s">
        <v>38</v>
      </c>
    </row>
    <row r="2857" spans="1:14" x14ac:dyDescent="0.25">
      <c r="A2857">
        <v>1.2017</v>
      </c>
      <c r="B2857">
        <v>4</v>
      </c>
      <c r="C2857" t="s">
        <v>50</v>
      </c>
      <c r="D2857">
        <v>85696</v>
      </c>
      <c r="E2857" t="s">
        <v>54</v>
      </c>
      <c r="F2857">
        <v>16</v>
      </c>
      <c r="G2857" t="s">
        <v>30</v>
      </c>
      <c r="H2857">
        <v>2608.8629999999998</v>
      </c>
      <c r="I2857">
        <v>0</v>
      </c>
      <c r="J2857">
        <v>85</v>
      </c>
      <c r="K2857">
        <v>0</v>
      </c>
      <c r="M2857">
        <v>0</v>
      </c>
      <c r="N2857" t="s">
        <v>38</v>
      </c>
    </row>
    <row r="2858" spans="1:14" x14ac:dyDescent="0.25">
      <c r="A2858">
        <v>1.2017</v>
      </c>
      <c r="B2858">
        <v>4</v>
      </c>
      <c r="C2858" t="s">
        <v>50</v>
      </c>
      <c r="D2858">
        <v>85696</v>
      </c>
      <c r="E2858" t="s">
        <v>54</v>
      </c>
      <c r="F2858">
        <v>11</v>
      </c>
      <c r="G2858" t="s">
        <v>31</v>
      </c>
      <c r="H2858">
        <v>4374.33</v>
      </c>
      <c r="I2858">
        <v>0</v>
      </c>
      <c r="J2858">
        <v>310920</v>
      </c>
      <c r="K2858">
        <v>1246629</v>
      </c>
      <c r="M2858">
        <v>0</v>
      </c>
      <c r="N2858" t="s">
        <v>38</v>
      </c>
    </row>
    <row r="2859" spans="1:14" x14ac:dyDescent="0.25">
      <c r="A2859">
        <v>1.2017</v>
      </c>
      <c r="B2859">
        <v>4</v>
      </c>
      <c r="C2859" t="s">
        <v>50</v>
      </c>
      <c r="D2859">
        <v>85696</v>
      </c>
      <c r="E2859" t="s">
        <v>54</v>
      </c>
      <c r="F2859">
        <v>17</v>
      </c>
      <c r="G2859" t="s">
        <v>32</v>
      </c>
      <c r="H2859">
        <v>2438.9250000000002</v>
      </c>
      <c r="I2859">
        <v>0</v>
      </c>
      <c r="J2859">
        <v>85</v>
      </c>
      <c r="K2859">
        <v>0</v>
      </c>
      <c r="M2859">
        <v>0</v>
      </c>
      <c r="N2859" t="s">
        <v>38</v>
      </c>
    </row>
    <row r="2860" spans="1:14" x14ac:dyDescent="0.25">
      <c r="A2860">
        <v>1.2017</v>
      </c>
      <c r="B2860">
        <v>4</v>
      </c>
      <c r="C2860" t="s">
        <v>50</v>
      </c>
      <c r="D2860">
        <v>85696</v>
      </c>
      <c r="E2860" t="s">
        <v>54</v>
      </c>
      <c r="F2860">
        <v>18</v>
      </c>
      <c r="G2860" t="s">
        <v>33</v>
      </c>
      <c r="H2860">
        <v>47878.457999999999</v>
      </c>
      <c r="I2860">
        <v>352</v>
      </c>
      <c r="J2860">
        <v>2586720</v>
      </c>
      <c r="K2860">
        <v>9665613</v>
      </c>
      <c r="M2860">
        <v>34302.6</v>
      </c>
      <c r="N2860" t="s">
        <v>38</v>
      </c>
    </row>
    <row r="2861" spans="1:14" x14ac:dyDescent="0.25">
      <c r="A2861">
        <v>1.2017</v>
      </c>
      <c r="B2861">
        <v>4</v>
      </c>
      <c r="C2861" t="s">
        <v>55</v>
      </c>
      <c r="D2861">
        <v>32949</v>
      </c>
      <c r="E2861" t="s">
        <v>56</v>
      </c>
      <c r="F2861">
        <v>1</v>
      </c>
      <c r="G2861" t="s">
        <v>16</v>
      </c>
      <c r="H2861">
        <v>2379.1320000000001</v>
      </c>
      <c r="I2861">
        <v>0</v>
      </c>
      <c r="J2861">
        <v>411175</v>
      </c>
      <c r="K2861">
        <v>977340</v>
      </c>
      <c r="M2861">
        <v>745.56</v>
      </c>
      <c r="N2861" t="s">
        <v>17</v>
      </c>
    </row>
    <row r="2862" spans="1:14" x14ac:dyDescent="0.25">
      <c r="A2862">
        <v>1.2017</v>
      </c>
      <c r="B2862">
        <v>4</v>
      </c>
      <c r="C2862" t="s">
        <v>55</v>
      </c>
      <c r="D2862">
        <v>32949</v>
      </c>
      <c r="E2862" t="s">
        <v>56</v>
      </c>
      <c r="F2862">
        <v>2</v>
      </c>
      <c r="G2862" t="s">
        <v>18</v>
      </c>
      <c r="H2862">
        <v>1935.405</v>
      </c>
      <c r="I2862">
        <v>0</v>
      </c>
      <c r="J2862">
        <v>50785</v>
      </c>
      <c r="K2862">
        <v>232161</v>
      </c>
      <c r="M2862">
        <v>538.08000000000004</v>
      </c>
      <c r="N2862" t="s">
        <v>17</v>
      </c>
    </row>
    <row r="2863" spans="1:14" x14ac:dyDescent="0.25">
      <c r="A2863">
        <v>1.2017</v>
      </c>
      <c r="B2863">
        <v>4</v>
      </c>
      <c r="C2863" t="s">
        <v>55</v>
      </c>
      <c r="D2863">
        <v>32949</v>
      </c>
      <c r="E2863" t="s">
        <v>56</v>
      </c>
      <c r="F2863">
        <v>3</v>
      </c>
      <c r="G2863" t="s">
        <v>19</v>
      </c>
      <c r="H2863">
        <v>47.204999999999998</v>
      </c>
      <c r="I2863">
        <v>0</v>
      </c>
      <c r="J2863">
        <v>347970</v>
      </c>
      <c r="K2863">
        <v>481005</v>
      </c>
      <c r="M2863">
        <v>624.72</v>
      </c>
      <c r="N2863" t="s">
        <v>17</v>
      </c>
    </row>
    <row r="2864" spans="1:14" x14ac:dyDescent="0.25">
      <c r="A2864">
        <v>1.2017</v>
      </c>
      <c r="B2864">
        <v>4</v>
      </c>
      <c r="C2864" t="s">
        <v>55</v>
      </c>
      <c r="D2864">
        <v>32949</v>
      </c>
      <c r="E2864" t="s">
        <v>56</v>
      </c>
      <c r="F2864">
        <v>4</v>
      </c>
      <c r="G2864" t="s">
        <v>20</v>
      </c>
      <c r="H2864">
        <v>1460.2080000000001</v>
      </c>
      <c r="I2864">
        <v>0</v>
      </c>
      <c r="J2864">
        <v>243390</v>
      </c>
      <c r="K2864">
        <v>405816</v>
      </c>
      <c r="M2864">
        <v>592.79999999999995</v>
      </c>
      <c r="N2864" t="s">
        <v>17</v>
      </c>
    </row>
    <row r="2865" spans="1:14" x14ac:dyDescent="0.25">
      <c r="A2865">
        <v>1.2017</v>
      </c>
      <c r="B2865">
        <v>4</v>
      </c>
      <c r="C2865" t="s">
        <v>55</v>
      </c>
      <c r="D2865">
        <v>32949</v>
      </c>
      <c r="E2865" t="s">
        <v>56</v>
      </c>
      <c r="F2865">
        <v>5</v>
      </c>
      <c r="G2865" t="s">
        <v>21</v>
      </c>
      <c r="H2865">
        <v>1564.059</v>
      </c>
      <c r="I2865">
        <v>0</v>
      </c>
      <c r="J2865">
        <v>95910</v>
      </c>
      <c r="K2865">
        <v>180369</v>
      </c>
      <c r="M2865">
        <v>652.08000000000004</v>
      </c>
      <c r="N2865" t="s">
        <v>17</v>
      </c>
    </row>
    <row r="2866" spans="1:14" x14ac:dyDescent="0.25">
      <c r="A2866">
        <v>1.2017</v>
      </c>
      <c r="B2866">
        <v>4</v>
      </c>
      <c r="C2866" t="s">
        <v>55</v>
      </c>
      <c r="D2866">
        <v>32949</v>
      </c>
      <c r="E2866" t="s">
        <v>56</v>
      </c>
      <c r="F2866">
        <v>6</v>
      </c>
      <c r="G2866" t="s">
        <v>22</v>
      </c>
      <c r="H2866">
        <v>6325.47</v>
      </c>
      <c r="I2866">
        <v>0</v>
      </c>
      <c r="J2866">
        <v>866505</v>
      </c>
      <c r="K2866">
        <v>2376462</v>
      </c>
      <c r="M2866">
        <v>7628.88</v>
      </c>
      <c r="N2866" t="s">
        <v>17</v>
      </c>
    </row>
    <row r="2867" spans="1:14" x14ac:dyDescent="0.25">
      <c r="A2867">
        <v>1.2017</v>
      </c>
      <c r="B2867">
        <v>4</v>
      </c>
      <c r="C2867" t="s">
        <v>55</v>
      </c>
      <c r="D2867">
        <v>32949</v>
      </c>
      <c r="E2867" t="s">
        <v>56</v>
      </c>
      <c r="F2867">
        <v>13</v>
      </c>
      <c r="G2867" t="s">
        <v>23</v>
      </c>
      <c r="H2867">
        <v>13711.478999999999</v>
      </c>
      <c r="I2867">
        <v>0</v>
      </c>
      <c r="J2867">
        <v>2015735</v>
      </c>
      <c r="K2867">
        <v>4653153</v>
      </c>
      <c r="M2867">
        <v>12578.76</v>
      </c>
      <c r="N2867" t="s">
        <v>17</v>
      </c>
    </row>
    <row r="2868" spans="1:14" x14ac:dyDescent="0.25">
      <c r="A2868">
        <v>1.2017</v>
      </c>
      <c r="B2868">
        <v>4</v>
      </c>
      <c r="C2868" t="s">
        <v>55</v>
      </c>
      <c r="D2868">
        <v>32949</v>
      </c>
      <c r="E2868" t="s">
        <v>56</v>
      </c>
      <c r="F2868">
        <v>7</v>
      </c>
      <c r="G2868" t="s">
        <v>24</v>
      </c>
      <c r="H2868">
        <v>3414.4949999999999</v>
      </c>
      <c r="I2868">
        <v>0</v>
      </c>
      <c r="J2868">
        <v>123425</v>
      </c>
      <c r="K2868">
        <v>1205961</v>
      </c>
      <c r="M2868">
        <v>7147.8</v>
      </c>
      <c r="N2868" t="s">
        <v>17</v>
      </c>
    </row>
    <row r="2869" spans="1:14" x14ac:dyDescent="0.25">
      <c r="A2869">
        <v>1.2017</v>
      </c>
      <c r="B2869">
        <v>4</v>
      </c>
      <c r="C2869" t="s">
        <v>55</v>
      </c>
      <c r="D2869">
        <v>32949</v>
      </c>
      <c r="E2869" t="s">
        <v>56</v>
      </c>
      <c r="F2869">
        <v>8</v>
      </c>
      <c r="G2869" t="s">
        <v>25</v>
      </c>
      <c r="H2869">
        <v>2350.8090000000002</v>
      </c>
      <c r="I2869">
        <v>0</v>
      </c>
      <c r="J2869">
        <v>32830</v>
      </c>
      <c r="K2869">
        <v>181218</v>
      </c>
      <c r="M2869">
        <v>4756.08</v>
      </c>
      <c r="N2869" t="s">
        <v>17</v>
      </c>
    </row>
    <row r="2870" spans="1:14" x14ac:dyDescent="0.25">
      <c r="A2870">
        <v>1.2017</v>
      </c>
      <c r="B2870">
        <v>4</v>
      </c>
      <c r="C2870" t="s">
        <v>55</v>
      </c>
      <c r="D2870">
        <v>32949</v>
      </c>
      <c r="E2870" t="s">
        <v>56</v>
      </c>
      <c r="F2870">
        <v>9</v>
      </c>
      <c r="G2870" t="s">
        <v>26</v>
      </c>
      <c r="H2870">
        <v>1230.4770000000001</v>
      </c>
      <c r="I2870">
        <v>0</v>
      </c>
      <c r="J2870">
        <v>30345</v>
      </c>
      <c r="K2870">
        <v>250527</v>
      </c>
      <c r="M2870">
        <v>4790.28</v>
      </c>
      <c r="N2870" t="s">
        <v>17</v>
      </c>
    </row>
    <row r="2871" spans="1:14" x14ac:dyDescent="0.25">
      <c r="A2871">
        <v>1.2017</v>
      </c>
      <c r="B2871">
        <v>4</v>
      </c>
      <c r="C2871" t="s">
        <v>55</v>
      </c>
      <c r="D2871">
        <v>32949</v>
      </c>
      <c r="E2871" t="s">
        <v>56</v>
      </c>
      <c r="F2871">
        <v>14</v>
      </c>
      <c r="G2871" t="s">
        <v>27</v>
      </c>
      <c r="H2871">
        <v>6995.7809999999999</v>
      </c>
      <c r="I2871">
        <v>0</v>
      </c>
      <c r="J2871">
        <v>186600</v>
      </c>
      <c r="K2871">
        <v>1637706</v>
      </c>
      <c r="M2871">
        <v>17195.759999999998</v>
      </c>
      <c r="N2871" t="s">
        <v>17</v>
      </c>
    </row>
    <row r="2872" spans="1:14" x14ac:dyDescent="0.25">
      <c r="A2872">
        <v>1.2017</v>
      </c>
      <c r="B2872">
        <v>4</v>
      </c>
      <c r="C2872" t="s">
        <v>55</v>
      </c>
      <c r="D2872">
        <v>32949</v>
      </c>
      <c r="E2872" t="s">
        <v>56</v>
      </c>
      <c r="F2872">
        <v>15</v>
      </c>
      <c r="G2872" t="s">
        <v>28</v>
      </c>
      <c r="H2872">
        <v>3615.9029999999998</v>
      </c>
      <c r="I2872">
        <v>0</v>
      </c>
      <c r="J2872">
        <v>90</v>
      </c>
      <c r="K2872">
        <v>0</v>
      </c>
      <c r="M2872">
        <v>0</v>
      </c>
      <c r="N2872" t="s">
        <v>17</v>
      </c>
    </row>
    <row r="2873" spans="1:14" x14ac:dyDescent="0.25">
      <c r="A2873">
        <v>1.2017</v>
      </c>
      <c r="B2873">
        <v>4</v>
      </c>
      <c r="C2873" t="s">
        <v>55</v>
      </c>
      <c r="D2873">
        <v>32949</v>
      </c>
      <c r="E2873" t="s">
        <v>56</v>
      </c>
      <c r="F2873">
        <v>12</v>
      </c>
      <c r="G2873" t="s">
        <v>29</v>
      </c>
      <c r="H2873">
        <v>6504.8490000000002</v>
      </c>
      <c r="I2873">
        <v>0</v>
      </c>
      <c r="J2873">
        <v>2202335</v>
      </c>
      <c r="K2873">
        <v>6290859</v>
      </c>
      <c r="M2873">
        <v>29774.52</v>
      </c>
      <c r="N2873" t="s">
        <v>17</v>
      </c>
    </row>
    <row r="2874" spans="1:14" x14ac:dyDescent="0.25">
      <c r="A2874">
        <v>1.2017</v>
      </c>
      <c r="B2874">
        <v>4</v>
      </c>
      <c r="C2874" t="s">
        <v>55</v>
      </c>
      <c r="D2874">
        <v>32949</v>
      </c>
      <c r="E2874" t="s">
        <v>56</v>
      </c>
      <c r="F2874">
        <v>16</v>
      </c>
      <c r="G2874" t="s">
        <v>30</v>
      </c>
      <c r="H2874">
        <v>2054.991</v>
      </c>
      <c r="I2874">
        <v>0</v>
      </c>
      <c r="J2874">
        <v>90</v>
      </c>
      <c r="K2874">
        <v>0</v>
      </c>
      <c r="M2874">
        <v>0</v>
      </c>
      <c r="N2874" t="s">
        <v>17</v>
      </c>
    </row>
    <row r="2875" spans="1:14" x14ac:dyDescent="0.25">
      <c r="A2875">
        <v>1.2017</v>
      </c>
      <c r="B2875">
        <v>4</v>
      </c>
      <c r="C2875" t="s">
        <v>55</v>
      </c>
      <c r="D2875">
        <v>32949</v>
      </c>
      <c r="E2875" t="s">
        <v>56</v>
      </c>
      <c r="F2875">
        <v>11</v>
      </c>
      <c r="G2875" t="s">
        <v>31</v>
      </c>
      <c r="H2875">
        <v>3631.6379999999999</v>
      </c>
      <c r="I2875">
        <v>0</v>
      </c>
      <c r="J2875">
        <v>367795</v>
      </c>
      <c r="K2875">
        <v>1090971</v>
      </c>
      <c r="M2875">
        <v>0</v>
      </c>
      <c r="N2875" t="s">
        <v>17</v>
      </c>
    </row>
    <row r="2876" spans="1:14" x14ac:dyDescent="0.25">
      <c r="A2876">
        <v>1.2017</v>
      </c>
      <c r="B2876">
        <v>4</v>
      </c>
      <c r="C2876" t="s">
        <v>55</v>
      </c>
      <c r="D2876">
        <v>32949</v>
      </c>
      <c r="E2876" t="s">
        <v>56</v>
      </c>
      <c r="F2876">
        <v>17</v>
      </c>
      <c r="G2876" t="s">
        <v>32</v>
      </c>
      <c r="H2876">
        <v>31.47</v>
      </c>
      <c r="I2876">
        <v>0</v>
      </c>
      <c r="J2876">
        <v>90</v>
      </c>
      <c r="K2876">
        <v>0</v>
      </c>
      <c r="M2876">
        <v>0</v>
      </c>
      <c r="N2876" t="s">
        <v>17</v>
      </c>
    </row>
    <row r="2877" spans="1:14" x14ac:dyDescent="0.25">
      <c r="A2877">
        <v>1.2017</v>
      </c>
      <c r="B2877">
        <v>4</v>
      </c>
      <c r="C2877" t="s">
        <v>55</v>
      </c>
      <c r="D2877">
        <v>32949</v>
      </c>
      <c r="E2877" t="s">
        <v>56</v>
      </c>
      <c r="F2877">
        <v>18</v>
      </c>
      <c r="G2877" t="s">
        <v>33</v>
      </c>
      <c r="H2877">
        <v>36546.110999999997</v>
      </c>
      <c r="I2877">
        <v>0</v>
      </c>
      <c r="J2877">
        <v>2202335</v>
      </c>
      <c r="K2877">
        <v>6290859</v>
      </c>
      <c r="M2877">
        <v>29774.52</v>
      </c>
      <c r="N2877" t="s">
        <v>17</v>
      </c>
    </row>
    <row r="2878" spans="1:14" x14ac:dyDescent="0.25">
      <c r="A2878">
        <v>1.2017</v>
      </c>
      <c r="B2878">
        <v>4</v>
      </c>
      <c r="C2878" t="s">
        <v>55</v>
      </c>
      <c r="D2878">
        <v>96857</v>
      </c>
      <c r="E2878" t="s">
        <v>57</v>
      </c>
      <c r="F2878">
        <v>1</v>
      </c>
      <c r="G2878" t="s">
        <v>16</v>
      </c>
      <c r="H2878">
        <v>3760.665</v>
      </c>
      <c r="I2878">
        <v>0</v>
      </c>
      <c r="J2878">
        <v>341850</v>
      </c>
      <c r="K2878">
        <v>1026681</v>
      </c>
      <c r="M2878">
        <v>1194.72</v>
      </c>
      <c r="N2878" t="s">
        <v>17</v>
      </c>
    </row>
    <row r="2879" spans="1:14" x14ac:dyDescent="0.25">
      <c r="A2879">
        <v>1.2017</v>
      </c>
      <c r="B2879">
        <v>4</v>
      </c>
      <c r="C2879" t="s">
        <v>55</v>
      </c>
      <c r="D2879">
        <v>96857</v>
      </c>
      <c r="E2879" t="s">
        <v>57</v>
      </c>
      <c r="F2879">
        <v>2</v>
      </c>
      <c r="G2879" t="s">
        <v>18</v>
      </c>
      <c r="H2879">
        <v>2265.84</v>
      </c>
      <c r="I2879">
        <v>0</v>
      </c>
      <c r="J2879">
        <v>82185</v>
      </c>
      <c r="K2879">
        <v>43902</v>
      </c>
      <c r="M2879">
        <v>599.64</v>
      </c>
      <c r="N2879" t="s">
        <v>17</v>
      </c>
    </row>
    <row r="2880" spans="1:14" x14ac:dyDescent="0.25">
      <c r="A2880">
        <v>1.2017</v>
      </c>
      <c r="B2880">
        <v>4</v>
      </c>
      <c r="C2880" t="s">
        <v>55</v>
      </c>
      <c r="D2880">
        <v>96857</v>
      </c>
      <c r="E2880" t="s">
        <v>57</v>
      </c>
      <c r="F2880">
        <v>3</v>
      </c>
      <c r="G2880" t="s">
        <v>19</v>
      </c>
      <c r="H2880">
        <v>47.204999999999998</v>
      </c>
      <c r="I2880">
        <v>0</v>
      </c>
      <c r="J2880">
        <v>356580</v>
      </c>
      <c r="K2880">
        <v>569976</v>
      </c>
      <c r="M2880">
        <v>955.32</v>
      </c>
      <c r="N2880" t="s">
        <v>17</v>
      </c>
    </row>
    <row r="2881" spans="1:14" x14ac:dyDescent="0.25">
      <c r="A2881">
        <v>1.2017</v>
      </c>
      <c r="B2881">
        <v>4</v>
      </c>
      <c r="C2881" t="s">
        <v>55</v>
      </c>
      <c r="D2881">
        <v>96857</v>
      </c>
      <c r="E2881" t="s">
        <v>57</v>
      </c>
      <c r="F2881">
        <v>4</v>
      </c>
      <c r="G2881" t="s">
        <v>20</v>
      </c>
      <c r="H2881">
        <v>1126.626</v>
      </c>
      <c r="I2881">
        <v>0</v>
      </c>
      <c r="J2881">
        <v>292905</v>
      </c>
      <c r="K2881">
        <v>495645</v>
      </c>
      <c r="M2881">
        <v>604.20000000000005</v>
      </c>
      <c r="N2881" t="s">
        <v>17</v>
      </c>
    </row>
    <row r="2882" spans="1:14" x14ac:dyDescent="0.25">
      <c r="A2882">
        <v>1.2017</v>
      </c>
      <c r="B2882">
        <v>4</v>
      </c>
      <c r="C2882" t="s">
        <v>55</v>
      </c>
      <c r="D2882">
        <v>96857</v>
      </c>
      <c r="E2882" t="s">
        <v>57</v>
      </c>
      <c r="F2882">
        <v>5</v>
      </c>
      <c r="G2882" t="s">
        <v>21</v>
      </c>
      <c r="H2882">
        <v>2284.7220000000002</v>
      </c>
      <c r="I2882">
        <v>0</v>
      </c>
      <c r="J2882">
        <v>135395</v>
      </c>
      <c r="K2882">
        <v>245052</v>
      </c>
      <c r="M2882">
        <v>978.12</v>
      </c>
      <c r="N2882" t="s">
        <v>17</v>
      </c>
    </row>
    <row r="2883" spans="1:14" x14ac:dyDescent="0.25">
      <c r="A2883">
        <v>1.2017</v>
      </c>
      <c r="B2883">
        <v>4</v>
      </c>
      <c r="C2883" t="s">
        <v>55</v>
      </c>
      <c r="D2883">
        <v>96857</v>
      </c>
      <c r="E2883" t="s">
        <v>57</v>
      </c>
      <c r="F2883">
        <v>6</v>
      </c>
      <c r="G2883" t="s">
        <v>22</v>
      </c>
      <c r="H2883">
        <v>8861.9519999999993</v>
      </c>
      <c r="I2883">
        <v>0</v>
      </c>
      <c r="J2883">
        <v>1107445</v>
      </c>
      <c r="K2883">
        <v>3246357</v>
      </c>
      <c r="M2883">
        <v>10301.040000000001</v>
      </c>
      <c r="N2883" t="s">
        <v>17</v>
      </c>
    </row>
    <row r="2884" spans="1:14" x14ac:dyDescent="0.25">
      <c r="A2884">
        <v>1.2017</v>
      </c>
      <c r="B2884">
        <v>4</v>
      </c>
      <c r="C2884" t="s">
        <v>55</v>
      </c>
      <c r="D2884">
        <v>96857</v>
      </c>
      <c r="E2884" t="s">
        <v>57</v>
      </c>
      <c r="F2884">
        <v>13</v>
      </c>
      <c r="G2884" t="s">
        <v>23</v>
      </c>
      <c r="H2884">
        <v>18347.009999999998</v>
      </c>
      <c r="I2884">
        <v>0</v>
      </c>
      <c r="J2884">
        <v>2316360</v>
      </c>
      <c r="K2884">
        <v>23313</v>
      </c>
      <c r="M2884">
        <v>15611.16</v>
      </c>
      <c r="N2884" t="s">
        <v>17</v>
      </c>
    </row>
    <row r="2885" spans="1:14" x14ac:dyDescent="0.25">
      <c r="A2885">
        <v>1.2017</v>
      </c>
      <c r="B2885">
        <v>4</v>
      </c>
      <c r="C2885" t="s">
        <v>55</v>
      </c>
      <c r="D2885">
        <v>96857</v>
      </c>
      <c r="E2885" t="s">
        <v>57</v>
      </c>
      <c r="F2885">
        <v>7</v>
      </c>
      <c r="G2885" t="s">
        <v>24</v>
      </c>
      <c r="H2885">
        <v>5900.625</v>
      </c>
      <c r="I2885">
        <v>0</v>
      </c>
      <c r="J2885">
        <v>147825</v>
      </c>
      <c r="K2885">
        <v>1268436</v>
      </c>
      <c r="M2885">
        <v>5978.16</v>
      </c>
      <c r="N2885" t="s">
        <v>17</v>
      </c>
    </row>
    <row r="2886" spans="1:14" x14ac:dyDescent="0.25">
      <c r="A2886">
        <v>1.2017</v>
      </c>
      <c r="B2886">
        <v>4</v>
      </c>
      <c r="C2886" t="s">
        <v>55</v>
      </c>
      <c r="D2886">
        <v>96857</v>
      </c>
      <c r="E2886" t="s">
        <v>57</v>
      </c>
      <c r="F2886">
        <v>8</v>
      </c>
      <c r="G2886" t="s">
        <v>25</v>
      </c>
      <c r="H2886">
        <v>2338.221</v>
      </c>
      <c r="I2886">
        <v>0</v>
      </c>
      <c r="J2886">
        <v>46350</v>
      </c>
      <c r="K2886">
        <v>222003</v>
      </c>
      <c r="M2886">
        <v>4033.32</v>
      </c>
      <c r="N2886" t="s">
        <v>17</v>
      </c>
    </row>
    <row r="2887" spans="1:14" x14ac:dyDescent="0.25">
      <c r="A2887">
        <v>1.2017</v>
      </c>
      <c r="B2887">
        <v>4</v>
      </c>
      <c r="C2887" t="s">
        <v>55</v>
      </c>
      <c r="D2887">
        <v>96857</v>
      </c>
      <c r="E2887" t="s">
        <v>57</v>
      </c>
      <c r="F2887">
        <v>9</v>
      </c>
      <c r="G2887" t="s">
        <v>26</v>
      </c>
      <c r="H2887">
        <v>1793.79</v>
      </c>
      <c r="I2887">
        <v>0</v>
      </c>
      <c r="J2887">
        <v>32640</v>
      </c>
      <c r="K2887">
        <v>241617</v>
      </c>
      <c r="M2887">
        <v>3169.2</v>
      </c>
      <c r="N2887" t="s">
        <v>17</v>
      </c>
    </row>
    <row r="2888" spans="1:14" x14ac:dyDescent="0.25">
      <c r="A2888">
        <v>1.2017</v>
      </c>
      <c r="B2888">
        <v>4</v>
      </c>
      <c r="C2888" t="s">
        <v>55</v>
      </c>
      <c r="D2888">
        <v>96857</v>
      </c>
      <c r="E2888" t="s">
        <v>57</v>
      </c>
      <c r="F2888">
        <v>14</v>
      </c>
      <c r="G2888" t="s">
        <v>27</v>
      </c>
      <c r="H2888">
        <v>10032.636</v>
      </c>
      <c r="I2888">
        <v>0</v>
      </c>
      <c r="J2888">
        <v>226815</v>
      </c>
      <c r="K2888">
        <v>1732056</v>
      </c>
      <c r="M2888">
        <v>14012.88</v>
      </c>
      <c r="N2888" t="s">
        <v>17</v>
      </c>
    </row>
    <row r="2889" spans="1:14" x14ac:dyDescent="0.25">
      <c r="A2889">
        <v>1.2017</v>
      </c>
      <c r="B2889">
        <v>4</v>
      </c>
      <c r="C2889" t="s">
        <v>55</v>
      </c>
      <c r="D2889">
        <v>96857</v>
      </c>
      <c r="E2889" t="s">
        <v>57</v>
      </c>
      <c r="F2889">
        <v>15</v>
      </c>
      <c r="G2889" t="s">
        <v>28</v>
      </c>
      <c r="H2889">
        <v>4323.9780000000001</v>
      </c>
      <c r="I2889">
        <v>0</v>
      </c>
      <c r="J2889">
        <v>95</v>
      </c>
      <c r="K2889">
        <v>0</v>
      </c>
      <c r="M2889">
        <v>0</v>
      </c>
      <c r="N2889" t="s">
        <v>17</v>
      </c>
    </row>
    <row r="2890" spans="1:14" x14ac:dyDescent="0.25">
      <c r="A2890">
        <v>1.2017</v>
      </c>
      <c r="B2890">
        <v>4</v>
      </c>
      <c r="C2890" t="s">
        <v>55</v>
      </c>
      <c r="D2890">
        <v>96857</v>
      </c>
      <c r="E2890" t="s">
        <v>57</v>
      </c>
      <c r="F2890">
        <v>12</v>
      </c>
      <c r="G2890" t="s">
        <v>29</v>
      </c>
      <c r="H2890">
        <v>7187.7479999999996</v>
      </c>
      <c r="I2890">
        <v>0</v>
      </c>
      <c r="J2890">
        <v>2543175</v>
      </c>
      <c r="K2890">
        <v>7755369</v>
      </c>
      <c r="M2890">
        <v>29624.04</v>
      </c>
      <c r="N2890" t="s">
        <v>17</v>
      </c>
    </row>
    <row r="2891" spans="1:14" x14ac:dyDescent="0.25">
      <c r="A2891">
        <v>1.2017</v>
      </c>
      <c r="B2891">
        <v>4</v>
      </c>
      <c r="C2891" t="s">
        <v>55</v>
      </c>
      <c r="D2891">
        <v>96857</v>
      </c>
      <c r="E2891" t="s">
        <v>57</v>
      </c>
      <c r="F2891">
        <v>16</v>
      </c>
      <c r="G2891" t="s">
        <v>30</v>
      </c>
      <c r="H2891">
        <v>2190.3119999999999</v>
      </c>
      <c r="I2891">
        <v>0</v>
      </c>
      <c r="J2891">
        <v>95</v>
      </c>
      <c r="K2891">
        <v>0</v>
      </c>
      <c r="M2891">
        <v>0</v>
      </c>
      <c r="N2891" t="s">
        <v>17</v>
      </c>
    </row>
    <row r="2892" spans="1:14" x14ac:dyDescent="0.25">
      <c r="A2892">
        <v>1.2017</v>
      </c>
      <c r="B2892">
        <v>4</v>
      </c>
      <c r="C2892" t="s">
        <v>55</v>
      </c>
      <c r="D2892">
        <v>96857</v>
      </c>
      <c r="E2892" t="s">
        <v>57</v>
      </c>
      <c r="F2892">
        <v>11</v>
      </c>
      <c r="G2892" t="s">
        <v>31</v>
      </c>
      <c r="H2892">
        <v>5538.72</v>
      </c>
      <c r="I2892">
        <v>0</v>
      </c>
      <c r="J2892">
        <v>545500</v>
      </c>
      <c r="K2892">
        <v>150588</v>
      </c>
      <c r="M2892">
        <v>0</v>
      </c>
      <c r="N2892" t="s">
        <v>17</v>
      </c>
    </row>
    <row r="2893" spans="1:14" x14ac:dyDescent="0.25">
      <c r="A2893">
        <v>1.2017</v>
      </c>
      <c r="B2893">
        <v>4</v>
      </c>
      <c r="C2893" t="s">
        <v>55</v>
      </c>
      <c r="D2893">
        <v>96857</v>
      </c>
      <c r="E2893" t="s">
        <v>57</v>
      </c>
      <c r="F2893">
        <v>17</v>
      </c>
      <c r="G2893" t="s">
        <v>32</v>
      </c>
      <c r="H2893">
        <v>31.47</v>
      </c>
      <c r="I2893">
        <v>428</v>
      </c>
      <c r="J2893">
        <v>95</v>
      </c>
      <c r="K2893">
        <v>0</v>
      </c>
      <c r="M2893">
        <v>0</v>
      </c>
      <c r="N2893" t="s">
        <v>17</v>
      </c>
    </row>
    <row r="2894" spans="1:14" x14ac:dyDescent="0.25">
      <c r="A2894">
        <v>1.2017</v>
      </c>
      <c r="B2894">
        <v>4</v>
      </c>
      <c r="C2894" t="s">
        <v>55</v>
      </c>
      <c r="D2894">
        <v>96857</v>
      </c>
      <c r="E2894" t="s">
        <v>57</v>
      </c>
      <c r="F2894">
        <v>18</v>
      </c>
      <c r="G2894" t="s">
        <v>33</v>
      </c>
      <c r="H2894">
        <v>47651.874000000003</v>
      </c>
      <c r="I2894">
        <v>428</v>
      </c>
      <c r="J2894">
        <v>2543175</v>
      </c>
      <c r="K2894">
        <v>7755369</v>
      </c>
      <c r="M2894">
        <v>29624.04</v>
      </c>
      <c r="N2894" t="s">
        <v>17</v>
      </c>
    </row>
    <row r="2895" spans="1:14" x14ac:dyDescent="0.25">
      <c r="A2895">
        <v>1.2017</v>
      </c>
      <c r="B2895">
        <v>4</v>
      </c>
      <c r="C2895" t="s">
        <v>55</v>
      </c>
      <c r="D2895">
        <v>87703</v>
      </c>
      <c r="E2895" t="s">
        <v>58</v>
      </c>
      <c r="F2895">
        <v>1</v>
      </c>
      <c r="G2895" t="s">
        <v>16</v>
      </c>
      <c r="H2895">
        <v>2498.7179999999998</v>
      </c>
      <c r="I2895">
        <v>0</v>
      </c>
      <c r="J2895">
        <v>340750</v>
      </c>
      <c r="K2895">
        <v>984831</v>
      </c>
      <c r="M2895">
        <v>848.16</v>
      </c>
      <c r="N2895" t="s">
        <v>17</v>
      </c>
    </row>
    <row r="2896" spans="1:14" x14ac:dyDescent="0.25">
      <c r="A2896">
        <v>1.2017</v>
      </c>
      <c r="B2896">
        <v>4</v>
      </c>
      <c r="C2896" t="s">
        <v>55</v>
      </c>
      <c r="D2896">
        <v>87703</v>
      </c>
      <c r="E2896" t="s">
        <v>58</v>
      </c>
      <c r="F2896">
        <v>2</v>
      </c>
      <c r="G2896" t="s">
        <v>18</v>
      </c>
      <c r="H2896">
        <v>2360.25</v>
      </c>
      <c r="I2896">
        <v>0</v>
      </c>
      <c r="J2896">
        <v>73280</v>
      </c>
      <c r="K2896">
        <v>391512</v>
      </c>
      <c r="M2896">
        <v>576.84</v>
      </c>
      <c r="N2896" t="s">
        <v>17</v>
      </c>
    </row>
    <row r="2897" spans="1:14" x14ac:dyDescent="0.25">
      <c r="A2897">
        <v>1.2017</v>
      </c>
      <c r="B2897">
        <v>4</v>
      </c>
      <c r="C2897" t="s">
        <v>55</v>
      </c>
      <c r="D2897">
        <v>87703</v>
      </c>
      <c r="E2897" t="s">
        <v>58</v>
      </c>
      <c r="F2897">
        <v>3</v>
      </c>
      <c r="G2897" t="s">
        <v>19</v>
      </c>
      <c r="H2897">
        <v>47.204999999999998</v>
      </c>
      <c r="I2897">
        <v>0</v>
      </c>
      <c r="J2897">
        <v>391485</v>
      </c>
      <c r="K2897">
        <v>619065</v>
      </c>
      <c r="M2897">
        <v>868.68</v>
      </c>
      <c r="N2897" t="s">
        <v>17</v>
      </c>
    </row>
    <row r="2898" spans="1:14" x14ac:dyDescent="0.25">
      <c r="A2898">
        <v>1.2017</v>
      </c>
      <c r="B2898">
        <v>4</v>
      </c>
      <c r="C2898" t="s">
        <v>55</v>
      </c>
      <c r="D2898">
        <v>87703</v>
      </c>
      <c r="E2898" t="s">
        <v>58</v>
      </c>
      <c r="F2898">
        <v>4</v>
      </c>
      <c r="G2898" t="s">
        <v>20</v>
      </c>
      <c r="H2898">
        <v>1784.3489999999999</v>
      </c>
      <c r="I2898">
        <v>144</v>
      </c>
      <c r="J2898">
        <v>341050</v>
      </c>
      <c r="K2898">
        <v>634596</v>
      </c>
      <c r="M2898">
        <v>535.79999999999995</v>
      </c>
      <c r="N2898" t="s">
        <v>17</v>
      </c>
    </row>
    <row r="2899" spans="1:14" x14ac:dyDescent="0.25">
      <c r="A2899">
        <v>1.2017</v>
      </c>
      <c r="B2899">
        <v>4</v>
      </c>
      <c r="C2899" t="s">
        <v>55</v>
      </c>
      <c r="D2899">
        <v>87703</v>
      </c>
      <c r="E2899" t="s">
        <v>58</v>
      </c>
      <c r="F2899">
        <v>5</v>
      </c>
      <c r="G2899" t="s">
        <v>21</v>
      </c>
      <c r="H2899">
        <v>2634.0390000000002</v>
      </c>
      <c r="I2899">
        <v>0</v>
      </c>
      <c r="J2899">
        <v>129370</v>
      </c>
      <c r="K2899">
        <v>239859</v>
      </c>
      <c r="M2899">
        <v>845.88</v>
      </c>
      <c r="N2899" t="s">
        <v>17</v>
      </c>
    </row>
    <row r="2900" spans="1:14" x14ac:dyDescent="0.25">
      <c r="A2900">
        <v>1.2017</v>
      </c>
      <c r="B2900">
        <v>4</v>
      </c>
      <c r="C2900" t="s">
        <v>55</v>
      </c>
      <c r="D2900">
        <v>87703</v>
      </c>
      <c r="E2900" t="s">
        <v>58</v>
      </c>
      <c r="F2900">
        <v>6</v>
      </c>
      <c r="G2900" t="s">
        <v>22</v>
      </c>
      <c r="H2900">
        <v>7867.5</v>
      </c>
      <c r="I2900">
        <v>0</v>
      </c>
      <c r="J2900">
        <v>1006810</v>
      </c>
      <c r="K2900">
        <v>2774256</v>
      </c>
      <c r="M2900">
        <v>8595.6</v>
      </c>
      <c r="N2900" t="s">
        <v>17</v>
      </c>
    </row>
    <row r="2901" spans="1:14" x14ac:dyDescent="0.25">
      <c r="A2901">
        <v>1.2017</v>
      </c>
      <c r="B2901">
        <v>4</v>
      </c>
      <c r="C2901" t="s">
        <v>55</v>
      </c>
      <c r="D2901">
        <v>87703</v>
      </c>
      <c r="E2901" t="s">
        <v>58</v>
      </c>
      <c r="F2901">
        <v>13</v>
      </c>
      <c r="G2901" t="s">
        <v>23</v>
      </c>
      <c r="H2901">
        <v>17192.061000000002</v>
      </c>
      <c r="I2901">
        <v>144</v>
      </c>
      <c r="J2901">
        <v>2282745</v>
      </c>
      <c r="K2901">
        <v>5644119</v>
      </c>
      <c r="M2901">
        <v>12250.44</v>
      </c>
      <c r="N2901" t="s">
        <v>17</v>
      </c>
    </row>
    <row r="2902" spans="1:14" x14ac:dyDescent="0.25">
      <c r="A2902">
        <v>1.2017</v>
      </c>
      <c r="B2902">
        <v>4</v>
      </c>
      <c r="C2902" t="s">
        <v>55</v>
      </c>
      <c r="D2902">
        <v>87703</v>
      </c>
      <c r="E2902" t="s">
        <v>58</v>
      </c>
      <c r="F2902">
        <v>7</v>
      </c>
      <c r="G2902" t="s">
        <v>24</v>
      </c>
      <c r="H2902">
        <v>4106.835</v>
      </c>
      <c r="I2902">
        <v>0</v>
      </c>
      <c r="J2902">
        <v>162340</v>
      </c>
      <c r="K2902">
        <v>1511382</v>
      </c>
      <c r="M2902">
        <v>5405.88</v>
      </c>
      <c r="N2902" t="s">
        <v>17</v>
      </c>
    </row>
    <row r="2903" spans="1:14" x14ac:dyDescent="0.25">
      <c r="A2903">
        <v>1.2017</v>
      </c>
      <c r="B2903">
        <v>4</v>
      </c>
      <c r="C2903" t="s">
        <v>55</v>
      </c>
      <c r="D2903">
        <v>87703</v>
      </c>
      <c r="E2903" t="s">
        <v>58</v>
      </c>
      <c r="F2903">
        <v>8</v>
      </c>
      <c r="G2903" t="s">
        <v>25</v>
      </c>
      <c r="H2903">
        <v>2054.991</v>
      </c>
      <c r="I2903">
        <v>0</v>
      </c>
      <c r="J2903">
        <v>38680</v>
      </c>
      <c r="K2903">
        <v>198891</v>
      </c>
      <c r="M2903">
        <v>3718.68</v>
      </c>
      <c r="N2903" t="s">
        <v>17</v>
      </c>
    </row>
    <row r="2904" spans="1:14" x14ac:dyDescent="0.25">
      <c r="A2904">
        <v>1.2017</v>
      </c>
      <c r="B2904">
        <v>4</v>
      </c>
      <c r="C2904" t="s">
        <v>55</v>
      </c>
      <c r="D2904">
        <v>87703</v>
      </c>
      <c r="E2904" t="s">
        <v>58</v>
      </c>
      <c r="F2904">
        <v>9</v>
      </c>
      <c r="G2904" t="s">
        <v>26</v>
      </c>
      <c r="H2904">
        <v>1343.769</v>
      </c>
      <c r="I2904">
        <v>0</v>
      </c>
      <c r="J2904">
        <v>38220</v>
      </c>
      <c r="K2904">
        <v>323382</v>
      </c>
      <c r="M2904">
        <v>5408.16</v>
      </c>
      <c r="N2904" t="s">
        <v>17</v>
      </c>
    </row>
    <row r="2905" spans="1:14" x14ac:dyDescent="0.25">
      <c r="A2905">
        <v>1.2017</v>
      </c>
      <c r="B2905">
        <v>4</v>
      </c>
      <c r="C2905" t="s">
        <v>55</v>
      </c>
      <c r="D2905">
        <v>87703</v>
      </c>
      <c r="E2905" t="s">
        <v>58</v>
      </c>
      <c r="F2905">
        <v>14</v>
      </c>
      <c r="G2905" t="s">
        <v>27</v>
      </c>
      <c r="H2905">
        <v>7505.5950000000003</v>
      </c>
      <c r="I2905">
        <v>0</v>
      </c>
      <c r="J2905">
        <v>239240</v>
      </c>
      <c r="K2905">
        <v>2033655</v>
      </c>
      <c r="M2905">
        <v>15802.68</v>
      </c>
      <c r="N2905" t="s">
        <v>17</v>
      </c>
    </row>
    <row r="2906" spans="1:14" x14ac:dyDescent="0.25">
      <c r="A2906">
        <v>1.2017</v>
      </c>
      <c r="B2906">
        <v>4</v>
      </c>
      <c r="C2906" t="s">
        <v>55</v>
      </c>
      <c r="D2906">
        <v>87703</v>
      </c>
      <c r="E2906" t="s">
        <v>58</v>
      </c>
      <c r="F2906">
        <v>15</v>
      </c>
      <c r="G2906" t="s">
        <v>28</v>
      </c>
      <c r="H2906">
        <v>5101.2870000000003</v>
      </c>
      <c r="I2906">
        <v>0</v>
      </c>
      <c r="J2906">
        <v>100</v>
      </c>
      <c r="K2906">
        <v>0</v>
      </c>
      <c r="M2906">
        <v>0</v>
      </c>
      <c r="N2906" t="s">
        <v>17</v>
      </c>
    </row>
    <row r="2907" spans="1:14" x14ac:dyDescent="0.25">
      <c r="A2907">
        <v>1.2017</v>
      </c>
      <c r="B2907">
        <v>4</v>
      </c>
      <c r="C2907" t="s">
        <v>55</v>
      </c>
      <c r="D2907">
        <v>87703</v>
      </c>
      <c r="E2907" t="s">
        <v>58</v>
      </c>
      <c r="F2907">
        <v>12</v>
      </c>
      <c r="G2907" t="s">
        <v>29</v>
      </c>
      <c r="H2907">
        <v>6045.3869999999997</v>
      </c>
      <c r="I2907">
        <v>0</v>
      </c>
      <c r="J2907">
        <v>2521985</v>
      </c>
      <c r="K2907">
        <v>7677774</v>
      </c>
      <c r="M2907">
        <v>28053.119999999999</v>
      </c>
      <c r="N2907" t="s">
        <v>17</v>
      </c>
    </row>
    <row r="2908" spans="1:14" x14ac:dyDescent="0.25">
      <c r="A2908">
        <v>1.2017</v>
      </c>
      <c r="B2908">
        <v>4</v>
      </c>
      <c r="C2908" t="s">
        <v>55</v>
      </c>
      <c r="D2908">
        <v>87703</v>
      </c>
      <c r="E2908" t="s">
        <v>58</v>
      </c>
      <c r="F2908">
        <v>16</v>
      </c>
      <c r="G2908" t="s">
        <v>30</v>
      </c>
      <c r="H2908">
        <v>2791.3890000000001</v>
      </c>
      <c r="I2908">
        <v>0</v>
      </c>
      <c r="J2908">
        <v>100</v>
      </c>
      <c r="K2908">
        <v>0</v>
      </c>
      <c r="M2908">
        <v>0</v>
      </c>
      <c r="N2908" t="s">
        <v>17</v>
      </c>
    </row>
    <row r="2909" spans="1:14" x14ac:dyDescent="0.25">
      <c r="A2909">
        <v>1.2017</v>
      </c>
      <c r="B2909">
        <v>4</v>
      </c>
      <c r="C2909" t="s">
        <v>55</v>
      </c>
      <c r="D2909">
        <v>87703</v>
      </c>
      <c r="E2909" t="s">
        <v>58</v>
      </c>
      <c r="F2909">
        <v>11</v>
      </c>
      <c r="G2909" t="s">
        <v>31</v>
      </c>
      <c r="H2909">
        <v>9607.7909999999993</v>
      </c>
      <c r="I2909">
        <v>0</v>
      </c>
      <c r="J2909">
        <v>752535</v>
      </c>
      <c r="K2909">
        <v>2396508</v>
      </c>
      <c r="M2909">
        <v>0</v>
      </c>
      <c r="N2909" t="s">
        <v>17</v>
      </c>
    </row>
    <row r="2910" spans="1:14" x14ac:dyDescent="0.25">
      <c r="A2910">
        <v>1.2017</v>
      </c>
      <c r="B2910">
        <v>4</v>
      </c>
      <c r="C2910" t="s">
        <v>55</v>
      </c>
      <c r="D2910">
        <v>87703</v>
      </c>
      <c r="E2910" t="s">
        <v>58</v>
      </c>
      <c r="F2910">
        <v>17</v>
      </c>
      <c r="G2910" t="s">
        <v>32</v>
      </c>
      <c r="H2910">
        <v>31.47</v>
      </c>
      <c r="I2910">
        <v>0</v>
      </c>
      <c r="J2910">
        <v>100</v>
      </c>
      <c r="K2910">
        <v>0</v>
      </c>
      <c r="M2910">
        <v>0</v>
      </c>
      <c r="N2910" t="s">
        <v>17</v>
      </c>
    </row>
    <row r="2911" spans="1:14" x14ac:dyDescent="0.25">
      <c r="A2911">
        <v>1.2017</v>
      </c>
      <c r="B2911">
        <v>4</v>
      </c>
      <c r="C2911" t="s">
        <v>55</v>
      </c>
      <c r="D2911">
        <v>87703</v>
      </c>
      <c r="E2911" t="s">
        <v>58</v>
      </c>
      <c r="F2911">
        <v>18</v>
      </c>
      <c r="G2911" t="s">
        <v>33</v>
      </c>
      <c r="H2911">
        <v>48274.98</v>
      </c>
      <c r="I2911">
        <v>144</v>
      </c>
      <c r="J2911">
        <v>2521985</v>
      </c>
      <c r="K2911">
        <v>7677774</v>
      </c>
      <c r="M2911">
        <v>28053.119999999999</v>
      </c>
      <c r="N2911" t="s">
        <v>17</v>
      </c>
    </row>
    <row r="2912" spans="1:14" x14ac:dyDescent="0.25">
      <c r="A2912">
        <v>1.2017</v>
      </c>
      <c r="B2912">
        <v>4</v>
      </c>
      <c r="C2912" t="s">
        <v>55</v>
      </c>
      <c r="D2912">
        <v>19000</v>
      </c>
      <c r="E2912" t="s">
        <v>59</v>
      </c>
      <c r="F2912">
        <v>1</v>
      </c>
      <c r="G2912" t="s">
        <v>16</v>
      </c>
      <c r="H2912">
        <v>3496.317</v>
      </c>
      <c r="I2912">
        <v>0</v>
      </c>
      <c r="J2912">
        <v>371730</v>
      </c>
      <c r="K2912">
        <v>1413126</v>
      </c>
      <c r="M2912">
        <v>1247.1600000000001</v>
      </c>
      <c r="N2912" t="s">
        <v>17</v>
      </c>
    </row>
    <row r="2913" spans="1:14" x14ac:dyDescent="0.25">
      <c r="A2913">
        <v>1.2017</v>
      </c>
      <c r="B2913">
        <v>4</v>
      </c>
      <c r="C2913" t="s">
        <v>55</v>
      </c>
      <c r="D2913">
        <v>19000</v>
      </c>
      <c r="E2913" t="s">
        <v>59</v>
      </c>
      <c r="F2913">
        <v>2</v>
      </c>
      <c r="G2913" t="s">
        <v>18</v>
      </c>
      <c r="H2913">
        <v>3508.9050000000002</v>
      </c>
      <c r="I2913">
        <v>0</v>
      </c>
      <c r="J2913">
        <v>121220</v>
      </c>
      <c r="K2913">
        <v>766512</v>
      </c>
      <c r="M2913">
        <v>1121.76</v>
      </c>
      <c r="N2913" t="s">
        <v>17</v>
      </c>
    </row>
    <row r="2914" spans="1:14" x14ac:dyDescent="0.25">
      <c r="A2914">
        <v>1.2017</v>
      </c>
      <c r="B2914">
        <v>4</v>
      </c>
      <c r="C2914" t="s">
        <v>55</v>
      </c>
      <c r="D2914">
        <v>19000</v>
      </c>
      <c r="E2914" t="s">
        <v>59</v>
      </c>
      <c r="F2914">
        <v>3</v>
      </c>
      <c r="G2914" t="s">
        <v>19</v>
      </c>
      <c r="H2914">
        <v>47.204999999999998</v>
      </c>
      <c r="I2914">
        <v>0</v>
      </c>
      <c r="J2914">
        <v>632770</v>
      </c>
      <c r="K2914">
        <v>961659</v>
      </c>
      <c r="M2914">
        <v>1085.28</v>
      </c>
      <c r="N2914" t="s">
        <v>17</v>
      </c>
    </row>
    <row r="2915" spans="1:14" x14ac:dyDescent="0.25">
      <c r="A2915">
        <v>1.2017</v>
      </c>
      <c r="B2915">
        <v>4</v>
      </c>
      <c r="C2915" t="s">
        <v>55</v>
      </c>
      <c r="D2915">
        <v>19000</v>
      </c>
      <c r="E2915" t="s">
        <v>59</v>
      </c>
      <c r="F2915">
        <v>4</v>
      </c>
      <c r="G2915" t="s">
        <v>20</v>
      </c>
      <c r="H2915">
        <v>1982.61</v>
      </c>
      <c r="I2915">
        <v>0</v>
      </c>
      <c r="J2915">
        <v>440130</v>
      </c>
      <c r="K2915">
        <v>812085</v>
      </c>
      <c r="M2915">
        <v>1146.8399999999999</v>
      </c>
      <c r="N2915" t="s">
        <v>17</v>
      </c>
    </row>
    <row r="2916" spans="1:14" x14ac:dyDescent="0.25">
      <c r="A2916">
        <v>1.2017</v>
      </c>
      <c r="B2916">
        <v>4</v>
      </c>
      <c r="C2916" t="s">
        <v>55</v>
      </c>
      <c r="D2916">
        <v>19000</v>
      </c>
      <c r="E2916" t="s">
        <v>59</v>
      </c>
      <c r="F2916">
        <v>5</v>
      </c>
      <c r="G2916" t="s">
        <v>21</v>
      </c>
      <c r="H2916">
        <v>2763.0659999999998</v>
      </c>
      <c r="I2916">
        <v>0</v>
      </c>
      <c r="J2916">
        <v>212280</v>
      </c>
      <c r="K2916">
        <v>461103</v>
      </c>
      <c r="M2916">
        <v>1363.44</v>
      </c>
      <c r="N2916" t="s">
        <v>17</v>
      </c>
    </row>
    <row r="2917" spans="1:14" x14ac:dyDescent="0.25">
      <c r="A2917">
        <v>1.2017</v>
      </c>
      <c r="B2917">
        <v>4</v>
      </c>
      <c r="C2917" t="s">
        <v>55</v>
      </c>
      <c r="D2917">
        <v>19000</v>
      </c>
      <c r="E2917" t="s">
        <v>59</v>
      </c>
      <c r="F2917">
        <v>6</v>
      </c>
      <c r="G2917" t="s">
        <v>22</v>
      </c>
      <c r="H2917">
        <v>8487.4590000000007</v>
      </c>
      <c r="I2917">
        <v>0</v>
      </c>
      <c r="J2917">
        <v>1837290</v>
      </c>
      <c r="K2917">
        <v>8572083</v>
      </c>
      <c r="M2917">
        <v>10152.84</v>
      </c>
      <c r="N2917" t="s">
        <v>17</v>
      </c>
    </row>
    <row r="2918" spans="1:14" x14ac:dyDescent="0.25">
      <c r="A2918">
        <v>1.2017</v>
      </c>
      <c r="B2918">
        <v>4</v>
      </c>
      <c r="C2918" t="s">
        <v>55</v>
      </c>
      <c r="D2918">
        <v>19000</v>
      </c>
      <c r="E2918" t="s">
        <v>59</v>
      </c>
      <c r="F2918">
        <v>13</v>
      </c>
      <c r="G2918" t="s">
        <v>23</v>
      </c>
      <c r="H2918">
        <v>20285.562000000002</v>
      </c>
      <c r="I2918">
        <v>0</v>
      </c>
      <c r="J2918">
        <v>3615420</v>
      </c>
      <c r="K2918">
        <v>12986568</v>
      </c>
      <c r="M2918">
        <v>19665</v>
      </c>
      <c r="N2918" t="s">
        <v>17</v>
      </c>
    </row>
    <row r="2919" spans="1:14" x14ac:dyDescent="0.25">
      <c r="A2919">
        <v>1.2017</v>
      </c>
      <c r="B2919">
        <v>4</v>
      </c>
      <c r="C2919" t="s">
        <v>55</v>
      </c>
      <c r="D2919">
        <v>19000</v>
      </c>
      <c r="E2919" t="s">
        <v>59</v>
      </c>
      <c r="F2919">
        <v>7</v>
      </c>
      <c r="G2919" t="s">
        <v>24</v>
      </c>
      <c r="H2919">
        <v>4273.6260000000002</v>
      </c>
      <c r="I2919">
        <v>0</v>
      </c>
      <c r="J2919">
        <v>184605</v>
      </c>
      <c r="K2919">
        <v>1495419</v>
      </c>
      <c r="M2919">
        <v>5583.72</v>
      </c>
      <c r="N2919" t="s">
        <v>17</v>
      </c>
    </row>
    <row r="2920" spans="1:14" x14ac:dyDescent="0.25">
      <c r="A2920">
        <v>1.2017</v>
      </c>
      <c r="B2920">
        <v>4</v>
      </c>
      <c r="C2920" t="s">
        <v>55</v>
      </c>
      <c r="D2920">
        <v>19000</v>
      </c>
      <c r="E2920" t="s">
        <v>59</v>
      </c>
      <c r="F2920">
        <v>8</v>
      </c>
      <c r="G2920" t="s">
        <v>25</v>
      </c>
      <c r="H2920">
        <v>1482.2370000000001</v>
      </c>
      <c r="I2920">
        <v>0</v>
      </c>
      <c r="J2920">
        <v>36360</v>
      </c>
      <c r="K2920">
        <v>208323</v>
      </c>
      <c r="M2920">
        <v>2544.48</v>
      </c>
      <c r="N2920" t="s">
        <v>17</v>
      </c>
    </row>
    <row r="2921" spans="1:14" x14ac:dyDescent="0.25">
      <c r="A2921">
        <v>1.2017</v>
      </c>
      <c r="B2921">
        <v>4</v>
      </c>
      <c r="C2921" t="s">
        <v>55</v>
      </c>
      <c r="D2921">
        <v>19000</v>
      </c>
      <c r="E2921" t="s">
        <v>59</v>
      </c>
      <c r="F2921">
        <v>9</v>
      </c>
      <c r="G2921" t="s">
        <v>26</v>
      </c>
      <c r="H2921">
        <v>1589.2349999999999</v>
      </c>
      <c r="I2921">
        <v>0</v>
      </c>
      <c r="J2921">
        <v>32990</v>
      </c>
      <c r="K2921">
        <v>245583</v>
      </c>
      <c r="M2921">
        <v>2911.56</v>
      </c>
      <c r="N2921" t="s">
        <v>17</v>
      </c>
    </row>
    <row r="2922" spans="1:14" x14ac:dyDescent="0.25">
      <c r="A2922">
        <v>1.2017</v>
      </c>
      <c r="B2922">
        <v>4</v>
      </c>
      <c r="C2922" t="s">
        <v>55</v>
      </c>
      <c r="D2922">
        <v>19000</v>
      </c>
      <c r="E2922" t="s">
        <v>59</v>
      </c>
      <c r="F2922">
        <v>14</v>
      </c>
      <c r="G2922" t="s">
        <v>27</v>
      </c>
      <c r="H2922">
        <v>7345.098</v>
      </c>
      <c r="I2922">
        <v>0</v>
      </c>
      <c r="J2922">
        <v>253955</v>
      </c>
      <c r="K2922">
        <v>1949325</v>
      </c>
      <c r="M2922">
        <v>12526.32</v>
      </c>
      <c r="N2922" t="s">
        <v>17</v>
      </c>
    </row>
    <row r="2923" spans="1:14" x14ac:dyDescent="0.25">
      <c r="A2923">
        <v>1.2017</v>
      </c>
      <c r="B2923">
        <v>4</v>
      </c>
      <c r="C2923" t="s">
        <v>55</v>
      </c>
      <c r="D2923">
        <v>19000</v>
      </c>
      <c r="E2923" t="s">
        <v>59</v>
      </c>
      <c r="F2923">
        <v>15</v>
      </c>
      <c r="G2923" t="s">
        <v>28</v>
      </c>
      <c r="H2923">
        <v>4909.32</v>
      </c>
      <c r="I2923">
        <v>0</v>
      </c>
      <c r="J2923">
        <v>105</v>
      </c>
      <c r="K2923">
        <v>0</v>
      </c>
      <c r="M2923">
        <v>0</v>
      </c>
      <c r="N2923" t="s">
        <v>17</v>
      </c>
    </row>
    <row r="2924" spans="1:14" x14ac:dyDescent="0.25">
      <c r="A2924">
        <v>1.2017</v>
      </c>
      <c r="B2924">
        <v>4</v>
      </c>
      <c r="C2924" t="s">
        <v>55</v>
      </c>
      <c r="D2924">
        <v>19000</v>
      </c>
      <c r="E2924" t="s">
        <v>59</v>
      </c>
      <c r="F2924">
        <v>12</v>
      </c>
      <c r="G2924" t="s">
        <v>29</v>
      </c>
      <c r="H2924">
        <v>8254.5810000000001</v>
      </c>
      <c r="I2924">
        <v>0</v>
      </c>
      <c r="J2924">
        <v>3869375</v>
      </c>
      <c r="K2924">
        <v>14935893</v>
      </c>
      <c r="M2924">
        <v>32191.32</v>
      </c>
      <c r="N2924" t="s">
        <v>17</v>
      </c>
    </row>
    <row r="2925" spans="1:14" x14ac:dyDescent="0.25">
      <c r="A2925">
        <v>1.2017</v>
      </c>
      <c r="B2925">
        <v>4</v>
      </c>
      <c r="C2925" t="s">
        <v>55</v>
      </c>
      <c r="D2925">
        <v>19000</v>
      </c>
      <c r="E2925" t="s">
        <v>59</v>
      </c>
      <c r="F2925">
        <v>16</v>
      </c>
      <c r="G2925" t="s">
        <v>30</v>
      </c>
      <c r="H2925">
        <v>3984.1019999999999</v>
      </c>
      <c r="I2925">
        <v>0</v>
      </c>
      <c r="J2925">
        <v>105</v>
      </c>
      <c r="K2925">
        <v>0</v>
      </c>
      <c r="M2925">
        <v>0</v>
      </c>
      <c r="N2925" t="s">
        <v>17</v>
      </c>
    </row>
    <row r="2926" spans="1:14" x14ac:dyDescent="0.25">
      <c r="A2926">
        <v>1.2017</v>
      </c>
      <c r="B2926">
        <v>4</v>
      </c>
      <c r="C2926" t="s">
        <v>55</v>
      </c>
      <c r="D2926">
        <v>19000</v>
      </c>
      <c r="E2926" t="s">
        <v>59</v>
      </c>
      <c r="F2926">
        <v>11</v>
      </c>
      <c r="G2926" t="s">
        <v>31</v>
      </c>
      <c r="H2926">
        <v>0</v>
      </c>
      <c r="I2926">
        <v>0</v>
      </c>
      <c r="J2926">
        <v>565</v>
      </c>
      <c r="K2926">
        <v>1281</v>
      </c>
      <c r="M2926">
        <v>0</v>
      </c>
      <c r="N2926" t="s">
        <v>17</v>
      </c>
    </row>
    <row r="2927" spans="1:14" x14ac:dyDescent="0.25">
      <c r="A2927">
        <v>1.2017</v>
      </c>
      <c r="B2927">
        <v>4</v>
      </c>
      <c r="C2927" t="s">
        <v>55</v>
      </c>
      <c r="D2927">
        <v>19000</v>
      </c>
      <c r="E2927" t="s">
        <v>59</v>
      </c>
      <c r="F2927">
        <v>17</v>
      </c>
      <c r="G2927" t="s">
        <v>32</v>
      </c>
      <c r="H2927">
        <v>1384.68</v>
      </c>
      <c r="I2927">
        <v>480</v>
      </c>
      <c r="J2927">
        <v>105</v>
      </c>
      <c r="K2927">
        <v>0</v>
      </c>
      <c r="M2927">
        <v>0</v>
      </c>
      <c r="N2927" t="s">
        <v>17</v>
      </c>
    </row>
    <row r="2928" spans="1:14" x14ac:dyDescent="0.25">
      <c r="A2928">
        <v>1.2017</v>
      </c>
      <c r="B2928">
        <v>4</v>
      </c>
      <c r="C2928" t="s">
        <v>55</v>
      </c>
      <c r="D2928">
        <v>19000</v>
      </c>
      <c r="E2928" t="s">
        <v>59</v>
      </c>
      <c r="F2928">
        <v>18</v>
      </c>
      <c r="G2928" t="s">
        <v>33</v>
      </c>
      <c r="H2928">
        <v>46163.343000000001</v>
      </c>
      <c r="I2928">
        <v>480</v>
      </c>
      <c r="J2928">
        <v>3869375</v>
      </c>
      <c r="K2928">
        <v>14935893</v>
      </c>
      <c r="M2928">
        <v>32191.32</v>
      </c>
      <c r="N2928" t="s">
        <v>17</v>
      </c>
    </row>
    <row r="2929" spans="1:14" x14ac:dyDescent="0.25">
      <c r="A2929">
        <v>1.2017</v>
      </c>
      <c r="B2929">
        <v>4</v>
      </c>
      <c r="C2929" t="s">
        <v>60</v>
      </c>
      <c r="D2929">
        <v>88994</v>
      </c>
      <c r="E2929" t="s">
        <v>61</v>
      </c>
      <c r="F2929">
        <v>1</v>
      </c>
      <c r="G2929" t="s">
        <v>16</v>
      </c>
      <c r="H2929">
        <v>3763.8119999999999</v>
      </c>
      <c r="I2929">
        <v>0</v>
      </c>
      <c r="J2929">
        <v>419775</v>
      </c>
      <c r="K2929">
        <v>1523049</v>
      </c>
      <c r="M2929">
        <v>1254</v>
      </c>
      <c r="N2929" t="s">
        <v>17</v>
      </c>
    </row>
    <row r="2930" spans="1:14" x14ac:dyDescent="0.25">
      <c r="A2930">
        <v>1.2017</v>
      </c>
      <c r="B2930">
        <v>4</v>
      </c>
      <c r="C2930" t="s">
        <v>60</v>
      </c>
      <c r="D2930">
        <v>88994</v>
      </c>
      <c r="E2930" t="s">
        <v>61</v>
      </c>
      <c r="F2930">
        <v>2</v>
      </c>
      <c r="G2930" t="s">
        <v>18</v>
      </c>
      <c r="H2930">
        <v>2193.4589999999998</v>
      </c>
      <c r="I2930">
        <v>0</v>
      </c>
      <c r="J2930">
        <v>114805</v>
      </c>
      <c r="K2930">
        <v>759351</v>
      </c>
      <c r="M2930">
        <v>882.36</v>
      </c>
      <c r="N2930" t="s">
        <v>17</v>
      </c>
    </row>
    <row r="2931" spans="1:14" x14ac:dyDescent="0.25">
      <c r="A2931">
        <v>1.2017</v>
      </c>
      <c r="B2931">
        <v>4</v>
      </c>
      <c r="C2931" t="s">
        <v>60</v>
      </c>
      <c r="D2931">
        <v>88994</v>
      </c>
      <c r="E2931" t="s">
        <v>61</v>
      </c>
      <c r="F2931">
        <v>3</v>
      </c>
      <c r="G2931" t="s">
        <v>19</v>
      </c>
      <c r="H2931">
        <v>47.204999999999998</v>
      </c>
      <c r="I2931">
        <v>0</v>
      </c>
      <c r="J2931">
        <v>629140</v>
      </c>
      <c r="K2931">
        <v>979074</v>
      </c>
      <c r="M2931">
        <v>1397.64</v>
      </c>
      <c r="N2931" t="s">
        <v>17</v>
      </c>
    </row>
    <row r="2932" spans="1:14" x14ac:dyDescent="0.25">
      <c r="A2932">
        <v>1.2017</v>
      </c>
      <c r="B2932">
        <v>4</v>
      </c>
      <c r="C2932" t="s">
        <v>60</v>
      </c>
      <c r="D2932">
        <v>88994</v>
      </c>
      <c r="E2932" t="s">
        <v>61</v>
      </c>
      <c r="F2932">
        <v>4</v>
      </c>
      <c r="G2932" t="s">
        <v>20</v>
      </c>
      <c r="H2932">
        <v>2306.7510000000002</v>
      </c>
      <c r="I2932">
        <v>0</v>
      </c>
      <c r="J2932">
        <v>428165</v>
      </c>
      <c r="K2932">
        <v>683481</v>
      </c>
      <c r="M2932">
        <v>702.24</v>
      </c>
      <c r="N2932" t="s">
        <v>17</v>
      </c>
    </row>
    <row r="2933" spans="1:14" x14ac:dyDescent="0.25">
      <c r="A2933">
        <v>1.2017</v>
      </c>
      <c r="B2933">
        <v>4</v>
      </c>
      <c r="C2933" t="s">
        <v>60</v>
      </c>
      <c r="D2933">
        <v>88994</v>
      </c>
      <c r="E2933" t="s">
        <v>61</v>
      </c>
      <c r="F2933">
        <v>5</v>
      </c>
      <c r="G2933" t="s">
        <v>21</v>
      </c>
      <c r="H2933">
        <v>1859.877</v>
      </c>
      <c r="I2933">
        <v>0</v>
      </c>
      <c r="J2933">
        <v>175875</v>
      </c>
      <c r="K2933">
        <v>382830</v>
      </c>
      <c r="M2933">
        <v>1160.52</v>
      </c>
      <c r="N2933" t="s">
        <v>17</v>
      </c>
    </row>
    <row r="2934" spans="1:14" x14ac:dyDescent="0.25">
      <c r="A2934">
        <v>1.2017</v>
      </c>
      <c r="B2934">
        <v>4</v>
      </c>
      <c r="C2934" t="s">
        <v>60</v>
      </c>
      <c r="D2934">
        <v>88994</v>
      </c>
      <c r="E2934" t="s">
        <v>61</v>
      </c>
      <c r="F2934">
        <v>6</v>
      </c>
      <c r="G2934" t="s">
        <v>22</v>
      </c>
      <c r="H2934">
        <v>10567.626</v>
      </c>
      <c r="I2934">
        <v>0</v>
      </c>
      <c r="J2934">
        <v>1481310</v>
      </c>
      <c r="K2934">
        <v>5433780</v>
      </c>
      <c r="M2934">
        <v>11363.52</v>
      </c>
      <c r="N2934" t="s">
        <v>17</v>
      </c>
    </row>
    <row r="2935" spans="1:14" x14ac:dyDescent="0.25">
      <c r="A2935">
        <v>1.2017</v>
      </c>
      <c r="B2935">
        <v>4</v>
      </c>
      <c r="C2935" t="s">
        <v>60</v>
      </c>
      <c r="D2935">
        <v>88994</v>
      </c>
      <c r="E2935" t="s">
        <v>61</v>
      </c>
      <c r="F2935">
        <v>13</v>
      </c>
      <c r="G2935" t="s">
        <v>23</v>
      </c>
      <c r="H2935">
        <v>20738.73</v>
      </c>
      <c r="I2935">
        <v>0</v>
      </c>
      <c r="J2935">
        <v>3249070</v>
      </c>
      <c r="K2935">
        <v>9761565</v>
      </c>
      <c r="M2935">
        <v>18335.759999999998</v>
      </c>
      <c r="N2935" t="s">
        <v>17</v>
      </c>
    </row>
    <row r="2936" spans="1:14" x14ac:dyDescent="0.25">
      <c r="A2936">
        <v>1.2017</v>
      </c>
      <c r="B2936">
        <v>4</v>
      </c>
      <c r="C2936" t="s">
        <v>60</v>
      </c>
      <c r="D2936">
        <v>88994</v>
      </c>
      <c r="E2936" t="s">
        <v>61</v>
      </c>
      <c r="F2936">
        <v>7</v>
      </c>
      <c r="G2936" t="s">
        <v>24</v>
      </c>
      <c r="H2936">
        <v>5944.683</v>
      </c>
      <c r="I2936">
        <v>0</v>
      </c>
      <c r="J2936">
        <v>168505</v>
      </c>
      <c r="K2936">
        <v>1515354</v>
      </c>
      <c r="M2936">
        <v>8011.92</v>
      </c>
      <c r="N2936" t="s">
        <v>17</v>
      </c>
    </row>
    <row r="2937" spans="1:14" x14ac:dyDescent="0.25">
      <c r="A2937">
        <v>1.2017</v>
      </c>
      <c r="B2937">
        <v>4</v>
      </c>
      <c r="C2937" t="s">
        <v>60</v>
      </c>
      <c r="D2937">
        <v>88994</v>
      </c>
      <c r="E2937" t="s">
        <v>61</v>
      </c>
      <c r="F2937">
        <v>8</v>
      </c>
      <c r="G2937" t="s">
        <v>25</v>
      </c>
      <c r="H2937">
        <v>1029.069</v>
      </c>
      <c r="I2937">
        <v>0</v>
      </c>
      <c r="J2937">
        <v>47860</v>
      </c>
      <c r="K2937">
        <v>25035</v>
      </c>
      <c r="M2937">
        <v>4170.12</v>
      </c>
      <c r="N2937" t="s">
        <v>17</v>
      </c>
    </row>
    <row r="2938" spans="1:14" x14ac:dyDescent="0.25">
      <c r="A2938">
        <v>1.2017</v>
      </c>
      <c r="B2938">
        <v>4</v>
      </c>
      <c r="C2938" t="s">
        <v>60</v>
      </c>
      <c r="D2938">
        <v>88994</v>
      </c>
      <c r="E2938" t="s">
        <v>61</v>
      </c>
      <c r="F2938">
        <v>9</v>
      </c>
      <c r="G2938" t="s">
        <v>26</v>
      </c>
      <c r="H2938">
        <v>2634.0390000000002</v>
      </c>
      <c r="I2938">
        <v>0</v>
      </c>
      <c r="J2938">
        <v>54770</v>
      </c>
      <c r="K2938">
        <v>41703</v>
      </c>
      <c r="M2938">
        <v>5098.08</v>
      </c>
      <c r="N2938" t="s">
        <v>17</v>
      </c>
    </row>
    <row r="2939" spans="1:14" x14ac:dyDescent="0.25">
      <c r="A2939">
        <v>1.2017</v>
      </c>
      <c r="B2939">
        <v>4</v>
      </c>
      <c r="C2939" t="s">
        <v>60</v>
      </c>
      <c r="D2939">
        <v>88994</v>
      </c>
      <c r="E2939" t="s">
        <v>61</v>
      </c>
      <c r="F2939">
        <v>14</v>
      </c>
      <c r="G2939" t="s">
        <v>27</v>
      </c>
      <c r="H2939">
        <v>9607.7909999999993</v>
      </c>
      <c r="I2939">
        <v>0</v>
      </c>
      <c r="J2939">
        <v>271135</v>
      </c>
      <c r="K2939">
        <v>2188992</v>
      </c>
      <c r="M2939">
        <v>19430.16</v>
      </c>
      <c r="N2939" t="s">
        <v>17</v>
      </c>
    </row>
    <row r="2940" spans="1:14" x14ac:dyDescent="0.25">
      <c r="A2940">
        <v>1.2017</v>
      </c>
      <c r="B2940">
        <v>4</v>
      </c>
      <c r="C2940" t="s">
        <v>60</v>
      </c>
      <c r="D2940">
        <v>88994</v>
      </c>
      <c r="E2940" t="s">
        <v>61</v>
      </c>
      <c r="F2940">
        <v>15</v>
      </c>
      <c r="G2940" t="s">
        <v>28</v>
      </c>
      <c r="H2940">
        <v>3615.9029999999998</v>
      </c>
      <c r="I2940">
        <v>0</v>
      </c>
      <c r="J2940">
        <v>110</v>
      </c>
      <c r="K2940">
        <v>0</v>
      </c>
      <c r="M2940">
        <v>0</v>
      </c>
      <c r="N2940" t="s">
        <v>17</v>
      </c>
    </row>
    <row r="2941" spans="1:14" x14ac:dyDescent="0.25">
      <c r="A2941">
        <v>1.2017</v>
      </c>
      <c r="B2941">
        <v>4</v>
      </c>
      <c r="C2941" t="s">
        <v>60</v>
      </c>
      <c r="D2941">
        <v>88994</v>
      </c>
      <c r="E2941" t="s">
        <v>61</v>
      </c>
      <c r="F2941">
        <v>12</v>
      </c>
      <c r="G2941" t="s">
        <v>29</v>
      </c>
      <c r="H2941">
        <v>5589.0720000000001</v>
      </c>
      <c r="I2941">
        <v>0</v>
      </c>
      <c r="J2941">
        <v>3520205</v>
      </c>
      <c r="K2941">
        <v>11950557</v>
      </c>
      <c r="M2941">
        <v>37765.919999999998</v>
      </c>
      <c r="N2941" t="s">
        <v>17</v>
      </c>
    </row>
    <row r="2942" spans="1:14" x14ac:dyDescent="0.25">
      <c r="A2942">
        <v>1.2017</v>
      </c>
      <c r="B2942">
        <v>4</v>
      </c>
      <c r="C2942" t="s">
        <v>60</v>
      </c>
      <c r="D2942">
        <v>88994</v>
      </c>
      <c r="E2942" t="s">
        <v>61</v>
      </c>
      <c r="F2942">
        <v>16</v>
      </c>
      <c r="G2942" t="s">
        <v>30</v>
      </c>
      <c r="H2942">
        <v>2401.1610000000001</v>
      </c>
      <c r="I2942">
        <v>0</v>
      </c>
      <c r="J2942">
        <v>110</v>
      </c>
      <c r="K2942">
        <v>0</v>
      </c>
      <c r="M2942">
        <v>0</v>
      </c>
      <c r="N2942" t="s">
        <v>17</v>
      </c>
    </row>
    <row r="2943" spans="1:14" x14ac:dyDescent="0.25">
      <c r="A2943">
        <v>1.2017</v>
      </c>
      <c r="B2943">
        <v>4</v>
      </c>
      <c r="C2943" t="s">
        <v>60</v>
      </c>
      <c r="D2943">
        <v>88994</v>
      </c>
      <c r="E2943" t="s">
        <v>61</v>
      </c>
      <c r="F2943">
        <v>11</v>
      </c>
      <c r="G2943" t="s">
        <v>31</v>
      </c>
      <c r="H2943">
        <v>0</v>
      </c>
      <c r="I2943">
        <v>0</v>
      </c>
      <c r="J2943">
        <v>0</v>
      </c>
      <c r="K2943">
        <v>0</v>
      </c>
      <c r="M2943">
        <v>0</v>
      </c>
      <c r="N2943" t="s">
        <v>17</v>
      </c>
    </row>
    <row r="2944" spans="1:14" x14ac:dyDescent="0.25">
      <c r="A2944">
        <v>1.2017</v>
      </c>
      <c r="B2944">
        <v>4</v>
      </c>
      <c r="C2944" t="s">
        <v>60</v>
      </c>
      <c r="D2944">
        <v>88994</v>
      </c>
      <c r="E2944" t="s">
        <v>61</v>
      </c>
      <c r="F2944">
        <v>17</v>
      </c>
      <c r="G2944" t="s">
        <v>32</v>
      </c>
      <c r="H2944">
        <v>2073.873</v>
      </c>
      <c r="I2944">
        <v>0</v>
      </c>
      <c r="J2944">
        <v>110</v>
      </c>
      <c r="K2944">
        <v>0</v>
      </c>
      <c r="M2944">
        <v>0</v>
      </c>
      <c r="N2944" t="s">
        <v>17</v>
      </c>
    </row>
    <row r="2945" spans="1:14" x14ac:dyDescent="0.25">
      <c r="A2945">
        <v>1.2017</v>
      </c>
      <c r="B2945">
        <v>4</v>
      </c>
      <c r="C2945" t="s">
        <v>60</v>
      </c>
      <c r="D2945">
        <v>88994</v>
      </c>
      <c r="E2945" t="s">
        <v>61</v>
      </c>
      <c r="F2945">
        <v>18</v>
      </c>
      <c r="G2945" t="s">
        <v>33</v>
      </c>
      <c r="H2945">
        <v>44026.53</v>
      </c>
      <c r="I2945">
        <v>0</v>
      </c>
      <c r="J2945">
        <v>3520205</v>
      </c>
      <c r="K2945">
        <v>11950557</v>
      </c>
      <c r="M2945">
        <v>37765.919999999998</v>
      </c>
      <c r="N2945" t="s">
        <v>17</v>
      </c>
    </row>
    <row r="2946" spans="1:14" x14ac:dyDescent="0.25">
      <c r="A2946">
        <v>1.2017</v>
      </c>
      <c r="B2946">
        <v>4</v>
      </c>
      <c r="C2946" t="s">
        <v>60</v>
      </c>
      <c r="D2946">
        <v>20166</v>
      </c>
      <c r="E2946" t="s">
        <v>62</v>
      </c>
      <c r="F2946">
        <v>1</v>
      </c>
      <c r="G2946" t="s">
        <v>16</v>
      </c>
      <c r="H2946">
        <v>3653.6669999999999</v>
      </c>
      <c r="I2946">
        <v>0</v>
      </c>
      <c r="J2946">
        <v>411450</v>
      </c>
      <c r="K2946">
        <v>1482378</v>
      </c>
      <c r="M2946">
        <v>1130.8800000000001</v>
      </c>
      <c r="N2946" t="s">
        <v>17</v>
      </c>
    </row>
    <row r="2947" spans="1:14" x14ac:dyDescent="0.25">
      <c r="A2947">
        <v>1.2017</v>
      </c>
      <c r="B2947">
        <v>4</v>
      </c>
      <c r="C2947" t="s">
        <v>60</v>
      </c>
      <c r="D2947">
        <v>20166</v>
      </c>
      <c r="E2947" t="s">
        <v>62</v>
      </c>
      <c r="F2947">
        <v>2</v>
      </c>
      <c r="G2947" t="s">
        <v>18</v>
      </c>
      <c r="H2947">
        <v>2438.9250000000002</v>
      </c>
      <c r="I2947">
        <v>0</v>
      </c>
      <c r="J2947">
        <v>79515</v>
      </c>
      <c r="K2947">
        <v>423156</v>
      </c>
      <c r="M2947">
        <v>624.72</v>
      </c>
      <c r="N2947" t="s">
        <v>17</v>
      </c>
    </row>
    <row r="2948" spans="1:14" x14ac:dyDescent="0.25">
      <c r="A2948">
        <v>1.2017</v>
      </c>
      <c r="B2948">
        <v>4</v>
      </c>
      <c r="C2948" t="s">
        <v>60</v>
      </c>
      <c r="D2948">
        <v>20166</v>
      </c>
      <c r="E2948" t="s">
        <v>62</v>
      </c>
      <c r="F2948">
        <v>3</v>
      </c>
      <c r="G2948" t="s">
        <v>19</v>
      </c>
      <c r="H2948">
        <v>47.204999999999998</v>
      </c>
      <c r="I2948">
        <v>0</v>
      </c>
      <c r="J2948">
        <v>506650</v>
      </c>
      <c r="K2948">
        <v>716553</v>
      </c>
      <c r="M2948">
        <v>1101.24</v>
      </c>
      <c r="N2948" t="s">
        <v>17</v>
      </c>
    </row>
    <row r="2949" spans="1:14" x14ac:dyDescent="0.25">
      <c r="A2949">
        <v>1.2017</v>
      </c>
      <c r="B2949">
        <v>4</v>
      </c>
      <c r="C2949" t="s">
        <v>60</v>
      </c>
      <c r="D2949">
        <v>20166</v>
      </c>
      <c r="E2949" t="s">
        <v>62</v>
      </c>
      <c r="F2949">
        <v>4</v>
      </c>
      <c r="G2949" t="s">
        <v>20</v>
      </c>
      <c r="H2949">
        <v>2404.308</v>
      </c>
      <c r="I2949">
        <v>0</v>
      </c>
      <c r="J2949">
        <v>331470</v>
      </c>
      <c r="K2949">
        <v>8532</v>
      </c>
      <c r="M2949">
        <v>1199.28</v>
      </c>
      <c r="N2949" t="s">
        <v>17</v>
      </c>
    </row>
    <row r="2950" spans="1:14" x14ac:dyDescent="0.25">
      <c r="A2950">
        <v>1.2017</v>
      </c>
      <c r="B2950">
        <v>4</v>
      </c>
      <c r="C2950" t="s">
        <v>60</v>
      </c>
      <c r="D2950">
        <v>20166</v>
      </c>
      <c r="E2950" t="s">
        <v>62</v>
      </c>
      <c r="F2950">
        <v>5</v>
      </c>
      <c r="G2950" t="s">
        <v>21</v>
      </c>
      <c r="H2950">
        <v>2624.598</v>
      </c>
      <c r="I2950">
        <v>0</v>
      </c>
      <c r="J2950">
        <v>182270</v>
      </c>
      <c r="K2950">
        <v>359511</v>
      </c>
      <c r="M2950">
        <v>1019.16</v>
      </c>
      <c r="N2950" t="s">
        <v>17</v>
      </c>
    </row>
    <row r="2951" spans="1:14" x14ac:dyDescent="0.25">
      <c r="A2951">
        <v>1.2017</v>
      </c>
      <c r="B2951">
        <v>4</v>
      </c>
      <c r="C2951" t="s">
        <v>60</v>
      </c>
      <c r="D2951">
        <v>20166</v>
      </c>
      <c r="E2951" t="s">
        <v>62</v>
      </c>
      <c r="F2951">
        <v>6</v>
      </c>
      <c r="G2951" t="s">
        <v>22</v>
      </c>
      <c r="H2951">
        <v>8799.0120000000006</v>
      </c>
      <c r="I2951">
        <v>0</v>
      </c>
      <c r="J2951">
        <v>1829660</v>
      </c>
      <c r="K2951">
        <v>8343006</v>
      </c>
      <c r="M2951">
        <v>11461.56</v>
      </c>
      <c r="N2951" t="s">
        <v>17</v>
      </c>
    </row>
    <row r="2952" spans="1:14" x14ac:dyDescent="0.25">
      <c r="A2952">
        <v>1.2017</v>
      </c>
      <c r="B2952">
        <v>4</v>
      </c>
      <c r="C2952" t="s">
        <v>60</v>
      </c>
      <c r="D2952">
        <v>20166</v>
      </c>
      <c r="E2952" t="s">
        <v>62</v>
      </c>
      <c r="F2952">
        <v>13</v>
      </c>
      <c r="G2952" t="s">
        <v>23</v>
      </c>
      <c r="H2952">
        <v>19967.715</v>
      </c>
      <c r="I2952">
        <v>0</v>
      </c>
      <c r="J2952">
        <v>3341015</v>
      </c>
      <c r="K2952">
        <v>11933136</v>
      </c>
      <c r="M2952">
        <v>18445.2</v>
      </c>
      <c r="N2952" t="s">
        <v>17</v>
      </c>
    </row>
    <row r="2953" spans="1:14" x14ac:dyDescent="0.25">
      <c r="A2953">
        <v>1.2017</v>
      </c>
      <c r="B2953">
        <v>4</v>
      </c>
      <c r="C2953" t="s">
        <v>60</v>
      </c>
      <c r="D2953">
        <v>20166</v>
      </c>
      <c r="E2953" t="s">
        <v>62</v>
      </c>
      <c r="F2953">
        <v>7</v>
      </c>
      <c r="G2953" t="s">
        <v>24</v>
      </c>
      <c r="H2953">
        <v>8682.5730000000003</v>
      </c>
      <c r="I2953">
        <v>0</v>
      </c>
      <c r="J2953">
        <v>184915</v>
      </c>
      <c r="K2953">
        <v>1612893</v>
      </c>
      <c r="M2953">
        <v>7916.16</v>
      </c>
      <c r="N2953" t="s">
        <v>17</v>
      </c>
    </row>
    <row r="2954" spans="1:14" x14ac:dyDescent="0.25">
      <c r="A2954">
        <v>1.2017</v>
      </c>
      <c r="B2954">
        <v>4</v>
      </c>
      <c r="C2954" t="s">
        <v>60</v>
      </c>
      <c r="D2954">
        <v>20166</v>
      </c>
      <c r="E2954" t="s">
        <v>62</v>
      </c>
      <c r="F2954">
        <v>8</v>
      </c>
      <c r="G2954" t="s">
        <v>25</v>
      </c>
      <c r="H2954">
        <v>62.94</v>
      </c>
      <c r="I2954">
        <v>0</v>
      </c>
      <c r="J2954">
        <v>36455</v>
      </c>
      <c r="K2954">
        <v>217527</v>
      </c>
      <c r="M2954">
        <v>5383.08</v>
      </c>
      <c r="N2954" t="s">
        <v>17</v>
      </c>
    </row>
    <row r="2955" spans="1:14" x14ac:dyDescent="0.25">
      <c r="A2955">
        <v>1.2017</v>
      </c>
      <c r="B2955">
        <v>4</v>
      </c>
      <c r="C2955" t="s">
        <v>60</v>
      </c>
      <c r="D2955">
        <v>20166</v>
      </c>
      <c r="E2955" t="s">
        <v>62</v>
      </c>
      <c r="F2955">
        <v>9</v>
      </c>
      <c r="G2955" t="s">
        <v>26</v>
      </c>
      <c r="H2955">
        <v>2624.598</v>
      </c>
      <c r="I2955">
        <v>0</v>
      </c>
      <c r="J2955">
        <v>54885</v>
      </c>
      <c r="K2955">
        <v>458841</v>
      </c>
      <c r="M2955">
        <v>5786.64</v>
      </c>
      <c r="N2955" t="s">
        <v>17</v>
      </c>
    </row>
    <row r="2956" spans="1:14" x14ac:dyDescent="0.25">
      <c r="A2956">
        <v>1.2017</v>
      </c>
      <c r="B2956">
        <v>4</v>
      </c>
      <c r="C2956" t="s">
        <v>60</v>
      </c>
      <c r="D2956">
        <v>20166</v>
      </c>
      <c r="E2956" t="s">
        <v>62</v>
      </c>
      <c r="F2956">
        <v>14</v>
      </c>
      <c r="G2956" t="s">
        <v>27</v>
      </c>
      <c r="H2956">
        <v>11370.111000000001</v>
      </c>
      <c r="I2956">
        <v>0</v>
      </c>
      <c r="J2956">
        <v>276255</v>
      </c>
      <c r="K2956">
        <v>2289261</v>
      </c>
      <c r="M2956">
        <v>19781.28</v>
      </c>
      <c r="N2956" t="s">
        <v>17</v>
      </c>
    </row>
    <row r="2957" spans="1:14" x14ac:dyDescent="0.25">
      <c r="A2957">
        <v>1.2017</v>
      </c>
      <c r="B2957">
        <v>4</v>
      </c>
      <c r="C2957" t="s">
        <v>60</v>
      </c>
      <c r="D2957">
        <v>20166</v>
      </c>
      <c r="E2957" t="s">
        <v>62</v>
      </c>
      <c r="F2957">
        <v>15</v>
      </c>
      <c r="G2957" t="s">
        <v>28</v>
      </c>
      <c r="H2957">
        <v>5415.9870000000001</v>
      </c>
      <c r="I2957">
        <v>0</v>
      </c>
      <c r="J2957">
        <v>115</v>
      </c>
      <c r="K2957">
        <v>0</v>
      </c>
      <c r="M2957">
        <v>0</v>
      </c>
      <c r="N2957" t="s">
        <v>17</v>
      </c>
    </row>
    <row r="2958" spans="1:14" x14ac:dyDescent="0.25">
      <c r="A2958">
        <v>1.2017</v>
      </c>
      <c r="B2958">
        <v>4</v>
      </c>
      <c r="C2958" t="s">
        <v>60</v>
      </c>
      <c r="D2958">
        <v>20166</v>
      </c>
      <c r="E2958" t="s">
        <v>62</v>
      </c>
      <c r="F2958">
        <v>12</v>
      </c>
      <c r="G2958" t="s">
        <v>29</v>
      </c>
      <c r="H2958">
        <v>8418.2250000000004</v>
      </c>
      <c r="I2958">
        <v>0</v>
      </c>
      <c r="J2958">
        <v>3617270</v>
      </c>
      <c r="K2958">
        <v>14222397</v>
      </c>
      <c r="M2958">
        <v>38226.480000000003</v>
      </c>
      <c r="N2958" t="s">
        <v>17</v>
      </c>
    </row>
    <row r="2959" spans="1:14" x14ac:dyDescent="0.25">
      <c r="A2959">
        <v>1.2017</v>
      </c>
      <c r="B2959">
        <v>4</v>
      </c>
      <c r="C2959" t="s">
        <v>60</v>
      </c>
      <c r="D2959">
        <v>20166</v>
      </c>
      <c r="E2959" t="s">
        <v>62</v>
      </c>
      <c r="F2959">
        <v>16</v>
      </c>
      <c r="G2959" t="s">
        <v>30</v>
      </c>
      <c r="H2959">
        <v>3829.8989999999999</v>
      </c>
      <c r="I2959">
        <v>0</v>
      </c>
      <c r="J2959">
        <v>115</v>
      </c>
      <c r="K2959">
        <v>0</v>
      </c>
      <c r="M2959">
        <v>0</v>
      </c>
      <c r="N2959" t="s">
        <v>17</v>
      </c>
    </row>
    <row r="2960" spans="1:14" x14ac:dyDescent="0.25">
      <c r="A2960">
        <v>1.2017</v>
      </c>
      <c r="B2960">
        <v>4</v>
      </c>
      <c r="C2960" t="s">
        <v>60</v>
      </c>
      <c r="D2960">
        <v>20166</v>
      </c>
      <c r="E2960" t="s">
        <v>62</v>
      </c>
      <c r="F2960">
        <v>11</v>
      </c>
      <c r="G2960" t="s">
        <v>31</v>
      </c>
      <c r="H2960">
        <v>3732.3420000000001</v>
      </c>
      <c r="I2960">
        <v>0</v>
      </c>
      <c r="J2960">
        <v>544140</v>
      </c>
      <c r="K2960">
        <v>1326759</v>
      </c>
      <c r="M2960">
        <v>0</v>
      </c>
      <c r="N2960" t="s">
        <v>17</v>
      </c>
    </row>
    <row r="2961" spans="1:14" x14ac:dyDescent="0.25">
      <c r="A2961">
        <v>1.2017</v>
      </c>
      <c r="B2961">
        <v>4</v>
      </c>
      <c r="C2961" t="s">
        <v>60</v>
      </c>
      <c r="D2961">
        <v>20166</v>
      </c>
      <c r="E2961" t="s">
        <v>62</v>
      </c>
      <c r="F2961">
        <v>17</v>
      </c>
      <c r="G2961" t="s">
        <v>32</v>
      </c>
      <c r="H2961">
        <v>2231.223</v>
      </c>
      <c r="I2961">
        <v>0</v>
      </c>
      <c r="J2961">
        <v>115</v>
      </c>
      <c r="K2961">
        <v>0</v>
      </c>
      <c r="M2961">
        <v>0</v>
      </c>
      <c r="N2961" t="s">
        <v>17</v>
      </c>
    </row>
    <row r="2962" spans="1:14" x14ac:dyDescent="0.25">
      <c r="A2962">
        <v>1.2017</v>
      </c>
      <c r="B2962">
        <v>4</v>
      </c>
      <c r="C2962" t="s">
        <v>60</v>
      </c>
      <c r="D2962">
        <v>20166</v>
      </c>
      <c r="E2962" t="s">
        <v>62</v>
      </c>
      <c r="F2962">
        <v>18</v>
      </c>
      <c r="G2962" t="s">
        <v>33</v>
      </c>
      <c r="H2962">
        <v>54965.502</v>
      </c>
      <c r="I2962">
        <v>0</v>
      </c>
      <c r="J2962">
        <v>3617270</v>
      </c>
      <c r="K2962">
        <v>14222397</v>
      </c>
      <c r="M2962">
        <v>38226.480000000003</v>
      </c>
      <c r="N2962" t="s">
        <v>17</v>
      </c>
    </row>
    <row r="2963" spans="1:14" x14ac:dyDescent="0.25">
      <c r="A2963">
        <v>1.2017</v>
      </c>
      <c r="B2963">
        <v>4</v>
      </c>
      <c r="C2963" t="s">
        <v>60</v>
      </c>
      <c r="D2963">
        <v>16927</v>
      </c>
      <c r="E2963" t="s">
        <v>63</v>
      </c>
      <c r="F2963">
        <v>1</v>
      </c>
      <c r="G2963" t="s">
        <v>16</v>
      </c>
      <c r="H2963">
        <v>4613.5020000000004</v>
      </c>
      <c r="I2963">
        <v>0</v>
      </c>
      <c r="J2963">
        <v>384600</v>
      </c>
      <c r="K2963">
        <v>1262265</v>
      </c>
      <c r="M2963">
        <v>800.28</v>
      </c>
      <c r="N2963" t="s">
        <v>17</v>
      </c>
    </row>
    <row r="2964" spans="1:14" x14ac:dyDescent="0.25">
      <c r="A2964">
        <v>1.2017</v>
      </c>
      <c r="B2964">
        <v>4</v>
      </c>
      <c r="C2964" t="s">
        <v>60</v>
      </c>
      <c r="D2964">
        <v>16927</v>
      </c>
      <c r="E2964" t="s">
        <v>63</v>
      </c>
      <c r="F2964">
        <v>2</v>
      </c>
      <c r="G2964" t="s">
        <v>18</v>
      </c>
      <c r="H2964">
        <v>2171.4299999999998</v>
      </c>
      <c r="I2964">
        <v>0</v>
      </c>
      <c r="J2964">
        <v>77295</v>
      </c>
      <c r="K2964">
        <v>457233</v>
      </c>
      <c r="M2964">
        <v>531.24</v>
      </c>
      <c r="N2964" t="s">
        <v>17</v>
      </c>
    </row>
    <row r="2965" spans="1:14" x14ac:dyDescent="0.25">
      <c r="A2965">
        <v>1.2017</v>
      </c>
      <c r="B2965">
        <v>4</v>
      </c>
      <c r="C2965" t="s">
        <v>60</v>
      </c>
      <c r="D2965">
        <v>16927</v>
      </c>
      <c r="E2965" t="s">
        <v>63</v>
      </c>
      <c r="F2965">
        <v>3</v>
      </c>
      <c r="G2965" t="s">
        <v>19</v>
      </c>
      <c r="H2965">
        <v>47.204999999999998</v>
      </c>
      <c r="I2965">
        <v>0</v>
      </c>
      <c r="J2965">
        <v>500150</v>
      </c>
      <c r="K2965">
        <v>666786</v>
      </c>
      <c r="M2965">
        <v>891.48</v>
      </c>
      <c r="N2965" t="s">
        <v>17</v>
      </c>
    </row>
    <row r="2966" spans="1:14" x14ac:dyDescent="0.25">
      <c r="A2966">
        <v>1.2017</v>
      </c>
      <c r="B2966">
        <v>4</v>
      </c>
      <c r="C2966" t="s">
        <v>60</v>
      </c>
      <c r="D2966">
        <v>16927</v>
      </c>
      <c r="E2966" t="s">
        <v>63</v>
      </c>
      <c r="F2966">
        <v>4</v>
      </c>
      <c r="G2966" t="s">
        <v>20</v>
      </c>
      <c r="H2966">
        <v>2099.049</v>
      </c>
      <c r="I2966">
        <v>0</v>
      </c>
      <c r="J2966">
        <v>399150</v>
      </c>
      <c r="K2966">
        <v>675519</v>
      </c>
      <c r="M2966">
        <v>1023.72</v>
      </c>
      <c r="N2966" t="s">
        <v>17</v>
      </c>
    </row>
    <row r="2967" spans="1:14" x14ac:dyDescent="0.25">
      <c r="A2967">
        <v>1.2017</v>
      </c>
      <c r="B2967">
        <v>4</v>
      </c>
      <c r="C2967" t="s">
        <v>60</v>
      </c>
      <c r="D2967">
        <v>16927</v>
      </c>
      <c r="E2967" t="s">
        <v>63</v>
      </c>
      <c r="F2967">
        <v>5</v>
      </c>
      <c r="G2967" t="s">
        <v>21</v>
      </c>
      <c r="H2967">
        <v>2369.6909999999998</v>
      </c>
      <c r="I2967">
        <v>0</v>
      </c>
      <c r="J2967">
        <v>219310</v>
      </c>
      <c r="K2967">
        <v>336858</v>
      </c>
      <c r="M2967">
        <v>880.08</v>
      </c>
      <c r="N2967" t="s">
        <v>17</v>
      </c>
    </row>
    <row r="2968" spans="1:14" x14ac:dyDescent="0.25">
      <c r="A2968">
        <v>1.2017</v>
      </c>
      <c r="B2968">
        <v>4</v>
      </c>
      <c r="C2968" t="s">
        <v>60</v>
      </c>
      <c r="D2968">
        <v>16927</v>
      </c>
      <c r="E2968" t="s">
        <v>63</v>
      </c>
      <c r="F2968">
        <v>6</v>
      </c>
      <c r="G2968" t="s">
        <v>22</v>
      </c>
      <c r="H2968" t="s">
        <v>96</v>
      </c>
      <c r="I2968">
        <v>0</v>
      </c>
      <c r="J2968">
        <v>1799675</v>
      </c>
      <c r="K2968">
        <v>5557959</v>
      </c>
      <c r="M2968">
        <v>8408.64</v>
      </c>
      <c r="N2968" t="s">
        <v>17</v>
      </c>
    </row>
    <row r="2969" spans="1:14" x14ac:dyDescent="0.25">
      <c r="A2969">
        <v>1.2017</v>
      </c>
      <c r="B2969">
        <v>4</v>
      </c>
      <c r="C2969" t="s">
        <v>60</v>
      </c>
      <c r="D2969">
        <v>16927</v>
      </c>
      <c r="E2969" t="s">
        <v>63</v>
      </c>
      <c r="F2969">
        <v>13</v>
      </c>
      <c r="G2969" t="s">
        <v>23</v>
      </c>
      <c r="H2969">
        <v>21302.043000000001</v>
      </c>
      <c r="I2969">
        <v>0</v>
      </c>
      <c r="J2969">
        <v>3380180</v>
      </c>
      <c r="K2969">
        <v>8956620</v>
      </c>
      <c r="M2969">
        <v>15474.36</v>
      </c>
      <c r="N2969" t="s">
        <v>17</v>
      </c>
    </row>
    <row r="2970" spans="1:14" x14ac:dyDescent="0.25">
      <c r="A2970">
        <v>1.2017</v>
      </c>
      <c r="B2970">
        <v>4</v>
      </c>
      <c r="C2970" t="s">
        <v>60</v>
      </c>
      <c r="D2970">
        <v>16927</v>
      </c>
      <c r="E2970" t="s">
        <v>63</v>
      </c>
      <c r="F2970">
        <v>7</v>
      </c>
      <c r="G2970" t="s">
        <v>24</v>
      </c>
      <c r="H2970">
        <v>5803.0680000000002</v>
      </c>
      <c r="I2970">
        <v>0</v>
      </c>
      <c r="J2970">
        <v>181055</v>
      </c>
      <c r="K2970">
        <v>1538817</v>
      </c>
      <c r="M2970">
        <v>5394.48</v>
      </c>
      <c r="N2970" t="s">
        <v>17</v>
      </c>
    </row>
    <row r="2971" spans="1:14" x14ac:dyDescent="0.25">
      <c r="A2971">
        <v>1.2017</v>
      </c>
      <c r="B2971">
        <v>4</v>
      </c>
      <c r="C2971" t="s">
        <v>60</v>
      </c>
      <c r="D2971">
        <v>16927</v>
      </c>
      <c r="E2971" t="s">
        <v>63</v>
      </c>
      <c r="F2971">
        <v>8</v>
      </c>
      <c r="G2971" t="s">
        <v>25</v>
      </c>
      <c r="H2971">
        <v>1818.9659999999999</v>
      </c>
      <c r="I2971">
        <v>0</v>
      </c>
      <c r="J2971">
        <v>34730</v>
      </c>
      <c r="K2971">
        <v>232041</v>
      </c>
      <c r="M2971">
        <v>4466.5200000000004</v>
      </c>
      <c r="N2971" t="s">
        <v>17</v>
      </c>
    </row>
    <row r="2972" spans="1:14" x14ac:dyDescent="0.25">
      <c r="A2972">
        <v>1.2017</v>
      </c>
      <c r="B2972">
        <v>4</v>
      </c>
      <c r="C2972" t="s">
        <v>60</v>
      </c>
      <c r="D2972">
        <v>16927</v>
      </c>
      <c r="E2972" t="s">
        <v>63</v>
      </c>
      <c r="F2972">
        <v>9</v>
      </c>
      <c r="G2972" t="s">
        <v>26</v>
      </c>
      <c r="H2972">
        <v>1910.229</v>
      </c>
      <c r="I2972">
        <v>0</v>
      </c>
      <c r="J2972">
        <v>51495</v>
      </c>
      <c r="K2972">
        <v>368433</v>
      </c>
      <c r="M2972">
        <v>4895.16</v>
      </c>
      <c r="N2972" t="s">
        <v>17</v>
      </c>
    </row>
    <row r="2973" spans="1:14" x14ac:dyDescent="0.25">
      <c r="A2973">
        <v>1.2017</v>
      </c>
      <c r="B2973">
        <v>4</v>
      </c>
      <c r="C2973" t="s">
        <v>60</v>
      </c>
      <c r="D2973">
        <v>16927</v>
      </c>
      <c r="E2973" t="s">
        <v>63</v>
      </c>
      <c r="F2973">
        <v>14</v>
      </c>
      <c r="G2973" t="s">
        <v>27</v>
      </c>
      <c r="H2973">
        <v>9532.2630000000008</v>
      </c>
      <c r="I2973">
        <v>0</v>
      </c>
      <c r="J2973">
        <v>267280</v>
      </c>
      <c r="K2973">
        <v>2139291</v>
      </c>
      <c r="M2973">
        <v>16582.439999999999</v>
      </c>
      <c r="N2973" t="s">
        <v>17</v>
      </c>
    </row>
    <row r="2974" spans="1:14" x14ac:dyDescent="0.25">
      <c r="A2974">
        <v>1.2017</v>
      </c>
      <c r="B2974">
        <v>4</v>
      </c>
      <c r="C2974" t="s">
        <v>60</v>
      </c>
      <c r="D2974">
        <v>16927</v>
      </c>
      <c r="E2974" t="s">
        <v>63</v>
      </c>
      <c r="F2974">
        <v>15</v>
      </c>
      <c r="G2974" t="s">
        <v>28</v>
      </c>
      <c r="H2974">
        <v>3732.3420000000001</v>
      </c>
      <c r="I2974">
        <v>0</v>
      </c>
      <c r="J2974">
        <v>120</v>
      </c>
      <c r="K2974">
        <v>0</v>
      </c>
      <c r="M2974">
        <v>0</v>
      </c>
      <c r="N2974" t="s">
        <v>17</v>
      </c>
    </row>
    <row r="2975" spans="1:14" x14ac:dyDescent="0.25">
      <c r="A2975">
        <v>1.2017</v>
      </c>
      <c r="B2975">
        <v>4</v>
      </c>
      <c r="C2975" t="s">
        <v>60</v>
      </c>
      <c r="D2975">
        <v>16927</v>
      </c>
      <c r="E2975" t="s">
        <v>63</v>
      </c>
      <c r="F2975">
        <v>12</v>
      </c>
      <c r="G2975" t="s">
        <v>29</v>
      </c>
      <c r="H2975">
        <v>8767.5419999999995</v>
      </c>
      <c r="I2975">
        <v>0</v>
      </c>
      <c r="J2975">
        <v>3647460</v>
      </c>
      <c r="K2975">
        <v>11095911</v>
      </c>
      <c r="M2975">
        <v>32056.799999999999</v>
      </c>
      <c r="N2975" t="s">
        <v>17</v>
      </c>
    </row>
    <row r="2976" spans="1:14" x14ac:dyDescent="0.25">
      <c r="A2976">
        <v>1.2017</v>
      </c>
      <c r="B2976">
        <v>4</v>
      </c>
      <c r="C2976" t="s">
        <v>60</v>
      </c>
      <c r="D2976">
        <v>16927</v>
      </c>
      <c r="E2976" t="s">
        <v>63</v>
      </c>
      <c r="F2976">
        <v>16</v>
      </c>
      <c r="G2976" t="s">
        <v>30</v>
      </c>
      <c r="H2976">
        <v>3464.8470000000002</v>
      </c>
      <c r="I2976">
        <v>0</v>
      </c>
      <c r="J2976">
        <v>120</v>
      </c>
      <c r="K2976">
        <v>0</v>
      </c>
      <c r="M2976">
        <v>0</v>
      </c>
      <c r="N2976" t="s">
        <v>17</v>
      </c>
    </row>
    <row r="2977" spans="1:14" x14ac:dyDescent="0.25">
      <c r="A2977">
        <v>1.2017</v>
      </c>
      <c r="B2977">
        <v>4</v>
      </c>
      <c r="C2977" t="s">
        <v>60</v>
      </c>
      <c r="D2977">
        <v>16927</v>
      </c>
      <c r="E2977" t="s">
        <v>63</v>
      </c>
      <c r="F2977">
        <v>11</v>
      </c>
      <c r="G2977" t="s">
        <v>31</v>
      </c>
      <c r="H2977">
        <v>1041.6569999999999</v>
      </c>
      <c r="I2977">
        <v>0</v>
      </c>
      <c r="J2977">
        <v>0</v>
      </c>
      <c r="K2977">
        <v>0</v>
      </c>
      <c r="M2977">
        <v>0</v>
      </c>
      <c r="N2977" t="s">
        <v>17</v>
      </c>
    </row>
    <row r="2978" spans="1:14" x14ac:dyDescent="0.25">
      <c r="A2978">
        <v>1.2017</v>
      </c>
      <c r="B2978">
        <v>4</v>
      </c>
      <c r="C2978" t="s">
        <v>60</v>
      </c>
      <c r="D2978">
        <v>16927</v>
      </c>
      <c r="E2978" t="s">
        <v>63</v>
      </c>
      <c r="F2978">
        <v>17</v>
      </c>
      <c r="G2978" t="s">
        <v>32</v>
      </c>
      <c r="H2978">
        <v>31.47</v>
      </c>
      <c r="I2978">
        <v>0</v>
      </c>
      <c r="J2978">
        <v>120</v>
      </c>
      <c r="K2978">
        <v>0</v>
      </c>
      <c r="M2978">
        <v>0</v>
      </c>
      <c r="N2978" t="s">
        <v>17</v>
      </c>
    </row>
    <row r="2979" spans="1:14" x14ac:dyDescent="0.25">
      <c r="A2979">
        <v>1.2017</v>
      </c>
      <c r="B2979">
        <v>4</v>
      </c>
      <c r="C2979" t="s">
        <v>60</v>
      </c>
      <c r="D2979">
        <v>16927</v>
      </c>
      <c r="E2979" t="s">
        <v>63</v>
      </c>
      <c r="F2979">
        <v>18</v>
      </c>
      <c r="G2979" t="s">
        <v>33</v>
      </c>
      <c r="H2979">
        <v>47872.163999999997</v>
      </c>
      <c r="I2979">
        <v>0</v>
      </c>
      <c r="J2979">
        <v>3647460</v>
      </c>
      <c r="K2979">
        <v>11095911</v>
      </c>
      <c r="M2979">
        <v>32056.799999999999</v>
      </c>
      <c r="N2979" t="s">
        <v>17</v>
      </c>
    </row>
    <row r="2980" spans="1:14" x14ac:dyDescent="0.25">
      <c r="A2980">
        <v>1.2017</v>
      </c>
      <c r="B2980">
        <v>4</v>
      </c>
      <c r="C2980" t="s">
        <v>60</v>
      </c>
      <c r="D2980">
        <v>96493</v>
      </c>
      <c r="E2980" t="s">
        <v>64</v>
      </c>
      <c r="F2980">
        <v>1</v>
      </c>
      <c r="G2980" t="s">
        <v>16</v>
      </c>
      <c r="H2980">
        <v>5217.7259999999997</v>
      </c>
      <c r="I2980">
        <v>28</v>
      </c>
      <c r="J2980">
        <v>753615</v>
      </c>
      <c r="K2980">
        <v>2744451</v>
      </c>
      <c r="M2980">
        <v>1010.04</v>
      </c>
      <c r="N2980" t="s">
        <v>17</v>
      </c>
    </row>
    <row r="2981" spans="1:14" x14ac:dyDescent="0.25">
      <c r="A2981">
        <v>1.2017</v>
      </c>
      <c r="B2981">
        <v>4</v>
      </c>
      <c r="C2981" t="s">
        <v>60</v>
      </c>
      <c r="D2981">
        <v>96493</v>
      </c>
      <c r="E2981" t="s">
        <v>64</v>
      </c>
      <c r="F2981">
        <v>2</v>
      </c>
      <c r="G2981" t="s">
        <v>18</v>
      </c>
      <c r="H2981">
        <v>3398.76</v>
      </c>
      <c r="I2981">
        <v>0</v>
      </c>
      <c r="J2981">
        <v>147460</v>
      </c>
      <c r="K2981">
        <v>889248</v>
      </c>
      <c r="M2981">
        <v>597.36</v>
      </c>
      <c r="N2981" t="s">
        <v>17</v>
      </c>
    </row>
    <row r="2982" spans="1:14" x14ac:dyDescent="0.25">
      <c r="A2982">
        <v>1.2017</v>
      </c>
      <c r="B2982">
        <v>4</v>
      </c>
      <c r="C2982" t="s">
        <v>60</v>
      </c>
      <c r="D2982">
        <v>96493</v>
      </c>
      <c r="E2982" t="s">
        <v>64</v>
      </c>
      <c r="F2982">
        <v>3</v>
      </c>
      <c r="G2982" t="s">
        <v>19</v>
      </c>
      <c r="H2982">
        <v>47.204999999999998</v>
      </c>
      <c r="I2982">
        <v>0</v>
      </c>
      <c r="J2982">
        <v>848500</v>
      </c>
      <c r="K2982">
        <v>1267641</v>
      </c>
      <c r="M2982">
        <v>978.12</v>
      </c>
      <c r="N2982" t="s">
        <v>17</v>
      </c>
    </row>
    <row r="2983" spans="1:14" x14ac:dyDescent="0.25">
      <c r="A2983">
        <v>1.2017</v>
      </c>
      <c r="B2983">
        <v>4</v>
      </c>
      <c r="C2983" t="s">
        <v>60</v>
      </c>
      <c r="D2983">
        <v>96493</v>
      </c>
      <c r="E2983" t="s">
        <v>64</v>
      </c>
      <c r="F2983">
        <v>4</v>
      </c>
      <c r="G2983" t="s">
        <v>20</v>
      </c>
      <c r="H2983">
        <v>4361.7420000000002</v>
      </c>
      <c r="I2983">
        <v>0</v>
      </c>
      <c r="J2983">
        <v>651030</v>
      </c>
      <c r="K2983">
        <v>1224876</v>
      </c>
      <c r="M2983">
        <v>1240.32</v>
      </c>
      <c r="N2983" t="s">
        <v>17</v>
      </c>
    </row>
    <row r="2984" spans="1:14" x14ac:dyDescent="0.25">
      <c r="A2984">
        <v>1.2017</v>
      </c>
      <c r="B2984">
        <v>4</v>
      </c>
      <c r="C2984" t="s">
        <v>60</v>
      </c>
      <c r="D2984">
        <v>96493</v>
      </c>
      <c r="E2984" t="s">
        <v>64</v>
      </c>
      <c r="F2984">
        <v>5</v>
      </c>
      <c r="G2984" t="s">
        <v>21</v>
      </c>
      <c r="H2984">
        <v>4984.848</v>
      </c>
      <c r="I2984">
        <v>0</v>
      </c>
      <c r="J2984">
        <v>287515</v>
      </c>
      <c r="K2984">
        <v>649878</v>
      </c>
      <c r="M2984">
        <v>1128.5999999999999</v>
      </c>
      <c r="N2984" t="s">
        <v>17</v>
      </c>
    </row>
    <row r="2985" spans="1:14" x14ac:dyDescent="0.25">
      <c r="A2985">
        <v>1.2017</v>
      </c>
      <c r="B2985">
        <v>4</v>
      </c>
      <c r="C2985" t="s">
        <v>60</v>
      </c>
      <c r="D2985">
        <v>96493</v>
      </c>
      <c r="E2985" t="s">
        <v>64</v>
      </c>
      <c r="F2985">
        <v>6</v>
      </c>
      <c r="G2985" t="s">
        <v>22</v>
      </c>
      <c r="H2985">
        <v>16562.661</v>
      </c>
      <c r="I2985">
        <v>0</v>
      </c>
      <c r="J2985">
        <v>2264915</v>
      </c>
      <c r="K2985">
        <v>6247158</v>
      </c>
      <c r="M2985">
        <v>11208.48</v>
      </c>
      <c r="N2985" t="s">
        <v>17</v>
      </c>
    </row>
    <row r="2986" spans="1:14" x14ac:dyDescent="0.25">
      <c r="A2986">
        <v>1.2017</v>
      </c>
      <c r="B2986">
        <v>4</v>
      </c>
      <c r="C2986" t="s">
        <v>60</v>
      </c>
      <c r="D2986">
        <v>96493</v>
      </c>
      <c r="E2986" t="s">
        <v>64</v>
      </c>
      <c r="F2986">
        <v>13</v>
      </c>
      <c r="G2986" t="s">
        <v>23</v>
      </c>
      <c r="H2986">
        <v>34572.942000000003</v>
      </c>
      <c r="I2986">
        <v>28</v>
      </c>
      <c r="J2986">
        <v>4953035</v>
      </c>
      <c r="K2986">
        <v>13023252</v>
      </c>
      <c r="M2986">
        <v>18588.84</v>
      </c>
      <c r="N2986" t="s">
        <v>17</v>
      </c>
    </row>
    <row r="2987" spans="1:14" x14ac:dyDescent="0.25">
      <c r="A2987">
        <v>1.2017</v>
      </c>
      <c r="B2987">
        <v>4</v>
      </c>
      <c r="C2987" t="s">
        <v>60</v>
      </c>
      <c r="D2987">
        <v>96493</v>
      </c>
      <c r="E2987" t="s">
        <v>64</v>
      </c>
      <c r="F2987">
        <v>7</v>
      </c>
      <c r="G2987" t="s">
        <v>24</v>
      </c>
      <c r="H2987">
        <v>6967.4579999999996</v>
      </c>
      <c r="I2987">
        <v>0</v>
      </c>
      <c r="J2987">
        <v>318545</v>
      </c>
      <c r="K2987">
        <v>2749365</v>
      </c>
      <c r="M2987">
        <v>8930.76</v>
      </c>
      <c r="N2987" t="s">
        <v>17</v>
      </c>
    </row>
    <row r="2988" spans="1:14" x14ac:dyDescent="0.25">
      <c r="A2988">
        <v>1.2017</v>
      </c>
      <c r="B2988">
        <v>4</v>
      </c>
      <c r="C2988" t="s">
        <v>60</v>
      </c>
      <c r="D2988">
        <v>96493</v>
      </c>
      <c r="E2988" t="s">
        <v>64</v>
      </c>
      <c r="F2988">
        <v>8</v>
      </c>
      <c r="G2988" t="s">
        <v>25</v>
      </c>
      <c r="H2988">
        <v>1878.759</v>
      </c>
      <c r="I2988">
        <v>0</v>
      </c>
      <c r="J2988">
        <v>58120</v>
      </c>
      <c r="K2988">
        <v>353541</v>
      </c>
      <c r="M2988">
        <v>4562.28</v>
      </c>
      <c r="N2988" t="s">
        <v>17</v>
      </c>
    </row>
    <row r="2989" spans="1:14" x14ac:dyDescent="0.25">
      <c r="A2989">
        <v>1.2017</v>
      </c>
      <c r="B2989">
        <v>4</v>
      </c>
      <c r="C2989" t="s">
        <v>60</v>
      </c>
      <c r="D2989">
        <v>96493</v>
      </c>
      <c r="E2989" t="s">
        <v>64</v>
      </c>
      <c r="F2989">
        <v>9</v>
      </c>
      <c r="G2989" t="s">
        <v>26</v>
      </c>
      <c r="H2989">
        <v>4276.7730000000001</v>
      </c>
      <c r="I2989">
        <v>0</v>
      </c>
      <c r="J2989">
        <v>87640</v>
      </c>
      <c r="K2989">
        <v>667227</v>
      </c>
      <c r="M2989">
        <v>4683.12</v>
      </c>
      <c r="N2989" t="s">
        <v>17</v>
      </c>
    </row>
    <row r="2990" spans="1:14" x14ac:dyDescent="0.25">
      <c r="A2990">
        <v>1.2017</v>
      </c>
      <c r="B2990">
        <v>4</v>
      </c>
      <c r="C2990" t="s">
        <v>60</v>
      </c>
      <c r="D2990">
        <v>96493</v>
      </c>
      <c r="E2990" t="s">
        <v>64</v>
      </c>
      <c r="F2990">
        <v>14</v>
      </c>
      <c r="G2990" t="s">
        <v>27</v>
      </c>
      <c r="H2990">
        <v>13122.99</v>
      </c>
      <c r="I2990">
        <v>0</v>
      </c>
      <c r="J2990">
        <v>464305</v>
      </c>
      <c r="K2990">
        <v>3770133</v>
      </c>
      <c r="M2990">
        <v>18862.439999999999</v>
      </c>
      <c r="N2990" t="s">
        <v>17</v>
      </c>
    </row>
    <row r="2991" spans="1:14" x14ac:dyDescent="0.25">
      <c r="A2991">
        <v>1.2017</v>
      </c>
      <c r="B2991">
        <v>4</v>
      </c>
      <c r="C2991" t="s">
        <v>60</v>
      </c>
      <c r="D2991">
        <v>96493</v>
      </c>
      <c r="E2991" t="s">
        <v>64</v>
      </c>
      <c r="F2991">
        <v>15</v>
      </c>
      <c r="G2991" t="s">
        <v>28</v>
      </c>
      <c r="H2991">
        <v>6895.0770000000002</v>
      </c>
      <c r="I2991">
        <v>0</v>
      </c>
      <c r="J2991">
        <v>125</v>
      </c>
      <c r="K2991">
        <v>0</v>
      </c>
      <c r="M2991">
        <v>0</v>
      </c>
      <c r="N2991" t="s">
        <v>17</v>
      </c>
    </row>
    <row r="2992" spans="1:14" x14ac:dyDescent="0.25">
      <c r="A2992">
        <v>1.2017</v>
      </c>
      <c r="B2992">
        <v>4</v>
      </c>
      <c r="C2992" t="s">
        <v>60</v>
      </c>
      <c r="D2992">
        <v>96493</v>
      </c>
      <c r="E2992" t="s">
        <v>64</v>
      </c>
      <c r="F2992">
        <v>12</v>
      </c>
      <c r="G2992" t="s">
        <v>29</v>
      </c>
      <c r="H2992">
        <v>10460.628000000001</v>
      </c>
      <c r="I2992">
        <v>74</v>
      </c>
      <c r="J2992">
        <v>5417340</v>
      </c>
      <c r="K2992">
        <v>16793385</v>
      </c>
      <c r="M2992">
        <v>37451.279999999999</v>
      </c>
      <c r="N2992" t="s">
        <v>17</v>
      </c>
    </row>
    <row r="2993" spans="1:14" x14ac:dyDescent="0.25">
      <c r="A2993">
        <v>1.2017</v>
      </c>
      <c r="B2993">
        <v>4</v>
      </c>
      <c r="C2993" t="s">
        <v>60</v>
      </c>
      <c r="D2993">
        <v>96493</v>
      </c>
      <c r="E2993" t="s">
        <v>64</v>
      </c>
      <c r="F2993">
        <v>16</v>
      </c>
      <c r="G2993" t="s">
        <v>30</v>
      </c>
      <c r="H2993">
        <v>5582.7780000000002</v>
      </c>
      <c r="I2993">
        <v>0</v>
      </c>
      <c r="J2993">
        <v>125</v>
      </c>
      <c r="K2993">
        <v>0</v>
      </c>
      <c r="M2993">
        <v>0</v>
      </c>
      <c r="N2993" t="s">
        <v>17</v>
      </c>
    </row>
    <row r="2994" spans="1:14" x14ac:dyDescent="0.25">
      <c r="A2994">
        <v>1.2017</v>
      </c>
      <c r="B2994">
        <v>4</v>
      </c>
      <c r="C2994" t="s">
        <v>60</v>
      </c>
      <c r="D2994">
        <v>96493</v>
      </c>
      <c r="E2994" t="s">
        <v>64</v>
      </c>
      <c r="F2994">
        <v>11</v>
      </c>
      <c r="G2994" t="s">
        <v>31</v>
      </c>
      <c r="H2994">
        <v>4578.8850000000002</v>
      </c>
      <c r="I2994">
        <v>0</v>
      </c>
      <c r="J2994">
        <v>363140</v>
      </c>
      <c r="K2994">
        <v>1409106</v>
      </c>
      <c r="M2994">
        <v>0</v>
      </c>
      <c r="N2994" t="s">
        <v>17</v>
      </c>
    </row>
    <row r="2995" spans="1:14" x14ac:dyDescent="0.25">
      <c r="A2995">
        <v>1.2017</v>
      </c>
      <c r="B2995">
        <v>4</v>
      </c>
      <c r="C2995" t="s">
        <v>60</v>
      </c>
      <c r="D2995">
        <v>96493</v>
      </c>
      <c r="E2995" t="s">
        <v>64</v>
      </c>
      <c r="F2995">
        <v>17</v>
      </c>
      <c r="G2995" t="s">
        <v>32</v>
      </c>
      <c r="H2995">
        <v>3962.0729999999999</v>
      </c>
      <c r="I2995">
        <v>0</v>
      </c>
      <c r="J2995">
        <v>125</v>
      </c>
      <c r="K2995">
        <v>0</v>
      </c>
      <c r="M2995">
        <v>0</v>
      </c>
      <c r="N2995" t="s">
        <v>17</v>
      </c>
    </row>
    <row r="2996" spans="1:14" x14ac:dyDescent="0.25">
      <c r="A2996">
        <v>1.2017</v>
      </c>
      <c r="B2996">
        <v>4</v>
      </c>
      <c r="C2996" t="s">
        <v>60</v>
      </c>
      <c r="D2996">
        <v>96493</v>
      </c>
      <c r="E2996" t="s">
        <v>64</v>
      </c>
      <c r="F2996">
        <v>18</v>
      </c>
      <c r="G2996" t="s">
        <v>33</v>
      </c>
      <c r="H2996">
        <v>79175.373000000007</v>
      </c>
      <c r="I2996">
        <v>102</v>
      </c>
      <c r="J2996">
        <v>5417340</v>
      </c>
      <c r="K2996">
        <v>16793385</v>
      </c>
      <c r="M2996">
        <v>37451.279999999999</v>
      </c>
      <c r="N2996" t="s">
        <v>17</v>
      </c>
    </row>
    <row r="2997" spans="1:14" x14ac:dyDescent="0.25">
      <c r="A2997">
        <v>1.2017</v>
      </c>
      <c r="B2997">
        <v>4</v>
      </c>
      <c r="C2997" t="s">
        <v>60</v>
      </c>
      <c r="D2997">
        <v>88750</v>
      </c>
      <c r="E2997" t="s">
        <v>65</v>
      </c>
      <c r="F2997">
        <v>1</v>
      </c>
      <c r="G2997" t="s">
        <v>16</v>
      </c>
      <c r="H2997">
        <v>5491.5150000000003</v>
      </c>
      <c r="I2997">
        <v>0</v>
      </c>
      <c r="J2997">
        <v>760865</v>
      </c>
      <c r="K2997">
        <v>267405</v>
      </c>
      <c r="M2997">
        <v>1039.68</v>
      </c>
      <c r="N2997" t="s">
        <v>17</v>
      </c>
    </row>
    <row r="2998" spans="1:14" x14ac:dyDescent="0.25">
      <c r="A2998">
        <v>1.2017</v>
      </c>
      <c r="B2998">
        <v>4</v>
      </c>
      <c r="C2998" t="s">
        <v>60</v>
      </c>
      <c r="D2998">
        <v>88750</v>
      </c>
      <c r="E2998" t="s">
        <v>65</v>
      </c>
      <c r="F2998">
        <v>2</v>
      </c>
      <c r="G2998" t="s">
        <v>18</v>
      </c>
      <c r="H2998">
        <v>3021.12</v>
      </c>
      <c r="I2998">
        <v>0</v>
      </c>
      <c r="J2998">
        <v>128655</v>
      </c>
      <c r="K2998">
        <v>849726</v>
      </c>
      <c r="M2998">
        <v>633.84</v>
      </c>
      <c r="N2998" t="s">
        <v>17</v>
      </c>
    </row>
    <row r="2999" spans="1:14" x14ac:dyDescent="0.25">
      <c r="A2999">
        <v>1.2017</v>
      </c>
      <c r="B2999">
        <v>4</v>
      </c>
      <c r="C2999" t="s">
        <v>60</v>
      </c>
      <c r="D2999">
        <v>88750</v>
      </c>
      <c r="E2999" t="s">
        <v>65</v>
      </c>
      <c r="F2999">
        <v>3</v>
      </c>
      <c r="G2999" t="s">
        <v>19</v>
      </c>
      <c r="H2999">
        <v>47.204999999999998</v>
      </c>
      <c r="I2999">
        <v>0</v>
      </c>
      <c r="J2999">
        <v>1231160</v>
      </c>
      <c r="K2999">
        <v>1850619</v>
      </c>
      <c r="M2999">
        <v>1076.1600000000001</v>
      </c>
      <c r="N2999" t="s">
        <v>17</v>
      </c>
    </row>
    <row r="3000" spans="1:14" x14ac:dyDescent="0.25">
      <c r="A3000">
        <v>1.2017</v>
      </c>
      <c r="B3000">
        <v>4</v>
      </c>
      <c r="C3000" t="s">
        <v>60</v>
      </c>
      <c r="D3000">
        <v>88750</v>
      </c>
      <c r="E3000" t="s">
        <v>65</v>
      </c>
      <c r="F3000">
        <v>4</v>
      </c>
      <c r="G3000" t="s">
        <v>20</v>
      </c>
      <c r="H3000">
        <v>2674.95</v>
      </c>
      <c r="I3000">
        <v>0</v>
      </c>
      <c r="J3000">
        <v>476210</v>
      </c>
      <c r="K3000">
        <v>855078</v>
      </c>
      <c r="M3000">
        <v>1080.72</v>
      </c>
      <c r="N3000" t="s">
        <v>17</v>
      </c>
    </row>
    <row r="3001" spans="1:14" x14ac:dyDescent="0.25">
      <c r="A3001">
        <v>1.2017</v>
      </c>
      <c r="B3001">
        <v>4</v>
      </c>
      <c r="C3001" t="s">
        <v>60</v>
      </c>
      <c r="D3001">
        <v>88750</v>
      </c>
      <c r="E3001" t="s">
        <v>65</v>
      </c>
      <c r="F3001">
        <v>5</v>
      </c>
      <c r="G3001" t="s">
        <v>21</v>
      </c>
      <c r="H3001">
        <v>4777.1459999999997</v>
      </c>
      <c r="I3001">
        <v>0</v>
      </c>
      <c r="J3001">
        <v>308510</v>
      </c>
      <c r="K3001">
        <v>698172</v>
      </c>
      <c r="M3001">
        <v>1315.56</v>
      </c>
      <c r="N3001" t="s">
        <v>17</v>
      </c>
    </row>
    <row r="3002" spans="1:14" x14ac:dyDescent="0.25">
      <c r="A3002">
        <v>1.2017</v>
      </c>
      <c r="B3002">
        <v>4</v>
      </c>
      <c r="C3002" t="s">
        <v>60</v>
      </c>
      <c r="D3002">
        <v>88750</v>
      </c>
      <c r="E3002" t="s">
        <v>65</v>
      </c>
      <c r="F3002">
        <v>6</v>
      </c>
      <c r="G3002" t="s">
        <v>22</v>
      </c>
      <c r="H3002">
        <v>11864.19</v>
      </c>
      <c r="I3002">
        <v>0</v>
      </c>
      <c r="J3002">
        <v>1861990</v>
      </c>
      <c r="K3002">
        <v>5769351</v>
      </c>
      <c r="M3002">
        <v>11397.72</v>
      </c>
      <c r="N3002" t="s">
        <v>17</v>
      </c>
    </row>
    <row r="3003" spans="1:14" x14ac:dyDescent="0.25">
      <c r="A3003">
        <v>1.2017</v>
      </c>
      <c r="B3003">
        <v>4</v>
      </c>
      <c r="C3003" t="s">
        <v>60</v>
      </c>
      <c r="D3003">
        <v>88750</v>
      </c>
      <c r="E3003" t="s">
        <v>65</v>
      </c>
      <c r="F3003">
        <v>13</v>
      </c>
      <c r="G3003" t="s">
        <v>23</v>
      </c>
      <c r="H3003">
        <v>27876.126</v>
      </c>
      <c r="I3003">
        <v>0</v>
      </c>
      <c r="J3003">
        <v>4767390</v>
      </c>
      <c r="K3003">
        <v>12697551</v>
      </c>
      <c r="M3003">
        <v>17809.080000000002</v>
      </c>
      <c r="N3003" t="s">
        <v>17</v>
      </c>
    </row>
    <row r="3004" spans="1:14" x14ac:dyDescent="0.25">
      <c r="A3004">
        <v>1.2017</v>
      </c>
      <c r="B3004">
        <v>4</v>
      </c>
      <c r="C3004" t="s">
        <v>60</v>
      </c>
      <c r="D3004">
        <v>88750</v>
      </c>
      <c r="E3004" t="s">
        <v>65</v>
      </c>
      <c r="F3004">
        <v>7</v>
      </c>
      <c r="G3004" t="s">
        <v>24</v>
      </c>
      <c r="H3004">
        <v>7678.68</v>
      </c>
      <c r="I3004">
        <v>0</v>
      </c>
      <c r="J3004">
        <v>254020</v>
      </c>
      <c r="K3004">
        <v>2428677</v>
      </c>
      <c r="M3004">
        <v>7977.72</v>
      </c>
      <c r="N3004" t="s">
        <v>17</v>
      </c>
    </row>
    <row r="3005" spans="1:14" x14ac:dyDescent="0.25">
      <c r="A3005">
        <v>1.2017</v>
      </c>
      <c r="B3005">
        <v>4</v>
      </c>
      <c r="C3005" t="s">
        <v>60</v>
      </c>
      <c r="D3005">
        <v>88750</v>
      </c>
      <c r="E3005" t="s">
        <v>65</v>
      </c>
      <c r="F3005">
        <v>8</v>
      </c>
      <c r="G3005" t="s">
        <v>25</v>
      </c>
      <c r="H3005">
        <v>2848.0349999999999</v>
      </c>
      <c r="I3005">
        <v>0</v>
      </c>
      <c r="J3005">
        <v>46610</v>
      </c>
      <c r="K3005">
        <v>300297</v>
      </c>
      <c r="M3005">
        <v>3921.6</v>
      </c>
      <c r="N3005" t="s">
        <v>17</v>
      </c>
    </row>
    <row r="3006" spans="1:14" x14ac:dyDescent="0.25">
      <c r="A3006">
        <v>1.2017</v>
      </c>
      <c r="B3006">
        <v>4</v>
      </c>
      <c r="C3006" t="s">
        <v>60</v>
      </c>
      <c r="D3006">
        <v>88750</v>
      </c>
      <c r="E3006" t="s">
        <v>65</v>
      </c>
      <c r="F3006">
        <v>9</v>
      </c>
      <c r="G3006" t="s">
        <v>26</v>
      </c>
      <c r="H3006">
        <v>3663.1080000000002</v>
      </c>
      <c r="I3006">
        <v>0</v>
      </c>
      <c r="J3006">
        <v>67570</v>
      </c>
      <c r="K3006">
        <v>493614</v>
      </c>
      <c r="M3006">
        <v>3999.12</v>
      </c>
      <c r="N3006" t="s">
        <v>17</v>
      </c>
    </row>
    <row r="3007" spans="1:14" x14ac:dyDescent="0.25">
      <c r="A3007">
        <v>1.2017</v>
      </c>
      <c r="B3007">
        <v>4</v>
      </c>
      <c r="C3007" t="s">
        <v>60</v>
      </c>
      <c r="D3007">
        <v>88750</v>
      </c>
      <c r="E3007" t="s">
        <v>65</v>
      </c>
      <c r="F3007">
        <v>14</v>
      </c>
      <c r="G3007" t="s">
        <v>27</v>
      </c>
      <c r="H3007">
        <v>14189.823</v>
      </c>
      <c r="I3007">
        <v>0</v>
      </c>
      <c r="J3007">
        <v>368200</v>
      </c>
      <c r="K3007">
        <v>3222588</v>
      </c>
      <c r="M3007">
        <v>16340.76</v>
      </c>
      <c r="N3007" t="s">
        <v>17</v>
      </c>
    </row>
    <row r="3008" spans="1:14" x14ac:dyDescent="0.25">
      <c r="A3008">
        <v>1.2017</v>
      </c>
      <c r="B3008">
        <v>4</v>
      </c>
      <c r="C3008" t="s">
        <v>60</v>
      </c>
      <c r="D3008">
        <v>88750</v>
      </c>
      <c r="E3008" t="s">
        <v>65</v>
      </c>
      <c r="F3008">
        <v>15</v>
      </c>
      <c r="G3008" t="s">
        <v>28</v>
      </c>
      <c r="H3008">
        <v>6240.5010000000002</v>
      </c>
      <c r="I3008">
        <v>0</v>
      </c>
      <c r="J3008">
        <v>130</v>
      </c>
      <c r="K3008">
        <v>0</v>
      </c>
      <c r="M3008">
        <v>0</v>
      </c>
      <c r="N3008" t="s">
        <v>17</v>
      </c>
    </row>
    <row r="3009" spans="1:14" x14ac:dyDescent="0.25">
      <c r="A3009">
        <v>1.2017</v>
      </c>
      <c r="B3009">
        <v>4</v>
      </c>
      <c r="C3009" t="s">
        <v>60</v>
      </c>
      <c r="D3009">
        <v>88750</v>
      </c>
      <c r="E3009" t="s">
        <v>65</v>
      </c>
      <c r="F3009">
        <v>12</v>
      </c>
      <c r="G3009" t="s">
        <v>29</v>
      </c>
      <c r="H3009">
        <v>8776.9830000000002</v>
      </c>
      <c r="I3009">
        <v>0</v>
      </c>
      <c r="J3009">
        <v>5135590</v>
      </c>
      <c r="K3009">
        <v>15920139</v>
      </c>
      <c r="M3009">
        <v>34149.839999999997</v>
      </c>
      <c r="N3009" t="s">
        <v>17</v>
      </c>
    </row>
    <row r="3010" spans="1:14" x14ac:dyDescent="0.25">
      <c r="A3010">
        <v>1.2017</v>
      </c>
      <c r="B3010">
        <v>4</v>
      </c>
      <c r="C3010" t="s">
        <v>60</v>
      </c>
      <c r="D3010">
        <v>88750</v>
      </c>
      <c r="E3010" t="s">
        <v>65</v>
      </c>
      <c r="F3010">
        <v>16</v>
      </c>
      <c r="G3010" t="s">
        <v>30</v>
      </c>
      <c r="H3010">
        <v>5173.6679999999997</v>
      </c>
      <c r="I3010">
        <v>0</v>
      </c>
      <c r="J3010">
        <v>130</v>
      </c>
      <c r="K3010">
        <v>0</v>
      </c>
      <c r="M3010">
        <v>0</v>
      </c>
      <c r="N3010" t="s">
        <v>17</v>
      </c>
    </row>
    <row r="3011" spans="1:14" x14ac:dyDescent="0.25">
      <c r="A3011">
        <v>1.2017</v>
      </c>
      <c r="B3011">
        <v>4</v>
      </c>
      <c r="C3011" t="s">
        <v>60</v>
      </c>
      <c r="D3011">
        <v>88750</v>
      </c>
      <c r="E3011" t="s">
        <v>65</v>
      </c>
      <c r="F3011">
        <v>11</v>
      </c>
      <c r="G3011" t="s">
        <v>31</v>
      </c>
      <c r="H3011">
        <v>0</v>
      </c>
      <c r="I3011">
        <v>0</v>
      </c>
      <c r="J3011">
        <v>0</v>
      </c>
      <c r="K3011">
        <v>0</v>
      </c>
      <c r="M3011">
        <v>0</v>
      </c>
      <c r="N3011" t="s">
        <v>17</v>
      </c>
    </row>
    <row r="3012" spans="1:14" x14ac:dyDescent="0.25">
      <c r="A3012">
        <v>1.2017</v>
      </c>
      <c r="B3012">
        <v>4</v>
      </c>
      <c r="C3012" t="s">
        <v>60</v>
      </c>
      <c r="D3012">
        <v>88750</v>
      </c>
      <c r="E3012" t="s">
        <v>65</v>
      </c>
      <c r="F3012">
        <v>17</v>
      </c>
      <c r="G3012" t="s">
        <v>32</v>
      </c>
      <c r="H3012">
        <v>2379.1320000000001</v>
      </c>
      <c r="I3012">
        <v>392</v>
      </c>
      <c r="J3012">
        <v>130</v>
      </c>
      <c r="K3012">
        <v>0</v>
      </c>
      <c r="M3012">
        <v>0</v>
      </c>
      <c r="N3012" t="s">
        <v>17</v>
      </c>
    </row>
    <row r="3013" spans="1:14" x14ac:dyDescent="0.25">
      <c r="A3013">
        <v>1.2017</v>
      </c>
      <c r="B3013">
        <v>4</v>
      </c>
      <c r="C3013" t="s">
        <v>60</v>
      </c>
      <c r="D3013">
        <v>88750</v>
      </c>
      <c r="E3013" t="s">
        <v>65</v>
      </c>
      <c r="F3013">
        <v>18</v>
      </c>
      <c r="G3013" t="s">
        <v>33</v>
      </c>
      <c r="H3013">
        <v>64636.233</v>
      </c>
      <c r="I3013">
        <v>392</v>
      </c>
      <c r="J3013">
        <v>5135590</v>
      </c>
      <c r="K3013">
        <v>15920139</v>
      </c>
      <c r="M3013">
        <v>34149.839999999997</v>
      </c>
      <c r="N3013" t="s">
        <v>17</v>
      </c>
    </row>
    <row r="3014" spans="1:14" x14ac:dyDescent="0.25">
      <c r="A3014">
        <v>1.2017</v>
      </c>
      <c r="B3014">
        <v>4</v>
      </c>
      <c r="C3014" t="s">
        <v>66</v>
      </c>
      <c r="D3014">
        <v>78450</v>
      </c>
      <c r="E3014" t="s">
        <v>67</v>
      </c>
      <c r="F3014">
        <v>1</v>
      </c>
      <c r="G3014" t="s">
        <v>16</v>
      </c>
      <c r="H3014">
        <v>4453.0050000000001</v>
      </c>
      <c r="I3014">
        <v>0</v>
      </c>
      <c r="J3014">
        <v>489850</v>
      </c>
      <c r="K3014">
        <v>1827150</v>
      </c>
      <c r="M3014">
        <v>1078.44</v>
      </c>
      <c r="N3014" t="s">
        <v>38</v>
      </c>
    </row>
    <row r="3015" spans="1:14" x14ac:dyDescent="0.25">
      <c r="A3015">
        <v>1.2017</v>
      </c>
      <c r="B3015">
        <v>4</v>
      </c>
      <c r="C3015" t="s">
        <v>66</v>
      </c>
      <c r="D3015">
        <v>78450</v>
      </c>
      <c r="E3015" t="s">
        <v>67</v>
      </c>
      <c r="F3015">
        <v>2</v>
      </c>
      <c r="G3015" t="s">
        <v>18</v>
      </c>
      <c r="H3015">
        <v>2750.4780000000001</v>
      </c>
      <c r="I3015">
        <v>0</v>
      </c>
      <c r="J3015">
        <v>85660</v>
      </c>
      <c r="K3015">
        <v>538122</v>
      </c>
      <c r="M3015">
        <v>601.91999999999996</v>
      </c>
      <c r="N3015" t="s">
        <v>38</v>
      </c>
    </row>
    <row r="3016" spans="1:14" x14ac:dyDescent="0.25">
      <c r="A3016">
        <v>1.2017</v>
      </c>
      <c r="B3016">
        <v>4</v>
      </c>
      <c r="C3016" t="s">
        <v>66</v>
      </c>
      <c r="D3016">
        <v>78450</v>
      </c>
      <c r="E3016" t="s">
        <v>67</v>
      </c>
      <c r="F3016">
        <v>3</v>
      </c>
      <c r="G3016" t="s">
        <v>19</v>
      </c>
      <c r="H3016">
        <v>47.204999999999998</v>
      </c>
      <c r="I3016">
        <v>0</v>
      </c>
      <c r="J3016">
        <v>488630</v>
      </c>
      <c r="K3016">
        <v>799422</v>
      </c>
      <c r="M3016">
        <v>937.08</v>
      </c>
      <c r="N3016" t="s">
        <v>38</v>
      </c>
    </row>
    <row r="3017" spans="1:14" x14ac:dyDescent="0.25">
      <c r="A3017">
        <v>1.2017</v>
      </c>
      <c r="B3017">
        <v>4</v>
      </c>
      <c r="C3017" t="s">
        <v>66</v>
      </c>
      <c r="D3017">
        <v>78450</v>
      </c>
      <c r="E3017" t="s">
        <v>67</v>
      </c>
      <c r="F3017">
        <v>4</v>
      </c>
      <c r="G3017" t="s">
        <v>20</v>
      </c>
      <c r="H3017">
        <v>2174.5770000000002</v>
      </c>
      <c r="I3017">
        <v>0</v>
      </c>
      <c r="J3017">
        <v>333125</v>
      </c>
      <c r="K3017">
        <v>663765</v>
      </c>
      <c r="M3017">
        <v>763.8</v>
      </c>
      <c r="N3017" t="s">
        <v>38</v>
      </c>
    </row>
    <row r="3018" spans="1:14" x14ac:dyDescent="0.25">
      <c r="A3018">
        <v>1.2017</v>
      </c>
      <c r="B3018">
        <v>4</v>
      </c>
      <c r="C3018" t="s">
        <v>66</v>
      </c>
      <c r="D3018">
        <v>78450</v>
      </c>
      <c r="E3018" t="s">
        <v>67</v>
      </c>
      <c r="F3018">
        <v>5</v>
      </c>
      <c r="G3018" t="s">
        <v>21</v>
      </c>
      <c r="H3018">
        <v>3203.6460000000002</v>
      </c>
      <c r="I3018">
        <v>0</v>
      </c>
      <c r="J3018">
        <v>170075</v>
      </c>
      <c r="K3018">
        <v>407091</v>
      </c>
      <c r="M3018">
        <v>1026</v>
      </c>
      <c r="N3018" t="s">
        <v>38</v>
      </c>
    </row>
    <row r="3019" spans="1:14" x14ac:dyDescent="0.25">
      <c r="A3019">
        <v>1.2017</v>
      </c>
      <c r="B3019">
        <v>4</v>
      </c>
      <c r="C3019" t="s">
        <v>66</v>
      </c>
      <c r="D3019">
        <v>78450</v>
      </c>
      <c r="E3019" t="s">
        <v>67</v>
      </c>
      <c r="F3019">
        <v>6</v>
      </c>
      <c r="G3019" t="s">
        <v>22</v>
      </c>
      <c r="H3019">
        <v>10413.423000000001</v>
      </c>
      <c r="I3019">
        <v>0</v>
      </c>
      <c r="J3019">
        <v>1387140</v>
      </c>
      <c r="K3019">
        <v>4821654</v>
      </c>
      <c r="M3019">
        <v>11058</v>
      </c>
      <c r="N3019" t="s">
        <v>38</v>
      </c>
    </row>
    <row r="3020" spans="1:14" x14ac:dyDescent="0.25">
      <c r="A3020">
        <v>1.2017</v>
      </c>
      <c r="B3020">
        <v>4</v>
      </c>
      <c r="C3020" t="s">
        <v>66</v>
      </c>
      <c r="D3020">
        <v>78450</v>
      </c>
      <c r="E3020" t="s">
        <v>67</v>
      </c>
      <c r="F3020">
        <v>13</v>
      </c>
      <c r="G3020" t="s">
        <v>23</v>
      </c>
      <c r="H3020">
        <v>23042.333999999999</v>
      </c>
      <c r="I3020">
        <v>0</v>
      </c>
      <c r="J3020">
        <v>2954480</v>
      </c>
      <c r="K3020">
        <v>9057204</v>
      </c>
      <c r="M3020">
        <v>17681.400000000001</v>
      </c>
      <c r="N3020" t="s">
        <v>38</v>
      </c>
    </row>
    <row r="3021" spans="1:14" x14ac:dyDescent="0.25">
      <c r="A3021">
        <v>1.2017</v>
      </c>
      <c r="B3021">
        <v>4</v>
      </c>
      <c r="C3021" t="s">
        <v>66</v>
      </c>
      <c r="D3021">
        <v>78450</v>
      </c>
      <c r="E3021" t="s">
        <v>67</v>
      </c>
      <c r="F3021">
        <v>7</v>
      </c>
      <c r="G3021" t="s">
        <v>24</v>
      </c>
      <c r="H3021">
        <v>5866.0079999999998</v>
      </c>
      <c r="I3021">
        <v>0</v>
      </c>
      <c r="J3021">
        <v>217700</v>
      </c>
      <c r="K3021">
        <v>2143671</v>
      </c>
      <c r="M3021">
        <v>6771.6</v>
      </c>
      <c r="N3021" t="s">
        <v>38</v>
      </c>
    </row>
    <row r="3022" spans="1:14" x14ac:dyDescent="0.25">
      <c r="A3022">
        <v>1.2017</v>
      </c>
      <c r="B3022">
        <v>4</v>
      </c>
      <c r="C3022" t="s">
        <v>66</v>
      </c>
      <c r="D3022">
        <v>78450</v>
      </c>
      <c r="E3022" t="s">
        <v>67</v>
      </c>
      <c r="F3022">
        <v>8</v>
      </c>
      <c r="G3022" t="s">
        <v>25</v>
      </c>
      <c r="H3022">
        <v>2888.9459999999999</v>
      </c>
      <c r="I3022">
        <v>0</v>
      </c>
      <c r="J3022">
        <v>52950</v>
      </c>
      <c r="K3022">
        <v>257718</v>
      </c>
      <c r="M3022">
        <v>4498.4399999999996</v>
      </c>
      <c r="N3022" t="s">
        <v>38</v>
      </c>
    </row>
    <row r="3023" spans="1:14" x14ac:dyDescent="0.25">
      <c r="A3023">
        <v>1.2017</v>
      </c>
      <c r="B3023">
        <v>4</v>
      </c>
      <c r="C3023" t="s">
        <v>66</v>
      </c>
      <c r="D3023">
        <v>78450</v>
      </c>
      <c r="E3023" t="s">
        <v>67</v>
      </c>
      <c r="F3023">
        <v>9</v>
      </c>
      <c r="G3023" t="s">
        <v>26</v>
      </c>
      <c r="H3023">
        <v>1837.848</v>
      </c>
      <c r="I3023">
        <v>150</v>
      </c>
      <c r="J3023">
        <v>48170</v>
      </c>
      <c r="K3023">
        <v>393336</v>
      </c>
      <c r="M3023">
        <v>5025.12</v>
      </c>
      <c r="N3023" t="s">
        <v>38</v>
      </c>
    </row>
    <row r="3024" spans="1:14" x14ac:dyDescent="0.25">
      <c r="A3024">
        <v>1.2017</v>
      </c>
      <c r="B3024">
        <v>4</v>
      </c>
      <c r="C3024" t="s">
        <v>66</v>
      </c>
      <c r="D3024">
        <v>78450</v>
      </c>
      <c r="E3024" t="s">
        <v>67</v>
      </c>
      <c r="F3024">
        <v>14</v>
      </c>
      <c r="G3024" t="s">
        <v>27</v>
      </c>
      <c r="H3024">
        <v>10592.802</v>
      </c>
      <c r="I3024">
        <v>150</v>
      </c>
      <c r="J3024">
        <v>318820</v>
      </c>
      <c r="K3024">
        <v>2794725</v>
      </c>
      <c r="M3024">
        <v>17747.52</v>
      </c>
      <c r="N3024" t="s">
        <v>38</v>
      </c>
    </row>
    <row r="3025" spans="1:14" x14ac:dyDescent="0.25">
      <c r="A3025">
        <v>1.2017</v>
      </c>
      <c r="B3025">
        <v>4</v>
      </c>
      <c r="C3025" t="s">
        <v>66</v>
      </c>
      <c r="D3025">
        <v>78450</v>
      </c>
      <c r="E3025" t="s">
        <v>67</v>
      </c>
      <c r="F3025">
        <v>15</v>
      </c>
      <c r="G3025" t="s">
        <v>28</v>
      </c>
      <c r="H3025">
        <v>4336.5659999999998</v>
      </c>
      <c r="I3025">
        <v>0</v>
      </c>
      <c r="J3025">
        <v>135</v>
      </c>
      <c r="K3025">
        <v>0</v>
      </c>
      <c r="M3025">
        <v>0</v>
      </c>
      <c r="N3025" t="s">
        <v>38</v>
      </c>
    </row>
    <row r="3026" spans="1:14" x14ac:dyDescent="0.25">
      <c r="A3026">
        <v>1.2017</v>
      </c>
      <c r="B3026">
        <v>4</v>
      </c>
      <c r="C3026" t="s">
        <v>66</v>
      </c>
      <c r="D3026">
        <v>78450</v>
      </c>
      <c r="E3026" t="s">
        <v>67</v>
      </c>
      <c r="F3026">
        <v>12</v>
      </c>
      <c r="G3026" t="s">
        <v>29</v>
      </c>
      <c r="H3026">
        <v>6712.5510000000004</v>
      </c>
      <c r="I3026">
        <v>0</v>
      </c>
      <c r="J3026">
        <v>3273300</v>
      </c>
      <c r="K3026">
        <v>11851929</v>
      </c>
      <c r="M3026">
        <v>35428.92</v>
      </c>
      <c r="N3026" t="s">
        <v>38</v>
      </c>
    </row>
    <row r="3027" spans="1:14" x14ac:dyDescent="0.25">
      <c r="A3027">
        <v>1.2017</v>
      </c>
      <c r="B3027">
        <v>4</v>
      </c>
      <c r="C3027" t="s">
        <v>66</v>
      </c>
      <c r="D3027">
        <v>78450</v>
      </c>
      <c r="E3027" t="s">
        <v>67</v>
      </c>
      <c r="F3027">
        <v>16</v>
      </c>
      <c r="G3027" t="s">
        <v>30</v>
      </c>
      <c r="H3027">
        <v>3508.9050000000002</v>
      </c>
      <c r="I3027">
        <v>0</v>
      </c>
      <c r="J3027">
        <v>135</v>
      </c>
      <c r="K3027">
        <v>0</v>
      </c>
      <c r="M3027">
        <v>0</v>
      </c>
      <c r="N3027" t="s">
        <v>38</v>
      </c>
    </row>
    <row r="3028" spans="1:14" x14ac:dyDescent="0.25">
      <c r="A3028">
        <v>1.2017</v>
      </c>
      <c r="B3028">
        <v>4</v>
      </c>
      <c r="C3028" t="s">
        <v>66</v>
      </c>
      <c r="D3028">
        <v>78450</v>
      </c>
      <c r="E3028" t="s">
        <v>67</v>
      </c>
      <c r="F3028">
        <v>11</v>
      </c>
      <c r="G3028" t="s">
        <v>31</v>
      </c>
      <c r="H3028">
        <v>4242.1559999999999</v>
      </c>
      <c r="I3028">
        <v>0</v>
      </c>
      <c r="J3028">
        <v>497915</v>
      </c>
      <c r="K3028">
        <v>1394553</v>
      </c>
      <c r="M3028">
        <v>0</v>
      </c>
      <c r="N3028" t="s">
        <v>38</v>
      </c>
    </row>
    <row r="3029" spans="1:14" x14ac:dyDescent="0.25">
      <c r="A3029">
        <v>1.2017</v>
      </c>
      <c r="B3029">
        <v>4</v>
      </c>
      <c r="C3029" t="s">
        <v>66</v>
      </c>
      <c r="D3029">
        <v>78450</v>
      </c>
      <c r="E3029" t="s">
        <v>67</v>
      </c>
      <c r="F3029">
        <v>17</v>
      </c>
      <c r="G3029" t="s">
        <v>32</v>
      </c>
      <c r="H3029">
        <v>2394.8670000000002</v>
      </c>
      <c r="I3029">
        <v>0</v>
      </c>
      <c r="J3029">
        <v>135</v>
      </c>
      <c r="K3029">
        <v>0</v>
      </c>
      <c r="M3029">
        <v>0</v>
      </c>
      <c r="N3029" t="s">
        <v>38</v>
      </c>
    </row>
    <row r="3030" spans="1:14" x14ac:dyDescent="0.25">
      <c r="A3030">
        <v>1.2017</v>
      </c>
      <c r="B3030">
        <v>4</v>
      </c>
      <c r="C3030" t="s">
        <v>66</v>
      </c>
      <c r="D3030">
        <v>78450</v>
      </c>
      <c r="E3030" t="s">
        <v>67</v>
      </c>
      <c r="F3030">
        <v>18</v>
      </c>
      <c r="G3030" t="s">
        <v>33</v>
      </c>
      <c r="H3030">
        <v>54830.180999999997</v>
      </c>
      <c r="I3030">
        <v>150</v>
      </c>
      <c r="J3030">
        <v>3273300</v>
      </c>
      <c r="K3030">
        <v>11851929</v>
      </c>
      <c r="M3030">
        <v>35428.92</v>
      </c>
      <c r="N3030" t="s">
        <v>38</v>
      </c>
    </row>
    <row r="3031" spans="1:14" x14ac:dyDescent="0.25">
      <c r="A3031">
        <v>1.2017</v>
      </c>
      <c r="B3031">
        <v>4</v>
      </c>
      <c r="C3031" t="s">
        <v>66</v>
      </c>
      <c r="D3031">
        <v>94153</v>
      </c>
      <c r="E3031" t="s">
        <v>68</v>
      </c>
      <c r="F3031">
        <v>1</v>
      </c>
      <c r="G3031" t="s">
        <v>16</v>
      </c>
      <c r="H3031">
        <v>3826.752</v>
      </c>
      <c r="I3031">
        <v>0</v>
      </c>
      <c r="J3031">
        <v>611880</v>
      </c>
      <c r="K3031">
        <v>2372361</v>
      </c>
      <c r="M3031">
        <v>905.16</v>
      </c>
      <c r="N3031" t="s">
        <v>38</v>
      </c>
    </row>
    <row r="3032" spans="1:14" x14ac:dyDescent="0.25">
      <c r="A3032">
        <v>1.2017</v>
      </c>
      <c r="B3032">
        <v>4</v>
      </c>
      <c r="C3032" t="s">
        <v>66</v>
      </c>
      <c r="D3032">
        <v>94153</v>
      </c>
      <c r="E3032" t="s">
        <v>68</v>
      </c>
      <c r="F3032">
        <v>2</v>
      </c>
      <c r="G3032" t="s">
        <v>18</v>
      </c>
      <c r="H3032">
        <v>2772.5070000000001</v>
      </c>
      <c r="I3032">
        <v>0</v>
      </c>
      <c r="J3032">
        <v>119930</v>
      </c>
      <c r="K3032">
        <v>810168</v>
      </c>
      <c r="M3032">
        <v>654.36</v>
      </c>
      <c r="N3032" t="s">
        <v>38</v>
      </c>
    </row>
    <row r="3033" spans="1:14" x14ac:dyDescent="0.25">
      <c r="A3033">
        <v>1.2017</v>
      </c>
      <c r="B3033">
        <v>4</v>
      </c>
      <c r="C3033" t="s">
        <v>66</v>
      </c>
      <c r="D3033">
        <v>94153</v>
      </c>
      <c r="E3033" t="s">
        <v>68</v>
      </c>
      <c r="F3033">
        <v>3</v>
      </c>
      <c r="G3033" t="s">
        <v>19</v>
      </c>
      <c r="H3033">
        <v>47.204999999999998</v>
      </c>
      <c r="I3033">
        <v>0</v>
      </c>
      <c r="J3033">
        <v>741080</v>
      </c>
      <c r="K3033">
        <v>1292217</v>
      </c>
      <c r="M3033">
        <v>1076.1600000000001</v>
      </c>
      <c r="N3033" t="s">
        <v>38</v>
      </c>
    </row>
    <row r="3034" spans="1:14" x14ac:dyDescent="0.25">
      <c r="A3034">
        <v>1.2017</v>
      </c>
      <c r="B3034">
        <v>4</v>
      </c>
      <c r="C3034" t="s">
        <v>66</v>
      </c>
      <c r="D3034">
        <v>94153</v>
      </c>
      <c r="E3034" t="s">
        <v>68</v>
      </c>
      <c r="F3034">
        <v>4</v>
      </c>
      <c r="G3034" t="s">
        <v>20</v>
      </c>
      <c r="H3034">
        <v>2228.076</v>
      </c>
      <c r="I3034">
        <v>0</v>
      </c>
      <c r="J3034">
        <v>514985</v>
      </c>
      <c r="K3034">
        <v>1014675</v>
      </c>
      <c r="M3034">
        <v>1153.68</v>
      </c>
      <c r="N3034" t="s">
        <v>38</v>
      </c>
    </row>
    <row r="3035" spans="1:14" x14ac:dyDescent="0.25">
      <c r="A3035">
        <v>1.2017</v>
      </c>
      <c r="B3035">
        <v>4</v>
      </c>
      <c r="C3035" t="s">
        <v>66</v>
      </c>
      <c r="D3035">
        <v>94153</v>
      </c>
      <c r="E3035" t="s">
        <v>68</v>
      </c>
      <c r="F3035">
        <v>5</v>
      </c>
      <c r="G3035" t="s">
        <v>21</v>
      </c>
      <c r="H3035">
        <v>3354.7020000000002</v>
      </c>
      <c r="I3035">
        <v>0</v>
      </c>
      <c r="J3035">
        <v>278435</v>
      </c>
      <c r="K3035">
        <v>655827</v>
      </c>
      <c r="M3035">
        <v>1240.32</v>
      </c>
      <c r="N3035" t="s">
        <v>38</v>
      </c>
    </row>
    <row r="3036" spans="1:14" x14ac:dyDescent="0.25">
      <c r="A3036">
        <v>1.2017</v>
      </c>
      <c r="B3036">
        <v>4</v>
      </c>
      <c r="C3036" t="s">
        <v>66</v>
      </c>
      <c r="D3036">
        <v>94153</v>
      </c>
      <c r="E3036" t="s">
        <v>68</v>
      </c>
      <c r="F3036">
        <v>6</v>
      </c>
      <c r="G3036" t="s">
        <v>22</v>
      </c>
      <c r="H3036">
        <v>15357.36</v>
      </c>
      <c r="I3036">
        <v>0</v>
      </c>
      <c r="J3036">
        <v>1961600</v>
      </c>
      <c r="K3036">
        <v>6500589</v>
      </c>
      <c r="M3036">
        <v>11787.6</v>
      </c>
      <c r="N3036" t="s">
        <v>38</v>
      </c>
    </row>
    <row r="3037" spans="1:14" x14ac:dyDescent="0.25">
      <c r="A3037">
        <v>1.2017</v>
      </c>
      <c r="B3037">
        <v>4</v>
      </c>
      <c r="C3037" t="s">
        <v>66</v>
      </c>
      <c r="D3037">
        <v>94153</v>
      </c>
      <c r="E3037" t="s">
        <v>68</v>
      </c>
      <c r="F3037">
        <v>13</v>
      </c>
      <c r="G3037" t="s">
        <v>23</v>
      </c>
      <c r="H3037">
        <v>27586.601999999999</v>
      </c>
      <c r="I3037">
        <v>0</v>
      </c>
      <c r="J3037">
        <v>4227910</v>
      </c>
      <c r="K3037">
        <v>12645837</v>
      </c>
      <c r="M3037">
        <v>20775.36</v>
      </c>
      <c r="N3037" t="s">
        <v>38</v>
      </c>
    </row>
    <row r="3038" spans="1:14" x14ac:dyDescent="0.25">
      <c r="A3038">
        <v>1.2017</v>
      </c>
      <c r="B3038">
        <v>4</v>
      </c>
      <c r="C3038" t="s">
        <v>66</v>
      </c>
      <c r="D3038">
        <v>94153</v>
      </c>
      <c r="E3038" t="s">
        <v>68</v>
      </c>
      <c r="F3038">
        <v>7</v>
      </c>
      <c r="G3038" t="s">
        <v>24</v>
      </c>
      <c r="H3038">
        <v>7408.0379999999996</v>
      </c>
      <c r="I3038">
        <v>0</v>
      </c>
      <c r="J3038">
        <v>288460</v>
      </c>
      <c r="K3038">
        <v>2707239</v>
      </c>
      <c r="M3038">
        <v>7364.4</v>
      </c>
      <c r="N3038" t="s">
        <v>38</v>
      </c>
    </row>
    <row r="3039" spans="1:14" x14ac:dyDescent="0.25">
      <c r="A3039">
        <v>1.2017</v>
      </c>
      <c r="B3039">
        <v>4</v>
      </c>
      <c r="C3039" t="s">
        <v>66</v>
      </c>
      <c r="D3039">
        <v>94153</v>
      </c>
      <c r="E3039" t="s">
        <v>68</v>
      </c>
      <c r="F3039">
        <v>8</v>
      </c>
      <c r="G3039" t="s">
        <v>25</v>
      </c>
      <c r="H3039">
        <v>2571.0990000000002</v>
      </c>
      <c r="I3039">
        <v>0</v>
      </c>
      <c r="J3039">
        <v>56150</v>
      </c>
      <c r="K3039">
        <v>314658</v>
      </c>
      <c r="M3039">
        <v>4696.8</v>
      </c>
      <c r="N3039" t="s">
        <v>38</v>
      </c>
    </row>
    <row r="3040" spans="1:14" x14ac:dyDescent="0.25">
      <c r="A3040">
        <v>1.2017</v>
      </c>
      <c r="B3040">
        <v>4</v>
      </c>
      <c r="C3040" t="s">
        <v>66</v>
      </c>
      <c r="D3040">
        <v>94153</v>
      </c>
      <c r="E3040" t="s">
        <v>68</v>
      </c>
      <c r="F3040">
        <v>9</v>
      </c>
      <c r="G3040" t="s">
        <v>26</v>
      </c>
      <c r="H3040">
        <v>4493.9160000000002</v>
      </c>
      <c r="I3040">
        <v>0</v>
      </c>
      <c r="J3040">
        <v>62445</v>
      </c>
      <c r="K3040">
        <v>482157</v>
      </c>
      <c r="M3040">
        <v>4416.3599999999997</v>
      </c>
      <c r="N3040" t="s">
        <v>38</v>
      </c>
    </row>
    <row r="3041" spans="1:14" x14ac:dyDescent="0.25">
      <c r="A3041">
        <v>1.2017</v>
      </c>
      <c r="B3041">
        <v>4</v>
      </c>
      <c r="C3041" t="s">
        <v>66</v>
      </c>
      <c r="D3041">
        <v>94153</v>
      </c>
      <c r="E3041" t="s">
        <v>68</v>
      </c>
      <c r="F3041">
        <v>14</v>
      </c>
      <c r="G3041" t="s">
        <v>27</v>
      </c>
      <c r="H3041">
        <v>14473.053</v>
      </c>
      <c r="I3041">
        <v>0</v>
      </c>
      <c r="J3041">
        <v>407055</v>
      </c>
      <c r="K3041">
        <v>3504054</v>
      </c>
      <c r="M3041">
        <v>16482.12</v>
      </c>
      <c r="N3041" t="s">
        <v>38</v>
      </c>
    </row>
    <row r="3042" spans="1:14" x14ac:dyDescent="0.25">
      <c r="A3042">
        <v>1.2017</v>
      </c>
      <c r="B3042">
        <v>4</v>
      </c>
      <c r="C3042" t="s">
        <v>66</v>
      </c>
      <c r="D3042">
        <v>94153</v>
      </c>
      <c r="E3042" t="s">
        <v>68</v>
      </c>
      <c r="F3042">
        <v>15</v>
      </c>
      <c r="G3042" t="s">
        <v>28</v>
      </c>
      <c r="H3042">
        <v>6605.5529999999999</v>
      </c>
      <c r="I3042">
        <v>0</v>
      </c>
      <c r="J3042">
        <v>140</v>
      </c>
      <c r="K3042">
        <v>0</v>
      </c>
      <c r="M3042">
        <v>0</v>
      </c>
      <c r="N3042" t="s">
        <v>38</v>
      </c>
    </row>
    <row r="3043" spans="1:14" x14ac:dyDescent="0.25">
      <c r="A3043">
        <v>1.2017</v>
      </c>
      <c r="B3043">
        <v>4</v>
      </c>
      <c r="C3043" t="s">
        <v>66</v>
      </c>
      <c r="D3043">
        <v>94153</v>
      </c>
      <c r="E3043" t="s">
        <v>68</v>
      </c>
      <c r="F3043">
        <v>12</v>
      </c>
      <c r="G3043" t="s">
        <v>29</v>
      </c>
      <c r="H3043">
        <v>9463.0290000000005</v>
      </c>
      <c r="I3043">
        <v>0</v>
      </c>
      <c r="J3043">
        <v>4634965</v>
      </c>
      <c r="K3043">
        <v>16149891</v>
      </c>
      <c r="M3043">
        <v>37257.480000000003</v>
      </c>
      <c r="N3043" t="s">
        <v>38</v>
      </c>
    </row>
    <row r="3044" spans="1:14" x14ac:dyDescent="0.25">
      <c r="A3044">
        <v>1.2017</v>
      </c>
      <c r="B3044">
        <v>4</v>
      </c>
      <c r="C3044" t="s">
        <v>66</v>
      </c>
      <c r="D3044">
        <v>94153</v>
      </c>
      <c r="E3044" t="s">
        <v>68</v>
      </c>
      <c r="F3044">
        <v>16</v>
      </c>
      <c r="G3044" t="s">
        <v>30</v>
      </c>
      <c r="H3044">
        <v>5082.4049999999997</v>
      </c>
      <c r="I3044">
        <v>0</v>
      </c>
      <c r="J3044">
        <v>140</v>
      </c>
      <c r="K3044">
        <v>0</v>
      </c>
      <c r="M3044">
        <v>0</v>
      </c>
      <c r="N3044" t="s">
        <v>38</v>
      </c>
    </row>
    <row r="3045" spans="1:14" x14ac:dyDescent="0.25">
      <c r="A3045">
        <v>1.2017</v>
      </c>
      <c r="B3045">
        <v>4</v>
      </c>
      <c r="C3045" t="s">
        <v>66</v>
      </c>
      <c r="D3045">
        <v>94153</v>
      </c>
      <c r="E3045" t="s">
        <v>68</v>
      </c>
      <c r="F3045">
        <v>11</v>
      </c>
      <c r="G3045" t="s">
        <v>31</v>
      </c>
      <c r="H3045">
        <v>5305.8419999999996</v>
      </c>
      <c r="I3045">
        <v>0</v>
      </c>
      <c r="J3045">
        <v>452155</v>
      </c>
      <c r="K3045">
        <v>1479720</v>
      </c>
      <c r="M3045">
        <v>0</v>
      </c>
      <c r="N3045" t="s">
        <v>38</v>
      </c>
    </row>
    <row r="3046" spans="1:14" x14ac:dyDescent="0.25">
      <c r="A3046">
        <v>1.2017</v>
      </c>
      <c r="B3046">
        <v>4</v>
      </c>
      <c r="C3046" t="s">
        <v>66</v>
      </c>
      <c r="D3046">
        <v>94153</v>
      </c>
      <c r="E3046" t="s">
        <v>68</v>
      </c>
      <c r="F3046">
        <v>17</v>
      </c>
      <c r="G3046" t="s">
        <v>32</v>
      </c>
      <c r="H3046">
        <v>2999.0909999999999</v>
      </c>
      <c r="I3046">
        <v>136</v>
      </c>
      <c r="J3046">
        <v>140</v>
      </c>
      <c r="K3046">
        <v>0</v>
      </c>
      <c r="M3046">
        <v>0</v>
      </c>
      <c r="N3046" t="s">
        <v>38</v>
      </c>
    </row>
    <row r="3047" spans="1:14" x14ac:dyDescent="0.25">
      <c r="A3047">
        <v>1.2017</v>
      </c>
      <c r="B3047">
        <v>4</v>
      </c>
      <c r="C3047" t="s">
        <v>66</v>
      </c>
      <c r="D3047">
        <v>94153</v>
      </c>
      <c r="E3047" t="s">
        <v>68</v>
      </c>
      <c r="F3047">
        <v>18</v>
      </c>
      <c r="G3047" t="s">
        <v>33</v>
      </c>
      <c r="H3047">
        <v>71515.574999999997</v>
      </c>
      <c r="I3047">
        <v>136</v>
      </c>
      <c r="J3047">
        <v>4634965</v>
      </c>
      <c r="K3047">
        <v>16149891</v>
      </c>
      <c r="M3047">
        <v>37257.480000000003</v>
      </c>
      <c r="N3047" t="s">
        <v>38</v>
      </c>
    </row>
    <row r="3048" spans="1:14" x14ac:dyDescent="0.25">
      <c r="A3048">
        <v>1.2017</v>
      </c>
      <c r="B3048">
        <v>4</v>
      </c>
      <c r="C3048" t="s">
        <v>66</v>
      </c>
      <c r="D3048">
        <v>64983</v>
      </c>
      <c r="E3048" t="s">
        <v>69</v>
      </c>
      <c r="F3048">
        <v>1</v>
      </c>
      <c r="G3048" t="s">
        <v>16</v>
      </c>
      <c r="H3048">
        <v>3798.4290000000001</v>
      </c>
      <c r="I3048">
        <v>0</v>
      </c>
      <c r="J3048">
        <v>571760</v>
      </c>
      <c r="K3048">
        <v>2164503</v>
      </c>
      <c r="M3048">
        <v>900.6</v>
      </c>
      <c r="N3048" t="s">
        <v>70</v>
      </c>
    </row>
    <row r="3049" spans="1:14" x14ac:dyDescent="0.25">
      <c r="A3049">
        <v>1.2017</v>
      </c>
      <c r="B3049">
        <v>4</v>
      </c>
      <c r="C3049" t="s">
        <v>66</v>
      </c>
      <c r="D3049">
        <v>64983</v>
      </c>
      <c r="E3049" t="s">
        <v>69</v>
      </c>
      <c r="F3049">
        <v>2</v>
      </c>
      <c r="G3049" t="s">
        <v>18</v>
      </c>
      <c r="H3049">
        <v>3999.837</v>
      </c>
      <c r="I3049">
        <v>0</v>
      </c>
      <c r="J3049">
        <v>129210</v>
      </c>
      <c r="K3049">
        <v>923322</v>
      </c>
      <c r="M3049">
        <v>595.08000000000004</v>
      </c>
      <c r="N3049" t="s">
        <v>70</v>
      </c>
    </row>
    <row r="3050" spans="1:14" x14ac:dyDescent="0.25">
      <c r="A3050">
        <v>1.2017</v>
      </c>
      <c r="B3050">
        <v>4</v>
      </c>
      <c r="C3050" t="s">
        <v>66</v>
      </c>
      <c r="D3050">
        <v>64983</v>
      </c>
      <c r="E3050" t="s">
        <v>69</v>
      </c>
      <c r="F3050">
        <v>3</v>
      </c>
      <c r="G3050" t="s">
        <v>19</v>
      </c>
      <c r="H3050">
        <v>47.204999999999998</v>
      </c>
      <c r="I3050">
        <v>0</v>
      </c>
      <c r="J3050">
        <v>649625</v>
      </c>
      <c r="K3050">
        <v>964527</v>
      </c>
      <c r="M3050">
        <v>898.32</v>
      </c>
      <c r="N3050" t="s">
        <v>70</v>
      </c>
    </row>
    <row r="3051" spans="1:14" x14ac:dyDescent="0.25">
      <c r="A3051">
        <v>1.2017</v>
      </c>
      <c r="B3051">
        <v>4</v>
      </c>
      <c r="C3051" t="s">
        <v>66</v>
      </c>
      <c r="D3051">
        <v>64983</v>
      </c>
      <c r="E3051" t="s">
        <v>69</v>
      </c>
      <c r="F3051">
        <v>4</v>
      </c>
      <c r="G3051" t="s">
        <v>20</v>
      </c>
      <c r="H3051">
        <v>2325.6329999999998</v>
      </c>
      <c r="I3051">
        <v>0</v>
      </c>
      <c r="J3051">
        <v>422900</v>
      </c>
      <c r="K3051">
        <v>772671</v>
      </c>
      <c r="M3051">
        <v>1338.36</v>
      </c>
      <c r="N3051" t="s">
        <v>70</v>
      </c>
    </row>
    <row r="3052" spans="1:14" x14ac:dyDescent="0.25">
      <c r="A3052">
        <v>1.2017</v>
      </c>
      <c r="B3052">
        <v>4</v>
      </c>
      <c r="C3052" t="s">
        <v>66</v>
      </c>
      <c r="D3052">
        <v>64983</v>
      </c>
      <c r="E3052" t="s">
        <v>69</v>
      </c>
      <c r="F3052">
        <v>5</v>
      </c>
      <c r="G3052" t="s">
        <v>21</v>
      </c>
      <c r="H3052">
        <v>2498.7179999999998</v>
      </c>
      <c r="I3052">
        <v>0</v>
      </c>
      <c r="J3052">
        <v>201135</v>
      </c>
      <c r="K3052">
        <v>502449</v>
      </c>
      <c r="M3052">
        <v>912</v>
      </c>
      <c r="N3052" t="s">
        <v>70</v>
      </c>
    </row>
    <row r="3053" spans="1:14" x14ac:dyDescent="0.25">
      <c r="A3053">
        <v>1.2017</v>
      </c>
      <c r="B3053">
        <v>4</v>
      </c>
      <c r="C3053" t="s">
        <v>66</v>
      </c>
      <c r="D3053">
        <v>64983</v>
      </c>
      <c r="E3053" t="s">
        <v>69</v>
      </c>
      <c r="F3053">
        <v>6</v>
      </c>
      <c r="G3053" t="s">
        <v>22</v>
      </c>
      <c r="H3053">
        <v>12676.116</v>
      </c>
      <c r="I3053">
        <v>322</v>
      </c>
      <c r="J3053">
        <v>1602655</v>
      </c>
      <c r="K3053">
        <v>5002965</v>
      </c>
      <c r="M3053">
        <v>9407.2800000000007</v>
      </c>
      <c r="N3053" t="s">
        <v>70</v>
      </c>
    </row>
    <row r="3054" spans="1:14" x14ac:dyDescent="0.25">
      <c r="A3054">
        <v>1.2017</v>
      </c>
      <c r="B3054">
        <v>4</v>
      </c>
      <c r="C3054" t="s">
        <v>66</v>
      </c>
      <c r="D3054">
        <v>64983</v>
      </c>
      <c r="E3054" t="s">
        <v>69</v>
      </c>
      <c r="F3054">
        <v>13</v>
      </c>
      <c r="G3054" t="s">
        <v>23</v>
      </c>
      <c r="H3054">
        <v>25345.937999999998</v>
      </c>
      <c r="I3054">
        <v>322</v>
      </c>
      <c r="J3054">
        <v>3577285</v>
      </c>
      <c r="K3054">
        <v>10330437</v>
      </c>
      <c r="M3054">
        <v>14386.8</v>
      </c>
      <c r="N3054" t="s">
        <v>70</v>
      </c>
    </row>
    <row r="3055" spans="1:14" x14ac:dyDescent="0.25">
      <c r="A3055">
        <v>1.2017</v>
      </c>
      <c r="B3055">
        <v>4</v>
      </c>
      <c r="C3055" t="s">
        <v>66</v>
      </c>
      <c r="D3055">
        <v>64983</v>
      </c>
      <c r="E3055" t="s">
        <v>69</v>
      </c>
      <c r="F3055">
        <v>7</v>
      </c>
      <c r="G3055" t="s">
        <v>24</v>
      </c>
      <c r="H3055">
        <v>6986.34</v>
      </c>
      <c r="I3055">
        <v>0</v>
      </c>
      <c r="J3055">
        <v>245305</v>
      </c>
      <c r="K3055">
        <v>2231904</v>
      </c>
      <c r="M3055">
        <v>6420.48</v>
      </c>
      <c r="N3055" t="s">
        <v>70</v>
      </c>
    </row>
    <row r="3056" spans="1:14" x14ac:dyDescent="0.25">
      <c r="A3056">
        <v>1.2017</v>
      </c>
      <c r="B3056">
        <v>4</v>
      </c>
      <c r="C3056" t="s">
        <v>66</v>
      </c>
      <c r="D3056">
        <v>64983</v>
      </c>
      <c r="E3056" t="s">
        <v>69</v>
      </c>
      <c r="F3056">
        <v>8</v>
      </c>
      <c r="G3056" t="s">
        <v>25</v>
      </c>
      <c r="H3056">
        <v>2781.9479999999999</v>
      </c>
      <c r="I3056">
        <v>0</v>
      </c>
      <c r="J3056">
        <v>41490</v>
      </c>
      <c r="K3056">
        <v>234732</v>
      </c>
      <c r="M3056">
        <v>3689.04</v>
      </c>
      <c r="N3056" t="s">
        <v>70</v>
      </c>
    </row>
    <row r="3057" spans="1:14" x14ac:dyDescent="0.25">
      <c r="A3057">
        <v>1.2017</v>
      </c>
      <c r="B3057">
        <v>4</v>
      </c>
      <c r="C3057" t="s">
        <v>66</v>
      </c>
      <c r="D3057">
        <v>64983</v>
      </c>
      <c r="E3057" t="s">
        <v>69</v>
      </c>
      <c r="F3057">
        <v>9</v>
      </c>
      <c r="G3057" t="s">
        <v>26</v>
      </c>
      <c r="H3057">
        <v>3260.2919999999999</v>
      </c>
      <c r="I3057">
        <v>0</v>
      </c>
      <c r="J3057">
        <v>63040</v>
      </c>
      <c r="K3057">
        <v>526581</v>
      </c>
      <c r="M3057">
        <v>5373.96</v>
      </c>
      <c r="N3057" t="s">
        <v>70</v>
      </c>
    </row>
    <row r="3058" spans="1:14" x14ac:dyDescent="0.25">
      <c r="A3058">
        <v>1.2017</v>
      </c>
      <c r="B3058">
        <v>4</v>
      </c>
      <c r="C3058" t="s">
        <v>66</v>
      </c>
      <c r="D3058">
        <v>64983</v>
      </c>
      <c r="E3058" t="s">
        <v>69</v>
      </c>
      <c r="F3058">
        <v>14</v>
      </c>
      <c r="G3058" t="s">
        <v>27</v>
      </c>
      <c r="H3058">
        <v>13028.58</v>
      </c>
      <c r="I3058">
        <v>0</v>
      </c>
      <c r="J3058">
        <v>349835</v>
      </c>
      <c r="K3058">
        <v>2993217</v>
      </c>
      <c r="M3058">
        <v>17476.2</v>
      </c>
      <c r="N3058" t="s">
        <v>70</v>
      </c>
    </row>
    <row r="3059" spans="1:14" x14ac:dyDescent="0.25">
      <c r="A3059">
        <v>1.2017</v>
      </c>
      <c r="B3059">
        <v>4</v>
      </c>
      <c r="C3059" t="s">
        <v>66</v>
      </c>
      <c r="D3059">
        <v>64983</v>
      </c>
      <c r="E3059" t="s">
        <v>69</v>
      </c>
      <c r="F3059">
        <v>15</v>
      </c>
      <c r="G3059" t="s">
        <v>28</v>
      </c>
      <c r="H3059">
        <v>4320.8310000000001</v>
      </c>
      <c r="I3059">
        <v>0</v>
      </c>
      <c r="J3059">
        <v>145</v>
      </c>
      <c r="K3059">
        <v>0</v>
      </c>
      <c r="M3059">
        <v>0</v>
      </c>
      <c r="N3059" t="s">
        <v>70</v>
      </c>
    </row>
    <row r="3060" spans="1:14" x14ac:dyDescent="0.25">
      <c r="A3060">
        <v>1.2017</v>
      </c>
      <c r="B3060">
        <v>4</v>
      </c>
      <c r="C3060" t="s">
        <v>66</v>
      </c>
      <c r="D3060">
        <v>64983</v>
      </c>
      <c r="E3060" t="s">
        <v>69</v>
      </c>
      <c r="F3060">
        <v>12</v>
      </c>
      <c r="G3060" t="s">
        <v>29</v>
      </c>
      <c r="H3060">
        <v>8868.2459999999992</v>
      </c>
      <c r="I3060">
        <v>186</v>
      </c>
      <c r="J3060">
        <v>3927120</v>
      </c>
      <c r="K3060">
        <v>13323654</v>
      </c>
      <c r="M3060">
        <v>31863</v>
      </c>
      <c r="N3060" t="s">
        <v>70</v>
      </c>
    </row>
    <row r="3061" spans="1:14" x14ac:dyDescent="0.25">
      <c r="A3061">
        <v>1.2017</v>
      </c>
      <c r="B3061">
        <v>4</v>
      </c>
      <c r="C3061" t="s">
        <v>66</v>
      </c>
      <c r="D3061">
        <v>64983</v>
      </c>
      <c r="E3061" t="s">
        <v>69</v>
      </c>
      <c r="F3061">
        <v>16</v>
      </c>
      <c r="G3061" t="s">
        <v>30</v>
      </c>
      <c r="H3061">
        <v>3515.1990000000001</v>
      </c>
      <c r="I3061">
        <v>78</v>
      </c>
      <c r="J3061">
        <v>145</v>
      </c>
      <c r="K3061">
        <v>0</v>
      </c>
      <c r="M3061">
        <v>0</v>
      </c>
      <c r="N3061" t="s">
        <v>70</v>
      </c>
    </row>
    <row r="3062" spans="1:14" x14ac:dyDescent="0.25">
      <c r="A3062">
        <v>1.2017</v>
      </c>
      <c r="B3062">
        <v>4</v>
      </c>
      <c r="C3062" t="s">
        <v>66</v>
      </c>
      <c r="D3062">
        <v>64983</v>
      </c>
      <c r="E3062" t="s">
        <v>69</v>
      </c>
      <c r="F3062">
        <v>11</v>
      </c>
      <c r="G3062" t="s">
        <v>31</v>
      </c>
      <c r="H3062">
        <v>6630.7290000000003</v>
      </c>
      <c r="I3062">
        <v>0</v>
      </c>
      <c r="J3062">
        <v>410055</v>
      </c>
      <c r="K3062">
        <v>1479888</v>
      </c>
      <c r="M3062">
        <v>0</v>
      </c>
      <c r="N3062" t="s">
        <v>70</v>
      </c>
    </row>
    <row r="3063" spans="1:14" x14ac:dyDescent="0.25">
      <c r="A3063">
        <v>1.2017</v>
      </c>
      <c r="B3063">
        <v>4</v>
      </c>
      <c r="C3063" t="s">
        <v>66</v>
      </c>
      <c r="D3063">
        <v>64983</v>
      </c>
      <c r="E3063" t="s">
        <v>69</v>
      </c>
      <c r="F3063">
        <v>17</v>
      </c>
      <c r="G3063" t="s">
        <v>32</v>
      </c>
      <c r="H3063">
        <v>3398.76</v>
      </c>
      <c r="I3063">
        <v>0</v>
      </c>
      <c r="J3063">
        <v>145</v>
      </c>
      <c r="K3063">
        <v>0</v>
      </c>
      <c r="M3063">
        <v>0</v>
      </c>
      <c r="N3063" t="s">
        <v>70</v>
      </c>
    </row>
    <row r="3064" spans="1:14" x14ac:dyDescent="0.25">
      <c r="A3064">
        <v>1.2017</v>
      </c>
      <c r="B3064">
        <v>4</v>
      </c>
      <c r="C3064" t="s">
        <v>66</v>
      </c>
      <c r="D3064">
        <v>64983</v>
      </c>
      <c r="E3064" t="s">
        <v>69</v>
      </c>
      <c r="F3064">
        <v>18</v>
      </c>
      <c r="G3064" t="s">
        <v>33</v>
      </c>
      <c r="H3064">
        <v>65108.283000000003</v>
      </c>
      <c r="I3064">
        <v>586</v>
      </c>
      <c r="J3064">
        <v>3927120</v>
      </c>
      <c r="K3064">
        <v>13323654</v>
      </c>
      <c r="M3064">
        <v>31863</v>
      </c>
      <c r="N3064" t="s">
        <v>70</v>
      </c>
    </row>
    <row r="3065" spans="1:14" x14ac:dyDescent="0.25">
      <c r="A3065">
        <v>1.2017</v>
      </c>
      <c r="B3065">
        <v>4</v>
      </c>
      <c r="C3065" t="s">
        <v>66</v>
      </c>
      <c r="D3065">
        <v>77348</v>
      </c>
      <c r="E3065" t="s">
        <v>71</v>
      </c>
      <c r="F3065">
        <v>1</v>
      </c>
      <c r="G3065" t="s">
        <v>16</v>
      </c>
      <c r="H3065">
        <v>5497.8090000000002</v>
      </c>
      <c r="I3065">
        <v>0</v>
      </c>
      <c r="J3065">
        <v>568800</v>
      </c>
      <c r="K3065">
        <v>2061459</v>
      </c>
      <c r="M3065">
        <v>1094.4000000000001</v>
      </c>
      <c r="N3065" t="s">
        <v>38</v>
      </c>
    </row>
    <row r="3066" spans="1:14" x14ac:dyDescent="0.25">
      <c r="A3066">
        <v>1.2017</v>
      </c>
      <c r="B3066">
        <v>4</v>
      </c>
      <c r="C3066" t="s">
        <v>66</v>
      </c>
      <c r="D3066">
        <v>77348</v>
      </c>
      <c r="E3066" t="s">
        <v>71</v>
      </c>
      <c r="F3066">
        <v>2</v>
      </c>
      <c r="G3066" t="s">
        <v>18</v>
      </c>
      <c r="H3066">
        <v>2303.6039999999998</v>
      </c>
      <c r="I3066">
        <v>0</v>
      </c>
      <c r="J3066">
        <v>104110</v>
      </c>
      <c r="K3066">
        <v>598761</v>
      </c>
      <c r="M3066">
        <v>579.12</v>
      </c>
      <c r="N3066" t="s">
        <v>38</v>
      </c>
    </row>
    <row r="3067" spans="1:14" x14ac:dyDescent="0.25">
      <c r="A3067">
        <v>1.2017</v>
      </c>
      <c r="B3067">
        <v>4</v>
      </c>
      <c r="C3067" t="s">
        <v>66</v>
      </c>
      <c r="D3067">
        <v>77348</v>
      </c>
      <c r="E3067" t="s">
        <v>71</v>
      </c>
      <c r="F3067">
        <v>3</v>
      </c>
      <c r="G3067" t="s">
        <v>19</v>
      </c>
      <c r="H3067">
        <v>47.204999999999998</v>
      </c>
      <c r="I3067">
        <v>0</v>
      </c>
      <c r="J3067">
        <v>773865</v>
      </c>
      <c r="K3067">
        <v>1258197</v>
      </c>
      <c r="M3067">
        <v>982.68</v>
      </c>
      <c r="N3067" t="s">
        <v>38</v>
      </c>
    </row>
    <row r="3068" spans="1:14" x14ac:dyDescent="0.25">
      <c r="A3068">
        <v>1.2017</v>
      </c>
      <c r="B3068">
        <v>4</v>
      </c>
      <c r="C3068" t="s">
        <v>66</v>
      </c>
      <c r="D3068">
        <v>77348</v>
      </c>
      <c r="E3068" t="s">
        <v>71</v>
      </c>
      <c r="F3068">
        <v>4</v>
      </c>
      <c r="G3068" t="s">
        <v>20</v>
      </c>
      <c r="H3068">
        <v>1579.7940000000001</v>
      </c>
      <c r="I3068">
        <v>0</v>
      </c>
      <c r="J3068">
        <v>520925</v>
      </c>
      <c r="K3068">
        <v>968463</v>
      </c>
      <c r="M3068">
        <v>937.08</v>
      </c>
      <c r="N3068" t="s">
        <v>38</v>
      </c>
    </row>
    <row r="3069" spans="1:14" x14ac:dyDescent="0.25">
      <c r="A3069">
        <v>1.2017</v>
      </c>
      <c r="B3069">
        <v>4</v>
      </c>
      <c r="C3069" t="s">
        <v>66</v>
      </c>
      <c r="D3069">
        <v>77348</v>
      </c>
      <c r="E3069" t="s">
        <v>71</v>
      </c>
      <c r="F3069">
        <v>5</v>
      </c>
      <c r="G3069" t="s">
        <v>21</v>
      </c>
      <c r="H3069">
        <v>3855.0749999999998</v>
      </c>
      <c r="I3069">
        <v>0</v>
      </c>
      <c r="J3069">
        <v>238335</v>
      </c>
      <c r="K3069">
        <v>501936</v>
      </c>
      <c r="M3069">
        <v>902.88</v>
      </c>
      <c r="N3069" t="s">
        <v>38</v>
      </c>
    </row>
    <row r="3070" spans="1:14" x14ac:dyDescent="0.25">
      <c r="A3070">
        <v>1.2017</v>
      </c>
      <c r="B3070">
        <v>4</v>
      </c>
      <c r="C3070" t="s">
        <v>66</v>
      </c>
      <c r="D3070">
        <v>77348</v>
      </c>
      <c r="E3070" t="s">
        <v>71</v>
      </c>
      <c r="F3070">
        <v>6</v>
      </c>
      <c r="G3070" t="s">
        <v>22</v>
      </c>
      <c r="H3070">
        <v>12745.35</v>
      </c>
      <c r="I3070">
        <v>0</v>
      </c>
      <c r="J3070">
        <v>2177620</v>
      </c>
      <c r="K3070">
        <v>5997474</v>
      </c>
      <c r="M3070">
        <v>11235.84</v>
      </c>
      <c r="N3070" t="s">
        <v>38</v>
      </c>
    </row>
    <row r="3071" spans="1:14" x14ac:dyDescent="0.25">
      <c r="A3071">
        <v>1.2017</v>
      </c>
      <c r="B3071">
        <v>4</v>
      </c>
      <c r="C3071" t="s">
        <v>66</v>
      </c>
      <c r="D3071">
        <v>77348</v>
      </c>
      <c r="E3071" t="s">
        <v>71</v>
      </c>
      <c r="F3071">
        <v>13</v>
      </c>
      <c r="G3071" t="s">
        <v>23</v>
      </c>
      <c r="H3071">
        <v>26028.837</v>
      </c>
      <c r="I3071">
        <v>0</v>
      </c>
      <c r="J3071">
        <v>4383655</v>
      </c>
      <c r="K3071">
        <v>11386290</v>
      </c>
      <c r="M3071">
        <v>16384.080000000002</v>
      </c>
      <c r="N3071" t="s">
        <v>38</v>
      </c>
    </row>
    <row r="3072" spans="1:14" x14ac:dyDescent="0.25">
      <c r="A3072">
        <v>1.2017</v>
      </c>
      <c r="B3072">
        <v>4</v>
      </c>
      <c r="C3072" t="s">
        <v>66</v>
      </c>
      <c r="D3072">
        <v>77348</v>
      </c>
      <c r="E3072" t="s">
        <v>71</v>
      </c>
      <c r="F3072">
        <v>7</v>
      </c>
      <c r="G3072" t="s">
        <v>24</v>
      </c>
      <c r="H3072">
        <v>6888.7830000000004</v>
      </c>
      <c r="I3072">
        <v>0</v>
      </c>
      <c r="J3072">
        <v>309720</v>
      </c>
      <c r="K3072">
        <v>2972292</v>
      </c>
      <c r="M3072">
        <v>6705.48</v>
      </c>
      <c r="N3072" t="s">
        <v>38</v>
      </c>
    </row>
    <row r="3073" spans="1:14" x14ac:dyDescent="0.25">
      <c r="A3073">
        <v>1.2017</v>
      </c>
      <c r="B3073">
        <v>4</v>
      </c>
      <c r="C3073" t="s">
        <v>66</v>
      </c>
      <c r="D3073">
        <v>77348</v>
      </c>
      <c r="E3073" t="s">
        <v>71</v>
      </c>
      <c r="F3073">
        <v>8</v>
      </c>
      <c r="G3073" t="s">
        <v>25</v>
      </c>
      <c r="H3073">
        <v>3181.6170000000002</v>
      </c>
      <c r="I3073">
        <v>0</v>
      </c>
      <c r="J3073">
        <v>62270</v>
      </c>
      <c r="K3073">
        <v>325500</v>
      </c>
      <c r="M3073">
        <v>3315.12</v>
      </c>
      <c r="N3073" t="s">
        <v>38</v>
      </c>
    </row>
    <row r="3074" spans="1:14" x14ac:dyDescent="0.25">
      <c r="A3074">
        <v>1.2017</v>
      </c>
      <c r="B3074">
        <v>4</v>
      </c>
      <c r="C3074" t="s">
        <v>66</v>
      </c>
      <c r="D3074">
        <v>77348</v>
      </c>
      <c r="E3074" t="s">
        <v>71</v>
      </c>
      <c r="F3074">
        <v>9</v>
      </c>
      <c r="G3074" t="s">
        <v>26</v>
      </c>
      <c r="H3074">
        <v>3458.5529999999999</v>
      </c>
      <c r="I3074">
        <v>0</v>
      </c>
      <c r="J3074">
        <v>99675</v>
      </c>
      <c r="K3074">
        <v>845496</v>
      </c>
      <c r="M3074">
        <v>5079.84</v>
      </c>
      <c r="N3074" t="s">
        <v>38</v>
      </c>
    </row>
    <row r="3075" spans="1:14" x14ac:dyDescent="0.25">
      <c r="A3075">
        <v>1.2017</v>
      </c>
      <c r="B3075">
        <v>4</v>
      </c>
      <c r="C3075" t="s">
        <v>66</v>
      </c>
      <c r="D3075">
        <v>77348</v>
      </c>
      <c r="E3075" t="s">
        <v>71</v>
      </c>
      <c r="F3075">
        <v>14</v>
      </c>
      <c r="G3075" t="s">
        <v>27</v>
      </c>
      <c r="H3075">
        <v>13528.953</v>
      </c>
      <c r="I3075">
        <v>0</v>
      </c>
      <c r="J3075">
        <v>471665</v>
      </c>
      <c r="K3075">
        <v>4143288</v>
      </c>
      <c r="M3075">
        <v>16190.28</v>
      </c>
      <c r="N3075" t="s">
        <v>38</v>
      </c>
    </row>
    <row r="3076" spans="1:14" x14ac:dyDescent="0.25">
      <c r="A3076">
        <v>1.2017</v>
      </c>
      <c r="B3076">
        <v>4</v>
      </c>
      <c r="C3076" t="s">
        <v>66</v>
      </c>
      <c r="D3076">
        <v>77348</v>
      </c>
      <c r="E3076" t="s">
        <v>71</v>
      </c>
      <c r="F3076">
        <v>15</v>
      </c>
      <c r="G3076" t="s">
        <v>28</v>
      </c>
      <c r="H3076">
        <v>7046.1329999999998</v>
      </c>
      <c r="I3076">
        <v>0</v>
      </c>
      <c r="J3076">
        <v>150</v>
      </c>
      <c r="K3076">
        <v>0</v>
      </c>
      <c r="M3076">
        <v>0</v>
      </c>
      <c r="N3076" t="s">
        <v>38</v>
      </c>
    </row>
    <row r="3077" spans="1:14" x14ac:dyDescent="0.25">
      <c r="A3077">
        <v>1.2017</v>
      </c>
      <c r="B3077">
        <v>4</v>
      </c>
      <c r="C3077" t="s">
        <v>66</v>
      </c>
      <c r="D3077">
        <v>77348</v>
      </c>
      <c r="E3077" t="s">
        <v>71</v>
      </c>
      <c r="F3077">
        <v>12</v>
      </c>
      <c r="G3077" t="s">
        <v>29</v>
      </c>
      <c r="H3077">
        <v>10932.678</v>
      </c>
      <c r="I3077">
        <v>0</v>
      </c>
      <c r="J3077">
        <v>4855320</v>
      </c>
      <c r="K3077">
        <v>15529578</v>
      </c>
      <c r="M3077">
        <v>32574.36</v>
      </c>
      <c r="N3077" t="s">
        <v>38</v>
      </c>
    </row>
    <row r="3078" spans="1:14" x14ac:dyDescent="0.25">
      <c r="A3078">
        <v>1.2017</v>
      </c>
      <c r="B3078">
        <v>4</v>
      </c>
      <c r="C3078" t="s">
        <v>66</v>
      </c>
      <c r="D3078">
        <v>77348</v>
      </c>
      <c r="E3078" t="s">
        <v>71</v>
      </c>
      <c r="F3078">
        <v>16</v>
      </c>
      <c r="G3078" t="s">
        <v>30</v>
      </c>
      <c r="H3078">
        <v>5135.9040000000005</v>
      </c>
      <c r="I3078">
        <v>0</v>
      </c>
      <c r="J3078">
        <v>150</v>
      </c>
      <c r="K3078">
        <v>0</v>
      </c>
      <c r="M3078">
        <v>0</v>
      </c>
      <c r="N3078" t="s">
        <v>38</v>
      </c>
    </row>
    <row r="3079" spans="1:14" x14ac:dyDescent="0.25">
      <c r="A3079">
        <v>1.2017</v>
      </c>
      <c r="B3079">
        <v>4</v>
      </c>
      <c r="C3079" t="s">
        <v>66</v>
      </c>
      <c r="D3079">
        <v>77348</v>
      </c>
      <c r="E3079" t="s">
        <v>71</v>
      </c>
      <c r="F3079">
        <v>11</v>
      </c>
      <c r="G3079" t="s">
        <v>31</v>
      </c>
      <c r="H3079">
        <v>7700.7089999999998</v>
      </c>
      <c r="I3079">
        <v>0</v>
      </c>
      <c r="J3079">
        <v>646450</v>
      </c>
      <c r="K3079">
        <v>1956702</v>
      </c>
      <c r="M3079">
        <v>0</v>
      </c>
      <c r="N3079" t="s">
        <v>38</v>
      </c>
    </row>
    <row r="3080" spans="1:14" x14ac:dyDescent="0.25">
      <c r="A3080">
        <v>1.2017</v>
      </c>
      <c r="B3080">
        <v>4</v>
      </c>
      <c r="C3080" t="s">
        <v>66</v>
      </c>
      <c r="D3080">
        <v>77348</v>
      </c>
      <c r="E3080" t="s">
        <v>71</v>
      </c>
      <c r="F3080">
        <v>17</v>
      </c>
      <c r="G3080" t="s">
        <v>32</v>
      </c>
      <c r="H3080">
        <v>4736.2349999999997</v>
      </c>
      <c r="I3080">
        <v>0</v>
      </c>
      <c r="J3080">
        <v>150</v>
      </c>
      <c r="K3080">
        <v>0</v>
      </c>
      <c r="M3080">
        <v>0</v>
      </c>
      <c r="N3080" t="s">
        <v>38</v>
      </c>
    </row>
    <row r="3081" spans="1:14" x14ac:dyDescent="0.25">
      <c r="A3081">
        <v>1.2017</v>
      </c>
      <c r="B3081">
        <v>4</v>
      </c>
      <c r="C3081" t="s">
        <v>66</v>
      </c>
      <c r="D3081">
        <v>77348</v>
      </c>
      <c r="E3081" t="s">
        <v>71</v>
      </c>
      <c r="F3081">
        <v>18</v>
      </c>
      <c r="G3081" t="s">
        <v>33</v>
      </c>
      <c r="H3081">
        <v>75109.448999999993</v>
      </c>
      <c r="I3081">
        <v>0</v>
      </c>
      <c r="J3081">
        <v>4855320</v>
      </c>
      <c r="K3081">
        <v>15529578</v>
      </c>
      <c r="M3081">
        <v>32574.36</v>
      </c>
      <c r="N3081" t="s">
        <v>38</v>
      </c>
    </row>
    <row r="3082" spans="1:14" x14ac:dyDescent="0.25">
      <c r="A3082">
        <v>1.2017</v>
      </c>
      <c r="B3082">
        <v>4</v>
      </c>
      <c r="C3082" t="s">
        <v>66</v>
      </c>
      <c r="D3082">
        <v>78325</v>
      </c>
      <c r="E3082" t="s">
        <v>72</v>
      </c>
      <c r="F3082">
        <v>1</v>
      </c>
      <c r="G3082" t="s">
        <v>16</v>
      </c>
      <c r="H3082">
        <v>3285.4679999999998</v>
      </c>
      <c r="I3082">
        <v>0</v>
      </c>
      <c r="J3082">
        <v>529920</v>
      </c>
      <c r="K3082">
        <v>2174439</v>
      </c>
      <c r="M3082">
        <v>1051.08</v>
      </c>
      <c r="N3082" t="s">
        <v>17</v>
      </c>
    </row>
    <row r="3083" spans="1:14" x14ac:dyDescent="0.25">
      <c r="A3083">
        <v>1.2017</v>
      </c>
      <c r="B3083">
        <v>4</v>
      </c>
      <c r="C3083" t="s">
        <v>66</v>
      </c>
      <c r="D3083">
        <v>78325</v>
      </c>
      <c r="E3083" t="s">
        <v>72</v>
      </c>
      <c r="F3083">
        <v>2</v>
      </c>
      <c r="G3083" t="s">
        <v>18</v>
      </c>
      <c r="H3083">
        <v>3040.002</v>
      </c>
      <c r="I3083">
        <v>0</v>
      </c>
      <c r="J3083">
        <v>120485</v>
      </c>
      <c r="K3083">
        <v>930024</v>
      </c>
      <c r="M3083">
        <v>595.08000000000004</v>
      </c>
      <c r="N3083" t="s">
        <v>17</v>
      </c>
    </row>
    <row r="3084" spans="1:14" x14ac:dyDescent="0.25">
      <c r="A3084">
        <v>1.2017</v>
      </c>
      <c r="B3084">
        <v>4</v>
      </c>
      <c r="C3084" t="s">
        <v>66</v>
      </c>
      <c r="D3084">
        <v>78325</v>
      </c>
      <c r="E3084" t="s">
        <v>72</v>
      </c>
      <c r="F3084">
        <v>3</v>
      </c>
      <c r="G3084" t="s">
        <v>19</v>
      </c>
      <c r="H3084">
        <v>47.204999999999998</v>
      </c>
      <c r="I3084">
        <v>0</v>
      </c>
      <c r="J3084">
        <v>561110</v>
      </c>
      <c r="K3084">
        <v>1000209</v>
      </c>
      <c r="M3084">
        <v>889.2</v>
      </c>
      <c r="N3084" t="s">
        <v>17</v>
      </c>
    </row>
    <row r="3085" spans="1:14" x14ac:dyDescent="0.25">
      <c r="A3085">
        <v>1.2017</v>
      </c>
      <c r="B3085">
        <v>4</v>
      </c>
      <c r="C3085" t="s">
        <v>66</v>
      </c>
      <c r="D3085">
        <v>78325</v>
      </c>
      <c r="E3085" t="s">
        <v>72</v>
      </c>
      <c r="F3085">
        <v>4</v>
      </c>
      <c r="G3085" t="s">
        <v>20</v>
      </c>
      <c r="H3085">
        <v>2196.6060000000002</v>
      </c>
      <c r="I3085">
        <v>0</v>
      </c>
      <c r="J3085">
        <v>482845</v>
      </c>
      <c r="K3085">
        <v>854097</v>
      </c>
      <c r="M3085">
        <v>886.92</v>
      </c>
      <c r="N3085" t="s">
        <v>17</v>
      </c>
    </row>
    <row r="3086" spans="1:14" x14ac:dyDescent="0.25">
      <c r="A3086">
        <v>1.2017</v>
      </c>
      <c r="B3086">
        <v>4</v>
      </c>
      <c r="C3086" t="s">
        <v>66</v>
      </c>
      <c r="D3086">
        <v>78325</v>
      </c>
      <c r="E3086" t="s">
        <v>72</v>
      </c>
      <c r="F3086">
        <v>5</v>
      </c>
      <c r="G3086" t="s">
        <v>21</v>
      </c>
      <c r="H3086">
        <v>4701.6180000000004</v>
      </c>
      <c r="I3086">
        <v>0</v>
      </c>
      <c r="J3086">
        <v>250245</v>
      </c>
      <c r="K3086">
        <v>536733</v>
      </c>
      <c r="M3086">
        <v>905.16</v>
      </c>
      <c r="N3086" t="s">
        <v>17</v>
      </c>
    </row>
    <row r="3087" spans="1:14" x14ac:dyDescent="0.25">
      <c r="A3087">
        <v>1.2017</v>
      </c>
      <c r="B3087">
        <v>4</v>
      </c>
      <c r="C3087" t="s">
        <v>66</v>
      </c>
      <c r="D3087">
        <v>78325</v>
      </c>
      <c r="E3087" t="s">
        <v>72</v>
      </c>
      <c r="F3087">
        <v>6</v>
      </c>
      <c r="G3087" t="s">
        <v>22</v>
      </c>
      <c r="H3087">
        <v>9872.1389999999992</v>
      </c>
      <c r="I3087">
        <v>0</v>
      </c>
      <c r="J3087">
        <v>1671205</v>
      </c>
      <c r="K3087">
        <v>6718770</v>
      </c>
      <c r="M3087">
        <v>10720.56</v>
      </c>
      <c r="N3087" t="s">
        <v>17</v>
      </c>
    </row>
    <row r="3088" spans="1:14" x14ac:dyDescent="0.25">
      <c r="A3088">
        <v>1.2017</v>
      </c>
      <c r="B3088">
        <v>4</v>
      </c>
      <c r="C3088" t="s">
        <v>66</v>
      </c>
      <c r="D3088">
        <v>78325</v>
      </c>
      <c r="E3088" t="s">
        <v>72</v>
      </c>
      <c r="F3088">
        <v>13</v>
      </c>
      <c r="G3088" t="s">
        <v>23</v>
      </c>
      <c r="H3088">
        <v>23143.038</v>
      </c>
      <c r="I3088">
        <v>0</v>
      </c>
      <c r="J3088">
        <v>3615810</v>
      </c>
      <c r="K3088">
        <v>12214272</v>
      </c>
      <c r="M3088">
        <v>16486.68</v>
      </c>
      <c r="N3088" t="s">
        <v>17</v>
      </c>
    </row>
    <row r="3089" spans="1:14" x14ac:dyDescent="0.25">
      <c r="A3089">
        <v>1.2017</v>
      </c>
      <c r="B3089">
        <v>4</v>
      </c>
      <c r="C3089" t="s">
        <v>66</v>
      </c>
      <c r="D3089">
        <v>78325</v>
      </c>
      <c r="E3089" t="s">
        <v>72</v>
      </c>
      <c r="F3089">
        <v>7</v>
      </c>
      <c r="G3089" t="s">
        <v>24</v>
      </c>
      <c r="H3089">
        <v>5305.8419999999996</v>
      </c>
      <c r="I3089">
        <v>0</v>
      </c>
      <c r="J3089">
        <v>211475</v>
      </c>
      <c r="K3089">
        <v>1832655</v>
      </c>
      <c r="M3089">
        <v>6374.88</v>
      </c>
      <c r="N3089" t="s">
        <v>17</v>
      </c>
    </row>
    <row r="3090" spans="1:14" x14ac:dyDescent="0.25">
      <c r="A3090">
        <v>1.2017</v>
      </c>
      <c r="B3090">
        <v>4</v>
      </c>
      <c r="C3090" t="s">
        <v>66</v>
      </c>
      <c r="D3090">
        <v>78325</v>
      </c>
      <c r="E3090" t="s">
        <v>72</v>
      </c>
      <c r="F3090">
        <v>8</v>
      </c>
      <c r="G3090" t="s">
        <v>25</v>
      </c>
      <c r="H3090">
        <v>3285.4679999999998</v>
      </c>
      <c r="I3090">
        <v>0</v>
      </c>
      <c r="J3090">
        <v>41410</v>
      </c>
      <c r="K3090">
        <v>271854</v>
      </c>
      <c r="M3090">
        <v>3492.96</v>
      </c>
      <c r="N3090" t="s">
        <v>17</v>
      </c>
    </row>
    <row r="3091" spans="1:14" x14ac:dyDescent="0.25">
      <c r="A3091">
        <v>1.2017</v>
      </c>
      <c r="B3091">
        <v>4</v>
      </c>
      <c r="C3091" t="s">
        <v>66</v>
      </c>
      <c r="D3091">
        <v>78325</v>
      </c>
      <c r="E3091" t="s">
        <v>72</v>
      </c>
      <c r="F3091">
        <v>9</v>
      </c>
      <c r="G3091" t="s">
        <v>26</v>
      </c>
      <c r="H3091">
        <v>2470.395</v>
      </c>
      <c r="I3091">
        <v>0</v>
      </c>
      <c r="J3091">
        <v>48030</v>
      </c>
      <c r="K3091">
        <v>384240</v>
      </c>
      <c r="M3091">
        <v>3926.16</v>
      </c>
      <c r="N3091" t="s">
        <v>17</v>
      </c>
    </row>
    <row r="3092" spans="1:14" x14ac:dyDescent="0.25">
      <c r="A3092">
        <v>1.2017</v>
      </c>
      <c r="B3092">
        <v>4</v>
      </c>
      <c r="C3092" t="s">
        <v>66</v>
      </c>
      <c r="D3092">
        <v>78325</v>
      </c>
      <c r="E3092" t="s">
        <v>72</v>
      </c>
      <c r="F3092">
        <v>14</v>
      </c>
      <c r="G3092" t="s">
        <v>27</v>
      </c>
      <c r="H3092">
        <v>11061.705</v>
      </c>
      <c r="I3092">
        <v>0</v>
      </c>
      <c r="J3092">
        <v>300915</v>
      </c>
      <c r="K3092">
        <v>2488749</v>
      </c>
      <c r="M3092">
        <v>15296.52</v>
      </c>
      <c r="N3092" t="s">
        <v>17</v>
      </c>
    </row>
    <row r="3093" spans="1:14" x14ac:dyDescent="0.25">
      <c r="A3093">
        <v>1.2017</v>
      </c>
      <c r="B3093">
        <v>4</v>
      </c>
      <c r="C3093" t="s">
        <v>66</v>
      </c>
      <c r="D3093">
        <v>78325</v>
      </c>
      <c r="E3093" t="s">
        <v>72</v>
      </c>
      <c r="F3093">
        <v>15</v>
      </c>
      <c r="G3093" t="s">
        <v>28</v>
      </c>
      <c r="H3093">
        <v>5117.0219999999999</v>
      </c>
      <c r="I3093">
        <v>0</v>
      </c>
      <c r="J3093">
        <v>155</v>
      </c>
      <c r="K3093">
        <v>0</v>
      </c>
      <c r="M3093">
        <v>0</v>
      </c>
      <c r="N3093" t="s">
        <v>17</v>
      </c>
    </row>
    <row r="3094" spans="1:14" x14ac:dyDescent="0.25">
      <c r="A3094">
        <v>1.2017</v>
      </c>
      <c r="B3094">
        <v>4</v>
      </c>
      <c r="C3094" t="s">
        <v>66</v>
      </c>
      <c r="D3094">
        <v>78325</v>
      </c>
      <c r="E3094" t="s">
        <v>72</v>
      </c>
      <c r="F3094">
        <v>12</v>
      </c>
      <c r="G3094" t="s">
        <v>29</v>
      </c>
      <c r="H3094">
        <v>9214.4159999999993</v>
      </c>
      <c r="I3094">
        <v>0</v>
      </c>
      <c r="J3094">
        <v>3916725</v>
      </c>
      <c r="K3094">
        <v>14703021</v>
      </c>
      <c r="M3094">
        <v>31783.200000000001</v>
      </c>
      <c r="N3094" t="s">
        <v>17</v>
      </c>
    </row>
    <row r="3095" spans="1:14" x14ac:dyDescent="0.25">
      <c r="A3095">
        <v>1.2017</v>
      </c>
      <c r="B3095">
        <v>4</v>
      </c>
      <c r="C3095" t="s">
        <v>66</v>
      </c>
      <c r="D3095">
        <v>78325</v>
      </c>
      <c r="E3095" t="s">
        <v>72</v>
      </c>
      <c r="F3095">
        <v>16</v>
      </c>
      <c r="G3095" t="s">
        <v>30</v>
      </c>
      <c r="H3095">
        <v>6117.768</v>
      </c>
      <c r="I3095">
        <v>0</v>
      </c>
      <c r="J3095">
        <v>155</v>
      </c>
      <c r="K3095">
        <v>0</v>
      </c>
      <c r="M3095">
        <v>0</v>
      </c>
      <c r="N3095" t="s">
        <v>17</v>
      </c>
    </row>
    <row r="3096" spans="1:14" x14ac:dyDescent="0.25">
      <c r="A3096">
        <v>1.2017</v>
      </c>
      <c r="B3096">
        <v>4</v>
      </c>
      <c r="C3096" t="s">
        <v>66</v>
      </c>
      <c r="D3096">
        <v>78325</v>
      </c>
      <c r="E3096" t="s">
        <v>72</v>
      </c>
      <c r="F3096">
        <v>11</v>
      </c>
      <c r="G3096" t="s">
        <v>31</v>
      </c>
      <c r="H3096">
        <v>0</v>
      </c>
      <c r="I3096">
        <v>0</v>
      </c>
      <c r="J3096">
        <v>0</v>
      </c>
      <c r="K3096">
        <v>0</v>
      </c>
      <c r="M3096">
        <v>0</v>
      </c>
      <c r="N3096" t="s">
        <v>17</v>
      </c>
    </row>
    <row r="3097" spans="1:14" x14ac:dyDescent="0.25">
      <c r="A3097">
        <v>1.2017</v>
      </c>
      <c r="B3097">
        <v>4</v>
      </c>
      <c r="C3097" t="s">
        <v>66</v>
      </c>
      <c r="D3097">
        <v>78325</v>
      </c>
      <c r="E3097" t="s">
        <v>72</v>
      </c>
      <c r="F3097">
        <v>17</v>
      </c>
      <c r="G3097" t="s">
        <v>32</v>
      </c>
      <c r="H3097">
        <v>2010.933</v>
      </c>
      <c r="I3097">
        <v>0</v>
      </c>
      <c r="J3097">
        <v>155</v>
      </c>
      <c r="K3097">
        <v>0</v>
      </c>
      <c r="M3097">
        <v>0</v>
      </c>
      <c r="N3097" t="s">
        <v>17</v>
      </c>
    </row>
    <row r="3098" spans="1:14" x14ac:dyDescent="0.25">
      <c r="A3098">
        <v>1.2017</v>
      </c>
      <c r="B3098">
        <v>4</v>
      </c>
      <c r="C3098" t="s">
        <v>66</v>
      </c>
      <c r="D3098">
        <v>78325</v>
      </c>
      <c r="E3098" t="s">
        <v>72</v>
      </c>
      <c r="F3098">
        <v>18</v>
      </c>
      <c r="G3098" t="s">
        <v>33</v>
      </c>
      <c r="H3098">
        <v>56664.881999999998</v>
      </c>
      <c r="I3098">
        <v>0</v>
      </c>
      <c r="J3098">
        <v>3916725</v>
      </c>
      <c r="K3098">
        <v>14703021</v>
      </c>
      <c r="M3098">
        <v>31783.200000000001</v>
      </c>
      <c r="N3098" t="s">
        <v>17</v>
      </c>
    </row>
    <row r="3099" spans="1:14" x14ac:dyDescent="0.25">
      <c r="A3099">
        <v>1.2017</v>
      </c>
      <c r="B3099">
        <v>4</v>
      </c>
      <c r="C3099" t="s">
        <v>73</v>
      </c>
      <c r="D3099">
        <v>83160</v>
      </c>
      <c r="E3099" t="s">
        <v>74</v>
      </c>
      <c r="F3099">
        <v>1</v>
      </c>
      <c r="G3099" t="s">
        <v>16</v>
      </c>
      <c r="H3099">
        <v>2678.0970000000002</v>
      </c>
      <c r="I3099">
        <v>0</v>
      </c>
      <c r="J3099">
        <v>634030</v>
      </c>
      <c r="K3099">
        <v>2149977</v>
      </c>
      <c r="M3099">
        <v>1235.76</v>
      </c>
      <c r="N3099" t="s">
        <v>17</v>
      </c>
    </row>
    <row r="3100" spans="1:14" x14ac:dyDescent="0.25">
      <c r="A3100">
        <v>1.2017</v>
      </c>
      <c r="B3100">
        <v>4</v>
      </c>
      <c r="C3100" t="s">
        <v>73</v>
      </c>
      <c r="D3100">
        <v>83160</v>
      </c>
      <c r="E3100" t="s">
        <v>74</v>
      </c>
      <c r="F3100">
        <v>2</v>
      </c>
      <c r="G3100" t="s">
        <v>18</v>
      </c>
      <c r="H3100">
        <v>3269.7330000000002</v>
      </c>
      <c r="I3100">
        <v>0</v>
      </c>
      <c r="J3100">
        <v>154615</v>
      </c>
      <c r="K3100">
        <v>1068348</v>
      </c>
      <c r="M3100">
        <v>921.12</v>
      </c>
      <c r="N3100" t="s">
        <v>17</v>
      </c>
    </row>
    <row r="3101" spans="1:14" x14ac:dyDescent="0.25">
      <c r="A3101">
        <v>1.2017</v>
      </c>
      <c r="B3101">
        <v>4</v>
      </c>
      <c r="C3101" t="s">
        <v>73</v>
      </c>
      <c r="D3101">
        <v>83160</v>
      </c>
      <c r="E3101" t="s">
        <v>74</v>
      </c>
      <c r="F3101">
        <v>3</v>
      </c>
      <c r="G3101" t="s">
        <v>19</v>
      </c>
      <c r="H3101">
        <v>47.204999999999998</v>
      </c>
      <c r="I3101">
        <v>0</v>
      </c>
      <c r="J3101">
        <v>780735</v>
      </c>
      <c r="K3101">
        <v>1011870</v>
      </c>
      <c r="M3101">
        <v>1057.92</v>
      </c>
      <c r="N3101" t="s">
        <v>17</v>
      </c>
    </row>
    <row r="3102" spans="1:14" x14ac:dyDescent="0.25">
      <c r="A3102">
        <v>1.2017</v>
      </c>
      <c r="B3102">
        <v>4</v>
      </c>
      <c r="C3102" t="s">
        <v>73</v>
      </c>
      <c r="D3102">
        <v>83160</v>
      </c>
      <c r="E3102" t="s">
        <v>74</v>
      </c>
      <c r="F3102">
        <v>4</v>
      </c>
      <c r="G3102" t="s">
        <v>20</v>
      </c>
      <c r="H3102">
        <v>3124.971</v>
      </c>
      <c r="I3102">
        <v>0</v>
      </c>
      <c r="J3102">
        <v>490435</v>
      </c>
      <c r="K3102">
        <v>759117</v>
      </c>
      <c r="M3102">
        <v>873.24</v>
      </c>
      <c r="N3102" t="s">
        <v>17</v>
      </c>
    </row>
    <row r="3103" spans="1:14" x14ac:dyDescent="0.25">
      <c r="A3103">
        <v>1.2017</v>
      </c>
      <c r="B3103">
        <v>4</v>
      </c>
      <c r="C3103" t="s">
        <v>73</v>
      </c>
      <c r="D3103">
        <v>83160</v>
      </c>
      <c r="E3103" t="s">
        <v>74</v>
      </c>
      <c r="F3103">
        <v>5</v>
      </c>
      <c r="G3103" t="s">
        <v>21</v>
      </c>
      <c r="H3103">
        <v>4843.2330000000002</v>
      </c>
      <c r="I3103">
        <v>0</v>
      </c>
      <c r="J3103">
        <v>310500</v>
      </c>
      <c r="K3103">
        <v>579192</v>
      </c>
      <c r="M3103">
        <v>1456.92</v>
      </c>
      <c r="N3103" t="s">
        <v>17</v>
      </c>
    </row>
    <row r="3104" spans="1:14" x14ac:dyDescent="0.25">
      <c r="A3104">
        <v>1.2017</v>
      </c>
      <c r="B3104">
        <v>4</v>
      </c>
      <c r="C3104" t="s">
        <v>73</v>
      </c>
      <c r="D3104">
        <v>83160</v>
      </c>
      <c r="E3104" t="s">
        <v>74</v>
      </c>
      <c r="F3104">
        <v>6</v>
      </c>
      <c r="G3104" t="s">
        <v>22</v>
      </c>
      <c r="H3104">
        <v>16153.550999999999</v>
      </c>
      <c r="I3104">
        <v>0</v>
      </c>
      <c r="J3104">
        <v>2585225</v>
      </c>
      <c r="K3104">
        <v>6443076</v>
      </c>
      <c r="M3104">
        <v>11254.08</v>
      </c>
      <c r="N3104" t="s">
        <v>17</v>
      </c>
    </row>
    <row r="3105" spans="1:14" x14ac:dyDescent="0.25">
      <c r="A3105">
        <v>1.2017</v>
      </c>
      <c r="B3105">
        <v>4</v>
      </c>
      <c r="C3105" t="s">
        <v>73</v>
      </c>
      <c r="D3105">
        <v>83160</v>
      </c>
      <c r="E3105" t="s">
        <v>74</v>
      </c>
      <c r="F3105">
        <v>13</v>
      </c>
      <c r="G3105" t="s">
        <v>23</v>
      </c>
      <c r="H3105">
        <v>30116.79</v>
      </c>
      <c r="I3105">
        <v>0</v>
      </c>
      <c r="J3105">
        <v>4955540</v>
      </c>
      <c r="K3105">
        <v>12011580</v>
      </c>
      <c r="M3105">
        <v>17804.52</v>
      </c>
      <c r="N3105" t="s">
        <v>17</v>
      </c>
    </row>
    <row r="3106" spans="1:14" x14ac:dyDescent="0.25">
      <c r="A3106">
        <v>1.2017</v>
      </c>
      <c r="B3106">
        <v>4</v>
      </c>
      <c r="C3106" t="s">
        <v>73</v>
      </c>
      <c r="D3106">
        <v>83160</v>
      </c>
      <c r="E3106" t="s">
        <v>74</v>
      </c>
      <c r="F3106">
        <v>7</v>
      </c>
      <c r="G3106" t="s">
        <v>24</v>
      </c>
      <c r="H3106">
        <v>6652.7579999999998</v>
      </c>
      <c r="I3106">
        <v>0</v>
      </c>
      <c r="J3106">
        <v>313395</v>
      </c>
      <c r="K3106">
        <v>2951331</v>
      </c>
      <c r="M3106">
        <v>5880.12</v>
      </c>
      <c r="N3106" t="s">
        <v>17</v>
      </c>
    </row>
    <row r="3107" spans="1:14" x14ac:dyDescent="0.25">
      <c r="A3107">
        <v>1.2017</v>
      </c>
      <c r="B3107">
        <v>4</v>
      </c>
      <c r="C3107" t="s">
        <v>73</v>
      </c>
      <c r="D3107">
        <v>83160</v>
      </c>
      <c r="E3107" t="s">
        <v>74</v>
      </c>
      <c r="F3107">
        <v>8</v>
      </c>
      <c r="G3107" t="s">
        <v>25</v>
      </c>
      <c r="H3107">
        <v>4160.3339999999998</v>
      </c>
      <c r="I3107">
        <v>0</v>
      </c>
      <c r="J3107">
        <v>60250</v>
      </c>
      <c r="K3107">
        <v>361449</v>
      </c>
      <c r="M3107">
        <v>3659.4</v>
      </c>
      <c r="N3107" t="s">
        <v>17</v>
      </c>
    </row>
    <row r="3108" spans="1:14" x14ac:dyDescent="0.25">
      <c r="A3108">
        <v>1.2017</v>
      </c>
      <c r="B3108">
        <v>4</v>
      </c>
      <c r="C3108" t="s">
        <v>73</v>
      </c>
      <c r="D3108">
        <v>83160</v>
      </c>
      <c r="E3108" t="s">
        <v>74</v>
      </c>
      <c r="F3108">
        <v>9</v>
      </c>
      <c r="G3108" t="s">
        <v>26</v>
      </c>
      <c r="H3108">
        <v>2492.424</v>
      </c>
      <c r="I3108">
        <v>0</v>
      </c>
      <c r="J3108">
        <v>57090</v>
      </c>
      <c r="K3108">
        <v>470370</v>
      </c>
      <c r="M3108">
        <v>2316.48</v>
      </c>
      <c r="N3108" t="s">
        <v>17</v>
      </c>
    </row>
    <row r="3109" spans="1:14" x14ac:dyDescent="0.25">
      <c r="A3109">
        <v>1.2017</v>
      </c>
      <c r="B3109">
        <v>4</v>
      </c>
      <c r="C3109" t="s">
        <v>73</v>
      </c>
      <c r="D3109">
        <v>83160</v>
      </c>
      <c r="E3109" t="s">
        <v>74</v>
      </c>
      <c r="F3109">
        <v>14</v>
      </c>
      <c r="G3109" t="s">
        <v>27</v>
      </c>
      <c r="H3109">
        <v>13305.516</v>
      </c>
      <c r="I3109">
        <v>0</v>
      </c>
      <c r="J3109">
        <v>430735</v>
      </c>
      <c r="K3109">
        <v>3783150</v>
      </c>
      <c r="M3109">
        <v>12277.8</v>
      </c>
      <c r="N3109" t="s">
        <v>17</v>
      </c>
    </row>
    <row r="3110" spans="1:14" x14ac:dyDescent="0.25">
      <c r="A3110">
        <v>1.2017</v>
      </c>
      <c r="B3110">
        <v>4</v>
      </c>
      <c r="C3110" t="s">
        <v>73</v>
      </c>
      <c r="D3110">
        <v>83160</v>
      </c>
      <c r="E3110" t="s">
        <v>74</v>
      </c>
      <c r="F3110">
        <v>15</v>
      </c>
      <c r="G3110" t="s">
        <v>28</v>
      </c>
      <c r="H3110">
        <v>6709.4040000000005</v>
      </c>
      <c r="I3110">
        <v>0</v>
      </c>
      <c r="J3110">
        <v>160</v>
      </c>
      <c r="K3110">
        <v>0</v>
      </c>
      <c r="M3110">
        <v>0</v>
      </c>
      <c r="N3110" t="s">
        <v>17</v>
      </c>
    </row>
    <row r="3111" spans="1:14" x14ac:dyDescent="0.25">
      <c r="A3111">
        <v>1.2017</v>
      </c>
      <c r="B3111">
        <v>4</v>
      </c>
      <c r="C3111" t="s">
        <v>73</v>
      </c>
      <c r="D3111">
        <v>83160</v>
      </c>
      <c r="E3111" t="s">
        <v>74</v>
      </c>
      <c r="F3111">
        <v>12</v>
      </c>
      <c r="G3111" t="s">
        <v>29</v>
      </c>
      <c r="H3111">
        <v>6445.0559999999996</v>
      </c>
      <c r="I3111">
        <v>0</v>
      </c>
      <c r="J3111">
        <v>5386275</v>
      </c>
      <c r="K3111">
        <v>15794730</v>
      </c>
      <c r="M3111">
        <v>30082.32</v>
      </c>
      <c r="N3111" t="s">
        <v>17</v>
      </c>
    </row>
    <row r="3112" spans="1:14" x14ac:dyDescent="0.25">
      <c r="A3112">
        <v>1.2017</v>
      </c>
      <c r="B3112">
        <v>4</v>
      </c>
      <c r="C3112" t="s">
        <v>73</v>
      </c>
      <c r="D3112">
        <v>83160</v>
      </c>
      <c r="E3112" t="s">
        <v>74</v>
      </c>
      <c r="F3112">
        <v>16</v>
      </c>
      <c r="G3112" t="s">
        <v>30</v>
      </c>
      <c r="H3112">
        <v>2951.886</v>
      </c>
      <c r="I3112">
        <v>0</v>
      </c>
      <c r="J3112">
        <v>160</v>
      </c>
      <c r="K3112">
        <v>0</v>
      </c>
      <c r="M3112">
        <v>0</v>
      </c>
      <c r="N3112" t="s">
        <v>17</v>
      </c>
    </row>
    <row r="3113" spans="1:14" x14ac:dyDescent="0.25">
      <c r="A3113">
        <v>1.2017</v>
      </c>
      <c r="B3113">
        <v>4</v>
      </c>
      <c r="C3113" t="s">
        <v>73</v>
      </c>
      <c r="D3113">
        <v>83160</v>
      </c>
      <c r="E3113" t="s">
        <v>74</v>
      </c>
      <c r="F3113">
        <v>11</v>
      </c>
      <c r="G3113" t="s">
        <v>31</v>
      </c>
      <c r="H3113">
        <v>0</v>
      </c>
      <c r="I3113">
        <v>0</v>
      </c>
      <c r="J3113">
        <v>0</v>
      </c>
      <c r="K3113">
        <v>0</v>
      </c>
      <c r="M3113">
        <v>0</v>
      </c>
      <c r="N3113" t="s">
        <v>17</v>
      </c>
    </row>
    <row r="3114" spans="1:14" x14ac:dyDescent="0.25">
      <c r="A3114">
        <v>1.2017</v>
      </c>
      <c r="B3114">
        <v>4</v>
      </c>
      <c r="C3114" t="s">
        <v>73</v>
      </c>
      <c r="D3114">
        <v>83160</v>
      </c>
      <c r="E3114" t="s">
        <v>74</v>
      </c>
      <c r="F3114">
        <v>17</v>
      </c>
      <c r="G3114" t="s">
        <v>32</v>
      </c>
      <c r="H3114">
        <v>2800.83</v>
      </c>
      <c r="I3114">
        <v>0</v>
      </c>
      <c r="J3114">
        <v>160</v>
      </c>
      <c r="K3114">
        <v>0</v>
      </c>
      <c r="M3114">
        <v>0</v>
      </c>
      <c r="N3114" t="s">
        <v>17</v>
      </c>
    </row>
    <row r="3115" spans="1:14" x14ac:dyDescent="0.25">
      <c r="A3115">
        <v>1.2017</v>
      </c>
      <c r="B3115">
        <v>4</v>
      </c>
      <c r="C3115" t="s">
        <v>73</v>
      </c>
      <c r="D3115">
        <v>83160</v>
      </c>
      <c r="E3115" t="s">
        <v>74</v>
      </c>
      <c r="F3115">
        <v>18</v>
      </c>
      <c r="G3115" t="s">
        <v>33</v>
      </c>
      <c r="H3115">
        <v>62329.482000000004</v>
      </c>
      <c r="I3115">
        <v>0</v>
      </c>
      <c r="J3115">
        <v>5386275</v>
      </c>
      <c r="K3115">
        <v>15794730</v>
      </c>
      <c r="M3115">
        <v>30082.32</v>
      </c>
      <c r="N3115" t="s">
        <v>17</v>
      </c>
    </row>
    <row r="3116" spans="1:14" x14ac:dyDescent="0.25">
      <c r="A3116">
        <v>1.2017</v>
      </c>
      <c r="B3116">
        <v>4</v>
      </c>
      <c r="C3116" t="s">
        <v>73</v>
      </c>
      <c r="D3116">
        <v>12227</v>
      </c>
      <c r="E3116" t="s">
        <v>75</v>
      </c>
      <c r="F3116">
        <v>1</v>
      </c>
      <c r="G3116" t="s">
        <v>16</v>
      </c>
      <c r="H3116">
        <v>5730.6869999999999</v>
      </c>
      <c r="I3116">
        <v>0</v>
      </c>
      <c r="J3116">
        <v>575875</v>
      </c>
      <c r="K3116">
        <v>2112063</v>
      </c>
      <c r="M3116">
        <v>1096.68</v>
      </c>
      <c r="N3116" t="s">
        <v>17</v>
      </c>
    </row>
    <row r="3117" spans="1:14" x14ac:dyDescent="0.25">
      <c r="A3117">
        <v>1.2017</v>
      </c>
      <c r="B3117">
        <v>4</v>
      </c>
      <c r="C3117" t="s">
        <v>73</v>
      </c>
      <c r="D3117">
        <v>12227</v>
      </c>
      <c r="E3117" t="s">
        <v>75</v>
      </c>
      <c r="F3117">
        <v>2</v>
      </c>
      <c r="G3117" t="s">
        <v>18</v>
      </c>
      <c r="H3117">
        <v>2958.18</v>
      </c>
      <c r="I3117">
        <v>0</v>
      </c>
      <c r="J3117">
        <v>159675</v>
      </c>
      <c r="K3117">
        <v>928242</v>
      </c>
      <c r="M3117">
        <v>902.88</v>
      </c>
      <c r="N3117" t="s">
        <v>17</v>
      </c>
    </row>
    <row r="3118" spans="1:14" x14ac:dyDescent="0.25">
      <c r="A3118">
        <v>1.2017</v>
      </c>
      <c r="B3118">
        <v>4</v>
      </c>
      <c r="C3118" t="s">
        <v>73</v>
      </c>
      <c r="D3118">
        <v>12227</v>
      </c>
      <c r="E3118" t="s">
        <v>75</v>
      </c>
      <c r="F3118">
        <v>3</v>
      </c>
      <c r="G3118" t="s">
        <v>19</v>
      </c>
      <c r="H3118">
        <v>47.204999999999998</v>
      </c>
      <c r="I3118">
        <v>0</v>
      </c>
      <c r="J3118">
        <v>747865</v>
      </c>
      <c r="K3118">
        <v>1185966</v>
      </c>
      <c r="M3118">
        <v>1425</v>
      </c>
      <c r="N3118" t="s">
        <v>17</v>
      </c>
    </row>
    <row r="3119" spans="1:14" x14ac:dyDescent="0.25">
      <c r="A3119">
        <v>1.2017</v>
      </c>
      <c r="B3119">
        <v>4</v>
      </c>
      <c r="C3119" t="s">
        <v>73</v>
      </c>
      <c r="D3119">
        <v>12227</v>
      </c>
      <c r="E3119" t="s">
        <v>75</v>
      </c>
      <c r="F3119">
        <v>4</v>
      </c>
      <c r="G3119" t="s">
        <v>20</v>
      </c>
      <c r="H3119">
        <v>3036.855</v>
      </c>
      <c r="I3119">
        <v>0</v>
      </c>
      <c r="J3119">
        <v>552955</v>
      </c>
      <c r="K3119">
        <v>882882</v>
      </c>
      <c r="M3119">
        <v>798</v>
      </c>
      <c r="N3119" t="s">
        <v>17</v>
      </c>
    </row>
    <row r="3120" spans="1:14" x14ac:dyDescent="0.25">
      <c r="A3120">
        <v>1.2017</v>
      </c>
      <c r="B3120">
        <v>4</v>
      </c>
      <c r="C3120" t="s">
        <v>73</v>
      </c>
      <c r="D3120">
        <v>12227</v>
      </c>
      <c r="E3120" t="s">
        <v>75</v>
      </c>
      <c r="F3120">
        <v>5</v>
      </c>
      <c r="G3120" t="s">
        <v>21</v>
      </c>
      <c r="H3120">
        <v>5397.1049999999996</v>
      </c>
      <c r="I3120">
        <v>0</v>
      </c>
      <c r="J3120">
        <v>277595</v>
      </c>
      <c r="K3120">
        <v>621993</v>
      </c>
      <c r="M3120">
        <v>1602.84</v>
      </c>
      <c r="N3120" t="s">
        <v>17</v>
      </c>
    </row>
    <row r="3121" spans="1:14" x14ac:dyDescent="0.25">
      <c r="A3121">
        <v>1.2017</v>
      </c>
      <c r="B3121">
        <v>4</v>
      </c>
      <c r="C3121" t="s">
        <v>73</v>
      </c>
      <c r="D3121">
        <v>12227</v>
      </c>
      <c r="E3121" t="s">
        <v>75</v>
      </c>
      <c r="F3121">
        <v>6</v>
      </c>
      <c r="G3121" t="s">
        <v>22</v>
      </c>
      <c r="H3121">
        <v>13236.281999999999</v>
      </c>
      <c r="I3121">
        <v>0</v>
      </c>
      <c r="J3121">
        <v>2069895</v>
      </c>
      <c r="K3121">
        <v>7226742</v>
      </c>
      <c r="M3121">
        <v>11229</v>
      </c>
      <c r="N3121" t="s">
        <v>17</v>
      </c>
    </row>
    <row r="3122" spans="1:14" x14ac:dyDescent="0.25">
      <c r="A3122">
        <v>1.2017</v>
      </c>
      <c r="B3122">
        <v>4</v>
      </c>
      <c r="C3122" t="s">
        <v>73</v>
      </c>
      <c r="D3122">
        <v>12227</v>
      </c>
      <c r="E3122" t="s">
        <v>75</v>
      </c>
      <c r="F3122">
        <v>13</v>
      </c>
      <c r="G3122" t="s">
        <v>23</v>
      </c>
      <c r="H3122">
        <v>30406.313999999998</v>
      </c>
      <c r="I3122">
        <v>0</v>
      </c>
      <c r="J3122">
        <v>4383860</v>
      </c>
      <c r="K3122">
        <v>12957888</v>
      </c>
      <c r="M3122">
        <v>17806.8</v>
      </c>
      <c r="N3122" t="s">
        <v>17</v>
      </c>
    </row>
    <row r="3123" spans="1:14" x14ac:dyDescent="0.25">
      <c r="A3123">
        <v>1.2017</v>
      </c>
      <c r="B3123">
        <v>4</v>
      </c>
      <c r="C3123" t="s">
        <v>73</v>
      </c>
      <c r="D3123">
        <v>12227</v>
      </c>
      <c r="E3123" t="s">
        <v>75</v>
      </c>
      <c r="F3123">
        <v>7</v>
      </c>
      <c r="G3123" t="s">
        <v>24</v>
      </c>
      <c r="H3123">
        <v>9138.8880000000008</v>
      </c>
      <c r="I3123">
        <v>0</v>
      </c>
      <c r="J3123">
        <v>272425</v>
      </c>
      <c r="K3123">
        <v>2189670</v>
      </c>
      <c r="M3123">
        <v>6080.76</v>
      </c>
      <c r="N3123" t="s">
        <v>17</v>
      </c>
    </row>
    <row r="3124" spans="1:14" x14ac:dyDescent="0.25">
      <c r="A3124">
        <v>1.2017</v>
      </c>
      <c r="B3124">
        <v>4</v>
      </c>
      <c r="C3124" t="s">
        <v>73</v>
      </c>
      <c r="D3124">
        <v>12227</v>
      </c>
      <c r="E3124" t="s">
        <v>75</v>
      </c>
      <c r="F3124">
        <v>8</v>
      </c>
      <c r="G3124" t="s">
        <v>25</v>
      </c>
      <c r="H3124">
        <v>2737.89</v>
      </c>
      <c r="I3124">
        <v>0</v>
      </c>
      <c r="J3124">
        <v>46920</v>
      </c>
      <c r="K3124">
        <v>264453</v>
      </c>
      <c r="M3124">
        <v>3360.72</v>
      </c>
      <c r="N3124" t="s">
        <v>17</v>
      </c>
    </row>
    <row r="3125" spans="1:14" x14ac:dyDescent="0.25">
      <c r="A3125">
        <v>1.2017</v>
      </c>
      <c r="B3125">
        <v>4</v>
      </c>
      <c r="C3125" t="s">
        <v>73</v>
      </c>
      <c r="D3125">
        <v>12227</v>
      </c>
      <c r="E3125" t="s">
        <v>75</v>
      </c>
      <c r="F3125">
        <v>9</v>
      </c>
      <c r="G3125" t="s">
        <v>26</v>
      </c>
      <c r="H3125">
        <v>2152.5479999999998</v>
      </c>
      <c r="I3125">
        <v>0</v>
      </c>
      <c r="J3125">
        <v>52725</v>
      </c>
      <c r="K3125">
        <v>400674</v>
      </c>
      <c r="M3125">
        <v>2770.2</v>
      </c>
      <c r="N3125" t="s">
        <v>17</v>
      </c>
    </row>
    <row r="3126" spans="1:14" x14ac:dyDescent="0.25">
      <c r="A3126">
        <v>1.2017</v>
      </c>
      <c r="B3126">
        <v>4</v>
      </c>
      <c r="C3126" t="s">
        <v>73</v>
      </c>
      <c r="D3126">
        <v>12227</v>
      </c>
      <c r="E3126" t="s">
        <v>75</v>
      </c>
      <c r="F3126">
        <v>14</v>
      </c>
      <c r="G3126" t="s">
        <v>27</v>
      </c>
      <c r="H3126">
        <v>14029.325999999999</v>
      </c>
      <c r="I3126">
        <v>0</v>
      </c>
      <c r="J3126">
        <v>372070</v>
      </c>
      <c r="K3126">
        <v>2854797</v>
      </c>
      <c r="M3126">
        <v>13778.04</v>
      </c>
      <c r="N3126" t="s">
        <v>17</v>
      </c>
    </row>
    <row r="3127" spans="1:14" x14ac:dyDescent="0.25">
      <c r="A3127">
        <v>1.2017</v>
      </c>
      <c r="B3127">
        <v>4</v>
      </c>
      <c r="C3127" t="s">
        <v>73</v>
      </c>
      <c r="D3127">
        <v>12227</v>
      </c>
      <c r="E3127" t="s">
        <v>75</v>
      </c>
      <c r="F3127">
        <v>15</v>
      </c>
      <c r="G3127" t="s">
        <v>28</v>
      </c>
      <c r="H3127">
        <v>4638.6779999999999</v>
      </c>
      <c r="I3127">
        <v>0</v>
      </c>
      <c r="J3127">
        <v>165</v>
      </c>
      <c r="K3127">
        <v>0</v>
      </c>
      <c r="M3127">
        <v>0</v>
      </c>
      <c r="N3127" t="s">
        <v>17</v>
      </c>
    </row>
    <row r="3128" spans="1:14" x14ac:dyDescent="0.25">
      <c r="A3128">
        <v>1.2017</v>
      </c>
      <c r="B3128">
        <v>4</v>
      </c>
      <c r="C3128" t="s">
        <v>73</v>
      </c>
      <c r="D3128">
        <v>12227</v>
      </c>
      <c r="E3128" t="s">
        <v>75</v>
      </c>
      <c r="F3128">
        <v>12</v>
      </c>
      <c r="G3128" t="s">
        <v>29</v>
      </c>
      <c r="H3128">
        <v>10891.767</v>
      </c>
      <c r="I3128">
        <v>0</v>
      </c>
      <c r="J3128">
        <v>4755930</v>
      </c>
      <c r="K3128">
        <v>15812685</v>
      </c>
      <c r="M3128">
        <v>31584.84</v>
      </c>
      <c r="N3128" t="s">
        <v>17</v>
      </c>
    </row>
    <row r="3129" spans="1:14" x14ac:dyDescent="0.25">
      <c r="A3129">
        <v>1.2017</v>
      </c>
      <c r="B3129">
        <v>4</v>
      </c>
      <c r="C3129" t="s">
        <v>73</v>
      </c>
      <c r="D3129">
        <v>12227</v>
      </c>
      <c r="E3129" t="s">
        <v>75</v>
      </c>
      <c r="F3129">
        <v>16</v>
      </c>
      <c r="G3129" t="s">
        <v>30</v>
      </c>
      <c r="H3129">
        <v>3861.3690000000001</v>
      </c>
      <c r="I3129">
        <v>0</v>
      </c>
      <c r="J3129">
        <v>165</v>
      </c>
      <c r="K3129">
        <v>0</v>
      </c>
      <c r="M3129">
        <v>0</v>
      </c>
      <c r="N3129" t="s">
        <v>17</v>
      </c>
    </row>
    <row r="3130" spans="1:14" x14ac:dyDescent="0.25">
      <c r="A3130">
        <v>1.2017</v>
      </c>
      <c r="B3130">
        <v>4</v>
      </c>
      <c r="C3130" t="s">
        <v>73</v>
      </c>
      <c r="D3130">
        <v>12227</v>
      </c>
      <c r="E3130" t="s">
        <v>75</v>
      </c>
      <c r="F3130">
        <v>11</v>
      </c>
      <c r="G3130" t="s">
        <v>31</v>
      </c>
      <c r="H3130">
        <v>0</v>
      </c>
      <c r="I3130">
        <v>0</v>
      </c>
      <c r="J3130">
        <v>0</v>
      </c>
      <c r="K3130">
        <v>0</v>
      </c>
      <c r="M3130">
        <v>0</v>
      </c>
      <c r="N3130" t="s">
        <v>17</v>
      </c>
    </row>
    <row r="3131" spans="1:14" x14ac:dyDescent="0.25">
      <c r="A3131">
        <v>1.2017</v>
      </c>
      <c r="B3131">
        <v>4</v>
      </c>
      <c r="C3131" t="s">
        <v>73</v>
      </c>
      <c r="D3131">
        <v>12227</v>
      </c>
      <c r="E3131" t="s">
        <v>75</v>
      </c>
      <c r="F3131">
        <v>17</v>
      </c>
      <c r="G3131" t="s">
        <v>32</v>
      </c>
      <c r="H3131">
        <v>2108.4899999999998</v>
      </c>
      <c r="I3131">
        <v>0</v>
      </c>
      <c r="J3131">
        <v>165</v>
      </c>
      <c r="K3131">
        <v>0</v>
      </c>
      <c r="M3131">
        <v>0</v>
      </c>
      <c r="N3131" t="s">
        <v>17</v>
      </c>
    </row>
    <row r="3132" spans="1:14" x14ac:dyDescent="0.25">
      <c r="A3132">
        <v>1.2017</v>
      </c>
      <c r="B3132">
        <v>4</v>
      </c>
      <c r="C3132" t="s">
        <v>73</v>
      </c>
      <c r="D3132">
        <v>12227</v>
      </c>
      <c r="E3132" t="s">
        <v>75</v>
      </c>
      <c r="F3132">
        <v>18</v>
      </c>
      <c r="G3132" t="s">
        <v>33</v>
      </c>
      <c r="H3132">
        <v>65935.944000000003</v>
      </c>
      <c r="I3132">
        <v>0</v>
      </c>
      <c r="J3132">
        <v>4755930</v>
      </c>
      <c r="K3132">
        <v>15812685</v>
      </c>
      <c r="M3132">
        <v>31584.84</v>
      </c>
      <c r="N3132" t="s">
        <v>17</v>
      </c>
    </row>
    <row r="3133" spans="1:14" x14ac:dyDescent="0.25">
      <c r="A3133">
        <v>1.2017</v>
      </c>
      <c r="B3133">
        <v>4</v>
      </c>
      <c r="C3133" t="s">
        <v>73</v>
      </c>
      <c r="D3133">
        <v>94882</v>
      </c>
      <c r="E3133" t="s">
        <v>76</v>
      </c>
      <c r="F3133">
        <v>1</v>
      </c>
      <c r="G3133" t="s">
        <v>16</v>
      </c>
      <c r="H3133">
        <v>4943.9369999999999</v>
      </c>
      <c r="I3133">
        <v>0</v>
      </c>
      <c r="J3133">
        <v>763075</v>
      </c>
      <c r="K3133">
        <v>2587101</v>
      </c>
      <c r="M3133">
        <v>923.4</v>
      </c>
      <c r="N3133" t="s">
        <v>38</v>
      </c>
    </row>
    <row r="3134" spans="1:14" x14ac:dyDescent="0.25">
      <c r="A3134">
        <v>1.2017</v>
      </c>
      <c r="B3134">
        <v>4</v>
      </c>
      <c r="C3134" t="s">
        <v>73</v>
      </c>
      <c r="D3134">
        <v>94882</v>
      </c>
      <c r="E3134" t="s">
        <v>76</v>
      </c>
      <c r="F3134">
        <v>2</v>
      </c>
      <c r="G3134" t="s">
        <v>18</v>
      </c>
      <c r="H3134">
        <v>2580.54</v>
      </c>
      <c r="I3134">
        <v>0</v>
      </c>
      <c r="J3134">
        <v>124715</v>
      </c>
      <c r="K3134">
        <v>811839</v>
      </c>
      <c r="M3134">
        <v>663.48</v>
      </c>
      <c r="N3134" t="s">
        <v>38</v>
      </c>
    </row>
    <row r="3135" spans="1:14" x14ac:dyDescent="0.25">
      <c r="A3135">
        <v>1.2017</v>
      </c>
      <c r="B3135">
        <v>4</v>
      </c>
      <c r="C3135" t="s">
        <v>73</v>
      </c>
      <c r="D3135">
        <v>94882</v>
      </c>
      <c r="E3135" t="s">
        <v>76</v>
      </c>
      <c r="F3135">
        <v>3</v>
      </c>
      <c r="G3135" t="s">
        <v>19</v>
      </c>
      <c r="H3135">
        <v>47.204999999999998</v>
      </c>
      <c r="I3135">
        <v>0</v>
      </c>
      <c r="J3135">
        <v>601620</v>
      </c>
      <c r="K3135">
        <v>888969</v>
      </c>
      <c r="M3135">
        <v>996.36</v>
      </c>
      <c r="N3135" t="s">
        <v>38</v>
      </c>
    </row>
    <row r="3136" spans="1:14" x14ac:dyDescent="0.25">
      <c r="A3136">
        <v>1.2017</v>
      </c>
      <c r="B3136">
        <v>4</v>
      </c>
      <c r="C3136" t="s">
        <v>73</v>
      </c>
      <c r="D3136">
        <v>94882</v>
      </c>
      <c r="E3136" t="s">
        <v>76</v>
      </c>
      <c r="F3136">
        <v>4</v>
      </c>
      <c r="G3136" t="s">
        <v>20</v>
      </c>
      <c r="H3136">
        <v>3011.6790000000001</v>
      </c>
      <c r="I3136">
        <v>0</v>
      </c>
      <c r="J3136">
        <v>522310</v>
      </c>
      <c r="K3136">
        <v>959484</v>
      </c>
      <c r="M3136">
        <v>1190.1600000000001</v>
      </c>
      <c r="N3136" t="s">
        <v>38</v>
      </c>
    </row>
    <row r="3137" spans="1:14" x14ac:dyDescent="0.25">
      <c r="A3137">
        <v>1.2017</v>
      </c>
      <c r="B3137">
        <v>4</v>
      </c>
      <c r="C3137" t="s">
        <v>73</v>
      </c>
      <c r="D3137">
        <v>94882</v>
      </c>
      <c r="E3137" t="s">
        <v>76</v>
      </c>
      <c r="F3137">
        <v>5</v>
      </c>
      <c r="G3137" t="s">
        <v>21</v>
      </c>
      <c r="H3137">
        <v>3933.75</v>
      </c>
      <c r="I3137">
        <v>0</v>
      </c>
      <c r="J3137">
        <v>238500</v>
      </c>
      <c r="K3137">
        <v>503547</v>
      </c>
      <c r="M3137">
        <v>955.32</v>
      </c>
      <c r="N3137" t="s">
        <v>38</v>
      </c>
    </row>
    <row r="3138" spans="1:14" x14ac:dyDescent="0.25">
      <c r="A3138">
        <v>1.2017</v>
      </c>
      <c r="B3138">
        <v>4</v>
      </c>
      <c r="C3138" t="s">
        <v>73</v>
      </c>
      <c r="D3138">
        <v>94882</v>
      </c>
      <c r="E3138" t="s">
        <v>76</v>
      </c>
      <c r="F3138">
        <v>6</v>
      </c>
      <c r="G3138" t="s">
        <v>22</v>
      </c>
      <c r="H3138">
        <v>13569.864</v>
      </c>
      <c r="I3138">
        <v>0</v>
      </c>
      <c r="J3138">
        <v>1898175</v>
      </c>
      <c r="K3138">
        <v>6108279</v>
      </c>
      <c r="M3138">
        <v>11281.44</v>
      </c>
      <c r="N3138" t="s">
        <v>38</v>
      </c>
    </row>
    <row r="3139" spans="1:14" x14ac:dyDescent="0.25">
      <c r="A3139">
        <v>1.2017</v>
      </c>
      <c r="B3139">
        <v>4</v>
      </c>
      <c r="C3139" t="s">
        <v>73</v>
      </c>
      <c r="D3139">
        <v>94882</v>
      </c>
      <c r="E3139" t="s">
        <v>76</v>
      </c>
      <c r="F3139">
        <v>13</v>
      </c>
      <c r="G3139" t="s">
        <v>23</v>
      </c>
      <c r="H3139">
        <v>28086.974999999999</v>
      </c>
      <c r="I3139">
        <v>0</v>
      </c>
      <c r="J3139">
        <v>4148395</v>
      </c>
      <c r="K3139">
        <v>11859219</v>
      </c>
      <c r="M3139">
        <v>18162.48</v>
      </c>
      <c r="N3139" t="s">
        <v>38</v>
      </c>
    </row>
    <row r="3140" spans="1:14" x14ac:dyDescent="0.25">
      <c r="A3140">
        <v>1.2017</v>
      </c>
      <c r="B3140">
        <v>4</v>
      </c>
      <c r="C3140" t="s">
        <v>73</v>
      </c>
      <c r="D3140">
        <v>94882</v>
      </c>
      <c r="E3140" t="s">
        <v>76</v>
      </c>
      <c r="F3140">
        <v>7</v>
      </c>
      <c r="G3140" t="s">
        <v>24</v>
      </c>
      <c r="H3140">
        <v>9541.7039999999997</v>
      </c>
      <c r="I3140">
        <v>0</v>
      </c>
      <c r="J3140">
        <v>298585</v>
      </c>
      <c r="K3140">
        <v>2812440</v>
      </c>
      <c r="M3140">
        <v>7624.32</v>
      </c>
      <c r="N3140" t="s">
        <v>38</v>
      </c>
    </row>
    <row r="3141" spans="1:14" x14ac:dyDescent="0.25">
      <c r="A3141">
        <v>1.2017</v>
      </c>
      <c r="B3141">
        <v>4</v>
      </c>
      <c r="C3141" t="s">
        <v>73</v>
      </c>
      <c r="D3141">
        <v>94882</v>
      </c>
      <c r="E3141" t="s">
        <v>76</v>
      </c>
      <c r="F3141">
        <v>8</v>
      </c>
      <c r="G3141" t="s">
        <v>25</v>
      </c>
      <c r="H3141">
        <v>4100.5410000000002</v>
      </c>
      <c r="I3141">
        <v>0</v>
      </c>
      <c r="J3141">
        <v>67485</v>
      </c>
      <c r="K3141">
        <v>364059</v>
      </c>
      <c r="M3141">
        <v>4327.4399999999996</v>
      </c>
      <c r="N3141" t="s">
        <v>38</v>
      </c>
    </row>
    <row r="3142" spans="1:14" x14ac:dyDescent="0.25">
      <c r="A3142">
        <v>1.2017</v>
      </c>
      <c r="B3142">
        <v>4</v>
      </c>
      <c r="C3142" t="s">
        <v>73</v>
      </c>
      <c r="D3142">
        <v>94882</v>
      </c>
      <c r="E3142" t="s">
        <v>76</v>
      </c>
      <c r="F3142">
        <v>9</v>
      </c>
      <c r="G3142" t="s">
        <v>26</v>
      </c>
      <c r="H3142">
        <v>2964.4740000000002</v>
      </c>
      <c r="I3142">
        <v>0</v>
      </c>
      <c r="J3142">
        <v>84470</v>
      </c>
      <c r="K3142">
        <v>634056</v>
      </c>
      <c r="M3142">
        <v>5339.76</v>
      </c>
      <c r="N3142" t="s">
        <v>38</v>
      </c>
    </row>
    <row r="3143" spans="1:14" x14ac:dyDescent="0.25">
      <c r="A3143">
        <v>1.2017</v>
      </c>
      <c r="B3143">
        <v>4</v>
      </c>
      <c r="C3143" t="s">
        <v>73</v>
      </c>
      <c r="D3143">
        <v>94882</v>
      </c>
      <c r="E3143" t="s">
        <v>76</v>
      </c>
      <c r="F3143">
        <v>14</v>
      </c>
      <c r="G3143" t="s">
        <v>27</v>
      </c>
      <c r="H3143">
        <v>16606.719000000001</v>
      </c>
      <c r="I3143">
        <v>0</v>
      </c>
      <c r="J3143">
        <v>450540</v>
      </c>
      <c r="K3143">
        <v>3810555</v>
      </c>
      <c r="M3143">
        <v>18985.560000000001</v>
      </c>
      <c r="N3143" t="s">
        <v>38</v>
      </c>
    </row>
    <row r="3144" spans="1:14" x14ac:dyDescent="0.25">
      <c r="A3144">
        <v>1.2017</v>
      </c>
      <c r="B3144">
        <v>4</v>
      </c>
      <c r="C3144" t="s">
        <v>73</v>
      </c>
      <c r="D3144">
        <v>94882</v>
      </c>
      <c r="E3144" t="s">
        <v>76</v>
      </c>
      <c r="F3144">
        <v>15</v>
      </c>
      <c r="G3144" t="s">
        <v>28</v>
      </c>
      <c r="H3144">
        <v>6281.4120000000003</v>
      </c>
      <c r="I3144">
        <v>0</v>
      </c>
      <c r="J3144">
        <v>170</v>
      </c>
      <c r="K3144">
        <v>0</v>
      </c>
      <c r="M3144">
        <v>0</v>
      </c>
      <c r="N3144" t="s">
        <v>38</v>
      </c>
    </row>
    <row r="3145" spans="1:14" x14ac:dyDescent="0.25">
      <c r="A3145">
        <v>1.2017</v>
      </c>
      <c r="B3145">
        <v>4</v>
      </c>
      <c r="C3145" t="s">
        <v>73</v>
      </c>
      <c r="D3145">
        <v>94882</v>
      </c>
      <c r="E3145" t="s">
        <v>76</v>
      </c>
      <c r="F3145">
        <v>12</v>
      </c>
      <c r="G3145" t="s">
        <v>29</v>
      </c>
      <c r="H3145">
        <v>8603.8979999999992</v>
      </c>
      <c r="I3145">
        <v>0</v>
      </c>
      <c r="J3145">
        <v>4598935</v>
      </c>
      <c r="K3145">
        <v>15669774</v>
      </c>
      <c r="M3145">
        <v>37148.04</v>
      </c>
      <c r="N3145" t="s">
        <v>38</v>
      </c>
    </row>
    <row r="3146" spans="1:14" x14ac:dyDescent="0.25">
      <c r="A3146">
        <v>1.2017</v>
      </c>
      <c r="B3146">
        <v>4</v>
      </c>
      <c r="C3146" t="s">
        <v>73</v>
      </c>
      <c r="D3146">
        <v>94882</v>
      </c>
      <c r="E3146" t="s">
        <v>76</v>
      </c>
      <c r="F3146">
        <v>16</v>
      </c>
      <c r="G3146" t="s">
        <v>30</v>
      </c>
      <c r="H3146">
        <v>4522.2389999999996</v>
      </c>
      <c r="I3146">
        <v>0</v>
      </c>
      <c r="J3146">
        <v>170</v>
      </c>
      <c r="K3146">
        <v>0</v>
      </c>
      <c r="M3146">
        <v>0</v>
      </c>
      <c r="N3146" t="s">
        <v>38</v>
      </c>
    </row>
    <row r="3147" spans="1:14" x14ac:dyDescent="0.25">
      <c r="A3147">
        <v>1.2017</v>
      </c>
      <c r="B3147">
        <v>4</v>
      </c>
      <c r="C3147" t="s">
        <v>73</v>
      </c>
      <c r="D3147">
        <v>94882</v>
      </c>
      <c r="E3147" t="s">
        <v>76</v>
      </c>
      <c r="F3147">
        <v>11</v>
      </c>
      <c r="G3147" t="s">
        <v>31</v>
      </c>
      <c r="H3147">
        <v>5821.95</v>
      </c>
      <c r="I3147">
        <v>0</v>
      </c>
      <c r="J3147">
        <v>615400</v>
      </c>
      <c r="K3147">
        <v>1852974</v>
      </c>
      <c r="M3147">
        <v>0</v>
      </c>
      <c r="N3147" t="s">
        <v>38</v>
      </c>
    </row>
    <row r="3148" spans="1:14" x14ac:dyDescent="0.25">
      <c r="A3148">
        <v>1.2017</v>
      </c>
      <c r="B3148">
        <v>4</v>
      </c>
      <c r="C3148" t="s">
        <v>73</v>
      </c>
      <c r="D3148">
        <v>94882</v>
      </c>
      <c r="E3148" t="s">
        <v>76</v>
      </c>
      <c r="F3148">
        <v>17</v>
      </c>
      <c r="G3148" t="s">
        <v>32</v>
      </c>
      <c r="H3148">
        <v>2630.8919999999998</v>
      </c>
      <c r="I3148">
        <v>0</v>
      </c>
      <c r="J3148">
        <v>170</v>
      </c>
      <c r="K3148">
        <v>0</v>
      </c>
      <c r="M3148">
        <v>0</v>
      </c>
      <c r="N3148" t="s">
        <v>38</v>
      </c>
    </row>
    <row r="3149" spans="1:14" x14ac:dyDescent="0.25">
      <c r="A3149">
        <v>1.2017</v>
      </c>
      <c r="B3149">
        <v>4</v>
      </c>
      <c r="C3149" t="s">
        <v>73</v>
      </c>
      <c r="D3149">
        <v>94882</v>
      </c>
      <c r="E3149" t="s">
        <v>76</v>
      </c>
      <c r="F3149">
        <v>18</v>
      </c>
      <c r="G3149" t="s">
        <v>33</v>
      </c>
      <c r="H3149">
        <v>72554.085000000006</v>
      </c>
      <c r="I3149">
        <v>0</v>
      </c>
      <c r="J3149">
        <v>4598935</v>
      </c>
      <c r="K3149">
        <v>15669774</v>
      </c>
      <c r="M3149">
        <v>37148.04</v>
      </c>
      <c r="N3149" t="s">
        <v>38</v>
      </c>
    </row>
    <row r="3150" spans="1:14" x14ac:dyDescent="0.25">
      <c r="A3150">
        <v>1.2017</v>
      </c>
      <c r="B3150">
        <v>4</v>
      </c>
      <c r="C3150" t="s">
        <v>73</v>
      </c>
      <c r="D3150">
        <v>34378</v>
      </c>
      <c r="E3150" t="s">
        <v>77</v>
      </c>
      <c r="F3150">
        <v>1</v>
      </c>
      <c r="G3150" t="s">
        <v>16</v>
      </c>
      <c r="H3150">
        <v>4604.0609999999997</v>
      </c>
      <c r="I3150">
        <v>0</v>
      </c>
      <c r="J3150">
        <v>723760</v>
      </c>
      <c r="K3150">
        <v>2632590</v>
      </c>
      <c r="M3150">
        <v>994.08</v>
      </c>
      <c r="N3150" t="s">
        <v>17</v>
      </c>
    </row>
    <row r="3151" spans="1:14" x14ac:dyDescent="0.25">
      <c r="A3151">
        <v>1.2017</v>
      </c>
      <c r="B3151">
        <v>4</v>
      </c>
      <c r="C3151" t="s">
        <v>73</v>
      </c>
      <c r="D3151">
        <v>34378</v>
      </c>
      <c r="E3151" t="s">
        <v>77</v>
      </c>
      <c r="F3151">
        <v>2</v>
      </c>
      <c r="G3151" t="s">
        <v>18</v>
      </c>
      <c r="H3151">
        <v>3663.1080000000002</v>
      </c>
      <c r="I3151">
        <v>0</v>
      </c>
      <c r="J3151">
        <v>178455</v>
      </c>
      <c r="K3151">
        <v>1042980</v>
      </c>
      <c r="M3151">
        <v>629.28</v>
      </c>
      <c r="N3151" t="s">
        <v>17</v>
      </c>
    </row>
    <row r="3152" spans="1:14" x14ac:dyDescent="0.25">
      <c r="A3152">
        <v>1.2017</v>
      </c>
      <c r="B3152">
        <v>4</v>
      </c>
      <c r="C3152" t="s">
        <v>73</v>
      </c>
      <c r="D3152">
        <v>34378</v>
      </c>
      <c r="E3152" t="s">
        <v>77</v>
      </c>
      <c r="F3152">
        <v>3</v>
      </c>
      <c r="G3152" t="s">
        <v>19</v>
      </c>
      <c r="H3152">
        <v>47.204999999999998</v>
      </c>
      <c r="I3152">
        <v>0</v>
      </c>
      <c r="J3152">
        <v>906400</v>
      </c>
      <c r="K3152">
        <v>1443411</v>
      </c>
      <c r="M3152">
        <v>893.76</v>
      </c>
      <c r="N3152" t="s">
        <v>17</v>
      </c>
    </row>
    <row r="3153" spans="1:14" x14ac:dyDescent="0.25">
      <c r="A3153">
        <v>1.2017</v>
      </c>
      <c r="B3153">
        <v>4</v>
      </c>
      <c r="C3153" t="s">
        <v>73</v>
      </c>
      <c r="D3153">
        <v>34378</v>
      </c>
      <c r="E3153" t="s">
        <v>77</v>
      </c>
      <c r="F3153">
        <v>4</v>
      </c>
      <c r="G3153" t="s">
        <v>20</v>
      </c>
      <c r="H3153">
        <v>3065.1779999999999</v>
      </c>
      <c r="I3153">
        <v>0</v>
      </c>
      <c r="J3153">
        <v>594805</v>
      </c>
      <c r="K3153">
        <v>1017615</v>
      </c>
      <c r="M3153">
        <v>768.36</v>
      </c>
      <c r="N3153" t="s">
        <v>17</v>
      </c>
    </row>
    <row r="3154" spans="1:14" x14ac:dyDescent="0.25">
      <c r="A3154">
        <v>1.2017</v>
      </c>
      <c r="B3154">
        <v>4</v>
      </c>
      <c r="C3154" t="s">
        <v>73</v>
      </c>
      <c r="D3154">
        <v>34378</v>
      </c>
      <c r="E3154" t="s">
        <v>77</v>
      </c>
      <c r="F3154">
        <v>5</v>
      </c>
      <c r="G3154" t="s">
        <v>21</v>
      </c>
      <c r="H3154">
        <v>4915.6139999999996</v>
      </c>
      <c r="I3154">
        <v>0</v>
      </c>
      <c r="J3154">
        <v>332570</v>
      </c>
      <c r="K3154">
        <v>684351</v>
      </c>
      <c r="M3154">
        <v>1158.24</v>
      </c>
      <c r="N3154" t="s">
        <v>17</v>
      </c>
    </row>
    <row r="3155" spans="1:14" x14ac:dyDescent="0.25">
      <c r="A3155">
        <v>1.2017</v>
      </c>
      <c r="B3155">
        <v>4</v>
      </c>
      <c r="C3155" t="s">
        <v>73</v>
      </c>
      <c r="D3155">
        <v>34378</v>
      </c>
      <c r="E3155" t="s">
        <v>77</v>
      </c>
      <c r="F3155">
        <v>6</v>
      </c>
      <c r="G3155" t="s">
        <v>22</v>
      </c>
      <c r="H3155">
        <v>20162.829000000002</v>
      </c>
      <c r="I3155">
        <v>0</v>
      </c>
      <c r="J3155">
        <v>2180750</v>
      </c>
      <c r="K3155">
        <v>8090976</v>
      </c>
      <c r="M3155">
        <v>10161.959999999999</v>
      </c>
      <c r="N3155" t="s">
        <v>17</v>
      </c>
    </row>
    <row r="3156" spans="1:14" x14ac:dyDescent="0.25">
      <c r="A3156">
        <v>1.2017</v>
      </c>
      <c r="B3156">
        <v>4</v>
      </c>
      <c r="C3156" t="s">
        <v>73</v>
      </c>
      <c r="D3156">
        <v>34378</v>
      </c>
      <c r="E3156" t="s">
        <v>77</v>
      </c>
      <c r="F3156">
        <v>13</v>
      </c>
      <c r="G3156" t="s">
        <v>23</v>
      </c>
      <c r="H3156">
        <v>36457.995000000003</v>
      </c>
      <c r="I3156">
        <v>0</v>
      </c>
      <c r="J3156">
        <v>4916740</v>
      </c>
      <c r="K3156">
        <v>14911923</v>
      </c>
      <c r="M3156">
        <v>15333</v>
      </c>
      <c r="N3156" t="s">
        <v>17</v>
      </c>
    </row>
    <row r="3157" spans="1:14" x14ac:dyDescent="0.25">
      <c r="A3157">
        <v>1.2017</v>
      </c>
      <c r="B3157">
        <v>4</v>
      </c>
      <c r="C3157" t="s">
        <v>73</v>
      </c>
      <c r="D3157">
        <v>34378</v>
      </c>
      <c r="E3157" t="s">
        <v>77</v>
      </c>
      <c r="F3157">
        <v>7</v>
      </c>
      <c r="G3157" t="s">
        <v>24</v>
      </c>
      <c r="H3157">
        <v>6410.4390000000003</v>
      </c>
      <c r="I3157">
        <v>0</v>
      </c>
      <c r="J3157">
        <v>288525</v>
      </c>
      <c r="K3157">
        <v>2534364</v>
      </c>
      <c r="M3157">
        <v>6632.52</v>
      </c>
      <c r="N3157" t="s">
        <v>17</v>
      </c>
    </row>
    <row r="3158" spans="1:14" x14ac:dyDescent="0.25">
      <c r="A3158">
        <v>1.2017</v>
      </c>
      <c r="B3158">
        <v>4</v>
      </c>
      <c r="C3158" t="s">
        <v>73</v>
      </c>
      <c r="D3158">
        <v>34378</v>
      </c>
      <c r="E3158" t="s">
        <v>77</v>
      </c>
      <c r="F3158">
        <v>8</v>
      </c>
      <c r="G3158" t="s">
        <v>25</v>
      </c>
      <c r="H3158">
        <v>1746.585</v>
      </c>
      <c r="I3158">
        <v>0</v>
      </c>
      <c r="J3158">
        <v>83275</v>
      </c>
      <c r="K3158">
        <v>385386</v>
      </c>
      <c r="M3158">
        <v>4817.6400000000003</v>
      </c>
      <c r="N3158" t="s">
        <v>17</v>
      </c>
    </row>
    <row r="3159" spans="1:14" x14ac:dyDescent="0.25">
      <c r="A3159">
        <v>1.2017</v>
      </c>
      <c r="B3159">
        <v>4</v>
      </c>
      <c r="C3159" t="s">
        <v>73</v>
      </c>
      <c r="D3159">
        <v>34378</v>
      </c>
      <c r="E3159" t="s">
        <v>77</v>
      </c>
      <c r="F3159">
        <v>9</v>
      </c>
      <c r="G3159" t="s">
        <v>26</v>
      </c>
      <c r="H3159">
        <v>4059.63</v>
      </c>
      <c r="I3159">
        <v>0</v>
      </c>
      <c r="J3159">
        <v>68545</v>
      </c>
      <c r="K3159">
        <v>496728</v>
      </c>
      <c r="M3159">
        <v>4040.16</v>
      </c>
      <c r="N3159" t="s">
        <v>17</v>
      </c>
    </row>
    <row r="3160" spans="1:14" x14ac:dyDescent="0.25">
      <c r="A3160">
        <v>1.2017</v>
      </c>
      <c r="B3160">
        <v>4</v>
      </c>
      <c r="C3160" t="s">
        <v>73</v>
      </c>
      <c r="D3160">
        <v>34378</v>
      </c>
      <c r="E3160" t="s">
        <v>77</v>
      </c>
      <c r="F3160">
        <v>14</v>
      </c>
      <c r="G3160" t="s">
        <v>27</v>
      </c>
      <c r="H3160">
        <v>12216.654</v>
      </c>
      <c r="I3160">
        <v>0</v>
      </c>
      <c r="J3160">
        <v>440345</v>
      </c>
      <c r="K3160">
        <v>3416478</v>
      </c>
      <c r="M3160">
        <v>17081.759999999998</v>
      </c>
      <c r="N3160" t="s">
        <v>17</v>
      </c>
    </row>
    <row r="3161" spans="1:14" x14ac:dyDescent="0.25">
      <c r="A3161">
        <v>1.2017</v>
      </c>
      <c r="B3161">
        <v>4</v>
      </c>
      <c r="C3161" t="s">
        <v>73</v>
      </c>
      <c r="D3161">
        <v>34378</v>
      </c>
      <c r="E3161" t="s">
        <v>77</v>
      </c>
      <c r="F3161">
        <v>15</v>
      </c>
      <c r="G3161" t="s">
        <v>28</v>
      </c>
      <c r="H3161">
        <v>5123.3159999999998</v>
      </c>
      <c r="I3161">
        <v>0</v>
      </c>
      <c r="J3161">
        <v>175</v>
      </c>
      <c r="K3161">
        <v>0</v>
      </c>
      <c r="M3161">
        <v>0</v>
      </c>
      <c r="N3161" t="s">
        <v>17</v>
      </c>
    </row>
    <row r="3162" spans="1:14" x14ac:dyDescent="0.25">
      <c r="A3162">
        <v>1.2017</v>
      </c>
      <c r="B3162">
        <v>4</v>
      </c>
      <c r="C3162" t="s">
        <v>73</v>
      </c>
      <c r="D3162">
        <v>34378</v>
      </c>
      <c r="E3162" t="s">
        <v>77</v>
      </c>
      <c r="F3162">
        <v>12</v>
      </c>
      <c r="G3162" t="s">
        <v>29</v>
      </c>
      <c r="H3162">
        <v>12358.269</v>
      </c>
      <c r="I3162">
        <v>0</v>
      </c>
      <c r="J3162">
        <v>5357085</v>
      </c>
      <c r="K3162">
        <v>18328401</v>
      </c>
      <c r="M3162">
        <v>32414.76</v>
      </c>
      <c r="N3162" t="s">
        <v>17</v>
      </c>
    </row>
    <row r="3163" spans="1:14" x14ac:dyDescent="0.25">
      <c r="A3163">
        <v>1.2017</v>
      </c>
      <c r="B3163">
        <v>4</v>
      </c>
      <c r="C3163" t="s">
        <v>73</v>
      </c>
      <c r="D3163">
        <v>34378</v>
      </c>
      <c r="E3163" t="s">
        <v>77</v>
      </c>
      <c r="F3163">
        <v>16</v>
      </c>
      <c r="G3163" t="s">
        <v>30</v>
      </c>
      <c r="H3163">
        <v>5381.37</v>
      </c>
      <c r="I3163">
        <v>0</v>
      </c>
      <c r="J3163">
        <v>175</v>
      </c>
      <c r="K3163">
        <v>0</v>
      </c>
      <c r="M3163">
        <v>0</v>
      </c>
      <c r="N3163" t="s">
        <v>17</v>
      </c>
    </row>
    <row r="3164" spans="1:14" x14ac:dyDescent="0.25">
      <c r="A3164">
        <v>1.2017</v>
      </c>
      <c r="B3164">
        <v>4</v>
      </c>
      <c r="C3164" t="s">
        <v>73</v>
      </c>
      <c r="D3164">
        <v>34378</v>
      </c>
      <c r="E3164" t="s">
        <v>77</v>
      </c>
      <c r="F3164">
        <v>11</v>
      </c>
      <c r="G3164" t="s">
        <v>31</v>
      </c>
      <c r="H3164">
        <v>0</v>
      </c>
      <c r="I3164">
        <v>0</v>
      </c>
      <c r="J3164">
        <v>0</v>
      </c>
      <c r="K3164">
        <v>0</v>
      </c>
      <c r="M3164">
        <v>0</v>
      </c>
      <c r="N3164" t="s">
        <v>17</v>
      </c>
    </row>
    <row r="3165" spans="1:14" x14ac:dyDescent="0.25">
      <c r="A3165">
        <v>1.2017</v>
      </c>
      <c r="B3165">
        <v>4</v>
      </c>
      <c r="C3165" t="s">
        <v>73</v>
      </c>
      <c r="D3165">
        <v>34378</v>
      </c>
      <c r="E3165" t="s">
        <v>77</v>
      </c>
      <c r="F3165">
        <v>17</v>
      </c>
      <c r="G3165" t="s">
        <v>32</v>
      </c>
      <c r="H3165">
        <v>1822.1130000000001</v>
      </c>
      <c r="I3165">
        <v>0</v>
      </c>
      <c r="J3165">
        <v>175</v>
      </c>
      <c r="K3165">
        <v>0</v>
      </c>
      <c r="M3165">
        <v>0</v>
      </c>
      <c r="N3165" t="s">
        <v>17</v>
      </c>
    </row>
    <row r="3166" spans="1:14" x14ac:dyDescent="0.25">
      <c r="A3166">
        <v>1.2017</v>
      </c>
      <c r="B3166">
        <v>4</v>
      </c>
      <c r="C3166" t="s">
        <v>73</v>
      </c>
      <c r="D3166">
        <v>34378</v>
      </c>
      <c r="E3166" t="s">
        <v>77</v>
      </c>
      <c r="F3166">
        <v>18</v>
      </c>
      <c r="G3166" t="s">
        <v>33</v>
      </c>
      <c r="H3166">
        <v>73359.717000000004</v>
      </c>
      <c r="I3166">
        <v>0</v>
      </c>
      <c r="J3166">
        <v>5357085</v>
      </c>
      <c r="K3166">
        <v>18328401</v>
      </c>
      <c r="M3166">
        <v>32414.76</v>
      </c>
      <c r="N3166" t="s">
        <v>17</v>
      </c>
    </row>
    <row r="3167" spans="1:14" x14ac:dyDescent="0.25">
      <c r="A3167">
        <v>1.2017</v>
      </c>
      <c r="B3167">
        <v>4</v>
      </c>
      <c r="C3167" t="s">
        <v>73</v>
      </c>
      <c r="D3167">
        <v>42367</v>
      </c>
      <c r="E3167" t="s">
        <v>78</v>
      </c>
      <c r="F3167">
        <v>1</v>
      </c>
      <c r="G3167" t="s">
        <v>16</v>
      </c>
      <c r="H3167">
        <v>3458.5529999999999</v>
      </c>
      <c r="I3167">
        <v>0</v>
      </c>
      <c r="J3167">
        <v>726525</v>
      </c>
      <c r="K3167">
        <v>2362047</v>
      </c>
      <c r="M3167">
        <v>1162.8</v>
      </c>
      <c r="N3167" t="s">
        <v>17</v>
      </c>
    </row>
    <row r="3168" spans="1:14" x14ac:dyDescent="0.25">
      <c r="A3168">
        <v>1.2017</v>
      </c>
      <c r="B3168">
        <v>4</v>
      </c>
      <c r="C3168" t="s">
        <v>73</v>
      </c>
      <c r="D3168">
        <v>42367</v>
      </c>
      <c r="E3168" t="s">
        <v>78</v>
      </c>
      <c r="F3168">
        <v>2</v>
      </c>
      <c r="G3168" t="s">
        <v>18</v>
      </c>
      <c r="H3168">
        <v>2687.538</v>
      </c>
      <c r="I3168">
        <v>0</v>
      </c>
      <c r="J3168">
        <v>127765</v>
      </c>
      <c r="K3168">
        <v>840066</v>
      </c>
      <c r="M3168">
        <v>654.36</v>
      </c>
      <c r="N3168" t="s">
        <v>17</v>
      </c>
    </row>
    <row r="3169" spans="1:14" x14ac:dyDescent="0.25">
      <c r="A3169">
        <v>1.2017</v>
      </c>
      <c r="B3169">
        <v>4</v>
      </c>
      <c r="C3169" t="s">
        <v>73</v>
      </c>
      <c r="D3169">
        <v>42367</v>
      </c>
      <c r="E3169" t="s">
        <v>78</v>
      </c>
      <c r="F3169">
        <v>3</v>
      </c>
      <c r="G3169" t="s">
        <v>19</v>
      </c>
      <c r="H3169">
        <v>47.204999999999998</v>
      </c>
      <c r="I3169">
        <v>0</v>
      </c>
      <c r="J3169">
        <v>532285</v>
      </c>
      <c r="K3169">
        <v>853731</v>
      </c>
      <c r="M3169">
        <v>1254</v>
      </c>
      <c r="N3169" t="s">
        <v>17</v>
      </c>
    </row>
    <row r="3170" spans="1:14" x14ac:dyDescent="0.25">
      <c r="A3170">
        <v>1.2017</v>
      </c>
      <c r="B3170">
        <v>4</v>
      </c>
      <c r="C3170" t="s">
        <v>73</v>
      </c>
      <c r="D3170">
        <v>42367</v>
      </c>
      <c r="E3170" t="s">
        <v>78</v>
      </c>
      <c r="F3170">
        <v>4</v>
      </c>
      <c r="G3170" t="s">
        <v>20</v>
      </c>
      <c r="H3170">
        <v>1787.4960000000001</v>
      </c>
      <c r="I3170">
        <v>0</v>
      </c>
      <c r="J3170">
        <v>418725</v>
      </c>
      <c r="K3170">
        <v>79200</v>
      </c>
      <c r="M3170">
        <v>798</v>
      </c>
      <c r="N3170" t="s">
        <v>17</v>
      </c>
    </row>
    <row r="3171" spans="1:14" x14ac:dyDescent="0.25">
      <c r="A3171">
        <v>1.2017</v>
      </c>
      <c r="B3171">
        <v>4</v>
      </c>
      <c r="C3171" t="s">
        <v>73</v>
      </c>
      <c r="D3171">
        <v>42367</v>
      </c>
      <c r="E3171" t="s">
        <v>78</v>
      </c>
      <c r="F3171">
        <v>5</v>
      </c>
      <c r="G3171" t="s">
        <v>21</v>
      </c>
      <c r="H3171">
        <v>5633.13</v>
      </c>
      <c r="I3171">
        <v>0</v>
      </c>
      <c r="J3171">
        <v>196490</v>
      </c>
      <c r="K3171">
        <v>469410</v>
      </c>
      <c r="M3171">
        <v>1055.6400000000001</v>
      </c>
      <c r="N3171" t="s">
        <v>17</v>
      </c>
    </row>
    <row r="3172" spans="1:14" x14ac:dyDescent="0.25">
      <c r="A3172">
        <v>1.2017</v>
      </c>
      <c r="B3172">
        <v>4</v>
      </c>
      <c r="C3172" t="s">
        <v>73</v>
      </c>
      <c r="D3172">
        <v>42367</v>
      </c>
      <c r="E3172" t="s">
        <v>78</v>
      </c>
      <c r="F3172">
        <v>6</v>
      </c>
      <c r="G3172" t="s">
        <v>22</v>
      </c>
      <c r="H3172">
        <v>11036.529</v>
      </c>
      <c r="I3172">
        <v>44</v>
      </c>
      <c r="J3172">
        <v>1442550</v>
      </c>
      <c r="K3172">
        <v>520704</v>
      </c>
      <c r="M3172">
        <v>12104.52</v>
      </c>
      <c r="N3172" t="s">
        <v>17</v>
      </c>
    </row>
    <row r="3173" spans="1:14" x14ac:dyDescent="0.25">
      <c r="A3173">
        <v>1.2017</v>
      </c>
      <c r="B3173">
        <v>4</v>
      </c>
      <c r="C3173" t="s">
        <v>73</v>
      </c>
      <c r="D3173">
        <v>42367</v>
      </c>
      <c r="E3173" t="s">
        <v>78</v>
      </c>
      <c r="F3173">
        <v>13</v>
      </c>
      <c r="G3173" t="s">
        <v>23</v>
      </c>
      <c r="H3173">
        <v>24650.451000000001</v>
      </c>
      <c r="I3173">
        <v>44</v>
      </c>
      <c r="J3173">
        <v>3444340</v>
      </c>
      <c r="K3173">
        <v>10578018</v>
      </c>
      <c r="M3173">
        <v>19327.560000000001</v>
      </c>
      <c r="N3173" t="s">
        <v>17</v>
      </c>
    </row>
    <row r="3174" spans="1:14" x14ac:dyDescent="0.25">
      <c r="A3174">
        <v>1.2017</v>
      </c>
      <c r="B3174">
        <v>4</v>
      </c>
      <c r="C3174" t="s">
        <v>73</v>
      </c>
      <c r="D3174">
        <v>42367</v>
      </c>
      <c r="E3174" t="s">
        <v>78</v>
      </c>
      <c r="F3174">
        <v>7</v>
      </c>
      <c r="G3174" t="s">
        <v>24</v>
      </c>
      <c r="H3174">
        <v>6942.2820000000002</v>
      </c>
      <c r="I3174">
        <v>0</v>
      </c>
      <c r="J3174">
        <v>245385</v>
      </c>
      <c r="K3174">
        <v>240063</v>
      </c>
      <c r="M3174">
        <v>6735.12</v>
      </c>
      <c r="N3174" t="s">
        <v>17</v>
      </c>
    </row>
    <row r="3175" spans="1:14" x14ac:dyDescent="0.25">
      <c r="A3175">
        <v>1.2017</v>
      </c>
      <c r="B3175">
        <v>4</v>
      </c>
      <c r="C3175" t="s">
        <v>73</v>
      </c>
      <c r="D3175">
        <v>42367</v>
      </c>
      <c r="E3175" t="s">
        <v>78</v>
      </c>
      <c r="F3175">
        <v>8</v>
      </c>
      <c r="G3175" t="s">
        <v>25</v>
      </c>
      <c r="H3175">
        <v>2690.6849999999999</v>
      </c>
      <c r="I3175">
        <v>0</v>
      </c>
      <c r="J3175">
        <v>59840</v>
      </c>
      <c r="K3175">
        <v>285063</v>
      </c>
      <c r="M3175">
        <v>5191.5600000000004</v>
      </c>
      <c r="N3175" t="s">
        <v>17</v>
      </c>
    </row>
    <row r="3176" spans="1:14" x14ac:dyDescent="0.25">
      <c r="A3176">
        <v>1.2017</v>
      </c>
      <c r="B3176">
        <v>4</v>
      </c>
      <c r="C3176" t="s">
        <v>73</v>
      </c>
      <c r="D3176">
        <v>42367</v>
      </c>
      <c r="E3176" t="s">
        <v>78</v>
      </c>
      <c r="F3176">
        <v>9</v>
      </c>
      <c r="G3176" t="s">
        <v>26</v>
      </c>
      <c r="H3176">
        <v>4103.6880000000001</v>
      </c>
      <c r="I3176">
        <v>0</v>
      </c>
      <c r="J3176">
        <v>60270</v>
      </c>
      <c r="K3176">
        <v>457056</v>
      </c>
      <c r="M3176">
        <v>4259.04</v>
      </c>
      <c r="N3176" t="s">
        <v>17</v>
      </c>
    </row>
    <row r="3177" spans="1:14" x14ac:dyDescent="0.25">
      <c r="A3177">
        <v>1.2017</v>
      </c>
      <c r="B3177">
        <v>4</v>
      </c>
      <c r="C3177" t="s">
        <v>73</v>
      </c>
      <c r="D3177">
        <v>42367</v>
      </c>
      <c r="E3177" t="s">
        <v>78</v>
      </c>
      <c r="F3177">
        <v>14</v>
      </c>
      <c r="G3177" t="s">
        <v>27</v>
      </c>
      <c r="H3177">
        <v>13736.655000000001</v>
      </c>
      <c r="I3177">
        <v>0</v>
      </c>
      <c r="J3177">
        <v>365495</v>
      </c>
      <c r="K3177">
        <v>3148182</v>
      </c>
      <c r="M3177">
        <v>18531.84</v>
      </c>
      <c r="N3177" t="s">
        <v>17</v>
      </c>
    </row>
    <row r="3178" spans="1:14" x14ac:dyDescent="0.25">
      <c r="A3178">
        <v>1.2017</v>
      </c>
      <c r="B3178">
        <v>4</v>
      </c>
      <c r="C3178" t="s">
        <v>73</v>
      </c>
      <c r="D3178">
        <v>42367</v>
      </c>
      <c r="E3178" t="s">
        <v>78</v>
      </c>
      <c r="F3178">
        <v>15</v>
      </c>
      <c r="G3178" t="s">
        <v>28</v>
      </c>
      <c r="H3178">
        <v>4808.616</v>
      </c>
      <c r="I3178">
        <v>0</v>
      </c>
      <c r="J3178">
        <v>180</v>
      </c>
      <c r="K3178">
        <v>0</v>
      </c>
      <c r="M3178">
        <v>0</v>
      </c>
      <c r="N3178" t="s">
        <v>17</v>
      </c>
    </row>
    <row r="3179" spans="1:14" x14ac:dyDescent="0.25">
      <c r="A3179">
        <v>1.2017</v>
      </c>
      <c r="B3179">
        <v>4</v>
      </c>
      <c r="C3179" t="s">
        <v>73</v>
      </c>
      <c r="D3179">
        <v>42367</v>
      </c>
      <c r="E3179" t="s">
        <v>78</v>
      </c>
      <c r="F3179">
        <v>12</v>
      </c>
      <c r="G3179" t="s">
        <v>29</v>
      </c>
      <c r="H3179">
        <v>9371.7659999999996</v>
      </c>
      <c r="I3179">
        <v>0</v>
      </c>
      <c r="J3179">
        <v>3809835</v>
      </c>
      <c r="K3179">
        <v>13726200</v>
      </c>
      <c r="M3179">
        <v>37859.4</v>
      </c>
      <c r="N3179" t="s">
        <v>17</v>
      </c>
    </row>
    <row r="3180" spans="1:14" x14ac:dyDescent="0.25">
      <c r="A3180">
        <v>1.2017</v>
      </c>
      <c r="B3180">
        <v>4</v>
      </c>
      <c r="C3180" t="s">
        <v>73</v>
      </c>
      <c r="D3180">
        <v>42367</v>
      </c>
      <c r="E3180" t="s">
        <v>78</v>
      </c>
      <c r="F3180">
        <v>16</v>
      </c>
      <c r="G3180" t="s">
        <v>30</v>
      </c>
      <c r="H3180">
        <v>4160.3339999999998</v>
      </c>
      <c r="I3180">
        <v>0</v>
      </c>
      <c r="J3180">
        <v>180</v>
      </c>
      <c r="K3180">
        <v>0</v>
      </c>
      <c r="M3180">
        <v>0</v>
      </c>
      <c r="N3180" t="s">
        <v>17</v>
      </c>
    </row>
    <row r="3181" spans="1:14" x14ac:dyDescent="0.25">
      <c r="A3181">
        <v>1.2017</v>
      </c>
      <c r="B3181">
        <v>4</v>
      </c>
      <c r="C3181" t="s">
        <v>73</v>
      </c>
      <c r="D3181">
        <v>42367</v>
      </c>
      <c r="E3181" t="s">
        <v>78</v>
      </c>
      <c r="F3181">
        <v>11</v>
      </c>
      <c r="G3181" t="s">
        <v>31</v>
      </c>
      <c r="H3181">
        <v>4931.3490000000002</v>
      </c>
      <c r="I3181">
        <v>0</v>
      </c>
      <c r="J3181">
        <v>356905</v>
      </c>
      <c r="K3181">
        <v>1286832</v>
      </c>
      <c r="M3181">
        <v>0</v>
      </c>
      <c r="N3181" t="s">
        <v>17</v>
      </c>
    </row>
    <row r="3182" spans="1:14" x14ac:dyDescent="0.25">
      <c r="A3182">
        <v>1.2017</v>
      </c>
      <c r="B3182">
        <v>4</v>
      </c>
      <c r="C3182" t="s">
        <v>73</v>
      </c>
      <c r="D3182">
        <v>42367</v>
      </c>
      <c r="E3182" t="s">
        <v>78</v>
      </c>
      <c r="F3182">
        <v>17</v>
      </c>
      <c r="G3182" t="s">
        <v>32</v>
      </c>
      <c r="H3182">
        <v>2747.3310000000001</v>
      </c>
      <c r="I3182">
        <v>0</v>
      </c>
      <c r="J3182">
        <v>180</v>
      </c>
      <c r="K3182">
        <v>0</v>
      </c>
      <c r="M3182">
        <v>0</v>
      </c>
      <c r="N3182" t="s">
        <v>17</v>
      </c>
    </row>
    <row r="3183" spans="1:14" x14ac:dyDescent="0.25">
      <c r="A3183">
        <v>1.2017</v>
      </c>
      <c r="B3183">
        <v>4</v>
      </c>
      <c r="C3183" t="s">
        <v>73</v>
      </c>
      <c r="D3183">
        <v>42367</v>
      </c>
      <c r="E3183" t="s">
        <v>78</v>
      </c>
      <c r="F3183">
        <v>18</v>
      </c>
      <c r="G3183" t="s">
        <v>33</v>
      </c>
      <c r="H3183">
        <v>64406.502</v>
      </c>
      <c r="I3183">
        <v>44</v>
      </c>
      <c r="J3183">
        <v>3809835</v>
      </c>
      <c r="K3183">
        <v>13726200</v>
      </c>
      <c r="M3183">
        <v>37859.4</v>
      </c>
      <c r="N3183" t="s">
        <v>17</v>
      </c>
    </row>
    <row r="3184" spans="1:14" x14ac:dyDescent="0.25">
      <c r="A3184">
        <v>1.2017</v>
      </c>
      <c r="B3184">
        <v>4</v>
      </c>
      <c r="C3184" t="s">
        <v>73</v>
      </c>
      <c r="D3184">
        <v>86089</v>
      </c>
      <c r="E3184" t="s">
        <v>79</v>
      </c>
      <c r="F3184">
        <v>1</v>
      </c>
      <c r="G3184" t="s">
        <v>16</v>
      </c>
      <c r="H3184">
        <v>3360.9960000000001</v>
      </c>
      <c r="I3184">
        <v>64</v>
      </c>
      <c r="J3184">
        <v>599565</v>
      </c>
      <c r="K3184">
        <v>2262345</v>
      </c>
      <c r="M3184">
        <v>1153.68</v>
      </c>
      <c r="N3184" t="s">
        <v>17</v>
      </c>
    </row>
    <row r="3185" spans="1:14" x14ac:dyDescent="0.25">
      <c r="A3185">
        <v>1.2017</v>
      </c>
      <c r="B3185">
        <v>4</v>
      </c>
      <c r="C3185" t="s">
        <v>73</v>
      </c>
      <c r="D3185">
        <v>86089</v>
      </c>
      <c r="E3185" t="s">
        <v>79</v>
      </c>
      <c r="F3185">
        <v>2</v>
      </c>
      <c r="G3185" t="s">
        <v>18</v>
      </c>
      <c r="H3185">
        <v>2039.2560000000001</v>
      </c>
      <c r="I3185">
        <v>0</v>
      </c>
      <c r="J3185">
        <v>125995</v>
      </c>
      <c r="K3185">
        <v>796545</v>
      </c>
      <c r="M3185">
        <v>574.55999999999995</v>
      </c>
      <c r="N3185" t="s">
        <v>17</v>
      </c>
    </row>
    <row r="3186" spans="1:14" x14ac:dyDescent="0.25">
      <c r="A3186">
        <v>1.2017</v>
      </c>
      <c r="B3186">
        <v>4</v>
      </c>
      <c r="C3186" t="s">
        <v>73</v>
      </c>
      <c r="D3186">
        <v>86089</v>
      </c>
      <c r="E3186" t="s">
        <v>79</v>
      </c>
      <c r="F3186">
        <v>3</v>
      </c>
      <c r="G3186" t="s">
        <v>19</v>
      </c>
      <c r="H3186">
        <v>47.204999999999998</v>
      </c>
      <c r="I3186">
        <v>0</v>
      </c>
      <c r="J3186">
        <v>599855</v>
      </c>
      <c r="K3186">
        <v>1041552</v>
      </c>
      <c r="M3186">
        <v>1007.76</v>
      </c>
      <c r="N3186" t="s">
        <v>17</v>
      </c>
    </row>
    <row r="3187" spans="1:14" x14ac:dyDescent="0.25">
      <c r="A3187">
        <v>1.2017</v>
      </c>
      <c r="B3187">
        <v>4</v>
      </c>
      <c r="C3187" t="s">
        <v>73</v>
      </c>
      <c r="D3187">
        <v>86089</v>
      </c>
      <c r="E3187" t="s">
        <v>79</v>
      </c>
      <c r="F3187">
        <v>4</v>
      </c>
      <c r="G3187" t="s">
        <v>20</v>
      </c>
      <c r="H3187">
        <v>2929.857</v>
      </c>
      <c r="I3187">
        <v>0</v>
      </c>
      <c r="J3187">
        <v>460410</v>
      </c>
      <c r="K3187">
        <v>871407</v>
      </c>
      <c r="M3187">
        <v>798</v>
      </c>
      <c r="N3187" t="s">
        <v>17</v>
      </c>
    </row>
    <row r="3188" spans="1:14" x14ac:dyDescent="0.25">
      <c r="A3188">
        <v>1.2017</v>
      </c>
      <c r="B3188">
        <v>4</v>
      </c>
      <c r="C3188" t="s">
        <v>73</v>
      </c>
      <c r="D3188">
        <v>86089</v>
      </c>
      <c r="E3188" t="s">
        <v>79</v>
      </c>
      <c r="F3188">
        <v>5</v>
      </c>
      <c r="G3188" t="s">
        <v>21</v>
      </c>
      <c r="H3188">
        <v>3628.491</v>
      </c>
      <c r="I3188">
        <v>0</v>
      </c>
      <c r="J3188">
        <v>239675</v>
      </c>
      <c r="K3188">
        <v>549477</v>
      </c>
      <c r="M3188">
        <v>1190.1600000000001</v>
      </c>
      <c r="N3188" t="s">
        <v>17</v>
      </c>
    </row>
    <row r="3189" spans="1:14" x14ac:dyDescent="0.25">
      <c r="A3189">
        <v>1.2017</v>
      </c>
      <c r="B3189">
        <v>4</v>
      </c>
      <c r="C3189" t="s">
        <v>73</v>
      </c>
      <c r="D3189">
        <v>86089</v>
      </c>
      <c r="E3189" t="s">
        <v>79</v>
      </c>
      <c r="F3189">
        <v>6</v>
      </c>
      <c r="G3189" t="s">
        <v>22</v>
      </c>
      <c r="H3189">
        <v>11304.023999999999</v>
      </c>
      <c r="I3189">
        <v>486</v>
      </c>
      <c r="J3189">
        <v>1817205</v>
      </c>
      <c r="K3189">
        <v>6348537</v>
      </c>
      <c r="M3189">
        <v>11967.72</v>
      </c>
      <c r="N3189" t="s">
        <v>17</v>
      </c>
    </row>
    <row r="3190" spans="1:14" x14ac:dyDescent="0.25">
      <c r="A3190">
        <v>1.2017</v>
      </c>
      <c r="B3190">
        <v>4</v>
      </c>
      <c r="C3190" t="s">
        <v>73</v>
      </c>
      <c r="D3190">
        <v>86089</v>
      </c>
      <c r="E3190" t="s">
        <v>79</v>
      </c>
      <c r="F3190">
        <v>13</v>
      </c>
      <c r="G3190" t="s">
        <v>23</v>
      </c>
      <c r="H3190">
        <v>23309.829000000002</v>
      </c>
      <c r="I3190">
        <v>550</v>
      </c>
      <c r="J3190">
        <v>3842705</v>
      </c>
      <c r="K3190">
        <v>11869863</v>
      </c>
      <c r="M3190">
        <v>18087.240000000002</v>
      </c>
      <c r="N3190" t="s">
        <v>17</v>
      </c>
    </row>
    <row r="3191" spans="1:14" x14ac:dyDescent="0.25">
      <c r="A3191">
        <v>1.2017</v>
      </c>
      <c r="B3191">
        <v>4</v>
      </c>
      <c r="C3191" t="s">
        <v>73</v>
      </c>
      <c r="D3191">
        <v>86089</v>
      </c>
      <c r="E3191" t="s">
        <v>79</v>
      </c>
      <c r="F3191">
        <v>7</v>
      </c>
      <c r="G3191" t="s">
        <v>24</v>
      </c>
      <c r="H3191">
        <v>8201.0820000000003</v>
      </c>
      <c r="I3191">
        <v>0</v>
      </c>
      <c r="J3191">
        <v>277570</v>
      </c>
      <c r="K3191">
        <v>2340645</v>
      </c>
      <c r="M3191">
        <v>6757.92</v>
      </c>
      <c r="N3191" t="s">
        <v>17</v>
      </c>
    </row>
    <row r="3192" spans="1:14" x14ac:dyDescent="0.25">
      <c r="A3192">
        <v>1.2017</v>
      </c>
      <c r="B3192">
        <v>4</v>
      </c>
      <c r="C3192" t="s">
        <v>73</v>
      </c>
      <c r="D3192">
        <v>86089</v>
      </c>
      <c r="E3192" t="s">
        <v>79</v>
      </c>
      <c r="F3192">
        <v>8</v>
      </c>
      <c r="G3192" t="s">
        <v>25</v>
      </c>
      <c r="H3192">
        <v>1601.8230000000001</v>
      </c>
      <c r="I3192">
        <v>0</v>
      </c>
      <c r="J3192">
        <v>50945</v>
      </c>
      <c r="K3192">
        <v>277110</v>
      </c>
      <c r="M3192">
        <v>5109.4799999999996</v>
      </c>
      <c r="N3192" t="s">
        <v>17</v>
      </c>
    </row>
    <row r="3193" spans="1:14" x14ac:dyDescent="0.25">
      <c r="A3193">
        <v>1.2017</v>
      </c>
      <c r="B3193">
        <v>4</v>
      </c>
      <c r="C3193" t="s">
        <v>73</v>
      </c>
      <c r="D3193">
        <v>86089</v>
      </c>
      <c r="E3193" t="s">
        <v>79</v>
      </c>
      <c r="F3193">
        <v>9</v>
      </c>
      <c r="G3193" t="s">
        <v>26</v>
      </c>
      <c r="H3193">
        <v>3518.346</v>
      </c>
      <c r="I3193">
        <v>0</v>
      </c>
      <c r="J3193">
        <v>62155</v>
      </c>
      <c r="K3193">
        <v>475092</v>
      </c>
      <c r="M3193">
        <v>3727.8</v>
      </c>
      <c r="N3193" t="s">
        <v>17</v>
      </c>
    </row>
    <row r="3194" spans="1:14" x14ac:dyDescent="0.25">
      <c r="A3194">
        <v>1.2017</v>
      </c>
      <c r="B3194">
        <v>4</v>
      </c>
      <c r="C3194" t="s">
        <v>73</v>
      </c>
      <c r="D3194">
        <v>86089</v>
      </c>
      <c r="E3194" t="s">
        <v>79</v>
      </c>
      <c r="F3194">
        <v>14</v>
      </c>
      <c r="G3194" t="s">
        <v>27</v>
      </c>
      <c r="H3194">
        <v>13321.251</v>
      </c>
      <c r="I3194">
        <v>0</v>
      </c>
      <c r="J3194">
        <v>390670</v>
      </c>
      <c r="K3194">
        <v>3092847</v>
      </c>
      <c r="M3194">
        <v>16418.28</v>
      </c>
      <c r="N3194" t="s">
        <v>17</v>
      </c>
    </row>
    <row r="3195" spans="1:14" x14ac:dyDescent="0.25">
      <c r="A3195">
        <v>1.2017</v>
      </c>
      <c r="B3195">
        <v>4</v>
      </c>
      <c r="C3195" t="s">
        <v>73</v>
      </c>
      <c r="D3195">
        <v>86089</v>
      </c>
      <c r="E3195" t="s">
        <v>79</v>
      </c>
      <c r="F3195">
        <v>15</v>
      </c>
      <c r="G3195" t="s">
        <v>28</v>
      </c>
      <c r="H3195">
        <v>5573.3370000000004</v>
      </c>
      <c r="I3195">
        <v>0</v>
      </c>
      <c r="J3195">
        <v>185</v>
      </c>
      <c r="K3195">
        <v>0</v>
      </c>
      <c r="M3195">
        <v>0</v>
      </c>
      <c r="N3195" t="s">
        <v>17</v>
      </c>
    </row>
    <row r="3196" spans="1:14" x14ac:dyDescent="0.25">
      <c r="A3196">
        <v>1.2017</v>
      </c>
      <c r="B3196">
        <v>4</v>
      </c>
      <c r="C3196" t="s">
        <v>73</v>
      </c>
      <c r="D3196">
        <v>86089</v>
      </c>
      <c r="E3196" t="s">
        <v>79</v>
      </c>
      <c r="F3196">
        <v>12</v>
      </c>
      <c r="G3196" t="s">
        <v>29</v>
      </c>
      <c r="H3196">
        <v>8795.8649999999998</v>
      </c>
      <c r="I3196">
        <v>0</v>
      </c>
      <c r="J3196">
        <v>4233375</v>
      </c>
      <c r="K3196">
        <v>14962710</v>
      </c>
      <c r="M3196">
        <v>34505.519999999997</v>
      </c>
      <c r="N3196" t="s">
        <v>17</v>
      </c>
    </row>
    <row r="3197" spans="1:14" x14ac:dyDescent="0.25">
      <c r="A3197">
        <v>1.2017</v>
      </c>
      <c r="B3197">
        <v>4</v>
      </c>
      <c r="C3197" t="s">
        <v>73</v>
      </c>
      <c r="D3197">
        <v>86089</v>
      </c>
      <c r="E3197" t="s">
        <v>79</v>
      </c>
      <c r="F3197">
        <v>16</v>
      </c>
      <c r="G3197" t="s">
        <v>30</v>
      </c>
      <c r="H3197">
        <v>3219.3809999999999</v>
      </c>
      <c r="I3197">
        <v>14</v>
      </c>
      <c r="J3197">
        <v>185</v>
      </c>
      <c r="K3197">
        <v>0</v>
      </c>
      <c r="M3197">
        <v>0</v>
      </c>
      <c r="N3197" t="s">
        <v>17</v>
      </c>
    </row>
    <row r="3198" spans="1:14" x14ac:dyDescent="0.25">
      <c r="A3198">
        <v>1.2017</v>
      </c>
      <c r="B3198">
        <v>4</v>
      </c>
      <c r="C3198" t="s">
        <v>73</v>
      </c>
      <c r="D3198">
        <v>86089</v>
      </c>
      <c r="E3198" t="s">
        <v>79</v>
      </c>
      <c r="F3198">
        <v>11</v>
      </c>
      <c r="G3198" t="s">
        <v>31</v>
      </c>
      <c r="H3198">
        <v>4490.7690000000002</v>
      </c>
      <c r="I3198">
        <v>0</v>
      </c>
      <c r="J3198">
        <v>306340</v>
      </c>
      <c r="K3198">
        <v>997293</v>
      </c>
      <c r="M3198">
        <v>0</v>
      </c>
      <c r="N3198" t="s">
        <v>17</v>
      </c>
    </row>
    <row r="3199" spans="1:14" x14ac:dyDescent="0.25">
      <c r="A3199">
        <v>1.2017</v>
      </c>
      <c r="B3199">
        <v>4</v>
      </c>
      <c r="C3199" t="s">
        <v>73</v>
      </c>
      <c r="D3199">
        <v>86089</v>
      </c>
      <c r="E3199" t="s">
        <v>79</v>
      </c>
      <c r="F3199">
        <v>17</v>
      </c>
      <c r="G3199" t="s">
        <v>32</v>
      </c>
      <c r="H3199">
        <v>2099.049</v>
      </c>
      <c r="I3199">
        <v>0</v>
      </c>
      <c r="J3199">
        <v>185</v>
      </c>
      <c r="K3199">
        <v>0</v>
      </c>
      <c r="M3199">
        <v>0</v>
      </c>
      <c r="N3199" t="s">
        <v>17</v>
      </c>
    </row>
    <row r="3200" spans="1:14" x14ac:dyDescent="0.25">
      <c r="A3200">
        <v>1.2017</v>
      </c>
      <c r="B3200">
        <v>4</v>
      </c>
      <c r="C3200" t="s">
        <v>73</v>
      </c>
      <c r="D3200">
        <v>86089</v>
      </c>
      <c r="E3200" t="s">
        <v>79</v>
      </c>
      <c r="F3200">
        <v>18</v>
      </c>
      <c r="G3200" t="s">
        <v>33</v>
      </c>
      <c r="H3200">
        <v>60809.481</v>
      </c>
      <c r="I3200">
        <v>564</v>
      </c>
      <c r="J3200">
        <v>4233375</v>
      </c>
      <c r="K3200">
        <v>14962710</v>
      </c>
      <c r="M3200">
        <v>34505.519999999997</v>
      </c>
      <c r="N3200" t="s">
        <v>17</v>
      </c>
    </row>
    <row r="3201" spans="1:14" x14ac:dyDescent="0.25">
      <c r="A3201">
        <v>1.2017</v>
      </c>
      <c r="B3201">
        <v>4</v>
      </c>
      <c r="C3201" t="s">
        <v>80</v>
      </c>
      <c r="D3201">
        <v>98422</v>
      </c>
      <c r="E3201" t="s">
        <v>81</v>
      </c>
      <c r="F3201">
        <v>1</v>
      </c>
      <c r="G3201" t="s">
        <v>16</v>
      </c>
      <c r="H3201">
        <v>4248.45</v>
      </c>
      <c r="I3201">
        <v>0</v>
      </c>
      <c r="J3201">
        <v>402945</v>
      </c>
      <c r="K3201">
        <v>1540152</v>
      </c>
      <c r="M3201">
        <v>989.52</v>
      </c>
      <c r="N3201" t="s">
        <v>38</v>
      </c>
    </row>
    <row r="3202" spans="1:14" x14ac:dyDescent="0.25">
      <c r="A3202">
        <v>1.2017</v>
      </c>
      <c r="B3202">
        <v>4</v>
      </c>
      <c r="C3202" t="s">
        <v>80</v>
      </c>
      <c r="D3202">
        <v>98422</v>
      </c>
      <c r="E3202" t="s">
        <v>81</v>
      </c>
      <c r="F3202">
        <v>2</v>
      </c>
      <c r="G3202" t="s">
        <v>18</v>
      </c>
      <c r="H3202">
        <v>2781.9479999999999</v>
      </c>
      <c r="I3202">
        <v>0</v>
      </c>
      <c r="J3202">
        <v>99325</v>
      </c>
      <c r="K3202">
        <v>617670</v>
      </c>
      <c r="M3202">
        <v>633.84</v>
      </c>
      <c r="N3202" t="s">
        <v>38</v>
      </c>
    </row>
    <row r="3203" spans="1:14" x14ac:dyDescent="0.25">
      <c r="A3203">
        <v>1.2017</v>
      </c>
      <c r="B3203">
        <v>4</v>
      </c>
      <c r="C3203" t="s">
        <v>80</v>
      </c>
      <c r="D3203">
        <v>98422</v>
      </c>
      <c r="E3203" t="s">
        <v>81</v>
      </c>
      <c r="F3203">
        <v>3</v>
      </c>
      <c r="G3203" t="s">
        <v>19</v>
      </c>
      <c r="H3203">
        <v>47.204999999999998</v>
      </c>
      <c r="I3203">
        <v>0</v>
      </c>
      <c r="J3203">
        <v>410555</v>
      </c>
      <c r="K3203">
        <v>597339</v>
      </c>
      <c r="M3203">
        <v>889.2</v>
      </c>
      <c r="N3203" t="s">
        <v>38</v>
      </c>
    </row>
    <row r="3204" spans="1:14" x14ac:dyDescent="0.25">
      <c r="A3204">
        <v>1.2017</v>
      </c>
      <c r="B3204">
        <v>4</v>
      </c>
      <c r="C3204" t="s">
        <v>80</v>
      </c>
      <c r="D3204">
        <v>98422</v>
      </c>
      <c r="E3204" t="s">
        <v>81</v>
      </c>
      <c r="F3204">
        <v>4</v>
      </c>
      <c r="G3204" t="s">
        <v>20</v>
      </c>
      <c r="H3204">
        <v>2791.3890000000001</v>
      </c>
      <c r="I3204">
        <v>0</v>
      </c>
      <c r="J3204">
        <v>277295</v>
      </c>
      <c r="K3204">
        <v>552585</v>
      </c>
      <c r="M3204">
        <v>668.04</v>
      </c>
      <c r="N3204" t="s">
        <v>38</v>
      </c>
    </row>
    <row r="3205" spans="1:14" x14ac:dyDescent="0.25">
      <c r="A3205">
        <v>1.2017</v>
      </c>
      <c r="B3205">
        <v>4</v>
      </c>
      <c r="C3205" t="s">
        <v>80</v>
      </c>
      <c r="D3205">
        <v>98422</v>
      </c>
      <c r="E3205" t="s">
        <v>81</v>
      </c>
      <c r="F3205">
        <v>5</v>
      </c>
      <c r="G3205" t="s">
        <v>21</v>
      </c>
      <c r="H3205">
        <v>3811.0169999999998</v>
      </c>
      <c r="I3205">
        <v>0</v>
      </c>
      <c r="J3205">
        <v>172905</v>
      </c>
      <c r="K3205">
        <v>369249</v>
      </c>
      <c r="M3205">
        <v>1053.3599999999999</v>
      </c>
      <c r="N3205" t="s">
        <v>38</v>
      </c>
    </row>
    <row r="3206" spans="1:14" x14ac:dyDescent="0.25">
      <c r="A3206">
        <v>1.2017</v>
      </c>
      <c r="B3206">
        <v>4</v>
      </c>
      <c r="C3206" t="s">
        <v>80</v>
      </c>
      <c r="D3206">
        <v>98422</v>
      </c>
      <c r="E3206" t="s">
        <v>81</v>
      </c>
      <c r="F3206">
        <v>6</v>
      </c>
      <c r="G3206" t="s">
        <v>22</v>
      </c>
      <c r="H3206">
        <v>8912.3040000000001</v>
      </c>
      <c r="I3206">
        <v>0</v>
      </c>
      <c r="J3206">
        <v>1208355</v>
      </c>
      <c r="K3206">
        <v>4869072</v>
      </c>
      <c r="M3206">
        <v>9651.24</v>
      </c>
      <c r="N3206" t="s">
        <v>38</v>
      </c>
    </row>
    <row r="3207" spans="1:14" x14ac:dyDescent="0.25">
      <c r="A3207">
        <v>1.2017</v>
      </c>
      <c r="B3207">
        <v>4</v>
      </c>
      <c r="C3207" t="s">
        <v>80</v>
      </c>
      <c r="D3207">
        <v>98422</v>
      </c>
      <c r="E3207" t="s">
        <v>81</v>
      </c>
      <c r="F3207">
        <v>13</v>
      </c>
      <c r="G3207" t="s">
        <v>23</v>
      </c>
      <c r="H3207">
        <v>22592.312999999998</v>
      </c>
      <c r="I3207">
        <v>0</v>
      </c>
      <c r="J3207">
        <v>2571380</v>
      </c>
      <c r="K3207">
        <v>854067</v>
      </c>
      <c r="M3207">
        <v>15474.36</v>
      </c>
      <c r="N3207" t="s">
        <v>38</v>
      </c>
    </row>
    <row r="3208" spans="1:14" x14ac:dyDescent="0.25">
      <c r="A3208">
        <v>1.2017</v>
      </c>
      <c r="B3208">
        <v>4</v>
      </c>
      <c r="C3208" t="s">
        <v>80</v>
      </c>
      <c r="D3208">
        <v>98422</v>
      </c>
      <c r="E3208" t="s">
        <v>81</v>
      </c>
      <c r="F3208">
        <v>7</v>
      </c>
      <c r="G3208" t="s">
        <v>24</v>
      </c>
      <c r="H3208">
        <v>6224.7659999999996</v>
      </c>
      <c r="I3208">
        <v>0</v>
      </c>
      <c r="J3208">
        <v>196160</v>
      </c>
      <c r="K3208">
        <v>1842375</v>
      </c>
      <c r="M3208">
        <v>6969.96</v>
      </c>
      <c r="N3208" t="s">
        <v>38</v>
      </c>
    </row>
    <row r="3209" spans="1:14" x14ac:dyDescent="0.25">
      <c r="A3209">
        <v>1.2017</v>
      </c>
      <c r="B3209">
        <v>4</v>
      </c>
      <c r="C3209" t="s">
        <v>80</v>
      </c>
      <c r="D3209">
        <v>98422</v>
      </c>
      <c r="E3209" t="s">
        <v>81</v>
      </c>
      <c r="F3209">
        <v>8</v>
      </c>
      <c r="G3209" t="s">
        <v>25</v>
      </c>
      <c r="H3209">
        <v>1318.5930000000001</v>
      </c>
      <c r="I3209">
        <v>0</v>
      </c>
      <c r="J3209">
        <v>36550</v>
      </c>
      <c r="K3209">
        <v>232131</v>
      </c>
      <c r="M3209">
        <v>3864.6</v>
      </c>
      <c r="N3209" t="s">
        <v>38</v>
      </c>
    </row>
    <row r="3210" spans="1:14" x14ac:dyDescent="0.25">
      <c r="A3210">
        <v>1.2017</v>
      </c>
      <c r="B3210">
        <v>4</v>
      </c>
      <c r="C3210" t="s">
        <v>80</v>
      </c>
      <c r="D3210">
        <v>98422</v>
      </c>
      <c r="E3210" t="s">
        <v>81</v>
      </c>
      <c r="F3210">
        <v>9</v>
      </c>
      <c r="G3210" t="s">
        <v>26</v>
      </c>
      <c r="H3210">
        <v>3266.5859999999998</v>
      </c>
      <c r="I3210">
        <v>0</v>
      </c>
      <c r="J3210">
        <v>61985</v>
      </c>
      <c r="K3210">
        <v>443763</v>
      </c>
      <c r="M3210">
        <v>4432.32</v>
      </c>
      <c r="N3210" t="s">
        <v>38</v>
      </c>
    </row>
    <row r="3211" spans="1:14" x14ac:dyDescent="0.25">
      <c r="A3211">
        <v>1.2017</v>
      </c>
      <c r="B3211">
        <v>4</v>
      </c>
      <c r="C3211" t="s">
        <v>80</v>
      </c>
      <c r="D3211">
        <v>98422</v>
      </c>
      <c r="E3211" t="s">
        <v>81</v>
      </c>
      <c r="F3211">
        <v>14</v>
      </c>
      <c r="G3211" t="s">
        <v>27</v>
      </c>
      <c r="H3211">
        <v>10809.945</v>
      </c>
      <c r="I3211">
        <v>0</v>
      </c>
      <c r="J3211">
        <v>294695</v>
      </c>
      <c r="K3211">
        <v>2518269</v>
      </c>
      <c r="M3211">
        <v>16890.240000000002</v>
      </c>
      <c r="N3211" t="s">
        <v>38</v>
      </c>
    </row>
    <row r="3212" spans="1:14" x14ac:dyDescent="0.25">
      <c r="A3212">
        <v>1.2017</v>
      </c>
      <c r="B3212">
        <v>4</v>
      </c>
      <c r="C3212" t="s">
        <v>80</v>
      </c>
      <c r="D3212">
        <v>98422</v>
      </c>
      <c r="E3212" t="s">
        <v>81</v>
      </c>
      <c r="F3212">
        <v>15</v>
      </c>
      <c r="G3212" t="s">
        <v>28</v>
      </c>
      <c r="H3212">
        <v>5107.5810000000001</v>
      </c>
      <c r="I3212">
        <v>0</v>
      </c>
      <c r="J3212">
        <v>190</v>
      </c>
      <c r="K3212">
        <v>0</v>
      </c>
      <c r="M3212">
        <v>0</v>
      </c>
      <c r="N3212" t="s">
        <v>38</v>
      </c>
    </row>
    <row r="3213" spans="1:14" x14ac:dyDescent="0.25">
      <c r="A3213">
        <v>1.2017</v>
      </c>
      <c r="B3213">
        <v>4</v>
      </c>
      <c r="C3213" t="s">
        <v>80</v>
      </c>
      <c r="D3213">
        <v>98422</v>
      </c>
      <c r="E3213" t="s">
        <v>81</v>
      </c>
      <c r="F3213">
        <v>12</v>
      </c>
      <c r="G3213" t="s">
        <v>29</v>
      </c>
      <c r="H3213">
        <v>5935.2420000000002</v>
      </c>
      <c r="I3213">
        <v>0</v>
      </c>
      <c r="J3213">
        <v>2866075</v>
      </c>
      <c r="K3213">
        <v>11064336</v>
      </c>
      <c r="M3213">
        <v>32364.6</v>
      </c>
      <c r="N3213" t="s">
        <v>38</v>
      </c>
    </row>
    <row r="3214" spans="1:14" x14ac:dyDescent="0.25">
      <c r="A3214">
        <v>1.2017</v>
      </c>
      <c r="B3214">
        <v>4</v>
      </c>
      <c r="C3214" t="s">
        <v>80</v>
      </c>
      <c r="D3214">
        <v>98422</v>
      </c>
      <c r="E3214" t="s">
        <v>81</v>
      </c>
      <c r="F3214">
        <v>16</v>
      </c>
      <c r="G3214" t="s">
        <v>30</v>
      </c>
      <c r="H3214">
        <v>3398.76</v>
      </c>
      <c r="I3214">
        <v>0</v>
      </c>
      <c r="J3214">
        <v>190</v>
      </c>
      <c r="K3214">
        <v>0</v>
      </c>
      <c r="M3214">
        <v>0</v>
      </c>
      <c r="N3214" t="s">
        <v>38</v>
      </c>
    </row>
    <row r="3215" spans="1:14" x14ac:dyDescent="0.25">
      <c r="A3215">
        <v>1.2017</v>
      </c>
      <c r="B3215">
        <v>4</v>
      </c>
      <c r="C3215" t="s">
        <v>80</v>
      </c>
      <c r="D3215">
        <v>98422</v>
      </c>
      <c r="E3215" t="s">
        <v>81</v>
      </c>
      <c r="F3215">
        <v>11</v>
      </c>
      <c r="G3215" t="s">
        <v>31</v>
      </c>
      <c r="H3215">
        <v>4210.6859999999997</v>
      </c>
      <c r="I3215">
        <v>0</v>
      </c>
      <c r="J3215">
        <v>394300</v>
      </c>
      <c r="K3215">
        <v>1279752</v>
      </c>
      <c r="M3215">
        <v>0</v>
      </c>
      <c r="N3215" t="s">
        <v>38</v>
      </c>
    </row>
    <row r="3216" spans="1:14" x14ac:dyDescent="0.25">
      <c r="A3216">
        <v>1.2017</v>
      </c>
      <c r="B3216">
        <v>4</v>
      </c>
      <c r="C3216" t="s">
        <v>80</v>
      </c>
      <c r="D3216">
        <v>98422</v>
      </c>
      <c r="E3216" t="s">
        <v>81</v>
      </c>
      <c r="F3216">
        <v>17</v>
      </c>
      <c r="G3216" t="s">
        <v>32</v>
      </c>
      <c r="H3216">
        <v>31.47</v>
      </c>
      <c r="I3216">
        <v>0</v>
      </c>
      <c r="J3216">
        <v>190</v>
      </c>
      <c r="K3216">
        <v>0</v>
      </c>
      <c r="M3216">
        <v>0</v>
      </c>
      <c r="N3216" t="s">
        <v>38</v>
      </c>
    </row>
    <row r="3217" spans="1:14" x14ac:dyDescent="0.25">
      <c r="A3217">
        <v>1.2017</v>
      </c>
      <c r="B3217">
        <v>4</v>
      </c>
      <c r="C3217" t="s">
        <v>80</v>
      </c>
      <c r="D3217">
        <v>98422</v>
      </c>
      <c r="E3217" t="s">
        <v>81</v>
      </c>
      <c r="F3217">
        <v>18</v>
      </c>
      <c r="G3217" t="s">
        <v>33</v>
      </c>
      <c r="H3217">
        <v>52085.997000000003</v>
      </c>
      <c r="I3217">
        <v>0</v>
      </c>
      <c r="J3217">
        <v>2866075</v>
      </c>
      <c r="K3217">
        <v>11064336</v>
      </c>
      <c r="M3217">
        <v>32364.6</v>
      </c>
      <c r="N3217" t="s">
        <v>38</v>
      </c>
    </row>
    <row r="3218" spans="1:14" x14ac:dyDescent="0.25">
      <c r="A3218">
        <v>1.2017</v>
      </c>
      <c r="B3218">
        <v>4</v>
      </c>
      <c r="C3218" t="s">
        <v>80</v>
      </c>
      <c r="D3218">
        <v>79785</v>
      </c>
      <c r="E3218" t="s">
        <v>82</v>
      </c>
      <c r="F3218">
        <v>1</v>
      </c>
      <c r="G3218" t="s">
        <v>16</v>
      </c>
      <c r="H3218">
        <v>3792.1350000000002</v>
      </c>
      <c r="I3218">
        <v>0</v>
      </c>
      <c r="J3218">
        <v>360345</v>
      </c>
      <c r="K3218">
        <v>1177923</v>
      </c>
      <c r="M3218">
        <v>907.44</v>
      </c>
      <c r="N3218" t="s">
        <v>17</v>
      </c>
    </row>
    <row r="3219" spans="1:14" x14ac:dyDescent="0.25">
      <c r="A3219">
        <v>1.2017</v>
      </c>
      <c r="B3219">
        <v>4</v>
      </c>
      <c r="C3219" t="s">
        <v>80</v>
      </c>
      <c r="D3219">
        <v>79785</v>
      </c>
      <c r="E3219" t="s">
        <v>82</v>
      </c>
      <c r="F3219">
        <v>2</v>
      </c>
      <c r="G3219" t="s">
        <v>18</v>
      </c>
      <c r="H3219">
        <v>2199.7530000000002</v>
      </c>
      <c r="I3219">
        <v>0</v>
      </c>
      <c r="J3219">
        <v>68995</v>
      </c>
      <c r="K3219">
        <v>403155</v>
      </c>
      <c r="M3219">
        <v>684</v>
      </c>
      <c r="N3219" t="s">
        <v>17</v>
      </c>
    </row>
    <row r="3220" spans="1:14" x14ac:dyDescent="0.25">
      <c r="A3220">
        <v>1.2017</v>
      </c>
      <c r="B3220">
        <v>4</v>
      </c>
      <c r="C3220" t="s">
        <v>80</v>
      </c>
      <c r="D3220">
        <v>79785</v>
      </c>
      <c r="E3220" t="s">
        <v>82</v>
      </c>
      <c r="F3220">
        <v>3</v>
      </c>
      <c r="G3220" t="s">
        <v>19</v>
      </c>
      <c r="H3220">
        <v>47.204999999999998</v>
      </c>
      <c r="I3220">
        <v>0</v>
      </c>
      <c r="J3220">
        <v>423935</v>
      </c>
      <c r="K3220">
        <v>649674</v>
      </c>
      <c r="M3220">
        <v>1026</v>
      </c>
      <c r="N3220" t="s">
        <v>17</v>
      </c>
    </row>
    <row r="3221" spans="1:14" x14ac:dyDescent="0.25">
      <c r="A3221">
        <v>1.2017</v>
      </c>
      <c r="B3221">
        <v>4</v>
      </c>
      <c r="C3221" t="s">
        <v>80</v>
      </c>
      <c r="D3221">
        <v>79785</v>
      </c>
      <c r="E3221" t="s">
        <v>82</v>
      </c>
      <c r="F3221">
        <v>4</v>
      </c>
      <c r="G3221" t="s">
        <v>20</v>
      </c>
      <c r="H3221">
        <v>2007.7860000000001</v>
      </c>
      <c r="I3221">
        <v>0</v>
      </c>
      <c r="J3221">
        <v>277955</v>
      </c>
      <c r="K3221">
        <v>457410</v>
      </c>
      <c r="M3221">
        <v>775.2</v>
      </c>
      <c r="N3221" t="s">
        <v>17</v>
      </c>
    </row>
    <row r="3222" spans="1:14" x14ac:dyDescent="0.25">
      <c r="A3222">
        <v>1.2017</v>
      </c>
      <c r="B3222">
        <v>4</v>
      </c>
      <c r="C3222" t="s">
        <v>80</v>
      </c>
      <c r="D3222">
        <v>79785</v>
      </c>
      <c r="E3222" t="s">
        <v>82</v>
      </c>
      <c r="F3222">
        <v>5</v>
      </c>
      <c r="G3222" t="s">
        <v>21</v>
      </c>
      <c r="H3222">
        <v>2781.9479999999999</v>
      </c>
      <c r="I3222">
        <v>0</v>
      </c>
      <c r="J3222">
        <v>173805</v>
      </c>
      <c r="K3222">
        <v>326670</v>
      </c>
      <c r="M3222">
        <v>1124.04</v>
      </c>
      <c r="N3222" t="s">
        <v>17</v>
      </c>
    </row>
    <row r="3223" spans="1:14" x14ac:dyDescent="0.25">
      <c r="A3223">
        <v>1.2017</v>
      </c>
      <c r="B3223">
        <v>4</v>
      </c>
      <c r="C3223" t="s">
        <v>80</v>
      </c>
      <c r="D3223">
        <v>79785</v>
      </c>
      <c r="E3223" t="s">
        <v>82</v>
      </c>
      <c r="F3223">
        <v>6</v>
      </c>
      <c r="G3223" t="s">
        <v>22</v>
      </c>
      <c r="H3223">
        <v>9648.7019999999993</v>
      </c>
      <c r="I3223">
        <v>0</v>
      </c>
      <c r="J3223">
        <v>1464515</v>
      </c>
      <c r="K3223">
        <v>701586</v>
      </c>
      <c r="M3223">
        <v>11509.44</v>
      </c>
      <c r="N3223" t="s">
        <v>17</v>
      </c>
    </row>
    <row r="3224" spans="1:14" x14ac:dyDescent="0.25">
      <c r="A3224">
        <v>1.2017</v>
      </c>
      <c r="B3224">
        <v>4</v>
      </c>
      <c r="C3224" t="s">
        <v>80</v>
      </c>
      <c r="D3224">
        <v>79785</v>
      </c>
      <c r="E3224" t="s">
        <v>82</v>
      </c>
      <c r="F3224">
        <v>13</v>
      </c>
      <c r="G3224" t="s">
        <v>23</v>
      </c>
      <c r="H3224">
        <v>20477.528999999999</v>
      </c>
      <c r="I3224">
        <v>0</v>
      </c>
      <c r="J3224">
        <v>2769550</v>
      </c>
      <c r="K3224">
        <v>10616418</v>
      </c>
      <c r="M3224">
        <v>19033.439999999999</v>
      </c>
      <c r="N3224" t="s">
        <v>17</v>
      </c>
    </row>
    <row r="3225" spans="1:14" x14ac:dyDescent="0.25">
      <c r="A3225">
        <v>1.2017</v>
      </c>
      <c r="B3225">
        <v>4</v>
      </c>
      <c r="C3225" t="s">
        <v>80</v>
      </c>
      <c r="D3225">
        <v>79785</v>
      </c>
      <c r="E3225" t="s">
        <v>82</v>
      </c>
      <c r="F3225">
        <v>7</v>
      </c>
      <c r="G3225" t="s">
        <v>24</v>
      </c>
      <c r="H3225">
        <v>5736.9809999999998</v>
      </c>
      <c r="I3225">
        <v>0</v>
      </c>
      <c r="J3225">
        <v>174985</v>
      </c>
      <c r="K3225">
        <v>104784</v>
      </c>
      <c r="M3225">
        <v>7225.32</v>
      </c>
      <c r="N3225" t="s">
        <v>17</v>
      </c>
    </row>
    <row r="3226" spans="1:14" x14ac:dyDescent="0.25">
      <c r="A3226">
        <v>1.2017</v>
      </c>
      <c r="B3226">
        <v>4</v>
      </c>
      <c r="C3226" t="s">
        <v>80</v>
      </c>
      <c r="D3226">
        <v>79785</v>
      </c>
      <c r="E3226" t="s">
        <v>82</v>
      </c>
      <c r="F3226">
        <v>8</v>
      </c>
      <c r="G3226" t="s">
        <v>25</v>
      </c>
      <c r="H3226">
        <v>1796.9369999999999</v>
      </c>
      <c r="I3226">
        <v>0</v>
      </c>
      <c r="J3226">
        <v>43755</v>
      </c>
      <c r="K3226">
        <v>217194</v>
      </c>
      <c r="M3226">
        <v>5084.3999999999996</v>
      </c>
      <c r="N3226" t="s">
        <v>17</v>
      </c>
    </row>
    <row r="3227" spans="1:14" x14ac:dyDescent="0.25">
      <c r="A3227">
        <v>1.2017</v>
      </c>
      <c r="B3227">
        <v>4</v>
      </c>
      <c r="C3227" t="s">
        <v>80</v>
      </c>
      <c r="D3227">
        <v>79785</v>
      </c>
      <c r="E3227" t="s">
        <v>82</v>
      </c>
      <c r="F3227">
        <v>9</v>
      </c>
      <c r="G3227" t="s">
        <v>26</v>
      </c>
      <c r="H3227">
        <v>2360.25</v>
      </c>
      <c r="I3227">
        <v>0</v>
      </c>
      <c r="J3227">
        <v>52445</v>
      </c>
      <c r="K3227">
        <v>407787</v>
      </c>
      <c r="M3227">
        <v>5538.12</v>
      </c>
      <c r="N3227" t="s">
        <v>17</v>
      </c>
    </row>
    <row r="3228" spans="1:14" x14ac:dyDescent="0.25">
      <c r="A3228">
        <v>1.2017</v>
      </c>
      <c r="B3228">
        <v>4</v>
      </c>
      <c r="C3228" t="s">
        <v>80</v>
      </c>
      <c r="D3228">
        <v>79785</v>
      </c>
      <c r="E3228" t="s">
        <v>82</v>
      </c>
      <c r="F3228">
        <v>14</v>
      </c>
      <c r="G3228" t="s">
        <v>27</v>
      </c>
      <c r="H3228">
        <v>9894.1679999999997</v>
      </c>
      <c r="I3228">
        <v>0</v>
      </c>
      <c r="J3228">
        <v>271185</v>
      </c>
      <c r="K3228">
        <v>2229765</v>
      </c>
      <c r="M3228">
        <v>18933.12</v>
      </c>
      <c r="N3228" t="s">
        <v>17</v>
      </c>
    </row>
    <row r="3229" spans="1:14" x14ac:dyDescent="0.25">
      <c r="A3229">
        <v>1.2017</v>
      </c>
      <c r="B3229">
        <v>4</v>
      </c>
      <c r="C3229" t="s">
        <v>80</v>
      </c>
      <c r="D3229">
        <v>79785</v>
      </c>
      <c r="E3229" t="s">
        <v>82</v>
      </c>
      <c r="F3229">
        <v>15</v>
      </c>
      <c r="G3229" t="s">
        <v>28</v>
      </c>
      <c r="H3229">
        <v>4950.2309999999998</v>
      </c>
      <c r="I3229">
        <v>0</v>
      </c>
      <c r="J3229">
        <v>195</v>
      </c>
      <c r="K3229">
        <v>0</v>
      </c>
      <c r="M3229">
        <v>0</v>
      </c>
      <c r="N3229" t="s">
        <v>17</v>
      </c>
    </row>
    <row r="3230" spans="1:14" x14ac:dyDescent="0.25">
      <c r="A3230">
        <v>1.2017</v>
      </c>
      <c r="B3230">
        <v>4</v>
      </c>
      <c r="C3230" t="s">
        <v>80</v>
      </c>
      <c r="D3230">
        <v>79785</v>
      </c>
      <c r="E3230" t="s">
        <v>82</v>
      </c>
      <c r="F3230">
        <v>12</v>
      </c>
      <c r="G3230" t="s">
        <v>29</v>
      </c>
      <c r="H3230">
        <v>7131.1019999999999</v>
      </c>
      <c r="I3230">
        <v>0</v>
      </c>
      <c r="J3230">
        <v>3040735</v>
      </c>
      <c r="K3230">
        <v>12846183</v>
      </c>
      <c r="M3230">
        <v>37966.559999999998</v>
      </c>
      <c r="N3230" t="s">
        <v>17</v>
      </c>
    </row>
    <row r="3231" spans="1:14" x14ac:dyDescent="0.25">
      <c r="A3231">
        <v>1.2017</v>
      </c>
      <c r="B3231">
        <v>4</v>
      </c>
      <c r="C3231" t="s">
        <v>80</v>
      </c>
      <c r="D3231">
        <v>79785</v>
      </c>
      <c r="E3231" t="s">
        <v>82</v>
      </c>
      <c r="F3231">
        <v>16</v>
      </c>
      <c r="G3231" t="s">
        <v>30</v>
      </c>
      <c r="H3231">
        <v>3889.692</v>
      </c>
      <c r="I3231">
        <v>0</v>
      </c>
      <c r="J3231">
        <v>195</v>
      </c>
      <c r="K3231">
        <v>0</v>
      </c>
      <c r="M3231">
        <v>0</v>
      </c>
      <c r="N3231" t="s">
        <v>17</v>
      </c>
    </row>
    <row r="3232" spans="1:14" x14ac:dyDescent="0.25">
      <c r="A3232">
        <v>1.2017</v>
      </c>
      <c r="B3232">
        <v>4</v>
      </c>
      <c r="C3232" t="s">
        <v>80</v>
      </c>
      <c r="D3232">
        <v>79785</v>
      </c>
      <c r="E3232" t="s">
        <v>82</v>
      </c>
      <c r="F3232">
        <v>11</v>
      </c>
      <c r="G3232" t="s">
        <v>31</v>
      </c>
      <c r="H3232">
        <v>2775.654</v>
      </c>
      <c r="I3232">
        <v>0</v>
      </c>
      <c r="J3232">
        <v>192380</v>
      </c>
      <c r="K3232">
        <v>781740</v>
      </c>
      <c r="M3232">
        <v>0</v>
      </c>
      <c r="N3232" t="s">
        <v>17</v>
      </c>
    </row>
    <row r="3233" spans="1:14" x14ac:dyDescent="0.25">
      <c r="A3233">
        <v>1.2017</v>
      </c>
      <c r="B3233">
        <v>4</v>
      </c>
      <c r="C3233" t="s">
        <v>80</v>
      </c>
      <c r="D3233">
        <v>79785</v>
      </c>
      <c r="E3233" t="s">
        <v>82</v>
      </c>
      <c r="F3233">
        <v>17</v>
      </c>
      <c r="G3233" t="s">
        <v>32</v>
      </c>
      <c r="H3233">
        <v>1623.8520000000001</v>
      </c>
      <c r="I3233">
        <v>0</v>
      </c>
      <c r="J3233">
        <v>195</v>
      </c>
      <c r="K3233">
        <v>0</v>
      </c>
      <c r="M3233">
        <v>0</v>
      </c>
      <c r="N3233" t="s">
        <v>17</v>
      </c>
    </row>
    <row r="3234" spans="1:14" x14ac:dyDescent="0.25">
      <c r="A3234">
        <v>1.2017</v>
      </c>
      <c r="B3234">
        <v>4</v>
      </c>
      <c r="C3234" t="s">
        <v>80</v>
      </c>
      <c r="D3234">
        <v>79785</v>
      </c>
      <c r="E3234" t="s">
        <v>82</v>
      </c>
      <c r="F3234">
        <v>18</v>
      </c>
      <c r="G3234" t="s">
        <v>33</v>
      </c>
      <c r="H3234">
        <v>50742.228000000003</v>
      </c>
      <c r="I3234">
        <v>0</v>
      </c>
      <c r="J3234">
        <v>3040735</v>
      </c>
      <c r="K3234">
        <v>12846183</v>
      </c>
      <c r="M3234">
        <v>37966.559999999998</v>
      </c>
      <c r="N3234" t="s">
        <v>17</v>
      </c>
    </row>
    <row r="3235" spans="1:14" x14ac:dyDescent="0.25">
      <c r="A3235">
        <v>1.2017</v>
      </c>
      <c r="B3235">
        <v>4</v>
      </c>
      <c r="C3235" t="s">
        <v>80</v>
      </c>
      <c r="D3235">
        <v>63354</v>
      </c>
      <c r="E3235" t="s">
        <v>83</v>
      </c>
      <c r="F3235">
        <v>1</v>
      </c>
      <c r="G3235" t="s">
        <v>16</v>
      </c>
      <c r="H3235">
        <v>3716.607</v>
      </c>
      <c r="I3235">
        <v>0</v>
      </c>
      <c r="J3235">
        <v>416920</v>
      </c>
      <c r="K3235">
        <v>1496385</v>
      </c>
      <c r="M3235">
        <v>955.32</v>
      </c>
      <c r="N3235" t="s">
        <v>17</v>
      </c>
    </row>
    <row r="3236" spans="1:14" x14ac:dyDescent="0.25">
      <c r="A3236">
        <v>1.2017</v>
      </c>
      <c r="B3236">
        <v>4</v>
      </c>
      <c r="C3236" t="s">
        <v>80</v>
      </c>
      <c r="D3236">
        <v>63354</v>
      </c>
      <c r="E3236" t="s">
        <v>83</v>
      </c>
      <c r="F3236">
        <v>2</v>
      </c>
      <c r="G3236" t="s">
        <v>18</v>
      </c>
      <c r="H3236">
        <v>2253.252</v>
      </c>
      <c r="I3236">
        <v>0</v>
      </c>
      <c r="J3236">
        <v>98090</v>
      </c>
      <c r="K3236">
        <v>4119</v>
      </c>
      <c r="M3236">
        <v>677.16</v>
      </c>
      <c r="N3236" t="s">
        <v>17</v>
      </c>
    </row>
    <row r="3237" spans="1:14" x14ac:dyDescent="0.25">
      <c r="A3237">
        <v>1.2017</v>
      </c>
      <c r="B3237">
        <v>4</v>
      </c>
      <c r="C3237" t="s">
        <v>80</v>
      </c>
      <c r="D3237">
        <v>63354</v>
      </c>
      <c r="E3237" t="s">
        <v>83</v>
      </c>
      <c r="F3237">
        <v>3</v>
      </c>
      <c r="G3237" t="s">
        <v>19</v>
      </c>
      <c r="H3237">
        <v>47.204999999999998</v>
      </c>
      <c r="I3237">
        <v>0</v>
      </c>
      <c r="J3237">
        <v>521990</v>
      </c>
      <c r="K3237">
        <v>748533</v>
      </c>
      <c r="M3237">
        <v>1030.56</v>
      </c>
      <c r="N3237" t="s">
        <v>17</v>
      </c>
    </row>
    <row r="3238" spans="1:14" x14ac:dyDescent="0.25">
      <c r="A3238">
        <v>1.2017</v>
      </c>
      <c r="B3238">
        <v>4</v>
      </c>
      <c r="C3238" t="s">
        <v>80</v>
      </c>
      <c r="D3238">
        <v>63354</v>
      </c>
      <c r="E3238" t="s">
        <v>83</v>
      </c>
      <c r="F3238">
        <v>4</v>
      </c>
      <c r="G3238" t="s">
        <v>20</v>
      </c>
      <c r="H3238">
        <v>1815.819</v>
      </c>
      <c r="I3238">
        <v>0</v>
      </c>
      <c r="J3238">
        <v>377775</v>
      </c>
      <c r="K3238">
        <v>617973</v>
      </c>
      <c r="M3238">
        <v>868.68</v>
      </c>
      <c r="N3238" t="s">
        <v>17</v>
      </c>
    </row>
    <row r="3239" spans="1:14" x14ac:dyDescent="0.25">
      <c r="A3239">
        <v>1.2017</v>
      </c>
      <c r="B3239">
        <v>4</v>
      </c>
      <c r="C3239" t="s">
        <v>80</v>
      </c>
      <c r="D3239">
        <v>63354</v>
      </c>
      <c r="E3239" t="s">
        <v>83</v>
      </c>
      <c r="F3239">
        <v>5</v>
      </c>
      <c r="G3239" t="s">
        <v>21</v>
      </c>
      <c r="H3239">
        <v>3571.8449999999998</v>
      </c>
      <c r="I3239">
        <v>0</v>
      </c>
      <c r="J3239">
        <v>192675</v>
      </c>
      <c r="K3239">
        <v>376371</v>
      </c>
      <c r="M3239">
        <v>1315.56</v>
      </c>
      <c r="N3239" t="s">
        <v>17</v>
      </c>
    </row>
    <row r="3240" spans="1:14" x14ac:dyDescent="0.25">
      <c r="A3240">
        <v>1.2017</v>
      </c>
      <c r="B3240">
        <v>4</v>
      </c>
      <c r="C3240" t="s">
        <v>80</v>
      </c>
      <c r="D3240">
        <v>63354</v>
      </c>
      <c r="E3240" t="s">
        <v>83</v>
      </c>
      <c r="F3240">
        <v>6</v>
      </c>
      <c r="G3240" t="s">
        <v>22</v>
      </c>
      <c r="H3240">
        <v>12351.975</v>
      </c>
      <c r="I3240">
        <v>0</v>
      </c>
      <c r="J3240">
        <v>1986330</v>
      </c>
      <c r="K3240">
        <v>891096</v>
      </c>
      <c r="M3240">
        <v>12357.6</v>
      </c>
      <c r="N3240" t="s">
        <v>17</v>
      </c>
    </row>
    <row r="3241" spans="1:14" x14ac:dyDescent="0.25">
      <c r="A3241">
        <v>1.2017</v>
      </c>
      <c r="B3241">
        <v>4</v>
      </c>
      <c r="C3241" t="s">
        <v>80</v>
      </c>
      <c r="D3241">
        <v>63354</v>
      </c>
      <c r="E3241" t="s">
        <v>83</v>
      </c>
      <c r="F3241">
        <v>13</v>
      </c>
      <c r="G3241" t="s">
        <v>23</v>
      </c>
      <c r="H3241">
        <v>23756.703000000001</v>
      </c>
      <c r="I3241">
        <v>0</v>
      </c>
      <c r="J3241">
        <v>3593780</v>
      </c>
      <c r="K3241">
        <v>12759477</v>
      </c>
      <c r="M3241">
        <v>18155.64</v>
      </c>
      <c r="N3241" t="s">
        <v>17</v>
      </c>
    </row>
    <row r="3242" spans="1:14" x14ac:dyDescent="0.25">
      <c r="A3242">
        <v>1.2017</v>
      </c>
      <c r="B3242">
        <v>4</v>
      </c>
      <c r="C3242" t="s">
        <v>80</v>
      </c>
      <c r="D3242">
        <v>63354</v>
      </c>
      <c r="E3242" t="s">
        <v>83</v>
      </c>
      <c r="F3242">
        <v>7</v>
      </c>
      <c r="G3242" t="s">
        <v>24</v>
      </c>
      <c r="H3242">
        <v>6891.93</v>
      </c>
      <c r="I3242">
        <v>0</v>
      </c>
      <c r="J3242">
        <v>272405</v>
      </c>
      <c r="K3242">
        <v>2324139</v>
      </c>
      <c r="M3242">
        <v>6495.72</v>
      </c>
      <c r="N3242" t="s">
        <v>17</v>
      </c>
    </row>
    <row r="3243" spans="1:14" x14ac:dyDescent="0.25">
      <c r="A3243">
        <v>1.2017</v>
      </c>
      <c r="B3243">
        <v>4</v>
      </c>
      <c r="C3243" t="s">
        <v>80</v>
      </c>
      <c r="D3243">
        <v>63354</v>
      </c>
      <c r="E3243" t="s">
        <v>83</v>
      </c>
      <c r="F3243">
        <v>8</v>
      </c>
      <c r="G3243" t="s">
        <v>25</v>
      </c>
      <c r="H3243">
        <v>4018.7190000000001</v>
      </c>
      <c r="I3243">
        <v>0</v>
      </c>
      <c r="J3243">
        <v>55855</v>
      </c>
      <c r="K3243">
        <v>31308</v>
      </c>
      <c r="M3243">
        <v>4833.6000000000004</v>
      </c>
      <c r="N3243" t="s">
        <v>17</v>
      </c>
    </row>
    <row r="3244" spans="1:14" x14ac:dyDescent="0.25">
      <c r="A3244">
        <v>1.2017</v>
      </c>
      <c r="B3244">
        <v>4</v>
      </c>
      <c r="C3244" t="s">
        <v>80</v>
      </c>
      <c r="D3244">
        <v>63354</v>
      </c>
      <c r="E3244" t="s">
        <v>83</v>
      </c>
      <c r="F3244">
        <v>9</v>
      </c>
      <c r="G3244" t="s">
        <v>26</v>
      </c>
      <c r="H3244">
        <v>3851.9279999999999</v>
      </c>
      <c r="I3244">
        <v>0</v>
      </c>
      <c r="J3244">
        <v>65755</v>
      </c>
      <c r="K3244">
        <v>458094</v>
      </c>
      <c r="M3244">
        <v>5424.12</v>
      </c>
      <c r="N3244" t="s">
        <v>17</v>
      </c>
    </row>
    <row r="3245" spans="1:14" x14ac:dyDescent="0.25">
      <c r="A3245">
        <v>1.2017</v>
      </c>
      <c r="B3245">
        <v>4</v>
      </c>
      <c r="C3245" t="s">
        <v>80</v>
      </c>
      <c r="D3245">
        <v>63354</v>
      </c>
      <c r="E3245" t="s">
        <v>83</v>
      </c>
      <c r="F3245">
        <v>14</v>
      </c>
      <c r="G3245" t="s">
        <v>27</v>
      </c>
      <c r="H3245">
        <v>14762.576999999999</v>
      </c>
      <c r="I3245">
        <v>0</v>
      </c>
      <c r="J3245">
        <v>394015</v>
      </c>
      <c r="K3245">
        <v>3095841</v>
      </c>
      <c r="M3245">
        <v>18315.240000000002</v>
      </c>
      <c r="N3245" t="s">
        <v>17</v>
      </c>
    </row>
    <row r="3246" spans="1:14" x14ac:dyDescent="0.25">
      <c r="A3246">
        <v>1.2017</v>
      </c>
      <c r="B3246">
        <v>4</v>
      </c>
      <c r="C3246" t="s">
        <v>80</v>
      </c>
      <c r="D3246">
        <v>63354</v>
      </c>
      <c r="E3246" t="s">
        <v>83</v>
      </c>
      <c r="F3246">
        <v>15</v>
      </c>
      <c r="G3246" t="s">
        <v>28</v>
      </c>
      <c r="H3246">
        <v>5859.7139999999999</v>
      </c>
      <c r="I3246">
        <v>0</v>
      </c>
      <c r="J3246">
        <v>200</v>
      </c>
      <c r="K3246">
        <v>0</v>
      </c>
      <c r="M3246">
        <v>0</v>
      </c>
      <c r="N3246" t="s">
        <v>17</v>
      </c>
    </row>
    <row r="3247" spans="1:14" x14ac:dyDescent="0.25">
      <c r="A3247">
        <v>1.2017</v>
      </c>
      <c r="B3247">
        <v>4</v>
      </c>
      <c r="C3247" t="s">
        <v>80</v>
      </c>
      <c r="D3247">
        <v>63354</v>
      </c>
      <c r="E3247" t="s">
        <v>83</v>
      </c>
      <c r="F3247">
        <v>12</v>
      </c>
      <c r="G3247" t="s">
        <v>29</v>
      </c>
      <c r="H3247">
        <v>9488.2049999999999</v>
      </c>
      <c r="I3247">
        <v>0</v>
      </c>
      <c r="J3247">
        <v>3987795</v>
      </c>
      <c r="K3247">
        <v>15855318</v>
      </c>
      <c r="M3247">
        <v>36470.879999999997</v>
      </c>
      <c r="N3247" t="s">
        <v>17</v>
      </c>
    </row>
    <row r="3248" spans="1:14" x14ac:dyDescent="0.25">
      <c r="A3248">
        <v>1.2017</v>
      </c>
      <c r="B3248">
        <v>4</v>
      </c>
      <c r="C3248" t="s">
        <v>80</v>
      </c>
      <c r="D3248">
        <v>63354</v>
      </c>
      <c r="E3248" t="s">
        <v>83</v>
      </c>
      <c r="F3248">
        <v>16</v>
      </c>
      <c r="G3248" t="s">
        <v>30</v>
      </c>
      <c r="H3248">
        <v>4717.3530000000001</v>
      </c>
      <c r="I3248">
        <v>0</v>
      </c>
      <c r="J3248">
        <v>200</v>
      </c>
      <c r="K3248">
        <v>0</v>
      </c>
      <c r="M3248">
        <v>0</v>
      </c>
      <c r="N3248" t="s">
        <v>17</v>
      </c>
    </row>
    <row r="3249" spans="1:14" x14ac:dyDescent="0.25">
      <c r="A3249">
        <v>1.2017</v>
      </c>
      <c r="B3249">
        <v>4</v>
      </c>
      <c r="C3249" t="s">
        <v>80</v>
      </c>
      <c r="D3249">
        <v>63354</v>
      </c>
      <c r="E3249" t="s">
        <v>83</v>
      </c>
      <c r="F3249">
        <v>11</v>
      </c>
      <c r="G3249" t="s">
        <v>31</v>
      </c>
      <c r="H3249">
        <v>5513.5439999999999</v>
      </c>
      <c r="I3249">
        <v>0</v>
      </c>
      <c r="J3249">
        <v>701465</v>
      </c>
      <c r="K3249">
        <v>195084</v>
      </c>
      <c r="M3249">
        <v>0</v>
      </c>
      <c r="N3249" t="s">
        <v>17</v>
      </c>
    </row>
    <row r="3250" spans="1:14" x14ac:dyDescent="0.25">
      <c r="A3250">
        <v>1.2017</v>
      </c>
      <c r="B3250">
        <v>4</v>
      </c>
      <c r="C3250" t="s">
        <v>80</v>
      </c>
      <c r="D3250">
        <v>63354</v>
      </c>
      <c r="E3250" t="s">
        <v>83</v>
      </c>
      <c r="F3250">
        <v>17</v>
      </c>
      <c r="G3250" t="s">
        <v>32</v>
      </c>
      <c r="H3250">
        <v>2165.136</v>
      </c>
      <c r="I3250">
        <v>0</v>
      </c>
      <c r="J3250">
        <v>200</v>
      </c>
      <c r="K3250">
        <v>0</v>
      </c>
      <c r="M3250">
        <v>0</v>
      </c>
      <c r="N3250" t="s">
        <v>17</v>
      </c>
    </row>
    <row r="3251" spans="1:14" x14ac:dyDescent="0.25">
      <c r="A3251">
        <v>1.2017</v>
      </c>
      <c r="B3251">
        <v>4</v>
      </c>
      <c r="C3251" t="s">
        <v>80</v>
      </c>
      <c r="D3251">
        <v>63354</v>
      </c>
      <c r="E3251" t="s">
        <v>83</v>
      </c>
      <c r="F3251">
        <v>18</v>
      </c>
      <c r="G3251" t="s">
        <v>33</v>
      </c>
      <c r="H3251">
        <v>66263.232000000004</v>
      </c>
      <c r="I3251">
        <v>0</v>
      </c>
      <c r="J3251">
        <v>3987795</v>
      </c>
      <c r="K3251">
        <v>15855318</v>
      </c>
      <c r="M3251">
        <v>36470.879999999997</v>
      </c>
      <c r="N3251" t="s">
        <v>17</v>
      </c>
    </row>
    <row r="3252" spans="1:14" x14ac:dyDescent="0.25">
      <c r="A3252">
        <v>1.2017</v>
      </c>
      <c r="B3252">
        <v>4</v>
      </c>
      <c r="C3252" t="s">
        <v>80</v>
      </c>
      <c r="D3252">
        <v>85124</v>
      </c>
      <c r="E3252" t="s">
        <v>84</v>
      </c>
      <c r="F3252">
        <v>1</v>
      </c>
      <c r="G3252" t="s">
        <v>16</v>
      </c>
      <c r="H3252">
        <v>4339.7129999999997</v>
      </c>
      <c r="I3252">
        <v>0</v>
      </c>
      <c r="J3252">
        <v>530415</v>
      </c>
      <c r="K3252">
        <v>1930788</v>
      </c>
      <c r="M3252">
        <v>1062.48</v>
      </c>
      <c r="N3252" t="s">
        <v>38</v>
      </c>
    </row>
    <row r="3253" spans="1:14" x14ac:dyDescent="0.25">
      <c r="A3253">
        <v>1.2017</v>
      </c>
      <c r="B3253">
        <v>4</v>
      </c>
      <c r="C3253" t="s">
        <v>80</v>
      </c>
      <c r="D3253">
        <v>85124</v>
      </c>
      <c r="E3253" t="s">
        <v>84</v>
      </c>
      <c r="F3253">
        <v>2</v>
      </c>
      <c r="G3253" t="s">
        <v>18</v>
      </c>
      <c r="H3253">
        <v>4210.6859999999997</v>
      </c>
      <c r="I3253">
        <v>0</v>
      </c>
      <c r="J3253">
        <v>111990</v>
      </c>
      <c r="K3253">
        <v>711618</v>
      </c>
      <c r="M3253">
        <v>608.76</v>
      </c>
      <c r="N3253" t="s">
        <v>38</v>
      </c>
    </row>
    <row r="3254" spans="1:14" x14ac:dyDescent="0.25">
      <c r="A3254">
        <v>1.2017</v>
      </c>
      <c r="B3254">
        <v>4</v>
      </c>
      <c r="C3254" t="s">
        <v>80</v>
      </c>
      <c r="D3254">
        <v>85124</v>
      </c>
      <c r="E3254" t="s">
        <v>84</v>
      </c>
      <c r="F3254">
        <v>3</v>
      </c>
      <c r="G3254" t="s">
        <v>19</v>
      </c>
      <c r="H3254">
        <v>47.204999999999998</v>
      </c>
      <c r="I3254">
        <v>0</v>
      </c>
      <c r="J3254">
        <v>467985</v>
      </c>
      <c r="K3254">
        <v>794415</v>
      </c>
      <c r="M3254">
        <v>1087.56</v>
      </c>
      <c r="N3254" t="s">
        <v>38</v>
      </c>
    </row>
    <row r="3255" spans="1:14" x14ac:dyDescent="0.25">
      <c r="A3255">
        <v>1.2017</v>
      </c>
      <c r="B3255">
        <v>4</v>
      </c>
      <c r="C3255" t="s">
        <v>80</v>
      </c>
      <c r="D3255">
        <v>85124</v>
      </c>
      <c r="E3255" t="s">
        <v>84</v>
      </c>
      <c r="F3255">
        <v>4</v>
      </c>
      <c r="G3255" t="s">
        <v>20</v>
      </c>
      <c r="H3255">
        <v>2061.2849999999999</v>
      </c>
      <c r="I3255">
        <v>0</v>
      </c>
      <c r="J3255">
        <v>392030</v>
      </c>
      <c r="K3255">
        <v>70890</v>
      </c>
      <c r="M3255">
        <v>868.68</v>
      </c>
      <c r="N3255" t="s">
        <v>38</v>
      </c>
    </row>
    <row r="3256" spans="1:14" x14ac:dyDescent="0.25">
      <c r="A3256">
        <v>1.2017</v>
      </c>
      <c r="B3256">
        <v>4</v>
      </c>
      <c r="C3256" t="s">
        <v>80</v>
      </c>
      <c r="D3256">
        <v>85124</v>
      </c>
      <c r="E3256" t="s">
        <v>84</v>
      </c>
      <c r="F3256">
        <v>5</v>
      </c>
      <c r="G3256" t="s">
        <v>21</v>
      </c>
      <c r="H3256">
        <v>4629.2370000000001</v>
      </c>
      <c r="I3256">
        <v>0</v>
      </c>
      <c r="J3256">
        <v>211885</v>
      </c>
      <c r="K3256">
        <v>432306</v>
      </c>
      <c r="M3256">
        <v>1087.56</v>
      </c>
      <c r="N3256" t="s">
        <v>38</v>
      </c>
    </row>
    <row r="3257" spans="1:14" x14ac:dyDescent="0.25">
      <c r="A3257">
        <v>1.2017</v>
      </c>
      <c r="B3257">
        <v>4</v>
      </c>
      <c r="C3257" t="s">
        <v>80</v>
      </c>
      <c r="D3257">
        <v>85124</v>
      </c>
      <c r="E3257" t="s">
        <v>84</v>
      </c>
      <c r="F3257">
        <v>6</v>
      </c>
      <c r="G3257" t="s">
        <v>22</v>
      </c>
      <c r="H3257">
        <v>11165.556</v>
      </c>
      <c r="I3257">
        <v>0</v>
      </c>
      <c r="J3257">
        <v>1347065</v>
      </c>
      <c r="K3257">
        <v>4148394</v>
      </c>
      <c r="M3257">
        <v>10157.4</v>
      </c>
      <c r="N3257" t="s">
        <v>38</v>
      </c>
    </row>
    <row r="3258" spans="1:14" x14ac:dyDescent="0.25">
      <c r="A3258">
        <v>1.2017</v>
      </c>
      <c r="B3258">
        <v>4</v>
      </c>
      <c r="C3258" t="s">
        <v>80</v>
      </c>
      <c r="D3258">
        <v>85124</v>
      </c>
      <c r="E3258" t="s">
        <v>84</v>
      </c>
      <c r="F3258">
        <v>13</v>
      </c>
      <c r="G3258" t="s">
        <v>23</v>
      </c>
      <c r="H3258">
        <v>26453.682000000001</v>
      </c>
      <c r="I3258">
        <v>0</v>
      </c>
      <c r="J3258">
        <v>3061370</v>
      </c>
      <c r="K3258">
        <v>8778411</v>
      </c>
      <c r="M3258">
        <v>17147.88</v>
      </c>
      <c r="N3258" t="s">
        <v>38</v>
      </c>
    </row>
    <row r="3259" spans="1:14" x14ac:dyDescent="0.25">
      <c r="A3259">
        <v>1.2017</v>
      </c>
      <c r="B3259">
        <v>4</v>
      </c>
      <c r="C3259" t="s">
        <v>80</v>
      </c>
      <c r="D3259">
        <v>85124</v>
      </c>
      <c r="E3259" t="s">
        <v>84</v>
      </c>
      <c r="F3259">
        <v>7</v>
      </c>
      <c r="G3259" t="s">
        <v>24</v>
      </c>
      <c r="H3259">
        <v>7977.6450000000004</v>
      </c>
      <c r="I3259">
        <v>0</v>
      </c>
      <c r="J3259">
        <v>236600</v>
      </c>
      <c r="K3259">
        <v>2250969</v>
      </c>
      <c r="M3259">
        <v>7562.76</v>
      </c>
      <c r="N3259" t="s">
        <v>38</v>
      </c>
    </row>
    <row r="3260" spans="1:14" x14ac:dyDescent="0.25">
      <c r="A3260">
        <v>1.2017</v>
      </c>
      <c r="B3260">
        <v>4</v>
      </c>
      <c r="C3260" t="s">
        <v>80</v>
      </c>
      <c r="D3260">
        <v>85124</v>
      </c>
      <c r="E3260" t="s">
        <v>84</v>
      </c>
      <c r="F3260">
        <v>8</v>
      </c>
      <c r="G3260" t="s">
        <v>25</v>
      </c>
      <c r="H3260">
        <v>2039.2560000000001</v>
      </c>
      <c r="I3260">
        <v>0</v>
      </c>
      <c r="J3260">
        <v>40580</v>
      </c>
      <c r="K3260">
        <v>208755</v>
      </c>
      <c r="M3260">
        <v>4395.84</v>
      </c>
      <c r="N3260" t="s">
        <v>38</v>
      </c>
    </row>
    <row r="3261" spans="1:14" x14ac:dyDescent="0.25">
      <c r="A3261">
        <v>1.2017</v>
      </c>
      <c r="B3261">
        <v>4</v>
      </c>
      <c r="C3261" t="s">
        <v>80</v>
      </c>
      <c r="D3261">
        <v>85124</v>
      </c>
      <c r="E3261" t="s">
        <v>84</v>
      </c>
      <c r="F3261">
        <v>9</v>
      </c>
      <c r="G3261" t="s">
        <v>26</v>
      </c>
      <c r="H3261">
        <v>2986.5030000000002</v>
      </c>
      <c r="I3261">
        <v>0</v>
      </c>
      <c r="J3261">
        <v>70720</v>
      </c>
      <c r="K3261">
        <v>490677</v>
      </c>
      <c r="M3261">
        <v>5202.96</v>
      </c>
      <c r="N3261" t="s">
        <v>38</v>
      </c>
    </row>
    <row r="3262" spans="1:14" x14ac:dyDescent="0.25">
      <c r="A3262">
        <v>1.2017</v>
      </c>
      <c r="B3262">
        <v>4</v>
      </c>
      <c r="C3262" t="s">
        <v>80</v>
      </c>
      <c r="D3262">
        <v>85124</v>
      </c>
      <c r="E3262" t="s">
        <v>84</v>
      </c>
      <c r="F3262">
        <v>14</v>
      </c>
      <c r="G3262" t="s">
        <v>27</v>
      </c>
      <c r="H3262">
        <v>13003.404</v>
      </c>
      <c r="I3262">
        <v>0</v>
      </c>
      <c r="J3262">
        <v>347900</v>
      </c>
      <c r="K3262">
        <v>2950401</v>
      </c>
      <c r="M3262">
        <v>19042.560000000001</v>
      </c>
      <c r="N3262" t="s">
        <v>38</v>
      </c>
    </row>
    <row r="3263" spans="1:14" x14ac:dyDescent="0.25">
      <c r="A3263">
        <v>1.2017</v>
      </c>
      <c r="B3263">
        <v>4</v>
      </c>
      <c r="C3263" t="s">
        <v>80</v>
      </c>
      <c r="D3263">
        <v>85124</v>
      </c>
      <c r="E3263" t="s">
        <v>84</v>
      </c>
      <c r="F3263">
        <v>15</v>
      </c>
      <c r="G3263" t="s">
        <v>28</v>
      </c>
      <c r="H3263">
        <v>6976.8990000000003</v>
      </c>
      <c r="I3263">
        <v>0</v>
      </c>
      <c r="J3263">
        <v>205</v>
      </c>
      <c r="K3263">
        <v>0</v>
      </c>
      <c r="M3263">
        <v>0</v>
      </c>
      <c r="N3263" t="s">
        <v>38</v>
      </c>
    </row>
    <row r="3264" spans="1:14" x14ac:dyDescent="0.25">
      <c r="A3264">
        <v>1.2017</v>
      </c>
      <c r="B3264">
        <v>4</v>
      </c>
      <c r="C3264" t="s">
        <v>80</v>
      </c>
      <c r="D3264">
        <v>85124</v>
      </c>
      <c r="E3264" t="s">
        <v>84</v>
      </c>
      <c r="F3264">
        <v>12</v>
      </c>
      <c r="G3264" t="s">
        <v>29</v>
      </c>
      <c r="H3264">
        <v>7647.21</v>
      </c>
      <c r="I3264">
        <v>0</v>
      </c>
      <c r="J3264">
        <v>3409270</v>
      </c>
      <c r="K3264">
        <v>11728812</v>
      </c>
      <c r="M3264">
        <v>36190.44</v>
      </c>
      <c r="N3264" t="s">
        <v>38</v>
      </c>
    </row>
    <row r="3265" spans="1:14" x14ac:dyDescent="0.25">
      <c r="A3265">
        <v>1.2017</v>
      </c>
      <c r="B3265">
        <v>4</v>
      </c>
      <c r="C3265" t="s">
        <v>80</v>
      </c>
      <c r="D3265">
        <v>85124</v>
      </c>
      <c r="E3265" t="s">
        <v>84</v>
      </c>
      <c r="F3265">
        <v>16</v>
      </c>
      <c r="G3265" t="s">
        <v>30</v>
      </c>
      <c r="H3265">
        <v>4402.6530000000002</v>
      </c>
      <c r="I3265">
        <v>0</v>
      </c>
      <c r="J3265">
        <v>205</v>
      </c>
      <c r="K3265">
        <v>0</v>
      </c>
      <c r="M3265">
        <v>0</v>
      </c>
      <c r="N3265" t="s">
        <v>38</v>
      </c>
    </row>
    <row r="3266" spans="1:14" x14ac:dyDescent="0.25">
      <c r="A3266">
        <v>1.2017</v>
      </c>
      <c r="B3266">
        <v>4</v>
      </c>
      <c r="C3266" t="s">
        <v>80</v>
      </c>
      <c r="D3266">
        <v>85124</v>
      </c>
      <c r="E3266" t="s">
        <v>84</v>
      </c>
      <c r="F3266">
        <v>11</v>
      </c>
      <c r="G3266" t="s">
        <v>31</v>
      </c>
      <c r="H3266">
        <v>4226.4210000000003</v>
      </c>
      <c r="I3266">
        <v>0</v>
      </c>
      <c r="J3266">
        <v>493515</v>
      </c>
      <c r="K3266">
        <v>1509390</v>
      </c>
      <c r="M3266">
        <v>0</v>
      </c>
      <c r="N3266" t="s">
        <v>38</v>
      </c>
    </row>
    <row r="3267" spans="1:14" x14ac:dyDescent="0.25">
      <c r="A3267">
        <v>1.2017</v>
      </c>
      <c r="B3267">
        <v>4</v>
      </c>
      <c r="C3267" t="s">
        <v>80</v>
      </c>
      <c r="D3267">
        <v>85124</v>
      </c>
      <c r="E3267" t="s">
        <v>84</v>
      </c>
      <c r="F3267">
        <v>17</v>
      </c>
      <c r="G3267" t="s">
        <v>32</v>
      </c>
      <c r="H3267">
        <v>2353.9560000000001</v>
      </c>
      <c r="I3267">
        <v>0</v>
      </c>
      <c r="J3267">
        <v>205</v>
      </c>
      <c r="K3267">
        <v>0</v>
      </c>
      <c r="M3267">
        <v>0</v>
      </c>
      <c r="N3267" t="s">
        <v>38</v>
      </c>
    </row>
    <row r="3268" spans="1:14" x14ac:dyDescent="0.25">
      <c r="A3268">
        <v>1.2017</v>
      </c>
      <c r="B3268">
        <v>4</v>
      </c>
      <c r="C3268" t="s">
        <v>80</v>
      </c>
      <c r="D3268">
        <v>85124</v>
      </c>
      <c r="E3268" t="s">
        <v>84</v>
      </c>
      <c r="F3268">
        <v>18</v>
      </c>
      <c r="G3268" t="s">
        <v>33</v>
      </c>
      <c r="H3268">
        <v>65064.224999999999</v>
      </c>
      <c r="I3268">
        <v>0</v>
      </c>
      <c r="J3268">
        <v>3409270</v>
      </c>
      <c r="K3268">
        <v>11728812</v>
      </c>
      <c r="M3268">
        <v>36190.44</v>
      </c>
      <c r="N3268" t="s">
        <v>38</v>
      </c>
    </row>
    <row r="3269" spans="1:14" x14ac:dyDescent="0.25">
      <c r="A3269">
        <v>1.2017</v>
      </c>
      <c r="B3269">
        <v>4</v>
      </c>
      <c r="C3269" t="s">
        <v>80</v>
      </c>
      <c r="D3269">
        <v>73422</v>
      </c>
      <c r="E3269" t="s">
        <v>85</v>
      </c>
      <c r="F3269">
        <v>1</v>
      </c>
      <c r="G3269" t="s">
        <v>16</v>
      </c>
      <c r="H3269">
        <v>4364.8890000000001</v>
      </c>
      <c r="I3269">
        <v>0</v>
      </c>
      <c r="J3269">
        <v>638775</v>
      </c>
      <c r="K3269">
        <v>2159586</v>
      </c>
      <c r="M3269">
        <v>1003.2</v>
      </c>
      <c r="N3269" t="s">
        <v>17</v>
      </c>
    </row>
    <row r="3270" spans="1:14" x14ac:dyDescent="0.25">
      <c r="A3270">
        <v>1.2017</v>
      </c>
      <c r="B3270">
        <v>4</v>
      </c>
      <c r="C3270" t="s">
        <v>80</v>
      </c>
      <c r="D3270">
        <v>73422</v>
      </c>
      <c r="E3270" t="s">
        <v>85</v>
      </c>
      <c r="F3270">
        <v>2</v>
      </c>
      <c r="G3270" t="s">
        <v>18</v>
      </c>
      <c r="H3270">
        <v>3276.027</v>
      </c>
      <c r="I3270">
        <v>0</v>
      </c>
      <c r="J3270">
        <v>129015</v>
      </c>
      <c r="K3270">
        <v>768822</v>
      </c>
      <c r="M3270">
        <v>672.6</v>
      </c>
      <c r="N3270" t="s">
        <v>17</v>
      </c>
    </row>
    <row r="3271" spans="1:14" x14ac:dyDescent="0.25">
      <c r="A3271">
        <v>1.2017</v>
      </c>
      <c r="B3271">
        <v>4</v>
      </c>
      <c r="C3271" t="s">
        <v>80</v>
      </c>
      <c r="D3271">
        <v>73422</v>
      </c>
      <c r="E3271" t="s">
        <v>85</v>
      </c>
      <c r="F3271">
        <v>3</v>
      </c>
      <c r="G3271" t="s">
        <v>19</v>
      </c>
      <c r="H3271">
        <v>47.204999999999998</v>
      </c>
      <c r="I3271">
        <v>0</v>
      </c>
      <c r="J3271">
        <v>604280</v>
      </c>
      <c r="K3271">
        <v>95580</v>
      </c>
      <c r="M3271">
        <v>1140</v>
      </c>
      <c r="N3271" t="s">
        <v>17</v>
      </c>
    </row>
    <row r="3272" spans="1:14" x14ac:dyDescent="0.25">
      <c r="A3272">
        <v>1.2017</v>
      </c>
      <c r="B3272">
        <v>4</v>
      </c>
      <c r="C3272" t="s">
        <v>80</v>
      </c>
      <c r="D3272">
        <v>73422</v>
      </c>
      <c r="E3272" t="s">
        <v>85</v>
      </c>
      <c r="F3272">
        <v>4</v>
      </c>
      <c r="G3272" t="s">
        <v>20</v>
      </c>
      <c r="H3272">
        <v>2910.9749999999999</v>
      </c>
      <c r="I3272">
        <v>0</v>
      </c>
      <c r="J3272">
        <v>482425</v>
      </c>
      <c r="K3272">
        <v>839913</v>
      </c>
      <c r="M3272">
        <v>1037.4000000000001</v>
      </c>
      <c r="N3272" t="s">
        <v>17</v>
      </c>
    </row>
    <row r="3273" spans="1:14" x14ac:dyDescent="0.25">
      <c r="A3273">
        <v>1.2017</v>
      </c>
      <c r="B3273">
        <v>4</v>
      </c>
      <c r="C3273" t="s">
        <v>80</v>
      </c>
      <c r="D3273">
        <v>73422</v>
      </c>
      <c r="E3273" t="s">
        <v>85</v>
      </c>
      <c r="F3273">
        <v>5</v>
      </c>
      <c r="G3273" t="s">
        <v>21</v>
      </c>
      <c r="H3273">
        <v>6164.973</v>
      </c>
      <c r="I3273">
        <v>0</v>
      </c>
      <c r="J3273">
        <v>278225</v>
      </c>
      <c r="K3273">
        <v>590679</v>
      </c>
      <c r="M3273">
        <v>1133.1600000000001</v>
      </c>
      <c r="N3273" t="s">
        <v>17</v>
      </c>
    </row>
    <row r="3274" spans="1:14" x14ac:dyDescent="0.25">
      <c r="A3274">
        <v>1.2017</v>
      </c>
      <c r="B3274">
        <v>4</v>
      </c>
      <c r="C3274" t="s">
        <v>80</v>
      </c>
      <c r="D3274">
        <v>73422</v>
      </c>
      <c r="E3274" t="s">
        <v>85</v>
      </c>
      <c r="F3274">
        <v>6</v>
      </c>
      <c r="G3274" t="s">
        <v>22</v>
      </c>
      <c r="H3274">
        <v>14312.556</v>
      </c>
      <c r="I3274">
        <v>0</v>
      </c>
      <c r="J3274">
        <v>2126265</v>
      </c>
      <c r="K3274">
        <v>7370811</v>
      </c>
      <c r="M3274">
        <v>12346.2</v>
      </c>
      <c r="N3274" t="s">
        <v>17</v>
      </c>
    </row>
    <row r="3275" spans="1:14" x14ac:dyDescent="0.25">
      <c r="A3275">
        <v>1.2017</v>
      </c>
      <c r="B3275">
        <v>4</v>
      </c>
      <c r="C3275" t="s">
        <v>80</v>
      </c>
      <c r="D3275">
        <v>73422</v>
      </c>
      <c r="E3275" t="s">
        <v>85</v>
      </c>
      <c r="F3275">
        <v>13</v>
      </c>
      <c r="G3275" t="s">
        <v>23</v>
      </c>
      <c r="H3275">
        <v>31076.625</v>
      </c>
      <c r="I3275">
        <v>0</v>
      </c>
      <c r="J3275">
        <v>4258985</v>
      </c>
      <c r="K3275">
        <v>12685671</v>
      </c>
      <c r="M3275">
        <v>17697.36</v>
      </c>
      <c r="N3275" t="s">
        <v>17</v>
      </c>
    </row>
    <row r="3276" spans="1:14" x14ac:dyDescent="0.25">
      <c r="A3276">
        <v>1.2017</v>
      </c>
      <c r="B3276">
        <v>4</v>
      </c>
      <c r="C3276" t="s">
        <v>80</v>
      </c>
      <c r="D3276">
        <v>73422</v>
      </c>
      <c r="E3276" t="s">
        <v>85</v>
      </c>
      <c r="F3276">
        <v>7</v>
      </c>
      <c r="G3276" t="s">
        <v>24</v>
      </c>
      <c r="H3276">
        <v>10426.011</v>
      </c>
      <c r="I3276">
        <v>0</v>
      </c>
      <c r="J3276">
        <v>317415</v>
      </c>
      <c r="K3276">
        <v>2759088</v>
      </c>
      <c r="M3276">
        <v>7635.72</v>
      </c>
      <c r="N3276" t="s">
        <v>17</v>
      </c>
    </row>
    <row r="3277" spans="1:14" x14ac:dyDescent="0.25">
      <c r="A3277">
        <v>1.2017</v>
      </c>
      <c r="B3277">
        <v>4</v>
      </c>
      <c r="C3277" t="s">
        <v>80</v>
      </c>
      <c r="D3277">
        <v>73422</v>
      </c>
      <c r="E3277" t="s">
        <v>85</v>
      </c>
      <c r="F3277">
        <v>8</v>
      </c>
      <c r="G3277" t="s">
        <v>25</v>
      </c>
      <c r="H3277">
        <v>4056.4830000000002</v>
      </c>
      <c r="I3277">
        <v>0</v>
      </c>
      <c r="J3277">
        <v>78735</v>
      </c>
      <c r="K3277">
        <v>405132</v>
      </c>
      <c r="M3277">
        <v>5529</v>
      </c>
      <c r="N3277" t="s">
        <v>17</v>
      </c>
    </row>
    <row r="3278" spans="1:14" x14ac:dyDescent="0.25">
      <c r="A3278">
        <v>1.2017</v>
      </c>
      <c r="B3278">
        <v>4</v>
      </c>
      <c r="C3278" t="s">
        <v>80</v>
      </c>
      <c r="D3278">
        <v>73422</v>
      </c>
      <c r="E3278" t="s">
        <v>85</v>
      </c>
      <c r="F3278">
        <v>9</v>
      </c>
      <c r="G3278" t="s">
        <v>26</v>
      </c>
      <c r="H3278">
        <v>3811.0169999999998</v>
      </c>
      <c r="I3278">
        <v>0</v>
      </c>
      <c r="J3278">
        <v>75685</v>
      </c>
      <c r="K3278">
        <v>582150</v>
      </c>
      <c r="M3278">
        <v>5469.72</v>
      </c>
      <c r="N3278" t="s">
        <v>17</v>
      </c>
    </row>
    <row r="3279" spans="1:14" x14ac:dyDescent="0.25">
      <c r="A3279">
        <v>1.2017</v>
      </c>
      <c r="B3279">
        <v>4</v>
      </c>
      <c r="C3279" t="s">
        <v>80</v>
      </c>
      <c r="D3279">
        <v>73422</v>
      </c>
      <c r="E3279" t="s">
        <v>85</v>
      </c>
      <c r="F3279">
        <v>14</v>
      </c>
      <c r="G3279" t="s">
        <v>27</v>
      </c>
      <c r="H3279">
        <v>18293.510999999999</v>
      </c>
      <c r="I3279">
        <v>0</v>
      </c>
      <c r="J3279">
        <v>471835</v>
      </c>
      <c r="K3279">
        <v>3746370</v>
      </c>
      <c r="M3279">
        <v>20761.68</v>
      </c>
      <c r="N3279" t="s">
        <v>17</v>
      </c>
    </row>
    <row r="3280" spans="1:14" x14ac:dyDescent="0.25">
      <c r="A3280">
        <v>1.2017</v>
      </c>
      <c r="B3280">
        <v>4</v>
      </c>
      <c r="C3280" t="s">
        <v>80</v>
      </c>
      <c r="D3280">
        <v>73422</v>
      </c>
      <c r="E3280" t="s">
        <v>85</v>
      </c>
      <c r="F3280">
        <v>15</v>
      </c>
      <c r="G3280" t="s">
        <v>28</v>
      </c>
      <c r="H3280">
        <v>5412.84</v>
      </c>
      <c r="I3280">
        <v>0</v>
      </c>
      <c r="J3280">
        <v>210</v>
      </c>
      <c r="K3280">
        <v>0</v>
      </c>
      <c r="M3280">
        <v>0</v>
      </c>
      <c r="N3280" t="s">
        <v>17</v>
      </c>
    </row>
    <row r="3281" spans="1:14" x14ac:dyDescent="0.25">
      <c r="A3281">
        <v>1.2017</v>
      </c>
      <c r="B3281">
        <v>4</v>
      </c>
      <c r="C3281" t="s">
        <v>80</v>
      </c>
      <c r="D3281">
        <v>73422</v>
      </c>
      <c r="E3281" t="s">
        <v>85</v>
      </c>
      <c r="F3281">
        <v>12</v>
      </c>
      <c r="G3281" t="s">
        <v>29</v>
      </c>
      <c r="H3281">
        <v>12222.948</v>
      </c>
      <c r="I3281">
        <v>0</v>
      </c>
      <c r="J3281">
        <v>4730820</v>
      </c>
      <c r="K3281">
        <v>16432041</v>
      </c>
      <c r="M3281">
        <v>38459.040000000001</v>
      </c>
      <c r="N3281" t="s">
        <v>17</v>
      </c>
    </row>
    <row r="3282" spans="1:14" x14ac:dyDescent="0.25">
      <c r="A3282">
        <v>1.2017</v>
      </c>
      <c r="B3282">
        <v>4</v>
      </c>
      <c r="C3282" t="s">
        <v>80</v>
      </c>
      <c r="D3282">
        <v>73422</v>
      </c>
      <c r="E3282" t="s">
        <v>85</v>
      </c>
      <c r="F3282">
        <v>16</v>
      </c>
      <c r="G3282" t="s">
        <v>30</v>
      </c>
      <c r="H3282">
        <v>5069.817</v>
      </c>
      <c r="I3282">
        <v>0</v>
      </c>
      <c r="J3282">
        <v>210</v>
      </c>
      <c r="K3282">
        <v>0</v>
      </c>
      <c r="M3282">
        <v>0</v>
      </c>
      <c r="N3282" t="s">
        <v>17</v>
      </c>
    </row>
    <row r="3283" spans="1:14" x14ac:dyDescent="0.25">
      <c r="A3283">
        <v>1.2017</v>
      </c>
      <c r="B3283">
        <v>4</v>
      </c>
      <c r="C3283" t="s">
        <v>80</v>
      </c>
      <c r="D3283">
        <v>73422</v>
      </c>
      <c r="E3283" t="s">
        <v>85</v>
      </c>
      <c r="F3283">
        <v>11</v>
      </c>
      <c r="G3283" t="s">
        <v>31</v>
      </c>
      <c r="H3283">
        <v>4355.4480000000003</v>
      </c>
      <c r="I3283">
        <v>0</v>
      </c>
      <c r="J3283">
        <v>532610</v>
      </c>
      <c r="K3283">
        <v>10056</v>
      </c>
      <c r="M3283">
        <v>0</v>
      </c>
      <c r="N3283" t="s">
        <v>17</v>
      </c>
    </row>
    <row r="3284" spans="1:14" x14ac:dyDescent="0.25">
      <c r="A3284">
        <v>1.2017</v>
      </c>
      <c r="B3284">
        <v>4</v>
      </c>
      <c r="C3284" t="s">
        <v>80</v>
      </c>
      <c r="D3284">
        <v>73422</v>
      </c>
      <c r="E3284" t="s">
        <v>85</v>
      </c>
      <c r="F3284">
        <v>17</v>
      </c>
      <c r="G3284" t="s">
        <v>32</v>
      </c>
      <c r="H3284">
        <v>1812.672</v>
      </c>
      <c r="I3284">
        <v>0</v>
      </c>
      <c r="J3284">
        <v>210</v>
      </c>
      <c r="K3284">
        <v>0</v>
      </c>
      <c r="M3284">
        <v>0</v>
      </c>
      <c r="N3284" t="s">
        <v>17</v>
      </c>
    </row>
    <row r="3285" spans="1:14" x14ac:dyDescent="0.25">
      <c r="A3285">
        <v>1.2017</v>
      </c>
      <c r="B3285">
        <v>4</v>
      </c>
      <c r="C3285" t="s">
        <v>80</v>
      </c>
      <c r="D3285">
        <v>73422</v>
      </c>
      <c r="E3285" t="s">
        <v>85</v>
      </c>
      <c r="F3285">
        <v>18</v>
      </c>
      <c r="G3285" t="s">
        <v>33</v>
      </c>
      <c r="H3285">
        <v>78243.861000000004</v>
      </c>
      <c r="I3285">
        <v>0</v>
      </c>
      <c r="J3285">
        <v>4730820</v>
      </c>
      <c r="K3285">
        <v>16432041</v>
      </c>
      <c r="M3285">
        <v>38459.040000000001</v>
      </c>
      <c r="N3285" t="s">
        <v>17</v>
      </c>
    </row>
    <row r="3286" spans="1:14" x14ac:dyDescent="0.25">
      <c r="A3286">
        <v>1.2017</v>
      </c>
      <c r="B3286">
        <v>4</v>
      </c>
      <c r="C3286" t="s">
        <v>80</v>
      </c>
      <c r="D3286">
        <v>91973</v>
      </c>
      <c r="E3286" t="s">
        <v>86</v>
      </c>
      <c r="F3286">
        <v>1</v>
      </c>
      <c r="G3286" t="s">
        <v>16</v>
      </c>
      <c r="H3286">
        <v>2769.36</v>
      </c>
      <c r="I3286">
        <v>334</v>
      </c>
      <c r="J3286">
        <v>356780</v>
      </c>
      <c r="K3286">
        <v>1236798</v>
      </c>
      <c r="M3286">
        <v>900.6</v>
      </c>
      <c r="N3286" t="s">
        <v>38</v>
      </c>
    </row>
    <row r="3287" spans="1:14" x14ac:dyDescent="0.25">
      <c r="A3287">
        <v>1.2017</v>
      </c>
      <c r="B3287">
        <v>4</v>
      </c>
      <c r="C3287" t="s">
        <v>80</v>
      </c>
      <c r="D3287">
        <v>91973</v>
      </c>
      <c r="E3287" t="s">
        <v>86</v>
      </c>
      <c r="F3287">
        <v>2</v>
      </c>
      <c r="G3287" t="s">
        <v>18</v>
      </c>
      <c r="H3287">
        <v>2536.482</v>
      </c>
      <c r="I3287">
        <v>0</v>
      </c>
      <c r="J3287">
        <v>88585</v>
      </c>
      <c r="K3287">
        <v>588678</v>
      </c>
      <c r="M3287">
        <v>599.64</v>
      </c>
      <c r="N3287" t="s">
        <v>38</v>
      </c>
    </row>
    <row r="3288" spans="1:14" x14ac:dyDescent="0.25">
      <c r="A3288">
        <v>1.2017</v>
      </c>
      <c r="B3288">
        <v>4</v>
      </c>
      <c r="C3288" t="s">
        <v>80</v>
      </c>
      <c r="D3288">
        <v>91973</v>
      </c>
      <c r="E3288" t="s">
        <v>86</v>
      </c>
      <c r="F3288">
        <v>3</v>
      </c>
      <c r="G3288" t="s">
        <v>19</v>
      </c>
      <c r="H3288">
        <v>47.204999999999998</v>
      </c>
      <c r="I3288">
        <v>0</v>
      </c>
      <c r="J3288">
        <v>449245</v>
      </c>
      <c r="K3288">
        <v>762957</v>
      </c>
      <c r="M3288">
        <v>1146.8399999999999</v>
      </c>
      <c r="N3288" t="s">
        <v>38</v>
      </c>
    </row>
    <row r="3289" spans="1:14" x14ac:dyDescent="0.25">
      <c r="A3289">
        <v>1.2017</v>
      </c>
      <c r="B3289">
        <v>4</v>
      </c>
      <c r="C3289" t="s">
        <v>80</v>
      </c>
      <c r="D3289">
        <v>91973</v>
      </c>
      <c r="E3289" t="s">
        <v>86</v>
      </c>
      <c r="F3289">
        <v>4</v>
      </c>
      <c r="G3289" t="s">
        <v>20</v>
      </c>
      <c r="H3289">
        <v>925.21799999999996</v>
      </c>
      <c r="I3289">
        <v>0</v>
      </c>
      <c r="J3289">
        <v>221020</v>
      </c>
      <c r="K3289">
        <v>435624</v>
      </c>
      <c r="M3289">
        <v>718.2</v>
      </c>
      <c r="N3289" t="s">
        <v>38</v>
      </c>
    </row>
    <row r="3290" spans="1:14" x14ac:dyDescent="0.25">
      <c r="A3290">
        <v>1.2017</v>
      </c>
      <c r="B3290">
        <v>4</v>
      </c>
      <c r="C3290" t="s">
        <v>80</v>
      </c>
      <c r="D3290">
        <v>91973</v>
      </c>
      <c r="E3290" t="s">
        <v>86</v>
      </c>
      <c r="F3290">
        <v>5</v>
      </c>
      <c r="G3290" t="s">
        <v>21</v>
      </c>
      <c r="H3290">
        <v>2829.1529999999998</v>
      </c>
      <c r="I3290">
        <v>94</v>
      </c>
      <c r="J3290">
        <v>144905</v>
      </c>
      <c r="K3290">
        <v>317466</v>
      </c>
      <c r="M3290">
        <v>1032.8399999999999</v>
      </c>
      <c r="N3290" t="s">
        <v>38</v>
      </c>
    </row>
    <row r="3291" spans="1:14" x14ac:dyDescent="0.25">
      <c r="A3291">
        <v>1.2017</v>
      </c>
      <c r="B3291">
        <v>4</v>
      </c>
      <c r="C3291" t="s">
        <v>80</v>
      </c>
      <c r="D3291">
        <v>91973</v>
      </c>
      <c r="E3291" t="s">
        <v>86</v>
      </c>
      <c r="F3291">
        <v>6</v>
      </c>
      <c r="G3291" t="s">
        <v>22</v>
      </c>
      <c r="H3291">
        <v>7389.1559999999999</v>
      </c>
      <c r="I3291">
        <v>514</v>
      </c>
      <c r="J3291">
        <v>1124480</v>
      </c>
      <c r="K3291">
        <v>3725691</v>
      </c>
      <c r="M3291">
        <v>9072.1200000000008</v>
      </c>
      <c r="N3291" t="s">
        <v>38</v>
      </c>
    </row>
    <row r="3292" spans="1:14" x14ac:dyDescent="0.25">
      <c r="A3292">
        <v>1.2017</v>
      </c>
      <c r="B3292">
        <v>4</v>
      </c>
      <c r="C3292" t="s">
        <v>80</v>
      </c>
      <c r="D3292">
        <v>91973</v>
      </c>
      <c r="E3292" t="s">
        <v>86</v>
      </c>
      <c r="F3292">
        <v>13</v>
      </c>
      <c r="G3292" t="s">
        <v>23</v>
      </c>
      <c r="H3292">
        <v>16496.574000000001</v>
      </c>
      <c r="I3292">
        <v>942</v>
      </c>
      <c r="J3292">
        <v>2385015</v>
      </c>
      <c r="K3292">
        <v>7067214</v>
      </c>
      <c r="M3292">
        <v>15164.28</v>
      </c>
      <c r="N3292" t="s">
        <v>38</v>
      </c>
    </row>
    <row r="3293" spans="1:14" x14ac:dyDescent="0.25">
      <c r="A3293">
        <v>1.2017</v>
      </c>
      <c r="B3293">
        <v>4</v>
      </c>
      <c r="C3293" t="s">
        <v>80</v>
      </c>
      <c r="D3293">
        <v>91973</v>
      </c>
      <c r="E3293" t="s">
        <v>86</v>
      </c>
      <c r="F3293">
        <v>7</v>
      </c>
      <c r="G3293" t="s">
        <v>24</v>
      </c>
      <c r="H3293">
        <v>3571.8449999999998</v>
      </c>
      <c r="I3293">
        <v>286</v>
      </c>
      <c r="J3293">
        <v>125810</v>
      </c>
      <c r="K3293">
        <v>112068</v>
      </c>
      <c r="M3293">
        <v>3935.28</v>
      </c>
      <c r="N3293" t="s">
        <v>38</v>
      </c>
    </row>
    <row r="3294" spans="1:14" x14ac:dyDescent="0.25">
      <c r="A3294">
        <v>1.2017</v>
      </c>
      <c r="B3294">
        <v>4</v>
      </c>
      <c r="C3294" t="s">
        <v>80</v>
      </c>
      <c r="D3294">
        <v>91973</v>
      </c>
      <c r="E3294" t="s">
        <v>86</v>
      </c>
      <c r="F3294">
        <v>8</v>
      </c>
      <c r="G3294" t="s">
        <v>25</v>
      </c>
      <c r="H3294">
        <v>1340.6220000000001</v>
      </c>
      <c r="I3294">
        <v>0</v>
      </c>
      <c r="J3294">
        <v>24480</v>
      </c>
      <c r="K3294">
        <v>149721</v>
      </c>
      <c r="M3294">
        <v>2090.7600000000002</v>
      </c>
      <c r="N3294" t="s">
        <v>38</v>
      </c>
    </row>
    <row r="3295" spans="1:14" x14ac:dyDescent="0.25">
      <c r="A3295">
        <v>1.2017</v>
      </c>
      <c r="B3295">
        <v>4</v>
      </c>
      <c r="C3295" t="s">
        <v>80</v>
      </c>
      <c r="D3295">
        <v>91973</v>
      </c>
      <c r="E3295" t="s">
        <v>86</v>
      </c>
      <c r="F3295">
        <v>9</v>
      </c>
      <c r="G3295" t="s">
        <v>26</v>
      </c>
      <c r="H3295">
        <v>1435.0319999999999</v>
      </c>
      <c r="I3295">
        <v>198</v>
      </c>
      <c r="J3295">
        <v>28500</v>
      </c>
      <c r="K3295">
        <v>228657</v>
      </c>
      <c r="M3295">
        <v>1926.6</v>
      </c>
      <c r="N3295" t="s">
        <v>38</v>
      </c>
    </row>
    <row r="3296" spans="1:14" x14ac:dyDescent="0.25">
      <c r="A3296">
        <v>1.2017</v>
      </c>
      <c r="B3296">
        <v>4</v>
      </c>
      <c r="C3296" t="s">
        <v>80</v>
      </c>
      <c r="D3296">
        <v>91973</v>
      </c>
      <c r="E3296" t="s">
        <v>86</v>
      </c>
      <c r="F3296">
        <v>14</v>
      </c>
      <c r="G3296" t="s">
        <v>27</v>
      </c>
      <c r="H3296">
        <v>6347.4989999999998</v>
      </c>
      <c r="I3296">
        <v>484</v>
      </c>
      <c r="J3296">
        <v>178790</v>
      </c>
      <c r="K3296">
        <v>1504446</v>
      </c>
      <c r="M3296">
        <v>8844.1200000000008</v>
      </c>
      <c r="N3296" t="s">
        <v>38</v>
      </c>
    </row>
    <row r="3297" spans="1:14" x14ac:dyDescent="0.25">
      <c r="A3297">
        <v>1.2017</v>
      </c>
      <c r="B3297">
        <v>4</v>
      </c>
      <c r="C3297" t="s">
        <v>80</v>
      </c>
      <c r="D3297">
        <v>91973</v>
      </c>
      <c r="E3297" t="s">
        <v>86</v>
      </c>
      <c r="F3297">
        <v>15</v>
      </c>
      <c r="G3297" t="s">
        <v>28</v>
      </c>
      <c r="H3297">
        <v>4890.4380000000001</v>
      </c>
      <c r="I3297">
        <v>50</v>
      </c>
      <c r="J3297">
        <v>215</v>
      </c>
      <c r="K3297">
        <v>0</v>
      </c>
      <c r="M3297">
        <v>0</v>
      </c>
      <c r="N3297" t="s">
        <v>38</v>
      </c>
    </row>
    <row r="3298" spans="1:14" x14ac:dyDescent="0.25">
      <c r="A3298">
        <v>1.2017</v>
      </c>
      <c r="B3298">
        <v>4</v>
      </c>
      <c r="C3298" t="s">
        <v>80</v>
      </c>
      <c r="D3298">
        <v>91973</v>
      </c>
      <c r="E3298" t="s">
        <v>86</v>
      </c>
      <c r="F3298">
        <v>12</v>
      </c>
      <c r="G3298" t="s">
        <v>29</v>
      </c>
      <c r="H3298">
        <v>4748.8230000000003</v>
      </c>
      <c r="I3298">
        <v>0</v>
      </c>
      <c r="J3298">
        <v>2563805</v>
      </c>
      <c r="K3298">
        <v>857160</v>
      </c>
      <c r="M3298">
        <v>24008.400000000001</v>
      </c>
      <c r="N3298" t="s">
        <v>38</v>
      </c>
    </row>
    <row r="3299" spans="1:14" x14ac:dyDescent="0.25">
      <c r="A3299">
        <v>1.2017</v>
      </c>
      <c r="B3299">
        <v>4</v>
      </c>
      <c r="C3299" t="s">
        <v>80</v>
      </c>
      <c r="D3299">
        <v>91973</v>
      </c>
      <c r="E3299" t="s">
        <v>86</v>
      </c>
      <c r="F3299">
        <v>16</v>
      </c>
      <c r="G3299" t="s">
        <v>30</v>
      </c>
      <c r="H3299">
        <v>2545.9229999999998</v>
      </c>
      <c r="I3299">
        <v>0</v>
      </c>
      <c r="J3299">
        <v>215</v>
      </c>
      <c r="K3299">
        <v>0</v>
      </c>
      <c r="M3299">
        <v>0</v>
      </c>
      <c r="N3299" t="s">
        <v>38</v>
      </c>
    </row>
    <row r="3300" spans="1:14" x14ac:dyDescent="0.25">
      <c r="A3300">
        <v>1.2017</v>
      </c>
      <c r="B3300">
        <v>4</v>
      </c>
      <c r="C3300" t="s">
        <v>80</v>
      </c>
      <c r="D3300">
        <v>91973</v>
      </c>
      <c r="E3300" t="s">
        <v>86</v>
      </c>
      <c r="F3300">
        <v>11</v>
      </c>
      <c r="G3300" t="s">
        <v>31</v>
      </c>
      <c r="H3300">
        <v>0</v>
      </c>
      <c r="I3300">
        <v>0</v>
      </c>
      <c r="J3300">
        <v>25800</v>
      </c>
      <c r="K3300">
        <v>56838</v>
      </c>
      <c r="M3300">
        <v>0</v>
      </c>
      <c r="N3300" t="s">
        <v>38</v>
      </c>
    </row>
    <row r="3301" spans="1:14" x14ac:dyDescent="0.25">
      <c r="A3301">
        <v>1.2017</v>
      </c>
      <c r="B3301">
        <v>4</v>
      </c>
      <c r="C3301" t="s">
        <v>80</v>
      </c>
      <c r="D3301">
        <v>91973</v>
      </c>
      <c r="E3301" t="s">
        <v>86</v>
      </c>
      <c r="F3301">
        <v>17</v>
      </c>
      <c r="G3301" t="s">
        <v>32</v>
      </c>
      <c r="H3301">
        <v>1570.3530000000001</v>
      </c>
      <c r="I3301">
        <v>284</v>
      </c>
      <c r="J3301">
        <v>215</v>
      </c>
      <c r="K3301">
        <v>0</v>
      </c>
      <c r="M3301">
        <v>0</v>
      </c>
      <c r="N3301" t="s">
        <v>38</v>
      </c>
    </row>
    <row r="3302" spans="1:14" x14ac:dyDescent="0.25">
      <c r="A3302">
        <v>1.2017</v>
      </c>
      <c r="B3302">
        <v>4</v>
      </c>
      <c r="C3302" t="s">
        <v>80</v>
      </c>
      <c r="D3302">
        <v>91973</v>
      </c>
      <c r="E3302" t="s">
        <v>86</v>
      </c>
      <c r="F3302">
        <v>18</v>
      </c>
      <c r="G3302" t="s">
        <v>33</v>
      </c>
      <c r="H3302">
        <v>36599.61</v>
      </c>
      <c r="I3302">
        <v>1760</v>
      </c>
      <c r="J3302">
        <v>2563805</v>
      </c>
      <c r="K3302">
        <v>857160</v>
      </c>
      <c r="M3302">
        <v>24008.400000000001</v>
      </c>
      <c r="N3302" t="s">
        <v>38</v>
      </c>
    </row>
    <row r="3303" spans="1:14" x14ac:dyDescent="0.25">
      <c r="A3303">
        <v>1.2017</v>
      </c>
      <c r="B3303">
        <v>4</v>
      </c>
      <c r="C3303" t="s">
        <v>87</v>
      </c>
      <c r="D3303">
        <v>19340</v>
      </c>
      <c r="E3303" t="s">
        <v>88</v>
      </c>
      <c r="F3303">
        <v>1</v>
      </c>
      <c r="G3303" t="s">
        <v>16</v>
      </c>
      <c r="H3303">
        <v>3678.8429999999998</v>
      </c>
      <c r="I3303">
        <v>0</v>
      </c>
      <c r="J3303">
        <v>365565</v>
      </c>
      <c r="K3303">
        <v>1403496</v>
      </c>
      <c r="M3303">
        <v>1083</v>
      </c>
      <c r="N3303" t="s">
        <v>17</v>
      </c>
    </row>
    <row r="3304" spans="1:14" x14ac:dyDescent="0.25">
      <c r="A3304">
        <v>1.2017</v>
      </c>
      <c r="B3304">
        <v>4</v>
      </c>
      <c r="C3304" t="s">
        <v>87</v>
      </c>
      <c r="D3304">
        <v>19340</v>
      </c>
      <c r="E3304" t="s">
        <v>88</v>
      </c>
      <c r="F3304">
        <v>2</v>
      </c>
      <c r="G3304" t="s">
        <v>18</v>
      </c>
      <c r="H3304">
        <v>2237.5169999999998</v>
      </c>
      <c r="I3304">
        <v>0</v>
      </c>
      <c r="J3304">
        <v>70045</v>
      </c>
      <c r="K3304">
        <v>398937</v>
      </c>
      <c r="M3304">
        <v>581.4</v>
      </c>
      <c r="N3304" t="s">
        <v>17</v>
      </c>
    </row>
    <row r="3305" spans="1:14" x14ac:dyDescent="0.25">
      <c r="A3305">
        <v>1.2017</v>
      </c>
      <c r="B3305">
        <v>4</v>
      </c>
      <c r="C3305" t="s">
        <v>87</v>
      </c>
      <c r="D3305">
        <v>19340</v>
      </c>
      <c r="E3305" t="s">
        <v>88</v>
      </c>
      <c r="F3305">
        <v>3</v>
      </c>
      <c r="G3305" t="s">
        <v>19</v>
      </c>
      <c r="H3305">
        <v>47.204999999999998</v>
      </c>
      <c r="I3305">
        <v>0</v>
      </c>
      <c r="J3305">
        <v>626270</v>
      </c>
      <c r="K3305">
        <v>877248</v>
      </c>
      <c r="M3305">
        <v>969</v>
      </c>
      <c r="N3305" t="s">
        <v>17</v>
      </c>
    </row>
    <row r="3306" spans="1:14" x14ac:dyDescent="0.25">
      <c r="A3306">
        <v>1.2017</v>
      </c>
      <c r="B3306">
        <v>4</v>
      </c>
      <c r="C3306" t="s">
        <v>87</v>
      </c>
      <c r="D3306">
        <v>19340</v>
      </c>
      <c r="E3306" t="s">
        <v>88</v>
      </c>
      <c r="F3306">
        <v>4</v>
      </c>
      <c r="G3306" t="s">
        <v>20</v>
      </c>
      <c r="H3306">
        <v>2228.076</v>
      </c>
      <c r="I3306">
        <v>0</v>
      </c>
      <c r="J3306">
        <v>365240</v>
      </c>
      <c r="K3306">
        <v>682395</v>
      </c>
      <c r="M3306">
        <v>754.68</v>
      </c>
      <c r="N3306" t="s">
        <v>17</v>
      </c>
    </row>
    <row r="3307" spans="1:14" x14ac:dyDescent="0.25">
      <c r="A3307">
        <v>1.2017</v>
      </c>
      <c r="B3307">
        <v>4</v>
      </c>
      <c r="C3307" t="s">
        <v>87</v>
      </c>
      <c r="D3307">
        <v>19340</v>
      </c>
      <c r="E3307" t="s">
        <v>88</v>
      </c>
      <c r="F3307">
        <v>5</v>
      </c>
      <c r="G3307" t="s">
        <v>21</v>
      </c>
      <c r="H3307">
        <v>2177.7240000000002</v>
      </c>
      <c r="I3307">
        <v>0</v>
      </c>
      <c r="J3307">
        <v>154515</v>
      </c>
      <c r="K3307">
        <v>369348</v>
      </c>
      <c r="M3307">
        <v>1135.44</v>
      </c>
      <c r="N3307" t="s">
        <v>17</v>
      </c>
    </row>
    <row r="3308" spans="1:14" x14ac:dyDescent="0.25">
      <c r="A3308">
        <v>1.2017</v>
      </c>
      <c r="B3308">
        <v>4</v>
      </c>
      <c r="C3308" t="s">
        <v>87</v>
      </c>
      <c r="D3308">
        <v>19340</v>
      </c>
      <c r="E3308" t="s">
        <v>88</v>
      </c>
      <c r="F3308">
        <v>6</v>
      </c>
      <c r="G3308" t="s">
        <v>22</v>
      </c>
      <c r="H3308">
        <v>9913.0499999999993</v>
      </c>
      <c r="I3308">
        <v>0</v>
      </c>
      <c r="J3308">
        <v>1572895</v>
      </c>
      <c r="K3308">
        <v>5801463</v>
      </c>
      <c r="M3308">
        <v>9671.76</v>
      </c>
      <c r="N3308" t="s">
        <v>17</v>
      </c>
    </row>
    <row r="3309" spans="1:14" x14ac:dyDescent="0.25">
      <c r="A3309">
        <v>1.2017</v>
      </c>
      <c r="B3309">
        <v>4</v>
      </c>
      <c r="C3309" t="s">
        <v>87</v>
      </c>
      <c r="D3309">
        <v>19340</v>
      </c>
      <c r="E3309" t="s">
        <v>88</v>
      </c>
      <c r="F3309">
        <v>13</v>
      </c>
      <c r="G3309" t="s">
        <v>23</v>
      </c>
      <c r="H3309">
        <v>20282.415000000001</v>
      </c>
      <c r="I3309">
        <v>0</v>
      </c>
      <c r="J3309">
        <v>3154530</v>
      </c>
      <c r="K3309">
        <v>9532887</v>
      </c>
      <c r="M3309">
        <v>15857.4</v>
      </c>
      <c r="N3309" t="s">
        <v>17</v>
      </c>
    </row>
    <row r="3310" spans="1:14" x14ac:dyDescent="0.25">
      <c r="A3310">
        <v>1.2017</v>
      </c>
      <c r="B3310">
        <v>4</v>
      </c>
      <c r="C3310" t="s">
        <v>87</v>
      </c>
      <c r="D3310">
        <v>19340</v>
      </c>
      <c r="E3310" t="s">
        <v>88</v>
      </c>
      <c r="F3310">
        <v>7</v>
      </c>
      <c r="G3310" t="s">
        <v>24</v>
      </c>
      <c r="H3310">
        <v>4723.6469999999999</v>
      </c>
      <c r="I3310">
        <v>0</v>
      </c>
      <c r="J3310">
        <v>185045</v>
      </c>
      <c r="K3310">
        <v>1624464</v>
      </c>
      <c r="M3310">
        <v>5241.72</v>
      </c>
      <c r="N3310" t="s">
        <v>17</v>
      </c>
    </row>
    <row r="3311" spans="1:14" x14ac:dyDescent="0.25">
      <c r="A3311">
        <v>1.2017</v>
      </c>
      <c r="B3311">
        <v>4</v>
      </c>
      <c r="C3311" t="s">
        <v>87</v>
      </c>
      <c r="D3311">
        <v>19340</v>
      </c>
      <c r="E3311" t="s">
        <v>88</v>
      </c>
      <c r="F3311">
        <v>8</v>
      </c>
      <c r="G3311" t="s">
        <v>25</v>
      </c>
      <c r="H3311">
        <v>1255.653</v>
      </c>
      <c r="I3311">
        <v>0</v>
      </c>
      <c r="J3311">
        <v>34235</v>
      </c>
      <c r="K3311">
        <v>187140</v>
      </c>
      <c r="M3311">
        <v>2305.08</v>
      </c>
      <c r="N3311" t="s">
        <v>17</v>
      </c>
    </row>
    <row r="3312" spans="1:14" x14ac:dyDescent="0.25">
      <c r="A3312">
        <v>1.2017</v>
      </c>
      <c r="B3312">
        <v>4</v>
      </c>
      <c r="C3312" t="s">
        <v>87</v>
      </c>
      <c r="D3312">
        <v>19340</v>
      </c>
      <c r="E3312" t="s">
        <v>88</v>
      </c>
      <c r="F3312">
        <v>9</v>
      </c>
      <c r="G3312" t="s">
        <v>26</v>
      </c>
      <c r="H3312">
        <v>1686.7919999999999</v>
      </c>
      <c r="I3312">
        <v>0</v>
      </c>
      <c r="J3312">
        <v>34995</v>
      </c>
      <c r="K3312">
        <v>20793</v>
      </c>
      <c r="M3312">
        <v>2608.3200000000002</v>
      </c>
      <c r="N3312" t="s">
        <v>17</v>
      </c>
    </row>
    <row r="3313" spans="1:14" x14ac:dyDescent="0.25">
      <c r="A3313">
        <v>1.2017</v>
      </c>
      <c r="B3313">
        <v>4</v>
      </c>
      <c r="C3313" t="s">
        <v>87</v>
      </c>
      <c r="D3313">
        <v>19340</v>
      </c>
      <c r="E3313" t="s">
        <v>88</v>
      </c>
      <c r="F3313">
        <v>14</v>
      </c>
      <c r="G3313" t="s">
        <v>27</v>
      </c>
      <c r="H3313">
        <v>7666.0919999999996</v>
      </c>
      <c r="I3313">
        <v>0</v>
      </c>
      <c r="J3313">
        <v>254275</v>
      </c>
      <c r="K3313">
        <v>2072397</v>
      </c>
      <c r="M3313">
        <v>10896.12</v>
      </c>
      <c r="N3313" t="s">
        <v>17</v>
      </c>
    </row>
    <row r="3314" spans="1:14" x14ac:dyDescent="0.25">
      <c r="A3314">
        <v>1.2017</v>
      </c>
      <c r="B3314">
        <v>4</v>
      </c>
      <c r="C3314" t="s">
        <v>87</v>
      </c>
      <c r="D3314">
        <v>19340</v>
      </c>
      <c r="E3314" t="s">
        <v>88</v>
      </c>
      <c r="F3314">
        <v>15</v>
      </c>
      <c r="G3314" t="s">
        <v>28</v>
      </c>
      <c r="H3314">
        <v>5274.3720000000003</v>
      </c>
      <c r="I3314">
        <v>0</v>
      </c>
      <c r="J3314">
        <v>220</v>
      </c>
      <c r="K3314">
        <v>0</v>
      </c>
      <c r="M3314">
        <v>0</v>
      </c>
      <c r="N3314" t="s">
        <v>17</v>
      </c>
    </row>
    <row r="3315" spans="1:14" x14ac:dyDescent="0.25">
      <c r="A3315">
        <v>1.2017</v>
      </c>
      <c r="B3315">
        <v>4</v>
      </c>
      <c r="C3315" t="s">
        <v>87</v>
      </c>
      <c r="D3315">
        <v>19340</v>
      </c>
      <c r="E3315" t="s">
        <v>88</v>
      </c>
      <c r="F3315">
        <v>12</v>
      </c>
      <c r="G3315" t="s">
        <v>29</v>
      </c>
      <c r="H3315">
        <v>5944.683</v>
      </c>
      <c r="I3315">
        <v>0</v>
      </c>
      <c r="J3315">
        <v>3408805</v>
      </c>
      <c r="K3315">
        <v>1105284</v>
      </c>
      <c r="M3315">
        <v>26753.52</v>
      </c>
      <c r="N3315" t="s">
        <v>17</v>
      </c>
    </row>
    <row r="3316" spans="1:14" x14ac:dyDescent="0.25">
      <c r="A3316">
        <v>1.2017</v>
      </c>
      <c r="B3316">
        <v>4</v>
      </c>
      <c r="C3316" t="s">
        <v>87</v>
      </c>
      <c r="D3316">
        <v>19340</v>
      </c>
      <c r="E3316" t="s">
        <v>88</v>
      </c>
      <c r="F3316">
        <v>16</v>
      </c>
      <c r="G3316" t="s">
        <v>30</v>
      </c>
      <c r="H3316">
        <v>3184.7640000000001</v>
      </c>
      <c r="I3316">
        <v>0</v>
      </c>
      <c r="J3316">
        <v>220</v>
      </c>
      <c r="K3316">
        <v>0</v>
      </c>
      <c r="M3316">
        <v>0</v>
      </c>
      <c r="N3316" t="s">
        <v>17</v>
      </c>
    </row>
    <row r="3317" spans="1:14" x14ac:dyDescent="0.25">
      <c r="A3317">
        <v>1.2017</v>
      </c>
      <c r="B3317">
        <v>4</v>
      </c>
      <c r="C3317" t="s">
        <v>87</v>
      </c>
      <c r="D3317">
        <v>19340</v>
      </c>
      <c r="E3317" t="s">
        <v>88</v>
      </c>
      <c r="F3317">
        <v>11</v>
      </c>
      <c r="G3317" t="s">
        <v>31</v>
      </c>
      <c r="H3317">
        <v>796.19100000000003</v>
      </c>
      <c r="I3317">
        <v>0</v>
      </c>
      <c r="J3317">
        <v>0</v>
      </c>
      <c r="K3317">
        <v>0</v>
      </c>
      <c r="M3317">
        <v>0</v>
      </c>
      <c r="N3317" t="s">
        <v>17</v>
      </c>
    </row>
    <row r="3318" spans="1:14" x14ac:dyDescent="0.25">
      <c r="A3318">
        <v>1.2017</v>
      </c>
      <c r="B3318">
        <v>4</v>
      </c>
      <c r="C3318" t="s">
        <v>87</v>
      </c>
      <c r="D3318">
        <v>19340</v>
      </c>
      <c r="E3318" t="s">
        <v>88</v>
      </c>
      <c r="F3318">
        <v>17</v>
      </c>
      <c r="G3318" t="s">
        <v>32</v>
      </c>
      <c r="H3318">
        <v>31.47</v>
      </c>
      <c r="I3318">
        <v>0</v>
      </c>
      <c r="J3318">
        <v>220</v>
      </c>
      <c r="K3318">
        <v>0</v>
      </c>
      <c r="M3318">
        <v>0</v>
      </c>
      <c r="N3318" t="s">
        <v>17</v>
      </c>
    </row>
    <row r="3319" spans="1:14" x14ac:dyDescent="0.25">
      <c r="A3319">
        <v>1.2017</v>
      </c>
      <c r="B3319">
        <v>4</v>
      </c>
      <c r="C3319" t="s">
        <v>87</v>
      </c>
      <c r="D3319">
        <v>19340</v>
      </c>
      <c r="E3319" t="s">
        <v>88</v>
      </c>
      <c r="F3319">
        <v>18</v>
      </c>
      <c r="G3319" t="s">
        <v>33</v>
      </c>
      <c r="H3319">
        <v>43179.987000000001</v>
      </c>
      <c r="I3319">
        <v>0</v>
      </c>
      <c r="J3319">
        <v>3408805</v>
      </c>
      <c r="K3319">
        <v>1105284</v>
      </c>
      <c r="M3319">
        <v>26753.52</v>
      </c>
      <c r="N3319" t="s">
        <v>17</v>
      </c>
    </row>
    <row r="3320" spans="1:14" x14ac:dyDescent="0.25">
      <c r="A3320">
        <v>1.2017</v>
      </c>
      <c r="B3320">
        <v>4</v>
      </c>
      <c r="C3320" t="s">
        <v>87</v>
      </c>
      <c r="D3320">
        <v>76852</v>
      </c>
      <c r="E3320" t="s">
        <v>89</v>
      </c>
      <c r="F3320">
        <v>1</v>
      </c>
      <c r="G3320" t="s">
        <v>16</v>
      </c>
      <c r="H3320">
        <v>4522.2389999999996</v>
      </c>
      <c r="I3320">
        <v>0</v>
      </c>
      <c r="J3320">
        <v>581580</v>
      </c>
      <c r="K3320">
        <v>2655963</v>
      </c>
      <c r="M3320">
        <v>1064.76</v>
      </c>
      <c r="N3320" t="s">
        <v>17</v>
      </c>
    </row>
    <row r="3321" spans="1:14" x14ac:dyDescent="0.25">
      <c r="A3321">
        <v>1.2017</v>
      </c>
      <c r="B3321">
        <v>4</v>
      </c>
      <c r="C3321" t="s">
        <v>87</v>
      </c>
      <c r="D3321">
        <v>76852</v>
      </c>
      <c r="E3321" t="s">
        <v>89</v>
      </c>
      <c r="F3321">
        <v>2</v>
      </c>
      <c r="G3321" t="s">
        <v>18</v>
      </c>
      <c r="H3321">
        <v>3455.4059999999999</v>
      </c>
      <c r="I3321">
        <v>0</v>
      </c>
      <c r="J3321">
        <v>117520</v>
      </c>
      <c r="K3321">
        <v>700080</v>
      </c>
      <c r="M3321">
        <v>718.2</v>
      </c>
      <c r="N3321" t="s">
        <v>17</v>
      </c>
    </row>
    <row r="3322" spans="1:14" x14ac:dyDescent="0.25">
      <c r="A3322">
        <v>1.2017</v>
      </c>
      <c r="B3322">
        <v>4</v>
      </c>
      <c r="C3322" t="s">
        <v>87</v>
      </c>
      <c r="D3322">
        <v>76852</v>
      </c>
      <c r="E3322" t="s">
        <v>89</v>
      </c>
      <c r="F3322">
        <v>3</v>
      </c>
      <c r="G3322" t="s">
        <v>19</v>
      </c>
      <c r="H3322">
        <v>47.204999999999998</v>
      </c>
      <c r="I3322">
        <v>0</v>
      </c>
      <c r="J3322">
        <v>862725</v>
      </c>
      <c r="K3322">
        <v>1469790</v>
      </c>
      <c r="M3322">
        <v>1144.56</v>
      </c>
      <c r="N3322" t="s">
        <v>17</v>
      </c>
    </row>
    <row r="3323" spans="1:14" x14ac:dyDescent="0.25">
      <c r="A3323">
        <v>1.2017</v>
      </c>
      <c r="B3323">
        <v>4</v>
      </c>
      <c r="C3323" t="s">
        <v>87</v>
      </c>
      <c r="D3323">
        <v>76852</v>
      </c>
      <c r="E3323" t="s">
        <v>89</v>
      </c>
      <c r="F3323">
        <v>4</v>
      </c>
      <c r="G3323" t="s">
        <v>20</v>
      </c>
      <c r="H3323">
        <v>2404.308</v>
      </c>
      <c r="I3323">
        <v>0</v>
      </c>
      <c r="J3323">
        <v>568520</v>
      </c>
      <c r="K3323">
        <v>1096674</v>
      </c>
      <c r="M3323">
        <v>898.32</v>
      </c>
      <c r="N3323" t="s">
        <v>17</v>
      </c>
    </row>
    <row r="3324" spans="1:14" x14ac:dyDescent="0.25">
      <c r="A3324">
        <v>1.2017</v>
      </c>
      <c r="B3324">
        <v>4</v>
      </c>
      <c r="C3324" t="s">
        <v>87</v>
      </c>
      <c r="D3324">
        <v>76852</v>
      </c>
      <c r="E3324" t="s">
        <v>89</v>
      </c>
      <c r="F3324">
        <v>5</v>
      </c>
      <c r="G3324" t="s">
        <v>21</v>
      </c>
      <c r="H3324">
        <v>4644.9719999999998</v>
      </c>
      <c r="I3324">
        <v>0</v>
      </c>
      <c r="J3324">
        <v>278925</v>
      </c>
      <c r="K3324">
        <v>661449</v>
      </c>
      <c r="M3324">
        <v>1190.1600000000001</v>
      </c>
      <c r="N3324" t="s">
        <v>17</v>
      </c>
    </row>
    <row r="3325" spans="1:14" x14ac:dyDescent="0.25">
      <c r="A3325">
        <v>1.2017</v>
      </c>
      <c r="B3325">
        <v>4</v>
      </c>
      <c r="C3325" t="s">
        <v>87</v>
      </c>
      <c r="D3325">
        <v>76852</v>
      </c>
      <c r="E3325" t="s">
        <v>89</v>
      </c>
      <c r="F3325">
        <v>6</v>
      </c>
      <c r="G3325" t="s">
        <v>22</v>
      </c>
      <c r="H3325">
        <v>14904.191999999999</v>
      </c>
      <c r="I3325">
        <v>0</v>
      </c>
      <c r="J3325">
        <v>2304970</v>
      </c>
      <c r="K3325">
        <v>7770318</v>
      </c>
      <c r="M3325">
        <v>11156.04</v>
      </c>
      <c r="N3325" t="s">
        <v>17</v>
      </c>
    </row>
    <row r="3326" spans="1:14" x14ac:dyDescent="0.25">
      <c r="A3326">
        <v>1.2017</v>
      </c>
      <c r="B3326">
        <v>4</v>
      </c>
      <c r="C3326" t="s">
        <v>87</v>
      </c>
      <c r="D3326">
        <v>76852</v>
      </c>
      <c r="E3326" t="s">
        <v>89</v>
      </c>
      <c r="F3326">
        <v>13</v>
      </c>
      <c r="G3326" t="s">
        <v>23</v>
      </c>
      <c r="H3326">
        <v>29978.322</v>
      </c>
      <c r="I3326">
        <v>0</v>
      </c>
      <c r="J3326">
        <v>4714240</v>
      </c>
      <c r="K3326">
        <v>14354274</v>
      </c>
      <c r="M3326">
        <v>17412.36</v>
      </c>
      <c r="N3326" t="s">
        <v>17</v>
      </c>
    </row>
    <row r="3327" spans="1:14" x14ac:dyDescent="0.25">
      <c r="A3327">
        <v>1.2017</v>
      </c>
      <c r="B3327">
        <v>4</v>
      </c>
      <c r="C3327" t="s">
        <v>87</v>
      </c>
      <c r="D3327">
        <v>76852</v>
      </c>
      <c r="E3327" t="s">
        <v>89</v>
      </c>
      <c r="F3327">
        <v>7</v>
      </c>
      <c r="G3327" t="s">
        <v>24</v>
      </c>
      <c r="H3327">
        <v>7360.8329999999996</v>
      </c>
      <c r="I3327">
        <v>0</v>
      </c>
      <c r="J3327">
        <v>276185</v>
      </c>
      <c r="K3327">
        <v>2248224</v>
      </c>
      <c r="M3327">
        <v>8390.4</v>
      </c>
      <c r="N3327" t="s">
        <v>17</v>
      </c>
    </row>
    <row r="3328" spans="1:14" x14ac:dyDescent="0.25">
      <c r="A3328">
        <v>1.2017</v>
      </c>
      <c r="B3328">
        <v>4</v>
      </c>
      <c r="C3328" t="s">
        <v>87</v>
      </c>
      <c r="D3328">
        <v>76852</v>
      </c>
      <c r="E3328" t="s">
        <v>89</v>
      </c>
      <c r="F3328">
        <v>8</v>
      </c>
      <c r="G3328" t="s">
        <v>25</v>
      </c>
      <c r="H3328">
        <v>2032.962</v>
      </c>
      <c r="I3328">
        <v>0</v>
      </c>
      <c r="J3328">
        <v>47005</v>
      </c>
      <c r="K3328">
        <v>291156</v>
      </c>
      <c r="M3328">
        <v>5177.88</v>
      </c>
      <c r="N3328" t="s">
        <v>17</v>
      </c>
    </row>
    <row r="3329" spans="1:14" x14ac:dyDescent="0.25">
      <c r="A3329">
        <v>1.2017</v>
      </c>
      <c r="B3329">
        <v>4</v>
      </c>
      <c r="C3329" t="s">
        <v>87</v>
      </c>
      <c r="D3329">
        <v>76852</v>
      </c>
      <c r="E3329" t="s">
        <v>89</v>
      </c>
      <c r="F3329">
        <v>9</v>
      </c>
      <c r="G3329" t="s">
        <v>26</v>
      </c>
      <c r="H3329">
        <v>4018.7190000000001</v>
      </c>
      <c r="I3329">
        <v>0</v>
      </c>
      <c r="J3329">
        <v>69720</v>
      </c>
      <c r="K3329">
        <v>523758</v>
      </c>
      <c r="M3329">
        <v>4678.5600000000004</v>
      </c>
      <c r="N3329" t="s">
        <v>17</v>
      </c>
    </row>
    <row r="3330" spans="1:14" x14ac:dyDescent="0.25">
      <c r="A3330">
        <v>1.2017</v>
      </c>
      <c r="B3330">
        <v>4</v>
      </c>
      <c r="C3330" t="s">
        <v>87</v>
      </c>
      <c r="D3330">
        <v>76852</v>
      </c>
      <c r="E3330" t="s">
        <v>89</v>
      </c>
      <c r="F3330">
        <v>14</v>
      </c>
      <c r="G3330" t="s">
        <v>27</v>
      </c>
      <c r="H3330">
        <v>13412.513999999999</v>
      </c>
      <c r="I3330">
        <v>0</v>
      </c>
      <c r="J3330">
        <v>392910</v>
      </c>
      <c r="K3330">
        <v>3063138</v>
      </c>
      <c r="M3330">
        <v>20273.759999999998</v>
      </c>
      <c r="N3330" t="s">
        <v>17</v>
      </c>
    </row>
    <row r="3331" spans="1:14" x14ac:dyDescent="0.25">
      <c r="A3331">
        <v>1.2017</v>
      </c>
      <c r="B3331">
        <v>4</v>
      </c>
      <c r="C3331" t="s">
        <v>87</v>
      </c>
      <c r="D3331">
        <v>76852</v>
      </c>
      <c r="E3331" t="s">
        <v>89</v>
      </c>
      <c r="F3331">
        <v>15</v>
      </c>
      <c r="G3331" t="s">
        <v>28</v>
      </c>
      <c r="H3331">
        <v>5875.4489999999996</v>
      </c>
      <c r="I3331">
        <v>0</v>
      </c>
      <c r="J3331">
        <v>225</v>
      </c>
      <c r="K3331">
        <v>0</v>
      </c>
      <c r="M3331">
        <v>0</v>
      </c>
      <c r="N3331" t="s">
        <v>17</v>
      </c>
    </row>
    <row r="3332" spans="1:14" x14ac:dyDescent="0.25">
      <c r="A3332">
        <v>1.2017</v>
      </c>
      <c r="B3332">
        <v>4</v>
      </c>
      <c r="C3332" t="s">
        <v>87</v>
      </c>
      <c r="D3332">
        <v>76852</v>
      </c>
      <c r="E3332" t="s">
        <v>89</v>
      </c>
      <c r="F3332">
        <v>12</v>
      </c>
      <c r="G3332" t="s">
        <v>29</v>
      </c>
      <c r="H3332">
        <v>10429.157999999999</v>
      </c>
      <c r="I3332">
        <v>0</v>
      </c>
      <c r="J3332">
        <v>5107150</v>
      </c>
      <c r="K3332">
        <v>17417412</v>
      </c>
      <c r="M3332">
        <v>37686.120000000003</v>
      </c>
      <c r="N3332" t="s">
        <v>17</v>
      </c>
    </row>
    <row r="3333" spans="1:14" x14ac:dyDescent="0.25">
      <c r="A3333">
        <v>1.2017</v>
      </c>
      <c r="B3333">
        <v>4</v>
      </c>
      <c r="C3333" t="s">
        <v>87</v>
      </c>
      <c r="D3333">
        <v>76852</v>
      </c>
      <c r="E3333" t="s">
        <v>89</v>
      </c>
      <c r="F3333">
        <v>16</v>
      </c>
      <c r="G3333" t="s">
        <v>30</v>
      </c>
      <c r="H3333">
        <v>2316.192</v>
      </c>
      <c r="I3333">
        <v>0</v>
      </c>
      <c r="J3333">
        <v>225</v>
      </c>
      <c r="K3333">
        <v>0</v>
      </c>
      <c r="M3333">
        <v>0</v>
      </c>
      <c r="N3333" t="s">
        <v>17</v>
      </c>
    </row>
    <row r="3334" spans="1:14" x14ac:dyDescent="0.25">
      <c r="A3334">
        <v>1.2017</v>
      </c>
      <c r="B3334">
        <v>4</v>
      </c>
      <c r="C3334" t="s">
        <v>87</v>
      </c>
      <c r="D3334">
        <v>76852</v>
      </c>
      <c r="E3334" t="s">
        <v>89</v>
      </c>
      <c r="F3334">
        <v>11</v>
      </c>
      <c r="G3334" t="s">
        <v>31</v>
      </c>
      <c r="H3334">
        <v>0</v>
      </c>
      <c r="I3334">
        <v>0</v>
      </c>
      <c r="J3334">
        <v>0</v>
      </c>
      <c r="K3334">
        <v>0</v>
      </c>
      <c r="M3334">
        <v>0</v>
      </c>
      <c r="N3334" t="s">
        <v>17</v>
      </c>
    </row>
    <row r="3335" spans="1:14" x14ac:dyDescent="0.25">
      <c r="A3335">
        <v>1.2017</v>
      </c>
      <c r="B3335">
        <v>4</v>
      </c>
      <c r="C3335" t="s">
        <v>87</v>
      </c>
      <c r="D3335">
        <v>76852</v>
      </c>
      <c r="E3335" t="s">
        <v>89</v>
      </c>
      <c r="F3335">
        <v>17</v>
      </c>
      <c r="G3335" t="s">
        <v>32</v>
      </c>
      <c r="H3335">
        <v>31.47</v>
      </c>
      <c r="I3335">
        <v>0</v>
      </c>
      <c r="J3335">
        <v>225</v>
      </c>
      <c r="K3335">
        <v>0</v>
      </c>
      <c r="M3335">
        <v>0</v>
      </c>
      <c r="N3335" t="s">
        <v>17</v>
      </c>
    </row>
    <row r="3336" spans="1:14" x14ac:dyDescent="0.25">
      <c r="A3336">
        <v>1.2017</v>
      </c>
      <c r="B3336">
        <v>4</v>
      </c>
      <c r="C3336" t="s">
        <v>87</v>
      </c>
      <c r="D3336">
        <v>76852</v>
      </c>
      <c r="E3336" t="s">
        <v>89</v>
      </c>
      <c r="F3336">
        <v>18</v>
      </c>
      <c r="G3336" t="s">
        <v>33</v>
      </c>
      <c r="H3336">
        <v>62043.105000000003</v>
      </c>
      <c r="I3336">
        <v>0</v>
      </c>
      <c r="J3336">
        <v>5107150</v>
      </c>
      <c r="K3336">
        <v>17417412</v>
      </c>
      <c r="M3336">
        <v>37686.120000000003</v>
      </c>
      <c r="N3336" t="s">
        <v>17</v>
      </c>
    </row>
    <row r="3337" spans="1:14" x14ac:dyDescent="0.25">
      <c r="A3337">
        <v>1.2017</v>
      </c>
      <c r="B3337">
        <v>4</v>
      </c>
      <c r="C3337" t="s">
        <v>87</v>
      </c>
      <c r="D3337">
        <v>73762</v>
      </c>
      <c r="E3337" t="s">
        <v>90</v>
      </c>
      <c r="F3337">
        <v>1</v>
      </c>
      <c r="G3337" t="s">
        <v>16</v>
      </c>
      <c r="H3337">
        <v>4887.2910000000002</v>
      </c>
      <c r="I3337">
        <v>0</v>
      </c>
      <c r="J3337">
        <v>747490</v>
      </c>
      <c r="K3337">
        <v>3110238</v>
      </c>
      <c r="M3337">
        <v>912</v>
      </c>
      <c r="N3337" t="s">
        <v>17</v>
      </c>
    </row>
    <row r="3338" spans="1:14" x14ac:dyDescent="0.25">
      <c r="A3338">
        <v>1.2017</v>
      </c>
      <c r="B3338">
        <v>4</v>
      </c>
      <c r="C3338" t="s">
        <v>87</v>
      </c>
      <c r="D3338">
        <v>73762</v>
      </c>
      <c r="E3338" t="s">
        <v>90</v>
      </c>
      <c r="F3338">
        <v>2</v>
      </c>
      <c r="G3338" t="s">
        <v>18</v>
      </c>
      <c r="H3338">
        <v>2838.5940000000001</v>
      </c>
      <c r="I3338">
        <v>0</v>
      </c>
      <c r="J3338">
        <v>139440</v>
      </c>
      <c r="K3338">
        <v>931953</v>
      </c>
      <c r="M3338">
        <v>627</v>
      </c>
      <c r="N3338" t="s">
        <v>17</v>
      </c>
    </row>
    <row r="3339" spans="1:14" x14ac:dyDescent="0.25">
      <c r="A3339">
        <v>1.2017</v>
      </c>
      <c r="B3339">
        <v>4</v>
      </c>
      <c r="C3339" t="s">
        <v>87</v>
      </c>
      <c r="D3339">
        <v>73762</v>
      </c>
      <c r="E3339" t="s">
        <v>90</v>
      </c>
      <c r="F3339">
        <v>3</v>
      </c>
      <c r="G3339" t="s">
        <v>19</v>
      </c>
      <c r="H3339">
        <v>47.204999999999998</v>
      </c>
      <c r="I3339">
        <v>0</v>
      </c>
      <c r="J3339">
        <v>918325</v>
      </c>
      <c r="K3339">
        <v>1546656</v>
      </c>
      <c r="M3339">
        <v>1133.1600000000001</v>
      </c>
      <c r="N3339" t="s">
        <v>17</v>
      </c>
    </row>
    <row r="3340" spans="1:14" x14ac:dyDescent="0.25">
      <c r="A3340">
        <v>1.2017</v>
      </c>
      <c r="B3340">
        <v>4</v>
      </c>
      <c r="C3340" t="s">
        <v>87</v>
      </c>
      <c r="D3340">
        <v>73762</v>
      </c>
      <c r="E3340" t="s">
        <v>90</v>
      </c>
      <c r="F3340">
        <v>4</v>
      </c>
      <c r="G3340" t="s">
        <v>20</v>
      </c>
      <c r="H3340">
        <v>3367.29</v>
      </c>
      <c r="I3340">
        <v>0</v>
      </c>
      <c r="J3340">
        <v>540335</v>
      </c>
      <c r="K3340">
        <v>1150023</v>
      </c>
      <c r="M3340">
        <v>1016.88</v>
      </c>
      <c r="N3340" t="s">
        <v>17</v>
      </c>
    </row>
    <row r="3341" spans="1:14" x14ac:dyDescent="0.25">
      <c r="A3341">
        <v>1.2017</v>
      </c>
      <c r="B3341">
        <v>4</v>
      </c>
      <c r="C3341" t="s">
        <v>87</v>
      </c>
      <c r="D3341">
        <v>73762</v>
      </c>
      <c r="E3341" t="s">
        <v>90</v>
      </c>
      <c r="F3341">
        <v>5</v>
      </c>
      <c r="G3341" t="s">
        <v>21</v>
      </c>
      <c r="H3341">
        <v>6042.24</v>
      </c>
      <c r="I3341">
        <v>0</v>
      </c>
      <c r="J3341">
        <v>269285</v>
      </c>
      <c r="K3341">
        <v>662349</v>
      </c>
      <c r="M3341">
        <v>987.24</v>
      </c>
      <c r="N3341" t="s">
        <v>17</v>
      </c>
    </row>
    <row r="3342" spans="1:14" x14ac:dyDescent="0.25">
      <c r="A3342">
        <v>1.2017</v>
      </c>
      <c r="B3342">
        <v>4</v>
      </c>
      <c r="C3342" t="s">
        <v>87</v>
      </c>
      <c r="D3342">
        <v>73762</v>
      </c>
      <c r="E3342" t="s">
        <v>90</v>
      </c>
      <c r="F3342">
        <v>6</v>
      </c>
      <c r="G3342" t="s">
        <v>22</v>
      </c>
      <c r="H3342">
        <v>14463.611999999999</v>
      </c>
      <c r="I3342">
        <v>0</v>
      </c>
      <c r="J3342">
        <v>2151750</v>
      </c>
      <c r="K3342">
        <v>7976670</v>
      </c>
      <c r="M3342">
        <v>12152.4</v>
      </c>
      <c r="N3342" t="s">
        <v>17</v>
      </c>
    </row>
    <row r="3343" spans="1:14" x14ac:dyDescent="0.25">
      <c r="A3343">
        <v>1.2017</v>
      </c>
      <c r="B3343">
        <v>4</v>
      </c>
      <c r="C3343" t="s">
        <v>87</v>
      </c>
      <c r="D3343">
        <v>73762</v>
      </c>
      <c r="E3343" t="s">
        <v>90</v>
      </c>
      <c r="F3343">
        <v>13</v>
      </c>
      <c r="G3343" t="s">
        <v>23</v>
      </c>
      <c r="H3343">
        <v>31646.232</v>
      </c>
      <c r="I3343">
        <v>0</v>
      </c>
      <c r="J3343">
        <v>4766625</v>
      </c>
      <c r="K3343">
        <v>15377889</v>
      </c>
      <c r="M3343">
        <v>18379.080000000002</v>
      </c>
      <c r="N3343" t="s">
        <v>17</v>
      </c>
    </row>
    <row r="3344" spans="1:14" x14ac:dyDescent="0.25">
      <c r="A3344">
        <v>1.2017</v>
      </c>
      <c r="B3344">
        <v>4</v>
      </c>
      <c r="C3344" t="s">
        <v>87</v>
      </c>
      <c r="D3344">
        <v>73762</v>
      </c>
      <c r="E3344" t="s">
        <v>90</v>
      </c>
      <c r="F3344">
        <v>7</v>
      </c>
      <c r="G3344" t="s">
        <v>24</v>
      </c>
      <c r="H3344">
        <v>8556.6929999999993</v>
      </c>
      <c r="I3344">
        <v>0</v>
      </c>
      <c r="J3344">
        <v>254805</v>
      </c>
      <c r="K3344">
        <v>2473101</v>
      </c>
      <c r="M3344">
        <v>7079.4</v>
      </c>
      <c r="N3344" t="s">
        <v>17</v>
      </c>
    </row>
    <row r="3345" spans="1:14" x14ac:dyDescent="0.25">
      <c r="A3345">
        <v>1.2017</v>
      </c>
      <c r="B3345">
        <v>4</v>
      </c>
      <c r="C3345" t="s">
        <v>87</v>
      </c>
      <c r="D3345">
        <v>73762</v>
      </c>
      <c r="E3345" t="s">
        <v>90</v>
      </c>
      <c r="F3345">
        <v>8</v>
      </c>
      <c r="G3345" t="s">
        <v>25</v>
      </c>
      <c r="H3345">
        <v>2577.393</v>
      </c>
      <c r="I3345">
        <v>0</v>
      </c>
      <c r="J3345">
        <v>62885</v>
      </c>
      <c r="K3345">
        <v>330711</v>
      </c>
      <c r="M3345">
        <v>5073</v>
      </c>
      <c r="N3345" t="s">
        <v>17</v>
      </c>
    </row>
    <row r="3346" spans="1:14" x14ac:dyDescent="0.25">
      <c r="A3346">
        <v>1.2017</v>
      </c>
      <c r="B3346">
        <v>4</v>
      </c>
      <c r="C3346" t="s">
        <v>87</v>
      </c>
      <c r="D3346">
        <v>73762</v>
      </c>
      <c r="E3346" t="s">
        <v>90</v>
      </c>
      <c r="F3346">
        <v>9</v>
      </c>
      <c r="G3346" t="s">
        <v>26</v>
      </c>
      <c r="H3346">
        <v>2910.9749999999999</v>
      </c>
      <c r="I3346">
        <v>0</v>
      </c>
      <c r="J3346">
        <v>48100</v>
      </c>
      <c r="K3346">
        <v>393882</v>
      </c>
      <c r="M3346">
        <v>5095.8</v>
      </c>
      <c r="N3346" t="s">
        <v>17</v>
      </c>
    </row>
    <row r="3347" spans="1:14" x14ac:dyDescent="0.25">
      <c r="A3347">
        <v>1.2017</v>
      </c>
      <c r="B3347">
        <v>4</v>
      </c>
      <c r="C3347" t="s">
        <v>87</v>
      </c>
      <c r="D3347">
        <v>73762</v>
      </c>
      <c r="E3347" t="s">
        <v>90</v>
      </c>
      <c r="F3347">
        <v>14</v>
      </c>
      <c r="G3347" t="s">
        <v>27</v>
      </c>
      <c r="H3347">
        <v>14045.061</v>
      </c>
      <c r="I3347">
        <v>0</v>
      </c>
      <c r="J3347">
        <v>365790</v>
      </c>
      <c r="K3347">
        <v>3197694</v>
      </c>
      <c r="M3347">
        <v>18069</v>
      </c>
      <c r="N3347" t="s">
        <v>17</v>
      </c>
    </row>
    <row r="3348" spans="1:14" x14ac:dyDescent="0.25">
      <c r="A3348">
        <v>1.2017</v>
      </c>
      <c r="B3348">
        <v>4</v>
      </c>
      <c r="C3348" t="s">
        <v>87</v>
      </c>
      <c r="D3348">
        <v>73762</v>
      </c>
      <c r="E3348" t="s">
        <v>90</v>
      </c>
      <c r="F3348">
        <v>15</v>
      </c>
      <c r="G3348" t="s">
        <v>28</v>
      </c>
      <c r="H3348">
        <v>6583.5240000000003</v>
      </c>
      <c r="I3348">
        <v>0</v>
      </c>
      <c r="J3348">
        <v>230</v>
      </c>
      <c r="K3348">
        <v>0</v>
      </c>
      <c r="M3348">
        <v>0</v>
      </c>
      <c r="N3348" t="s">
        <v>17</v>
      </c>
    </row>
    <row r="3349" spans="1:14" x14ac:dyDescent="0.25">
      <c r="A3349">
        <v>1.2017</v>
      </c>
      <c r="B3349">
        <v>4</v>
      </c>
      <c r="C3349" t="s">
        <v>87</v>
      </c>
      <c r="D3349">
        <v>73762</v>
      </c>
      <c r="E3349" t="s">
        <v>90</v>
      </c>
      <c r="F3349">
        <v>12</v>
      </c>
      <c r="G3349" t="s">
        <v>29</v>
      </c>
      <c r="H3349">
        <v>10526.715</v>
      </c>
      <c r="I3349">
        <v>0</v>
      </c>
      <c r="J3349">
        <v>5132415</v>
      </c>
      <c r="K3349">
        <v>18575583</v>
      </c>
      <c r="M3349">
        <v>36448.080000000002</v>
      </c>
      <c r="N3349" t="s">
        <v>17</v>
      </c>
    </row>
    <row r="3350" spans="1:14" x14ac:dyDescent="0.25">
      <c r="A3350">
        <v>1.2017</v>
      </c>
      <c r="B3350">
        <v>4</v>
      </c>
      <c r="C3350" t="s">
        <v>87</v>
      </c>
      <c r="D3350">
        <v>73762</v>
      </c>
      <c r="E3350" t="s">
        <v>90</v>
      </c>
      <c r="F3350">
        <v>16</v>
      </c>
      <c r="G3350" t="s">
        <v>30</v>
      </c>
      <c r="H3350">
        <v>5249.1959999999999</v>
      </c>
      <c r="I3350">
        <v>0</v>
      </c>
      <c r="J3350">
        <v>230</v>
      </c>
      <c r="K3350">
        <v>0</v>
      </c>
      <c r="M3350">
        <v>0</v>
      </c>
      <c r="N3350" t="s">
        <v>17</v>
      </c>
    </row>
    <row r="3351" spans="1:14" x14ac:dyDescent="0.25">
      <c r="A3351">
        <v>1.2017</v>
      </c>
      <c r="B3351">
        <v>4</v>
      </c>
      <c r="C3351" t="s">
        <v>87</v>
      </c>
      <c r="D3351">
        <v>73762</v>
      </c>
      <c r="E3351" t="s">
        <v>90</v>
      </c>
      <c r="F3351">
        <v>11</v>
      </c>
      <c r="G3351" t="s">
        <v>31</v>
      </c>
      <c r="H3351">
        <v>0</v>
      </c>
      <c r="I3351">
        <v>0</v>
      </c>
      <c r="J3351">
        <v>0</v>
      </c>
      <c r="K3351">
        <v>0</v>
      </c>
      <c r="M3351">
        <v>0</v>
      </c>
      <c r="N3351" t="s">
        <v>17</v>
      </c>
    </row>
    <row r="3352" spans="1:14" x14ac:dyDescent="0.25">
      <c r="A3352">
        <v>1.2017</v>
      </c>
      <c r="B3352">
        <v>4</v>
      </c>
      <c r="C3352" t="s">
        <v>87</v>
      </c>
      <c r="D3352">
        <v>73762</v>
      </c>
      <c r="E3352" t="s">
        <v>90</v>
      </c>
      <c r="F3352">
        <v>17</v>
      </c>
      <c r="G3352" t="s">
        <v>32</v>
      </c>
      <c r="H3352">
        <v>2149.4009999999998</v>
      </c>
      <c r="I3352">
        <v>0</v>
      </c>
      <c r="J3352">
        <v>230</v>
      </c>
      <c r="K3352">
        <v>0</v>
      </c>
      <c r="M3352">
        <v>0</v>
      </c>
      <c r="N3352" t="s">
        <v>17</v>
      </c>
    </row>
    <row r="3353" spans="1:14" x14ac:dyDescent="0.25">
      <c r="A3353">
        <v>1.2017</v>
      </c>
      <c r="B3353">
        <v>4</v>
      </c>
      <c r="C3353" t="s">
        <v>87</v>
      </c>
      <c r="D3353">
        <v>73762</v>
      </c>
      <c r="E3353" t="s">
        <v>90</v>
      </c>
      <c r="F3353">
        <v>18</v>
      </c>
      <c r="G3353" t="s">
        <v>33</v>
      </c>
      <c r="H3353">
        <v>70200.129000000001</v>
      </c>
      <c r="I3353">
        <v>0</v>
      </c>
      <c r="J3353">
        <v>5132415</v>
      </c>
      <c r="K3353">
        <v>18575583</v>
      </c>
      <c r="M3353">
        <v>36448.080000000002</v>
      </c>
      <c r="N3353" t="s">
        <v>17</v>
      </c>
    </row>
    <row r="3354" spans="1:14" x14ac:dyDescent="0.25">
      <c r="A3354">
        <v>1.2017</v>
      </c>
      <c r="B3354">
        <v>4</v>
      </c>
      <c r="C3354" t="s">
        <v>91</v>
      </c>
      <c r="D3354">
        <v>81473</v>
      </c>
      <c r="E3354" t="s">
        <v>92</v>
      </c>
      <c r="F3354">
        <v>1</v>
      </c>
      <c r="G3354" t="s">
        <v>16</v>
      </c>
      <c r="H3354">
        <v>6064.2690000000002</v>
      </c>
      <c r="I3354">
        <v>0</v>
      </c>
      <c r="J3354">
        <v>722260</v>
      </c>
      <c r="K3354">
        <v>2861688</v>
      </c>
      <c r="M3354">
        <v>1527.6</v>
      </c>
      <c r="N3354" t="s">
        <v>17</v>
      </c>
    </row>
    <row r="3355" spans="1:14" x14ac:dyDescent="0.25">
      <c r="A3355">
        <v>1.2017</v>
      </c>
      <c r="B3355">
        <v>4</v>
      </c>
      <c r="C3355" t="s">
        <v>91</v>
      </c>
      <c r="D3355">
        <v>81473</v>
      </c>
      <c r="E3355" t="s">
        <v>92</v>
      </c>
      <c r="F3355">
        <v>2</v>
      </c>
      <c r="G3355" t="s">
        <v>18</v>
      </c>
      <c r="H3355">
        <v>5387.6639999999998</v>
      </c>
      <c r="I3355">
        <v>0</v>
      </c>
      <c r="J3355">
        <v>202850</v>
      </c>
      <c r="K3355">
        <v>1361559</v>
      </c>
      <c r="M3355">
        <v>1021.44</v>
      </c>
      <c r="N3355" t="s">
        <v>17</v>
      </c>
    </row>
    <row r="3356" spans="1:14" x14ac:dyDescent="0.25">
      <c r="A3356">
        <v>1.2017</v>
      </c>
      <c r="B3356">
        <v>4</v>
      </c>
      <c r="C3356" t="s">
        <v>91</v>
      </c>
      <c r="D3356">
        <v>81473</v>
      </c>
      <c r="E3356" t="s">
        <v>92</v>
      </c>
      <c r="F3356">
        <v>3</v>
      </c>
      <c r="G3356" t="s">
        <v>19</v>
      </c>
      <c r="H3356">
        <v>47.204999999999998</v>
      </c>
      <c r="I3356">
        <v>0</v>
      </c>
      <c r="J3356">
        <v>1054655</v>
      </c>
      <c r="K3356">
        <v>1562121</v>
      </c>
      <c r="M3356">
        <v>1397.64</v>
      </c>
      <c r="N3356" t="s">
        <v>17</v>
      </c>
    </row>
    <row r="3357" spans="1:14" x14ac:dyDescent="0.25">
      <c r="A3357">
        <v>1.2017</v>
      </c>
      <c r="B3357">
        <v>4</v>
      </c>
      <c r="C3357" t="s">
        <v>91</v>
      </c>
      <c r="D3357">
        <v>81473</v>
      </c>
      <c r="E3357" t="s">
        <v>92</v>
      </c>
      <c r="F3357">
        <v>4</v>
      </c>
      <c r="G3357" t="s">
        <v>20</v>
      </c>
      <c r="H3357">
        <v>3461.7</v>
      </c>
      <c r="I3357">
        <v>0</v>
      </c>
      <c r="J3357">
        <v>856225</v>
      </c>
      <c r="K3357">
        <v>1432008</v>
      </c>
      <c r="M3357">
        <v>1329.24</v>
      </c>
      <c r="N3357" t="s">
        <v>17</v>
      </c>
    </row>
    <row r="3358" spans="1:14" x14ac:dyDescent="0.25">
      <c r="A3358">
        <v>1.2017</v>
      </c>
      <c r="B3358">
        <v>4</v>
      </c>
      <c r="C3358" t="s">
        <v>91</v>
      </c>
      <c r="D3358">
        <v>81473</v>
      </c>
      <c r="E3358" t="s">
        <v>92</v>
      </c>
      <c r="F3358">
        <v>5</v>
      </c>
      <c r="G3358" t="s">
        <v>21</v>
      </c>
      <c r="H3358">
        <v>5167.3739999999998</v>
      </c>
      <c r="I3358">
        <v>0</v>
      </c>
      <c r="J3358">
        <v>432390</v>
      </c>
      <c r="K3358">
        <v>767190</v>
      </c>
      <c r="M3358">
        <v>1867.32</v>
      </c>
      <c r="N3358" t="s">
        <v>17</v>
      </c>
    </row>
    <row r="3359" spans="1:14" x14ac:dyDescent="0.25">
      <c r="A3359">
        <v>1.2017</v>
      </c>
      <c r="B3359">
        <v>4</v>
      </c>
      <c r="C3359" t="s">
        <v>91</v>
      </c>
      <c r="D3359">
        <v>81473</v>
      </c>
      <c r="E3359" t="s">
        <v>92</v>
      </c>
      <c r="F3359">
        <v>6</v>
      </c>
      <c r="G3359" t="s">
        <v>22</v>
      </c>
      <c r="H3359">
        <v>22957.365000000002</v>
      </c>
      <c r="I3359">
        <v>0</v>
      </c>
      <c r="J3359">
        <v>3237950</v>
      </c>
      <c r="K3359">
        <v>15147309</v>
      </c>
      <c r="M3359">
        <v>14028.84</v>
      </c>
      <c r="N3359" t="s">
        <v>17</v>
      </c>
    </row>
    <row r="3360" spans="1:14" x14ac:dyDescent="0.25">
      <c r="A3360">
        <v>1.2017</v>
      </c>
      <c r="B3360">
        <v>4</v>
      </c>
      <c r="C3360" t="s">
        <v>91</v>
      </c>
      <c r="D3360">
        <v>81473</v>
      </c>
      <c r="E3360" t="s">
        <v>92</v>
      </c>
      <c r="F3360">
        <v>13</v>
      </c>
      <c r="G3360" t="s">
        <v>23</v>
      </c>
      <c r="H3360">
        <v>43085.576999999997</v>
      </c>
      <c r="I3360">
        <v>0</v>
      </c>
      <c r="J3360">
        <v>6506330</v>
      </c>
      <c r="K3360">
        <v>23131875</v>
      </c>
      <c r="M3360">
        <v>22948.2</v>
      </c>
      <c r="N3360" t="s">
        <v>17</v>
      </c>
    </row>
    <row r="3361" spans="1:14" x14ac:dyDescent="0.25">
      <c r="A3361">
        <v>1.2017</v>
      </c>
      <c r="B3361">
        <v>4</v>
      </c>
      <c r="C3361" t="s">
        <v>91</v>
      </c>
      <c r="D3361">
        <v>81473</v>
      </c>
      <c r="E3361" t="s">
        <v>92</v>
      </c>
      <c r="F3361">
        <v>7</v>
      </c>
      <c r="G3361" t="s">
        <v>24</v>
      </c>
      <c r="H3361">
        <v>11458.227000000001</v>
      </c>
      <c r="I3361">
        <v>0</v>
      </c>
      <c r="J3361">
        <v>419840</v>
      </c>
      <c r="K3361">
        <v>3101889</v>
      </c>
      <c r="M3361">
        <v>7893.36</v>
      </c>
      <c r="N3361" t="s">
        <v>17</v>
      </c>
    </row>
    <row r="3362" spans="1:14" x14ac:dyDescent="0.25">
      <c r="A3362">
        <v>1.2017</v>
      </c>
      <c r="B3362">
        <v>4</v>
      </c>
      <c r="C3362" t="s">
        <v>91</v>
      </c>
      <c r="D3362">
        <v>81473</v>
      </c>
      <c r="E3362" t="s">
        <v>92</v>
      </c>
      <c r="F3362">
        <v>8</v>
      </c>
      <c r="G3362" t="s">
        <v>25</v>
      </c>
      <c r="H3362">
        <v>2379.1320000000001</v>
      </c>
      <c r="I3362">
        <v>0</v>
      </c>
      <c r="J3362">
        <v>57025</v>
      </c>
      <c r="K3362">
        <v>338583</v>
      </c>
      <c r="M3362">
        <v>3946.68</v>
      </c>
      <c r="N3362" t="s">
        <v>17</v>
      </c>
    </row>
    <row r="3363" spans="1:14" x14ac:dyDescent="0.25">
      <c r="A3363">
        <v>1.2017</v>
      </c>
      <c r="B3363">
        <v>4</v>
      </c>
      <c r="C3363" t="s">
        <v>91</v>
      </c>
      <c r="D3363">
        <v>81473</v>
      </c>
      <c r="E3363" t="s">
        <v>92</v>
      </c>
      <c r="F3363">
        <v>9</v>
      </c>
      <c r="G3363" t="s">
        <v>26</v>
      </c>
      <c r="H3363">
        <v>3269.7330000000002</v>
      </c>
      <c r="I3363">
        <v>0</v>
      </c>
      <c r="J3363">
        <v>68940</v>
      </c>
      <c r="K3363">
        <v>554976</v>
      </c>
      <c r="M3363">
        <v>3401.76</v>
      </c>
      <c r="N3363" t="s">
        <v>17</v>
      </c>
    </row>
    <row r="3364" spans="1:14" x14ac:dyDescent="0.25">
      <c r="A3364">
        <v>1.2017</v>
      </c>
      <c r="B3364">
        <v>4</v>
      </c>
      <c r="C3364" t="s">
        <v>91</v>
      </c>
      <c r="D3364">
        <v>81473</v>
      </c>
      <c r="E3364" t="s">
        <v>92</v>
      </c>
      <c r="F3364">
        <v>14</v>
      </c>
      <c r="G3364" t="s">
        <v>27</v>
      </c>
      <c r="H3364">
        <v>17107.092000000001</v>
      </c>
      <c r="I3364">
        <v>0</v>
      </c>
      <c r="J3364">
        <v>545805</v>
      </c>
      <c r="K3364">
        <v>3995448</v>
      </c>
      <c r="M3364">
        <v>16053.48</v>
      </c>
      <c r="N3364" t="s">
        <v>17</v>
      </c>
    </row>
    <row r="3365" spans="1:14" x14ac:dyDescent="0.25">
      <c r="A3365">
        <v>1.2017</v>
      </c>
      <c r="B3365">
        <v>4</v>
      </c>
      <c r="C3365" t="s">
        <v>91</v>
      </c>
      <c r="D3365">
        <v>81473</v>
      </c>
      <c r="E3365" t="s">
        <v>92</v>
      </c>
      <c r="F3365">
        <v>15</v>
      </c>
      <c r="G3365" t="s">
        <v>28</v>
      </c>
      <c r="H3365">
        <v>8389.902</v>
      </c>
      <c r="I3365">
        <v>0</v>
      </c>
      <c r="J3365">
        <v>235</v>
      </c>
      <c r="K3365">
        <v>0</v>
      </c>
      <c r="M3365">
        <v>0</v>
      </c>
      <c r="N3365" t="s">
        <v>17</v>
      </c>
    </row>
    <row r="3366" spans="1:14" x14ac:dyDescent="0.25">
      <c r="A3366">
        <v>1.2017</v>
      </c>
      <c r="B3366">
        <v>4</v>
      </c>
      <c r="C3366" t="s">
        <v>91</v>
      </c>
      <c r="D3366">
        <v>81473</v>
      </c>
      <c r="E3366" t="s">
        <v>92</v>
      </c>
      <c r="F3366">
        <v>12</v>
      </c>
      <c r="G3366" t="s">
        <v>29</v>
      </c>
      <c r="H3366">
        <v>14491.934999999999</v>
      </c>
      <c r="I3366">
        <v>0</v>
      </c>
      <c r="J3366">
        <v>7052135</v>
      </c>
      <c r="K3366">
        <v>27127323</v>
      </c>
      <c r="M3366">
        <v>39001.68</v>
      </c>
      <c r="N3366" t="s">
        <v>17</v>
      </c>
    </row>
    <row r="3367" spans="1:14" x14ac:dyDescent="0.25">
      <c r="A3367">
        <v>1.2017</v>
      </c>
      <c r="B3367">
        <v>4</v>
      </c>
      <c r="C3367" t="s">
        <v>91</v>
      </c>
      <c r="D3367">
        <v>81473</v>
      </c>
      <c r="E3367" t="s">
        <v>92</v>
      </c>
      <c r="F3367">
        <v>16</v>
      </c>
      <c r="G3367" t="s">
        <v>30</v>
      </c>
      <c r="H3367">
        <v>5913.2129999999997</v>
      </c>
      <c r="I3367">
        <v>0</v>
      </c>
      <c r="J3367">
        <v>235</v>
      </c>
      <c r="K3367">
        <v>0</v>
      </c>
      <c r="M3367">
        <v>0</v>
      </c>
      <c r="N3367" t="s">
        <v>17</v>
      </c>
    </row>
    <row r="3368" spans="1:14" x14ac:dyDescent="0.25">
      <c r="A3368">
        <v>1.2017</v>
      </c>
      <c r="B3368">
        <v>4</v>
      </c>
      <c r="C3368" t="s">
        <v>91</v>
      </c>
      <c r="D3368">
        <v>81473</v>
      </c>
      <c r="E3368" t="s">
        <v>92</v>
      </c>
      <c r="F3368">
        <v>11</v>
      </c>
      <c r="G3368" t="s">
        <v>31</v>
      </c>
      <c r="H3368">
        <v>0</v>
      </c>
      <c r="I3368">
        <v>0</v>
      </c>
      <c r="J3368">
        <v>0</v>
      </c>
      <c r="K3368">
        <v>0</v>
      </c>
      <c r="M3368">
        <v>0</v>
      </c>
      <c r="N3368" t="s">
        <v>17</v>
      </c>
    </row>
    <row r="3369" spans="1:14" x14ac:dyDescent="0.25">
      <c r="A3369">
        <v>1.2017</v>
      </c>
      <c r="B3369">
        <v>4</v>
      </c>
      <c r="C3369" t="s">
        <v>91</v>
      </c>
      <c r="D3369">
        <v>81473</v>
      </c>
      <c r="E3369" t="s">
        <v>92</v>
      </c>
      <c r="F3369">
        <v>17</v>
      </c>
      <c r="G3369" t="s">
        <v>32</v>
      </c>
      <c r="H3369">
        <v>4796.0280000000002</v>
      </c>
      <c r="I3369">
        <v>0</v>
      </c>
      <c r="J3369">
        <v>235</v>
      </c>
      <c r="K3369">
        <v>0</v>
      </c>
      <c r="M3369">
        <v>0</v>
      </c>
      <c r="N3369" t="s">
        <v>17</v>
      </c>
    </row>
    <row r="3370" spans="1:14" x14ac:dyDescent="0.25">
      <c r="A3370">
        <v>1.2017</v>
      </c>
      <c r="B3370">
        <v>4</v>
      </c>
      <c r="C3370" t="s">
        <v>91</v>
      </c>
      <c r="D3370">
        <v>81473</v>
      </c>
      <c r="E3370" t="s">
        <v>92</v>
      </c>
      <c r="F3370">
        <v>18</v>
      </c>
      <c r="G3370" t="s">
        <v>33</v>
      </c>
      <c r="H3370">
        <v>93783.747000000003</v>
      </c>
      <c r="I3370">
        <v>0</v>
      </c>
      <c r="J3370">
        <v>7052135</v>
      </c>
      <c r="K3370">
        <v>27127323</v>
      </c>
      <c r="M3370">
        <v>39001.68</v>
      </c>
      <c r="N3370" t="s">
        <v>17</v>
      </c>
    </row>
    <row r="3371" spans="1:14" x14ac:dyDescent="0.25">
      <c r="A3371">
        <v>1.2017</v>
      </c>
      <c r="B3371">
        <v>4</v>
      </c>
      <c r="C3371" t="s">
        <v>91</v>
      </c>
      <c r="D3371">
        <v>90992</v>
      </c>
      <c r="E3371" t="s">
        <v>93</v>
      </c>
      <c r="F3371">
        <v>1</v>
      </c>
      <c r="G3371" t="s">
        <v>16</v>
      </c>
      <c r="H3371">
        <v>4783.4399999999996</v>
      </c>
      <c r="I3371">
        <v>0</v>
      </c>
      <c r="J3371">
        <v>603555</v>
      </c>
      <c r="K3371">
        <v>2186853</v>
      </c>
      <c r="M3371">
        <v>959.88</v>
      </c>
      <c r="N3371" t="s">
        <v>17</v>
      </c>
    </row>
    <row r="3372" spans="1:14" x14ac:dyDescent="0.25">
      <c r="A3372">
        <v>1.2017</v>
      </c>
      <c r="B3372">
        <v>4</v>
      </c>
      <c r="C3372" t="s">
        <v>91</v>
      </c>
      <c r="D3372">
        <v>90992</v>
      </c>
      <c r="E3372" t="s">
        <v>93</v>
      </c>
      <c r="F3372">
        <v>2</v>
      </c>
      <c r="G3372" t="s">
        <v>18</v>
      </c>
      <c r="H3372">
        <v>2511.306</v>
      </c>
      <c r="I3372">
        <v>0</v>
      </c>
      <c r="J3372">
        <v>109090</v>
      </c>
      <c r="K3372">
        <v>579735</v>
      </c>
      <c r="M3372">
        <v>611.04</v>
      </c>
      <c r="N3372" t="s">
        <v>17</v>
      </c>
    </row>
    <row r="3373" spans="1:14" x14ac:dyDescent="0.25">
      <c r="A3373">
        <v>1.2017</v>
      </c>
      <c r="B3373">
        <v>4</v>
      </c>
      <c r="C3373" t="s">
        <v>91</v>
      </c>
      <c r="D3373">
        <v>90992</v>
      </c>
      <c r="E3373" t="s">
        <v>93</v>
      </c>
      <c r="F3373">
        <v>3</v>
      </c>
      <c r="G3373" t="s">
        <v>19</v>
      </c>
      <c r="H3373">
        <v>47.204999999999998</v>
      </c>
      <c r="I3373">
        <v>0</v>
      </c>
      <c r="J3373">
        <v>508270</v>
      </c>
      <c r="K3373">
        <v>769071</v>
      </c>
      <c r="M3373">
        <v>1140</v>
      </c>
      <c r="N3373" t="s">
        <v>17</v>
      </c>
    </row>
    <row r="3374" spans="1:14" x14ac:dyDescent="0.25">
      <c r="A3374">
        <v>1.2017</v>
      </c>
      <c r="B3374">
        <v>4</v>
      </c>
      <c r="C3374" t="s">
        <v>91</v>
      </c>
      <c r="D3374">
        <v>90992</v>
      </c>
      <c r="E3374" t="s">
        <v>93</v>
      </c>
      <c r="F3374">
        <v>4</v>
      </c>
      <c r="G3374" t="s">
        <v>20</v>
      </c>
      <c r="H3374">
        <v>1733.9970000000001</v>
      </c>
      <c r="I3374">
        <v>0</v>
      </c>
      <c r="J3374">
        <v>396585</v>
      </c>
      <c r="K3374">
        <v>649083</v>
      </c>
      <c r="M3374">
        <v>953.04</v>
      </c>
      <c r="N3374" t="s">
        <v>17</v>
      </c>
    </row>
    <row r="3375" spans="1:14" x14ac:dyDescent="0.25">
      <c r="A3375">
        <v>1.2017</v>
      </c>
      <c r="B3375">
        <v>4</v>
      </c>
      <c r="C3375" t="s">
        <v>91</v>
      </c>
      <c r="D3375">
        <v>90992</v>
      </c>
      <c r="E3375" t="s">
        <v>93</v>
      </c>
      <c r="F3375">
        <v>5</v>
      </c>
      <c r="G3375" t="s">
        <v>21</v>
      </c>
      <c r="H3375">
        <v>3379.8780000000002</v>
      </c>
      <c r="I3375">
        <v>0</v>
      </c>
      <c r="J3375">
        <v>241245</v>
      </c>
      <c r="K3375">
        <v>431553</v>
      </c>
      <c r="M3375">
        <v>1447.8</v>
      </c>
      <c r="N3375" t="s">
        <v>17</v>
      </c>
    </row>
    <row r="3376" spans="1:14" x14ac:dyDescent="0.25">
      <c r="A3376">
        <v>1.2017</v>
      </c>
      <c r="B3376">
        <v>4</v>
      </c>
      <c r="C3376" t="s">
        <v>91</v>
      </c>
      <c r="D3376">
        <v>90992</v>
      </c>
      <c r="E3376" t="s">
        <v>93</v>
      </c>
      <c r="F3376">
        <v>6</v>
      </c>
      <c r="G3376" t="s">
        <v>22</v>
      </c>
      <c r="H3376">
        <v>9661.2900000000009</v>
      </c>
      <c r="I3376">
        <v>0</v>
      </c>
      <c r="J3376">
        <v>1619895</v>
      </c>
      <c r="K3376">
        <v>7735257</v>
      </c>
      <c r="M3376">
        <v>10902.96</v>
      </c>
      <c r="N3376" t="s">
        <v>17</v>
      </c>
    </row>
    <row r="3377" spans="1:14" x14ac:dyDescent="0.25">
      <c r="A3377">
        <v>1.2017</v>
      </c>
      <c r="B3377">
        <v>4</v>
      </c>
      <c r="C3377" t="s">
        <v>91</v>
      </c>
      <c r="D3377">
        <v>90992</v>
      </c>
      <c r="E3377" t="s">
        <v>93</v>
      </c>
      <c r="F3377">
        <v>13</v>
      </c>
      <c r="G3377" t="s">
        <v>23</v>
      </c>
      <c r="H3377">
        <v>22117.116000000002</v>
      </c>
      <c r="I3377">
        <v>0</v>
      </c>
      <c r="J3377">
        <v>3478640</v>
      </c>
      <c r="K3377">
        <v>12351552</v>
      </c>
      <c r="M3377">
        <v>16742.04</v>
      </c>
      <c r="N3377" t="s">
        <v>17</v>
      </c>
    </row>
    <row r="3378" spans="1:14" x14ac:dyDescent="0.25">
      <c r="A3378">
        <v>1.2017</v>
      </c>
      <c r="B3378">
        <v>4</v>
      </c>
      <c r="C3378" t="s">
        <v>91</v>
      </c>
      <c r="D3378">
        <v>90992</v>
      </c>
      <c r="E3378" t="s">
        <v>93</v>
      </c>
      <c r="F3378">
        <v>7</v>
      </c>
      <c r="G3378" t="s">
        <v>24</v>
      </c>
      <c r="H3378">
        <v>5973.0060000000003</v>
      </c>
      <c r="I3378">
        <v>0</v>
      </c>
      <c r="J3378">
        <v>201055</v>
      </c>
      <c r="K3378">
        <v>1815402</v>
      </c>
      <c r="M3378">
        <v>6992.76</v>
      </c>
      <c r="N3378" t="s">
        <v>17</v>
      </c>
    </row>
    <row r="3379" spans="1:14" x14ac:dyDescent="0.25">
      <c r="A3379">
        <v>1.2017</v>
      </c>
      <c r="B3379">
        <v>4</v>
      </c>
      <c r="C3379" t="s">
        <v>91</v>
      </c>
      <c r="D3379">
        <v>90992</v>
      </c>
      <c r="E3379" t="s">
        <v>93</v>
      </c>
      <c r="F3379">
        <v>8</v>
      </c>
      <c r="G3379" t="s">
        <v>25</v>
      </c>
      <c r="H3379">
        <v>2794.5360000000001</v>
      </c>
      <c r="I3379">
        <v>0</v>
      </c>
      <c r="J3379">
        <v>47860</v>
      </c>
      <c r="K3379">
        <v>288579</v>
      </c>
      <c r="M3379">
        <v>5002.32</v>
      </c>
      <c r="N3379" t="s">
        <v>17</v>
      </c>
    </row>
    <row r="3380" spans="1:14" x14ac:dyDescent="0.25">
      <c r="A3380">
        <v>1.2017</v>
      </c>
      <c r="B3380">
        <v>4</v>
      </c>
      <c r="C3380" t="s">
        <v>91</v>
      </c>
      <c r="D3380">
        <v>90992</v>
      </c>
      <c r="E3380" t="s">
        <v>93</v>
      </c>
      <c r="F3380">
        <v>9</v>
      </c>
      <c r="G3380" t="s">
        <v>26</v>
      </c>
      <c r="H3380">
        <v>1793.79</v>
      </c>
      <c r="I3380">
        <v>0</v>
      </c>
      <c r="J3380">
        <v>54335</v>
      </c>
      <c r="K3380">
        <v>430413</v>
      </c>
      <c r="M3380">
        <v>3477</v>
      </c>
      <c r="N3380" t="s">
        <v>17</v>
      </c>
    </row>
    <row r="3381" spans="1:14" x14ac:dyDescent="0.25">
      <c r="A3381">
        <v>1.2017</v>
      </c>
      <c r="B3381">
        <v>4</v>
      </c>
      <c r="C3381" t="s">
        <v>91</v>
      </c>
      <c r="D3381">
        <v>90992</v>
      </c>
      <c r="E3381" t="s">
        <v>93</v>
      </c>
      <c r="F3381">
        <v>14</v>
      </c>
      <c r="G3381" t="s">
        <v>27</v>
      </c>
      <c r="H3381">
        <v>10561.332</v>
      </c>
      <c r="I3381">
        <v>0</v>
      </c>
      <c r="J3381">
        <v>303250</v>
      </c>
      <c r="K3381">
        <v>2534394</v>
      </c>
      <c r="M3381">
        <v>15109.56</v>
      </c>
      <c r="N3381" t="s">
        <v>17</v>
      </c>
    </row>
    <row r="3382" spans="1:14" x14ac:dyDescent="0.25">
      <c r="A3382">
        <v>1.2017</v>
      </c>
      <c r="B3382">
        <v>4</v>
      </c>
      <c r="C3382" t="s">
        <v>91</v>
      </c>
      <c r="D3382">
        <v>90992</v>
      </c>
      <c r="E3382" t="s">
        <v>93</v>
      </c>
      <c r="F3382">
        <v>15</v>
      </c>
      <c r="G3382" t="s">
        <v>28</v>
      </c>
      <c r="H3382">
        <v>3880.2510000000002</v>
      </c>
      <c r="I3382">
        <v>0</v>
      </c>
      <c r="J3382">
        <v>240</v>
      </c>
      <c r="K3382">
        <v>0</v>
      </c>
      <c r="M3382">
        <v>0</v>
      </c>
      <c r="N3382" t="s">
        <v>17</v>
      </c>
    </row>
    <row r="3383" spans="1:14" x14ac:dyDescent="0.25">
      <c r="A3383">
        <v>1.2017</v>
      </c>
      <c r="B3383">
        <v>4</v>
      </c>
      <c r="C3383" t="s">
        <v>91</v>
      </c>
      <c r="D3383">
        <v>90992</v>
      </c>
      <c r="E3383" t="s">
        <v>93</v>
      </c>
      <c r="F3383">
        <v>12</v>
      </c>
      <c r="G3383" t="s">
        <v>29</v>
      </c>
      <c r="H3383">
        <v>8651.1029999999992</v>
      </c>
      <c r="I3383">
        <v>0</v>
      </c>
      <c r="J3383">
        <v>3781890</v>
      </c>
      <c r="K3383">
        <v>14885946</v>
      </c>
      <c r="M3383">
        <v>31851.599999999999</v>
      </c>
      <c r="N3383" t="s">
        <v>17</v>
      </c>
    </row>
    <row r="3384" spans="1:14" x14ac:dyDescent="0.25">
      <c r="A3384">
        <v>1.2017</v>
      </c>
      <c r="B3384">
        <v>4</v>
      </c>
      <c r="C3384" t="s">
        <v>91</v>
      </c>
      <c r="D3384">
        <v>90992</v>
      </c>
      <c r="E3384" t="s">
        <v>93</v>
      </c>
      <c r="F3384">
        <v>16</v>
      </c>
      <c r="G3384" t="s">
        <v>30</v>
      </c>
      <c r="H3384">
        <v>3298.056</v>
      </c>
      <c r="I3384">
        <v>0</v>
      </c>
      <c r="J3384">
        <v>240</v>
      </c>
      <c r="K3384">
        <v>0</v>
      </c>
      <c r="M3384">
        <v>0</v>
      </c>
      <c r="N3384" t="s">
        <v>17</v>
      </c>
    </row>
    <row r="3385" spans="1:14" x14ac:dyDescent="0.25">
      <c r="A3385">
        <v>1.2017</v>
      </c>
      <c r="B3385">
        <v>4</v>
      </c>
      <c r="C3385" t="s">
        <v>91</v>
      </c>
      <c r="D3385">
        <v>90992</v>
      </c>
      <c r="E3385" t="s">
        <v>93</v>
      </c>
      <c r="F3385">
        <v>11</v>
      </c>
      <c r="G3385" t="s">
        <v>31</v>
      </c>
      <c r="H3385">
        <v>0</v>
      </c>
      <c r="I3385">
        <v>0</v>
      </c>
      <c r="J3385">
        <v>0</v>
      </c>
      <c r="K3385">
        <v>0</v>
      </c>
      <c r="M3385">
        <v>0</v>
      </c>
      <c r="N3385" t="s">
        <v>17</v>
      </c>
    </row>
    <row r="3386" spans="1:14" x14ac:dyDescent="0.25">
      <c r="A3386">
        <v>1.2017</v>
      </c>
      <c r="B3386">
        <v>4</v>
      </c>
      <c r="C3386" t="s">
        <v>91</v>
      </c>
      <c r="D3386">
        <v>90992</v>
      </c>
      <c r="E3386" t="s">
        <v>93</v>
      </c>
      <c r="F3386">
        <v>17</v>
      </c>
      <c r="G3386" t="s">
        <v>32</v>
      </c>
      <c r="H3386">
        <v>2407.4549999999999</v>
      </c>
      <c r="I3386">
        <v>0</v>
      </c>
      <c r="J3386">
        <v>240</v>
      </c>
      <c r="K3386">
        <v>0</v>
      </c>
      <c r="M3386">
        <v>0</v>
      </c>
      <c r="N3386" t="s">
        <v>17</v>
      </c>
    </row>
    <row r="3387" spans="1:14" x14ac:dyDescent="0.25">
      <c r="A3387">
        <v>1.2017</v>
      </c>
      <c r="B3387">
        <v>4</v>
      </c>
      <c r="C3387" t="s">
        <v>91</v>
      </c>
      <c r="D3387">
        <v>90992</v>
      </c>
      <c r="E3387" t="s">
        <v>93</v>
      </c>
      <c r="F3387">
        <v>18</v>
      </c>
      <c r="G3387" t="s">
        <v>33</v>
      </c>
      <c r="H3387">
        <v>50915.313000000002</v>
      </c>
      <c r="I3387">
        <v>0</v>
      </c>
      <c r="J3387">
        <v>3781890</v>
      </c>
      <c r="K3387">
        <v>14885946</v>
      </c>
      <c r="M3387">
        <v>31851.599999999999</v>
      </c>
      <c r="N3387" t="s">
        <v>17</v>
      </c>
    </row>
    <row r="3388" spans="1:14" x14ac:dyDescent="0.25">
      <c r="A3388">
        <v>1.2017</v>
      </c>
      <c r="B3388">
        <v>4</v>
      </c>
      <c r="C3388" t="s">
        <v>91</v>
      </c>
      <c r="D3388">
        <v>29650</v>
      </c>
      <c r="E3388" t="s">
        <v>94</v>
      </c>
      <c r="F3388">
        <v>1</v>
      </c>
      <c r="G3388" t="s">
        <v>16</v>
      </c>
      <c r="H3388">
        <v>3065.1779999999999</v>
      </c>
      <c r="I3388">
        <v>0</v>
      </c>
      <c r="J3388">
        <v>378990</v>
      </c>
      <c r="K3388">
        <v>1265793</v>
      </c>
      <c r="M3388">
        <v>989.52</v>
      </c>
      <c r="N3388" t="s">
        <v>17</v>
      </c>
    </row>
    <row r="3389" spans="1:14" x14ac:dyDescent="0.25">
      <c r="A3389">
        <v>1.2017</v>
      </c>
      <c r="B3389">
        <v>4</v>
      </c>
      <c r="C3389" t="s">
        <v>91</v>
      </c>
      <c r="D3389">
        <v>29650</v>
      </c>
      <c r="E3389" t="s">
        <v>94</v>
      </c>
      <c r="F3389">
        <v>2</v>
      </c>
      <c r="G3389" t="s">
        <v>18</v>
      </c>
      <c r="H3389">
        <v>2161.989</v>
      </c>
      <c r="I3389">
        <v>0</v>
      </c>
      <c r="J3389">
        <v>78865</v>
      </c>
      <c r="K3389">
        <v>440205</v>
      </c>
      <c r="M3389">
        <v>624.72</v>
      </c>
      <c r="N3389" t="s">
        <v>17</v>
      </c>
    </row>
    <row r="3390" spans="1:14" x14ac:dyDescent="0.25">
      <c r="A3390">
        <v>1.2017</v>
      </c>
      <c r="B3390">
        <v>4</v>
      </c>
      <c r="C3390" t="s">
        <v>91</v>
      </c>
      <c r="D3390">
        <v>29650</v>
      </c>
      <c r="E3390" t="s">
        <v>94</v>
      </c>
      <c r="F3390">
        <v>3</v>
      </c>
      <c r="G3390" t="s">
        <v>19</v>
      </c>
      <c r="H3390">
        <v>47.204999999999998</v>
      </c>
      <c r="I3390">
        <v>0</v>
      </c>
      <c r="J3390">
        <v>449085</v>
      </c>
      <c r="K3390">
        <v>576573</v>
      </c>
      <c r="M3390">
        <v>1114.92</v>
      </c>
      <c r="N3390" t="s">
        <v>17</v>
      </c>
    </row>
    <row r="3391" spans="1:14" x14ac:dyDescent="0.25">
      <c r="A3391">
        <v>1.2017</v>
      </c>
      <c r="B3391">
        <v>4</v>
      </c>
      <c r="C3391" t="s">
        <v>91</v>
      </c>
      <c r="D3391">
        <v>29650</v>
      </c>
      <c r="E3391" t="s">
        <v>94</v>
      </c>
      <c r="F3391">
        <v>4</v>
      </c>
      <c r="G3391" t="s">
        <v>20</v>
      </c>
      <c r="H3391">
        <v>1409.856</v>
      </c>
      <c r="I3391">
        <v>0</v>
      </c>
      <c r="J3391">
        <v>286185</v>
      </c>
      <c r="K3391">
        <v>477171</v>
      </c>
      <c r="M3391">
        <v>916.56</v>
      </c>
      <c r="N3391" t="s">
        <v>17</v>
      </c>
    </row>
    <row r="3392" spans="1:14" x14ac:dyDescent="0.25">
      <c r="A3392">
        <v>1.2017</v>
      </c>
      <c r="B3392">
        <v>4</v>
      </c>
      <c r="C3392" t="s">
        <v>91</v>
      </c>
      <c r="D3392">
        <v>29650</v>
      </c>
      <c r="E3392" t="s">
        <v>94</v>
      </c>
      <c r="F3392">
        <v>5</v>
      </c>
      <c r="G3392" t="s">
        <v>21</v>
      </c>
      <c r="H3392">
        <v>3471.1410000000001</v>
      </c>
      <c r="I3392">
        <v>0</v>
      </c>
      <c r="J3392">
        <v>200185</v>
      </c>
      <c r="K3392">
        <v>328416</v>
      </c>
      <c r="M3392">
        <v>982.68</v>
      </c>
      <c r="N3392" t="s">
        <v>17</v>
      </c>
    </row>
    <row r="3393" spans="1:14" x14ac:dyDescent="0.25">
      <c r="A3393">
        <v>1.2017</v>
      </c>
      <c r="B3393">
        <v>4</v>
      </c>
      <c r="C3393" t="s">
        <v>91</v>
      </c>
      <c r="D3393">
        <v>29650</v>
      </c>
      <c r="E3393" t="s">
        <v>94</v>
      </c>
      <c r="F3393">
        <v>6</v>
      </c>
      <c r="G3393" t="s">
        <v>22</v>
      </c>
      <c r="H3393">
        <v>10539.303</v>
      </c>
      <c r="I3393">
        <v>0</v>
      </c>
      <c r="J3393">
        <v>1561810</v>
      </c>
      <c r="K3393">
        <v>6445272</v>
      </c>
      <c r="M3393">
        <v>10980.48</v>
      </c>
      <c r="N3393" t="s">
        <v>17</v>
      </c>
    </row>
    <row r="3394" spans="1:14" x14ac:dyDescent="0.25">
      <c r="A3394">
        <v>1.2017</v>
      </c>
      <c r="B3394">
        <v>4</v>
      </c>
      <c r="C3394" t="s">
        <v>91</v>
      </c>
      <c r="D3394">
        <v>29650</v>
      </c>
      <c r="E3394" t="s">
        <v>94</v>
      </c>
      <c r="F3394">
        <v>13</v>
      </c>
      <c r="G3394" t="s">
        <v>23</v>
      </c>
      <c r="H3394">
        <v>20694.671999999999</v>
      </c>
      <c r="I3394">
        <v>0</v>
      </c>
      <c r="J3394">
        <v>2955120</v>
      </c>
      <c r="K3394">
        <v>9533430</v>
      </c>
      <c r="M3394">
        <v>18620.759999999998</v>
      </c>
      <c r="N3394" t="s">
        <v>17</v>
      </c>
    </row>
    <row r="3395" spans="1:14" x14ac:dyDescent="0.25">
      <c r="A3395">
        <v>1.2017</v>
      </c>
      <c r="B3395">
        <v>4</v>
      </c>
      <c r="C3395" t="s">
        <v>91</v>
      </c>
      <c r="D3395">
        <v>29650</v>
      </c>
      <c r="E3395" t="s">
        <v>94</v>
      </c>
      <c r="F3395">
        <v>7</v>
      </c>
      <c r="G3395" t="s">
        <v>24</v>
      </c>
      <c r="H3395">
        <v>5356.1940000000004</v>
      </c>
      <c r="I3395">
        <v>0</v>
      </c>
      <c r="J3395">
        <v>194985</v>
      </c>
      <c r="K3395">
        <v>1535586</v>
      </c>
      <c r="M3395">
        <v>5262.24</v>
      </c>
      <c r="N3395" t="s">
        <v>17</v>
      </c>
    </row>
    <row r="3396" spans="1:14" x14ac:dyDescent="0.25">
      <c r="A3396">
        <v>1.2017</v>
      </c>
      <c r="B3396">
        <v>4</v>
      </c>
      <c r="C3396" t="s">
        <v>91</v>
      </c>
      <c r="D3396">
        <v>29650</v>
      </c>
      <c r="E3396" t="s">
        <v>94</v>
      </c>
      <c r="F3396">
        <v>8</v>
      </c>
      <c r="G3396" t="s">
        <v>25</v>
      </c>
      <c r="H3396">
        <v>2325.6329999999998</v>
      </c>
      <c r="I3396">
        <v>0</v>
      </c>
      <c r="J3396">
        <v>44255</v>
      </c>
      <c r="K3396">
        <v>20268</v>
      </c>
      <c r="M3396">
        <v>3869.16</v>
      </c>
      <c r="N3396" t="s">
        <v>17</v>
      </c>
    </row>
    <row r="3397" spans="1:14" x14ac:dyDescent="0.25">
      <c r="A3397">
        <v>1.2017</v>
      </c>
      <c r="B3397">
        <v>4</v>
      </c>
      <c r="C3397" t="s">
        <v>91</v>
      </c>
      <c r="D3397">
        <v>29650</v>
      </c>
      <c r="E3397" t="s">
        <v>94</v>
      </c>
      <c r="F3397">
        <v>9</v>
      </c>
      <c r="G3397" t="s">
        <v>26</v>
      </c>
      <c r="H3397">
        <v>2366.5439999999999</v>
      </c>
      <c r="I3397">
        <v>0</v>
      </c>
      <c r="J3397">
        <v>54505</v>
      </c>
      <c r="K3397">
        <v>394848</v>
      </c>
      <c r="M3397">
        <v>3269.52</v>
      </c>
      <c r="N3397" t="s">
        <v>17</v>
      </c>
    </row>
    <row r="3398" spans="1:14" x14ac:dyDescent="0.25">
      <c r="A3398">
        <v>1.2017</v>
      </c>
      <c r="B3398">
        <v>4</v>
      </c>
      <c r="C3398" t="s">
        <v>91</v>
      </c>
      <c r="D3398">
        <v>29650</v>
      </c>
      <c r="E3398" t="s">
        <v>94</v>
      </c>
      <c r="F3398">
        <v>14</v>
      </c>
      <c r="G3398" t="s">
        <v>27</v>
      </c>
      <c r="H3398">
        <v>10048.370999999999</v>
      </c>
      <c r="I3398">
        <v>0</v>
      </c>
      <c r="J3398">
        <v>293745</v>
      </c>
      <c r="K3398">
        <v>2190702</v>
      </c>
      <c r="M3398">
        <v>12861.48</v>
      </c>
      <c r="N3398" t="s">
        <v>17</v>
      </c>
    </row>
    <row r="3399" spans="1:14" x14ac:dyDescent="0.25">
      <c r="A3399">
        <v>1.2017</v>
      </c>
      <c r="B3399">
        <v>4</v>
      </c>
      <c r="C3399" t="s">
        <v>91</v>
      </c>
      <c r="D3399">
        <v>29650</v>
      </c>
      <c r="E3399" t="s">
        <v>94</v>
      </c>
      <c r="F3399">
        <v>15</v>
      </c>
      <c r="G3399" t="s">
        <v>28</v>
      </c>
      <c r="H3399">
        <v>6227.9129999999996</v>
      </c>
      <c r="I3399">
        <v>0</v>
      </c>
      <c r="J3399">
        <v>245</v>
      </c>
      <c r="K3399">
        <v>0</v>
      </c>
      <c r="M3399">
        <v>0</v>
      </c>
      <c r="N3399" t="s">
        <v>17</v>
      </c>
    </row>
    <row r="3400" spans="1:14" x14ac:dyDescent="0.25">
      <c r="A3400">
        <v>1.2017</v>
      </c>
      <c r="B3400">
        <v>4</v>
      </c>
      <c r="C3400" t="s">
        <v>91</v>
      </c>
      <c r="D3400">
        <v>29650</v>
      </c>
      <c r="E3400" t="s">
        <v>94</v>
      </c>
      <c r="F3400">
        <v>12</v>
      </c>
      <c r="G3400" t="s">
        <v>29</v>
      </c>
      <c r="H3400">
        <v>7700.7089999999998</v>
      </c>
      <c r="I3400">
        <v>0</v>
      </c>
      <c r="J3400">
        <v>3248865</v>
      </c>
      <c r="K3400">
        <v>11724132</v>
      </c>
      <c r="M3400">
        <v>31482.240000000002</v>
      </c>
      <c r="N3400" t="s">
        <v>17</v>
      </c>
    </row>
    <row r="3401" spans="1:14" x14ac:dyDescent="0.25">
      <c r="A3401">
        <v>1.2017</v>
      </c>
      <c r="B3401">
        <v>4</v>
      </c>
      <c r="C3401" t="s">
        <v>91</v>
      </c>
      <c r="D3401">
        <v>29650</v>
      </c>
      <c r="E3401" t="s">
        <v>94</v>
      </c>
      <c r="F3401">
        <v>16</v>
      </c>
      <c r="G3401" t="s">
        <v>30</v>
      </c>
      <c r="H3401">
        <v>4213.8329999999996</v>
      </c>
      <c r="I3401">
        <v>0</v>
      </c>
      <c r="J3401">
        <v>245</v>
      </c>
      <c r="K3401">
        <v>0</v>
      </c>
      <c r="M3401">
        <v>0</v>
      </c>
      <c r="N3401" t="s">
        <v>17</v>
      </c>
    </row>
    <row r="3402" spans="1:14" x14ac:dyDescent="0.25">
      <c r="A3402">
        <v>1.2017</v>
      </c>
      <c r="B3402">
        <v>4</v>
      </c>
      <c r="C3402" t="s">
        <v>91</v>
      </c>
      <c r="D3402">
        <v>29650</v>
      </c>
      <c r="E3402" t="s">
        <v>94</v>
      </c>
      <c r="F3402">
        <v>11</v>
      </c>
      <c r="G3402" t="s">
        <v>31</v>
      </c>
      <c r="H3402">
        <v>0</v>
      </c>
      <c r="I3402">
        <v>0</v>
      </c>
      <c r="J3402">
        <v>0</v>
      </c>
      <c r="K3402">
        <v>0</v>
      </c>
      <c r="M3402">
        <v>0</v>
      </c>
      <c r="N3402" t="s">
        <v>17</v>
      </c>
    </row>
    <row r="3403" spans="1:14" x14ac:dyDescent="0.25">
      <c r="A3403">
        <v>1.2017</v>
      </c>
      <c r="B3403">
        <v>4</v>
      </c>
      <c r="C3403" t="s">
        <v>91</v>
      </c>
      <c r="D3403">
        <v>29650</v>
      </c>
      <c r="E3403" t="s">
        <v>94</v>
      </c>
      <c r="F3403">
        <v>17</v>
      </c>
      <c r="G3403" t="s">
        <v>32</v>
      </c>
      <c r="H3403">
        <v>3068.3249999999998</v>
      </c>
      <c r="I3403">
        <v>318</v>
      </c>
      <c r="J3403">
        <v>245</v>
      </c>
      <c r="K3403">
        <v>0</v>
      </c>
      <c r="M3403">
        <v>0</v>
      </c>
      <c r="N3403" t="s">
        <v>17</v>
      </c>
    </row>
    <row r="3404" spans="1:14" x14ac:dyDescent="0.25">
      <c r="A3404">
        <v>1.2017</v>
      </c>
      <c r="B3404">
        <v>4</v>
      </c>
      <c r="C3404" t="s">
        <v>91</v>
      </c>
      <c r="D3404">
        <v>29650</v>
      </c>
      <c r="E3404" t="s">
        <v>94</v>
      </c>
      <c r="F3404">
        <v>18</v>
      </c>
      <c r="G3404" t="s">
        <v>33</v>
      </c>
      <c r="H3404">
        <v>51953.822999999997</v>
      </c>
      <c r="I3404">
        <v>318</v>
      </c>
      <c r="J3404">
        <v>3248865</v>
      </c>
      <c r="K3404">
        <v>11724132</v>
      </c>
      <c r="M3404">
        <v>31482.240000000002</v>
      </c>
      <c r="N3404" t="s">
        <v>17</v>
      </c>
    </row>
    <row r="3405" spans="1:14" x14ac:dyDescent="0.25">
      <c r="A3405" t="s">
        <v>95</v>
      </c>
    </row>
    <row r="3406" spans="1:14" x14ac:dyDescent="0.25">
      <c r="A3406">
        <v>2.2017000000000002</v>
      </c>
      <c r="B3406">
        <v>5</v>
      </c>
      <c r="C3406" t="s">
        <v>14</v>
      </c>
      <c r="D3406">
        <v>88253</v>
      </c>
      <c r="E3406" t="s">
        <v>15</v>
      </c>
      <c r="F3406">
        <v>1</v>
      </c>
      <c r="G3406" t="s">
        <v>16</v>
      </c>
      <c r="H3406">
        <v>3203.6460000000002</v>
      </c>
      <c r="I3406">
        <v>0</v>
      </c>
      <c r="J3406">
        <v>313065</v>
      </c>
      <c r="K3406">
        <v>990585</v>
      </c>
      <c r="M3406">
        <v>1012.32</v>
      </c>
      <c r="N3406" t="s">
        <v>17</v>
      </c>
    </row>
    <row r="3407" spans="1:14" x14ac:dyDescent="0.25">
      <c r="A3407">
        <v>2.2017000000000002</v>
      </c>
      <c r="B3407">
        <v>5</v>
      </c>
      <c r="C3407" t="s">
        <v>14</v>
      </c>
      <c r="D3407">
        <v>88253</v>
      </c>
      <c r="E3407" t="s">
        <v>15</v>
      </c>
      <c r="F3407">
        <v>2</v>
      </c>
      <c r="G3407" t="s">
        <v>18</v>
      </c>
      <c r="H3407">
        <v>1749.732</v>
      </c>
      <c r="I3407">
        <v>0</v>
      </c>
      <c r="J3407">
        <v>71560</v>
      </c>
      <c r="K3407">
        <v>367083</v>
      </c>
      <c r="M3407">
        <v>697.68</v>
      </c>
      <c r="N3407" t="s">
        <v>17</v>
      </c>
    </row>
    <row r="3408" spans="1:14" x14ac:dyDescent="0.25">
      <c r="A3408">
        <v>2.2017000000000002</v>
      </c>
      <c r="B3408">
        <v>5</v>
      </c>
      <c r="C3408" t="s">
        <v>14</v>
      </c>
      <c r="D3408">
        <v>88253</v>
      </c>
      <c r="E3408" t="s">
        <v>15</v>
      </c>
      <c r="F3408">
        <v>3</v>
      </c>
      <c r="G3408" t="s">
        <v>19</v>
      </c>
      <c r="H3408">
        <v>47.204999999999998</v>
      </c>
      <c r="I3408">
        <v>0</v>
      </c>
      <c r="J3408">
        <v>418885</v>
      </c>
      <c r="K3408">
        <v>540639</v>
      </c>
      <c r="M3408">
        <v>902.88</v>
      </c>
      <c r="N3408" t="s">
        <v>17</v>
      </c>
    </row>
    <row r="3409" spans="1:14" x14ac:dyDescent="0.25">
      <c r="A3409">
        <v>2.2017000000000002</v>
      </c>
      <c r="B3409">
        <v>5</v>
      </c>
      <c r="C3409" t="s">
        <v>14</v>
      </c>
      <c r="D3409">
        <v>88253</v>
      </c>
      <c r="E3409" t="s">
        <v>15</v>
      </c>
      <c r="F3409">
        <v>4</v>
      </c>
      <c r="G3409" t="s">
        <v>20</v>
      </c>
      <c r="H3409">
        <v>1299.711</v>
      </c>
      <c r="I3409">
        <v>0</v>
      </c>
      <c r="J3409">
        <v>249415</v>
      </c>
      <c r="K3409">
        <v>445140</v>
      </c>
      <c r="M3409">
        <v>1026</v>
      </c>
      <c r="N3409" t="s">
        <v>17</v>
      </c>
    </row>
    <row r="3410" spans="1:14" x14ac:dyDescent="0.25">
      <c r="A3410">
        <v>2.2017000000000002</v>
      </c>
      <c r="B3410">
        <v>5</v>
      </c>
      <c r="C3410" t="s">
        <v>14</v>
      </c>
      <c r="D3410">
        <v>88253</v>
      </c>
      <c r="E3410" t="s">
        <v>15</v>
      </c>
      <c r="F3410">
        <v>5</v>
      </c>
      <c r="G3410" t="s">
        <v>21</v>
      </c>
      <c r="H3410">
        <v>1872.4649999999999</v>
      </c>
      <c r="I3410">
        <v>0</v>
      </c>
      <c r="J3410">
        <v>135665</v>
      </c>
      <c r="K3410">
        <v>288309</v>
      </c>
      <c r="M3410">
        <v>1012.32</v>
      </c>
      <c r="N3410" t="s">
        <v>17</v>
      </c>
    </row>
    <row r="3411" spans="1:14" x14ac:dyDescent="0.25">
      <c r="A3411">
        <v>2.2017000000000002</v>
      </c>
      <c r="B3411">
        <v>5</v>
      </c>
      <c r="C3411" t="s">
        <v>14</v>
      </c>
      <c r="D3411">
        <v>88253</v>
      </c>
      <c r="E3411" t="s">
        <v>15</v>
      </c>
      <c r="F3411">
        <v>6</v>
      </c>
      <c r="G3411" t="s">
        <v>22</v>
      </c>
      <c r="H3411">
        <v>8210.5229999999992</v>
      </c>
      <c r="I3411">
        <v>0</v>
      </c>
      <c r="J3411">
        <v>1491505</v>
      </c>
      <c r="K3411">
        <v>5255349</v>
      </c>
      <c r="M3411">
        <v>11395.44</v>
      </c>
      <c r="N3411" t="s">
        <v>17</v>
      </c>
    </row>
    <row r="3412" spans="1:14" x14ac:dyDescent="0.25">
      <c r="A3412">
        <v>2.2017000000000002</v>
      </c>
      <c r="B3412">
        <v>5</v>
      </c>
      <c r="C3412" t="s">
        <v>14</v>
      </c>
      <c r="D3412">
        <v>88253</v>
      </c>
      <c r="E3412" t="s">
        <v>15</v>
      </c>
      <c r="F3412">
        <v>13</v>
      </c>
      <c r="G3412" t="s">
        <v>23</v>
      </c>
      <c r="H3412">
        <v>16383.281999999999</v>
      </c>
      <c r="I3412">
        <v>0</v>
      </c>
      <c r="J3412">
        <v>2680095</v>
      </c>
      <c r="K3412">
        <v>7887105</v>
      </c>
      <c r="M3412">
        <v>19851.96</v>
      </c>
      <c r="N3412" t="s">
        <v>17</v>
      </c>
    </row>
    <row r="3413" spans="1:14" x14ac:dyDescent="0.25">
      <c r="A3413">
        <v>2.2017000000000002</v>
      </c>
      <c r="B3413">
        <v>5</v>
      </c>
      <c r="C3413" t="s">
        <v>14</v>
      </c>
      <c r="D3413">
        <v>88253</v>
      </c>
      <c r="E3413" t="s">
        <v>15</v>
      </c>
      <c r="F3413">
        <v>7</v>
      </c>
      <c r="G3413" t="s">
        <v>24</v>
      </c>
      <c r="H3413">
        <v>4880.9970000000003</v>
      </c>
      <c r="I3413">
        <v>0</v>
      </c>
      <c r="J3413">
        <v>142285</v>
      </c>
      <c r="K3413">
        <v>1316232</v>
      </c>
      <c r="M3413">
        <v>8577.36</v>
      </c>
      <c r="N3413" t="s">
        <v>17</v>
      </c>
    </row>
    <row r="3414" spans="1:14" x14ac:dyDescent="0.25">
      <c r="A3414">
        <v>2.2017000000000002</v>
      </c>
      <c r="B3414">
        <v>5</v>
      </c>
      <c r="C3414" t="s">
        <v>14</v>
      </c>
      <c r="D3414">
        <v>88253</v>
      </c>
      <c r="E3414" t="s">
        <v>15</v>
      </c>
      <c r="F3414">
        <v>8</v>
      </c>
      <c r="G3414" t="s">
        <v>25</v>
      </c>
      <c r="H3414">
        <v>1315.4459999999999</v>
      </c>
      <c r="I3414">
        <v>0</v>
      </c>
      <c r="J3414">
        <v>30340</v>
      </c>
      <c r="K3414">
        <v>174285</v>
      </c>
      <c r="M3414">
        <v>4917.96</v>
      </c>
      <c r="N3414" t="s">
        <v>17</v>
      </c>
    </row>
    <row r="3415" spans="1:14" x14ac:dyDescent="0.25">
      <c r="A3415">
        <v>2.2017000000000002</v>
      </c>
      <c r="B3415">
        <v>5</v>
      </c>
      <c r="C3415" t="s">
        <v>14</v>
      </c>
      <c r="D3415">
        <v>88253</v>
      </c>
      <c r="E3415" t="s">
        <v>15</v>
      </c>
      <c r="F3415">
        <v>9</v>
      </c>
      <c r="G3415" t="s">
        <v>26</v>
      </c>
      <c r="H3415">
        <v>1756.0260000000001</v>
      </c>
      <c r="I3415">
        <v>0</v>
      </c>
      <c r="J3415">
        <v>48770</v>
      </c>
      <c r="K3415">
        <v>36300</v>
      </c>
      <c r="M3415">
        <v>5364.84</v>
      </c>
      <c r="N3415" t="s">
        <v>17</v>
      </c>
    </row>
    <row r="3416" spans="1:14" x14ac:dyDescent="0.25">
      <c r="A3416">
        <v>2.2017000000000002</v>
      </c>
      <c r="B3416">
        <v>5</v>
      </c>
      <c r="C3416" t="s">
        <v>14</v>
      </c>
      <c r="D3416">
        <v>88253</v>
      </c>
      <c r="E3416" t="s">
        <v>15</v>
      </c>
      <c r="F3416">
        <v>14</v>
      </c>
      <c r="G3416" t="s">
        <v>27</v>
      </c>
      <c r="H3416">
        <v>7952.4690000000001</v>
      </c>
      <c r="I3416">
        <v>0</v>
      </c>
      <c r="J3416">
        <v>221395</v>
      </c>
      <c r="K3416">
        <v>1853577</v>
      </c>
      <c r="M3416">
        <v>19104.12</v>
      </c>
      <c r="N3416" t="s">
        <v>17</v>
      </c>
    </row>
    <row r="3417" spans="1:14" x14ac:dyDescent="0.25">
      <c r="A3417">
        <v>2.2017000000000002</v>
      </c>
      <c r="B3417">
        <v>5</v>
      </c>
      <c r="C3417" t="s">
        <v>14</v>
      </c>
      <c r="D3417">
        <v>88253</v>
      </c>
      <c r="E3417" t="s">
        <v>15</v>
      </c>
      <c r="F3417">
        <v>15</v>
      </c>
      <c r="G3417" t="s">
        <v>28</v>
      </c>
      <c r="H3417">
        <v>4037.6010000000001</v>
      </c>
      <c r="I3417">
        <v>0</v>
      </c>
      <c r="J3417">
        <v>0</v>
      </c>
      <c r="K3417">
        <v>0</v>
      </c>
      <c r="M3417">
        <v>0</v>
      </c>
      <c r="N3417" t="s">
        <v>17</v>
      </c>
    </row>
    <row r="3418" spans="1:14" x14ac:dyDescent="0.25">
      <c r="A3418">
        <v>2.2017000000000002</v>
      </c>
      <c r="B3418">
        <v>5</v>
      </c>
      <c r="C3418" t="s">
        <v>14</v>
      </c>
      <c r="D3418">
        <v>88253</v>
      </c>
      <c r="E3418" t="s">
        <v>15</v>
      </c>
      <c r="F3418">
        <v>12</v>
      </c>
      <c r="G3418" t="s">
        <v>29</v>
      </c>
      <c r="H3418">
        <v>5205.1379999999999</v>
      </c>
      <c r="I3418">
        <v>0</v>
      </c>
      <c r="J3418">
        <v>2901490</v>
      </c>
      <c r="K3418">
        <v>9740682</v>
      </c>
      <c r="M3418">
        <v>38956.080000000002</v>
      </c>
      <c r="N3418" t="s">
        <v>17</v>
      </c>
    </row>
    <row r="3419" spans="1:14" x14ac:dyDescent="0.25">
      <c r="A3419">
        <v>2.2017000000000002</v>
      </c>
      <c r="B3419">
        <v>5</v>
      </c>
      <c r="C3419" t="s">
        <v>14</v>
      </c>
      <c r="D3419">
        <v>88253</v>
      </c>
      <c r="E3419" t="s">
        <v>15</v>
      </c>
      <c r="F3419">
        <v>16</v>
      </c>
      <c r="G3419" t="s">
        <v>30</v>
      </c>
      <c r="H3419">
        <v>2605.7159999999999</v>
      </c>
      <c r="I3419">
        <v>0</v>
      </c>
      <c r="J3419">
        <v>0</v>
      </c>
      <c r="K3419">
        <v>0</v>
      </c>
      <c r="M3419">
        <v>0</v>
      </c>
      <c r="N3419" t="s">
        <v>17</v>
      </c>
    </row>
    <row r="3420" spans="1:14" x14ac:dyDescent="0.25">
      <c r="A3420">
        <v>2.2017000000000002</v>
      </c>
      <c r="B3420">
        <v>5</v>
      </c>
      <c r="C3420" t="s">
        <v>14</v>
      </c>
      <c r="D3420">
        <v>88253</v>
      </c>
      <c r="E3420" t="s">
        <v>15</v>
      </c>
      <c r="F3420">
        <v>11</v>
      </c>
      <c r="G3420" t="s">
        <v>31</v>
      </c>
      <c r="H3420">
        <v>0</v>
      </c>
      <c r="I3420">
        <v>0</v>
      </c>
      <c r="J3420">
        <v>0</v>
      </c>
      <c r="K3420">
        <v>0</v>
      </c>
      <c r="M3420">
        <v>0</v>
      </c>
      <c r="N3420" t="s">
        <v>17</v>
      </c>
    </row>
    <row r="3421" spans="1:14" x14ac:dyDescent="0.25">
      <c r="A3421">
        <v>2.2017000000000002</v>
      </c>
      <c r="B3421">
        <v>5</v>
      </c>
      <c r="C3421" t="s">
        <v>14</v>
      </c>
      <c r="D3421">
        <v>88253</v>
      </c>
      <c r="E3421" t="s">
        <v>15</v>
      </c>
      <c r="F3421">
        <v>17</v>
      </c>
      <c r="G3421" t="s">
        <v>32</v>
      </c>
      <c r="H3421">
        <v>2316.192</v>
      </c>
      <c r="I3421">
        <v>0</v>
      </c>
      <c r="J3421">
        <v>0</v>
      </c>
      <c r="K3421">
        <v>0</v>
      </c>
      <c r="M3421">
        <v>0</v>
      </c>
      <c r="N3421" t="s">
        <v>17</v>
      </c>
    </row>
    <row r="3422" spans="1:14" x14ac:dyDescent="0.25">
      <c r="A3422">
        <v>2.2017000000000002</v>
      </c>
      <c r="B3422">
        <v>5</v>
      </c>
      <c r="C3422" t="s">
        <v>14</v>
      </c>
      <c r="D3422">
        <v>88253</v>
      </c>
      <c r="E3422" t="s">
        <v>15</v>
      </c>
      <c r="F3422">
        <v>18</v>
      </c>
      <c r="G3422" t="s">
        <v>33</v>
      </c>
      <c r="H3422">
        <v>38500.398000000001</v>
      </c>
      <c r="I3422">
        <v>0</v>
      </c>
      <c r="J3422">
        <v>2901490</v>
      </c>
      <c r="K3422">
        <v>9740682</v>
      </c>
      <c r="M3422">
        <v>38956.080000000002</v>
      </c>
      <c r="N3422" t="s">
        <v>17</v>
      </c>
    </row>
    <row r="3423" spans="1:14" x14ac:dyDescent="0.25">
      <c r="A3423">
        <v>2.2017000000000002</v>
      </c>
      <c r="B3423">
        <v>5</v>
      </c>
      <c r="C3423" t="s">
        <v>14</v>
      </c>
      <c r="D3423">
        <v>38976</v>
      </c>
      <c r="E3423" t="s">
        <v>34</v>
      </c>
      <c r="F3423">
        <v>1</v>
      </c>
      <c r="G3423" t="s">
        <v>16</v>
      </c>
      <c r="H3423">
        <v>2552.2170000000001</v>
      </c>
      <c r="I3423">
        <v>0</v>
      </c>
      <c r="J3423">
        <v>603810</v>
      </c>
      <c r="K3423">
        <v>1761792</v>
      </c>
      <c r="M3423">
        <v>1488.84</v>
      </c>
      <c r="N3423" t="s">
        <v>17</v>
      </c>
    </row>
    <row r="3424" spans="1:14" x14ac:dyDescent="0.25">
      <c r="A3424">
        <v>2.2017000000000002</v>
      </c>
      <c r="B3424">
        <v>5</v>
      </c>
      <c r="C3424" t="s">
        <v>14</v>
      </c>
      <c r="D3424">
        <v>38976</v>
      </c>
      <c r="E3424" t="s">
        <v>34</v>
      </c>
      <c r="F3424">
        <v>2</v>
      </c>
      <c r="G3424" t="s">
        <v>18</v>
      </c>
      <c r="H3424">
        <v>5013.1710000000003</v>
      </c>
      <c r="I3424">
        <v>0</v>
      </c>
      <c r="J3424">
        <v>201825</v>
      </c>
      <c r="K3424">
        <v>1044420</v>
      </c>
      <c r="M3424">
        <v>1242.5999999999999</v>
      </c>
      <c r="N3424" t="s">
        <v>17</v>
      </c>
    </row>
    <row r="3425" spans="1:14" x14ac:dyDescent="0.25">
      <c r="A3425">
        <v>2.2017000000000002</v>
      </c>
      <c r="B3425">
        <v>5</v>
      </c>
      <c r="C3425" t="s">
        <v>14</v>
      </c>
      <c r="D3425">
        <v>38976</v>
      </c>
      <c r="E3425" t="s">
        <v>34</v>
      </c>
      <c r="F3425">
        <v>3</v>
      </c>
      <c r="G3425" t="s">
        <v>19</v>
      </c>
      <c r="H3425">
        <v>47.204999999999998</v>
      </c>
      <c r="I3425">
        <v>0</v>
      </c>
      <c r="J3425">
        <v>1058490</v>
      </c>
      <c r="K3425">
        <v>1529244</v>
      </c>
      <c r="M3425">
        <v>1251.72</v>
      </c>
      <c r="N3425" t="s">
        <v>17</v>
      </c>
    </row>
    <row r="3426" spans="1:14" x14ac:dyDescent="0.25">
      <c r="A3426">
        <v>2.2017000000000002</v>
      </c>
      <c r="B3426">
        <v>5</v>
      </c>
      <c r="C3426" t="s">
        <v>14</v>
      </c>
      <c r="D3426">
        <v>38976</v>
      </c>
      <c r="E3426" t="s">
        <v>34</v>
      </c>
      <c r="F3426">
        <v>4</v>
      </c>
      <c r="G3426" t="s">
        <v>20</v>
      </c>
      <c r="H3426">
        <v>2108.4899999999998</v>
      </c>
      <c r="I3426">
        <v>0</v>
      </c>
      <c r="J3426">
        <v>863470</v>
      </c>
      <c r="K3426">
        <v>1534698</v>
      </c>
      <c r="M3426">
        <v>898.32</v>
      </c>
      <c r="N3426" t="s">
        <v>17</v>
      </c>
    </row>
    <row r="3427" spans="1:14" x14ac:dyDescent="0.25">
      <c r="A3427">
        <v>2.2017000000000002</v>
      </c>
      <c r="B3427">
        <v>5</v>
      </c>
      <c r="C3427" t="s">
        <v>14</v>
      </c>
      <c r="D3427">
        <v>38976</v>
      </c>
      <c r="E3427" t="s">
        <v>34</v>
      </c>
      <c r="F3427">
        <v>5</v>
      </c>
      <c r="G3427" t="s">
        <v>21</v>
      </c>
      <c r="H3427">
        <v>6627.5820000000003</v>
      </c>
      <c r="I3427">
        <v>0</v>
      </c>
      <c r="J3427">
        <v>412635</v>
      </c>
      <c r="K3427">
        <v>864987</v>
      </c>
      <c r="M3427">
        <v>1470.6</v>
      </c>
      <c r="N3427" t="s">
        <v>17</v>
      </c>
    </row>
    <row r="3428" spans="1:14" x14ac:dyDescent="0.25">
      <c r="A3428">
        <v>2.2017000000000002</v>
      </c>
      <c r="B3428">
        <v>5</v>
      </c>
      <c r="C3428" t="s">
        <v>14</v>
      </c>
      <c r="D3428">
        <v>38976</v>
      </c>
      <c r="E3428" t="s">
        <v>34</v>
      </c>
      <c r="F3428">
        <v>6</v>
      </c>
      <c r="G3428" t="s">
        <v>22</v>
      </c>
      <c r="H3428">
        <v>13755.537</v>
      </c>
      <c r="I3428">
        <v>0</v>
      </c>
      <c r="J3428">
        <v>3011770</v>
      </c>
      <c r="K3428">
        <v>10838298</v>
      </c>
      <c r="M3428">
        <v>10700.04</v>
      </c>
      <c r="N3428" t="s">
        <v>17</v>
      </c>
    </row>
    <row r="3429" spans="1:14" x14ac:dyDescent="0.25">
      <c r="A3429">
        <v>2.2017000000000002</v>
      </c>
      <c r="B3429">
        <v>5</v>
      </c>
      <c r="C3429" t="s">
        <v>14</v>
      </c>
      <c r="D3429">
        <v>38976</v>
      </c>
      <c r="E3429" t="s">
        <v>34</v>
      </c>
      <c r="F3429">
        <v>13</v>
      </c>
      <c r="G3429" t="s">
        <v>23</v>
      </c>
      <c r="H3429">
        <v>30104.202000000001</v>
      </c>
      <c r="I3429">
        <v>0</v>
      </c>
      <c r="J3429">
        <v>6152000</v>
      </c>
      <c r="K3429">
        <v>17573439</v>
      </c>
      <c r="M3429">
        <v>16751.16</v>
      </c>
      <c r="N3429" t="s">
        <v>17</v>
      </c>
    </row>
    <row r="3430" spans="1:14" x14ac:dyDescent="0.25">
      <c r="A3430">
        <v>2.2017000000000002</v>
      </c>
      <c r="B3430">
        <v>5</v>
      </c>
      <c r="C3430" t="s">
        <v>14</v>
      </c>
      <c r="D3430">
        <v>38976</v>
      </c>
      <c r="E3430" t="s">
        <v>34</v>
      </c>
      <c r="F3430">
        <v>7</v>
      </c>
      <c r="G3430" t="s">
        <v>24</v>
      </c>
      <c r="H3430">
        <v>6703.11</v>
      </c>
      <c r="I3430">
        <v>0</v>
      </c>
      <c r="J3430">
        <v>374150</v>
      </c>
      <c r="K3430">
        <v>2406456</v>
      </c>
      <c r="M3430">
        <v>6475.2</v>
      </c>
      <c r="N3430" t="s">
        <v>17</v>
      </c>
    </row>
    <row r="3431" spans="1:14" x14ac:dyDescent="0.25">
      <c r="A3431">
        <v>2.2017000000000002</v>
      </c>
      <c r="B3431">
        <v>5</v>
      </c>
      <c r="C3431" t="s">
        <v>14</v>
      </c>
      <c r="D3431">
        <v>38976</v>
      </c>
      <c r="E3431" t="s">
        <v>34</v>
      </c>
      <c r="F3431">
        <v>8</v>
      </c>
      <c r="G3431" t="s">
        <v>25</v>
      </c>
      <c r="H3431">
        <v>1822.1130000000001</v>
      </c>
      <c r="I3431">
        <v>0</v>
      </c>
      <c r="J3431">
        <v>45220</v>
      </c>
      <c r="K3431">
        <v>272337</v>
      </c>
      <c r="M3431">
        <v>3739.2</v>
      </c>
      <c r="N3431" t="s">
        <v>17</v>
      </c>
    </row>
    <row r="3432" spans="1:14" x14ac:dyDescent="0.25">
      <c r="A3432">
        <v>2.2017000000000002</v>
      </c>
      <c r="B3432">
        <v>5</v>
      </c>
      <c r="C3432" t="s">
        <v>14</v>
      </c>
      <c r="D3432">
        <v>38976</v>
      </c>
      <c r="E3432" t="s">
        <v>34</v>
      </c>
      <c r="F3432">
        <v>9</v>
      </c>
      <c r="G3432" t="s">
        <v>26</v>
      </c>
      <c r="H3432">
        <v>2709.567</v>
      </c>
      <c r="I3432">
        <v>0</v>
      </c>
      <c r="J3432">
        <v>50465</v>
      </c>
      <c r="K3432">
        <v>401637</v>
      </c>
      <c r="M3432">
        <v>3960.36</v>
      </c>
      <c r="N3432" t="s">
        <v>17</v>
      </c>
    </row>
    <row r="3433" spans="1:14" x14ac:dyDescent="0.25">
      <c r="A3433">
        <v>2.2017000000000002</v>
      </c>
      <c r="B3433">
        <v>5</v>
      </c>
      <c r="C3433" t="s">
        <v>14</v>
      </c>
      <c r="D3433">
        <v>38976</v>
      </c>
      <c r="E3433" t="s">
        <v>34</v>
      </c>
      <c r="F3433">
        <v>14</v>
      </c>
      <c r="G3433" t="s">
        <v>27</v>
      </c>
      <c r="H3433">
        <v>11234.79</v>
      </c>
      <c r="I3433">
        <v>0</v>
      </c>
      <c r="J3433">
        <v>469835</v>
      </c>
      <c r="K3433">
        <v>3080430</v>
      </c>
      <c r="M3433">
        <v>16074</v>
      </c>
      <c r="N3433" t="s">
        <v>17</v>
      </c>
    </row>
    <row r="3434" spans="1:14" x14ac:dyDescent="0.25">
      <c r="A3434">
        <v>2.2017000000000002</v>
      </c>
      <c r="B3434">
        <v>5</v>
      </c>
      <c r="C3434" t="s">
        <v>14</v>
      </c>
      <c r="D3434">
        <v>38976</v>
      </c>
      <c r="E3434" t="s">
        <v>34</v>
      </c>
      <c r="F3434">
        <v>15</v>
      </c>
      <c r="G3434" t="s">
        <v>28</v>
      </c>
      <c r="H3434">
        <v>6536.3190000000004</v>
      </c>
      <c r="I3434">
        <v>0</v>
      </c>
      <c r="J3434">
        <v>5</v>
      </c>
      <c r="K3434">
        <v>0</v>
      </c>
      <c r="M3434">
        <v>0</v>
      </c>
      <c r="N3434" t="s">
        <v>17</v>
      </c>
    </row>
    <row r="3435" spans="1:14" x14ac:dyDescent="0.25">
      <c r="A3435">
        <v>2.2017000000000002</v>
      </c>
      <c r="B3435">
        <v>5</v>
      </c>
      <c r="C3435" t="s">
        <v>14</v>
      </c>
      <c r="D3435">
        <v>38976</v>
      </c>
      <c r="E3435" t="s">
        <v>34</v>
      </c>
      <c r="F3435">
        <v>12</v>
      </c>
      <c r="G3435" t="s">
        <v>29</v>
      </c>
      <c r="H3435">
        <v>11278.848</v>
      </c>
      <c r="I3435">
        <v>0</v>
      </c>
      <c r="J3435">
        <v>6621835</v>
      </c>
      <c r="K3435">
        <v>20653869</v>
      </c>
      <c r="M3435">
        <v>32825.160000000003</v>
      </c>
      <c r="N3435" t="s">
        <v>17</v>
      </c>
    </row>
    <row r="3436" spans="1:14" x14ac:dyDescent="0.25">
      <c r="A3436">
        <v>2.2017000000000002</v>
      </c>
      <c r="B3436">
        <v>5</v>
      </c>
      <c r="C3436" t="s">
        <v>14</v>
      </c>
      <c r="D3436">
        <v>38976</v>
      </c>
      <c r="E3436" t="s">
        <v>34</v>
      </c>
      <c r="F3436">
        <v>16</v>
      </c>
      <c r="G3436" t="s">
        <v>30</v>
      </c>
      <c r="H3436">
        <v>4899.8789999999999</v>
      </c>
      <c r="I3436">
        <v>0</v>
      </c>
      <c r="J3436">
        <v>5</v>
      </c>
      <c r="K3436">
        <v>0</v>
      </c>
      <c r="M3436">
        <v>0</v>
      </c>
      <c r="N3436" t="s">
        <v>17</v>
      </c>
    </row>
    <row r="3437" spans="1:14" x14ac:dyDescent="0.25">
      <c r="A3437">
        <v>2.2017000000000002</v>
      </c>
      <c r="B3437">
        <v>5</v>
      </c>
      <c r="C3437" t="s">
        <v>14</v>
      </c>
      <c r="D3437">
        <v>38976</v>
      </c>
      <c r="E3437" t="s">
        <v>34</v>
      </c>
      <c r="F3437">
        <v>11</v>
      </c>
      <c r="G3437" t="s">
        <v>31</v>
      </c>
      <c r="H3437">
        <v>0</v>
      </c>
      <c r="I3437">
        <v>0</v>
      </c>
      <c r="J3437">
        <v>0</v>
      </c>
      <c r="K3437">
        <v>0</v>
      </c>
      <c r="M3437">
        <v>0</v>
      </c>
      <c r="N3437" t="s">
        <v>17</v>
      </c>
    </row>
    <row r="3438" spans="1:14" x14ac:dyDescent="0.25">
      <c r="A3438">
        <v>2.2017000000000002</v>
      </c>
      <c r="B3438">
        <v>5</v>
      </c>
      <c r="C3438" t="s">
        <v>14</v>
      </c>
      <c r="D3438">
        <v>38976</v>
      </c>
      <c r="E3438" t="s">
        <v>34</v>
      </c>
      <c r="F3438">
        <v>17</v>
      </c>
      <c r="G3438" t="s">
        <v>32</v>
      </c>
      <c r="H3438">
        <v>2486.13</v>
      </c>
      <c r="I3438">
        <v>0</v>
      </c>
      <c r="J3438">
        <v>5</v>
      </c>
      <c r="K3438">
        <v>0</v>
      </c>
      <c r="M3438">
        <v>0</v>
      </c>
      <c r="N3438" t="s">
        <v>17</v>
      </c>
    </row>
    <row r="3439" spans="1:14" x14ac:dyDescent="0.25">
      <c r="A3439">
        <v>2.2017000000000002</v>
      </c>
      <c r="B3439">
        <v>5</v>
      </c>
      <c r="C3439" t="s">
        <v>14</v>
      </c>
      <c r="D3439">
        <v>38976</v>
      </c>
      <c r="E3439" t="s">
        <v>34</v>
      </c>
      <c r="F3439">
        <v>18</v>
      </c>
      <c r="G3439" t="s">
        <v>33</v>
      </c>
      <c r="H3439">
        <v>66540.168000000005</v>
      </c>
      <c r="I3439">
        <v>0</v>
      </c>
      <c r="J3439">
        <v>6621835</v>
      </c>
      <c r="K3439">
        <v>20653869</v>
      </c>
      <c r="M3439">
        <v>32825.160000000003</v>
      </c>
      <c r="N3439" t="s">
        <v>17</v>
      </c>
    </row>
    <row r="3440" spans="1:14" x14ac:dyDescent="0.25">
      <c r="A3440">
        <v>2.2017000000000002</v>
      </c>
      <c r="B3440">
        <v>5</v>
      </c>
      <c r="C3440" t="s">
        <v>14</v>
      </c>
      <c r="D3440">
        <v>17647</v>
      </c>
      <c r="E3440" t="s">
        <v>35</v>
      </c>
      <c r="F3440">
        <v>1</v>
      </c>
      <c r="G3440" t="s">
        <v>16</v>
      </c>
      <c r="H3440">
        <v>2246.9580000000001</v>
      </c>
      <c r="I3440">
        <v>0</v>
      </c>
      <c r="J3440">
        <v>402550</v>
      </c>
      <c r="K3440">
        <v>1520361</v>
      </c>
      <c r="M3440">
        <v>1169.6400000000001</v>
      </c>
      <c r="N3440" t="s">
        <v>17</v>
      </c>
    </row>
    <row r="3441" spans="1:14" x14ac:dyDescent="0.25">
      <c r="A3441">
        <v>2.2017000000000002</v>
      </c>
      <c r="B3441">
        <v>5</v>
      </c>
      <c r="C3441" t="s">
        <v>14</v>
      </c>
      <c r="D3441">
        <v>17647</v>
      </c>
      <c r="E3441" t="s">
        <v>35</v>
      </c>
      <c r="F3441">
        <v>2</v>
      </c>
      <c r="G3441" t="s">
        <v>18</v>
      </c>
      <c r="H3441">
        <v>2442.0720000000001</v>
      </c>
      <c r="I3441">
        <v>194</v>
      </c>
      <c r="J3441">
        <v>141085</v>
      </c>
      <c r="K3441">
        <v>735405</v>
      </c>
      <c r="M3441">
        <v>257.64</v>
      </c>
      <c r="N3441" t="s">
        <v>17</v>
      </c>
    </row>
    <row r="3442" spans="1:14" x14ac:dyDescent="0.25">
      <c r="A3442">
        <v>2.2017000000000002</v>
      </c>
      <c r="B3442">
        <v>5</v>
      </c>
      <c r="C3442" t="s">
        <v>14</v>
      </c>
      <c r="D3442">
        <v>17647</v>
      </c>
      <c r="E3442" t="s">
        <v>35</v>
      </c>
      <c r="F3442">
        <v>3</v>
      </c>
      <c r="G3442" t="s">
        <v>19</v>
      </c>
      <c r="H3442">
        <v>47.204999999999998</v>
      </c>
      <c r="I3442">
        <v>0</v>
      </c>
      <c r="J3442">
        <v>758970</v>
      </c>
      <c r="K3442">
        <v>1113678</v>
      </c>
      <c r="M3442">
        <v>989.52</v>
      </c>
      <c r="N3442" t="s">
        <v>17</v>
      </c>
    </row>
    <row r="3443" spans="1:14" x14ac:dyDescent="0.25">
      <c r="A3443">
        <v>2.2017000000000002</v>
      </c>
      <c r="B3443">
        <v>5</v>
      </c>
      <c r="C3443" t="s">
        <v>14</v>
      </c>
      <c r="D3443">
        <v>17647</v>
      </c>
      <c r="E3443" t="s">
        <v>35</v>
      </c>
      <c r="F3443">
        <v>4</v>
      </c>
      <c r="G3443" t="s">
        <v>20</v>
      </c>
      <c r="H3443">
        <v>1951.14</v>
      </c>
      <c r="I3443">
        <v>152</v>
      </c>
      <c r="J3443">
        <v>428120</v>
      </c>
      <c r="K3443">
        <v>684180</v>
      </c>
      <c r="M3443">
        <v>914.28</v>
      </c>
      <c r="N3443" t="s">
        <v>17</v>
      </c>
    </row>
    <row r="3444" spans="1:14" x14ac:dyDescent="0.25">
      <c r="A3444">
        <v>2.2017000000000002</v>
      </c>
      <c r="B3444">
        <v>5</v>
      </c>
      <c r="C3444" t="s">
        <v>14</v>
      </c>
      <c r="D3444">
        <v>17647</v>
      </c>
      <c r="E3444" t="s">
        <v>35</v>
      </c>
      <c r="F3444">
        <v>5</v>
      </c>
      <c r="G3444" t="s">
        <v>21</v>
      </c>
      <c r="H3444">
        <v>3864.5160000000001</v>
      </c>
      <c r="I3444">
        <v>0</v>
      </c>
      <c r="J3444">
        <v>221355</v>
      </c>
      <c r="K3444">
        <v>449091</v>
      </c>
      <c r="M3444">
        <v>1824</v>
      </c>
      <c r="N3444" t="s">
        <v>17</v>
      </c>
    </row>
    <row r="3445" spans="1:14" x14ac:dyDescent="0.25">
      <c r="A3445">
        <v>2.2017000000000002</v>
      </c>
      <c r="B3445">
        <v>5</v>
      </c>
      <c r="C3445" t="s">
        <v>14</v>
      </c>
      <c r="D3445">
        <v>17647</v>
      </c>
      <c r="E3445" t="s">
        <v>35</v>
      </c>
      <c r="F3445">
        <v>6</v>
      </c>
      <c r="G3445" t="s">
        <v>22</v>
      </c>
      <c r="H3445">
        <v>13255.164000000001</v>
      </c>
      <c r="I3445">
        <v>542</v>
      </c>
      <c r="J3445">
        <v>2728630</v>
      </c>
      <c r="K3445">
        <v>8198613</v>
      </c>
      <c r="M3445">
        <v>12015.6</v>
      </c>
      <c r="N3445" t="s">
        <v>17</v>
      </c>
    </row>
    <row r="3446" spans="1:14" x14ac:dyDescent="0.25">
      <c r="A3446">
        <v>2.2017000000000002</v>
      </c>
      <c r="B3446">
        <v>5</v>
      </c>
      <c r="C3446" t="s">
        <v>14</v>
      </c>
      <c r="D3446">
        <v>17647</v>
      </c>
      <c r="E3446" t="s">
        <v>35</v>
      </c>
      <c r="F3446">
        <v>13</v>
      </c>
      <c r="G3446" t="s">
        <v>23</v>
      </c>
      <c r="H3446">
        <v>23807.055</v>
      </c>
      <c r="I3446">
        <v>888</v>
      </c>
      <c r="J3446">
        <v>4680710</v>
      </c>
      <c r="K3446">
        <v>12701328</v>
      </c>
      <c r="M3446">
        <v>18711.96</v>
      </c>
      <c r="N3446" t="s">
        <v>17</v>
      </c>
    </row>
    <row r="3447" spans="1:14" x14ac:dyDescent="0.25">
      <c r="A3447">
        <v>2.2017000000000002</v>
      </c>
      <c r="B3447">
        <v>5</v>
      </c>
      <c r="C3447" t="s">
        <v>14</v>
      </c>
      <c r="D3447">
        <v>17647</v>
      </c>
      <c r="E3447" t="s">
        <v>35</v>
      </c>
      <c r="F3447">
        <v>7</v>
      </c>
      <c r="G3447" t="s">
        <v>24</v>
      </c>
      <c r="H3447">
        <v>7980.7920000000004</v>
      </c>
      <c r="I3447">
        <v>0</v>
      </c>
      <c r="J3447">
        <v>224800</v>
      </c>
      <c r="K3447">
        <v>2068248</v>
      </c>
      <c r="M3447">
        <v>7492.08</v>
      </c>
      <c r="N3447" t="s">
        <v>17</v>
      </c>
    </row>
    <row r="3448" spans="1:14" x14ac:dyDescent="0.25">
      <c r="A3448">
        <v>2.2017000000000002</v>
      </c>
      <c r="B3448">
        <v>5</v>
      </c>
      <c r="C3448" t="s">
        <v>14</v>
      </c>
      <c r="D3448">
        <v>17647</v>
      </c>
      <c r="E3448" t="s">
        <v>35</v>
      </c>
      <c r="F3448">
        <v>8</v>
      </c>
      <c r="G3448" t="s">
        <v>25</v>
      </c>
      <c r="H3448">
        <v>1828.4069999999999</v>
      </c>
      <c r="I3448">
        <v>0</v>
      </c>
      <c r="J3448">
        <v>34985</v>
      </c>
      <c r="K3448">
        <v>177984</v>
      </c>
      <c r="M3448">
        <v>5326.08</v>
      </c>
      <c r="N3448" t="s">
        <v>17</v>
      </c>
    </row>
    <row r="3449" spans="1:14" x14ac:dyDescent="0.25">
      <c r="A3449">
        <v>2.2017000000000002</v>
      </c>
      <c r="B3449">
        <v>5</v>
      </c>
      <c r="C3449" t="s">
        <v>14</v>
      </c>
      <c r="D3449">
        <v>17647</v>
      </c>
      <c r="E3449" t="s">
        <v>35</v>
      </c>
      <c r="F3449">
        <v>9</v>
      </c>
      <c r="G3449" t="s">
        <v>26</v>
      </c>
      <c r="H3449">
        <v>2791.3890000000001</v>
      </c>
      <c r="I3449">
        <v>0</v>
      </c>
      <c r="J3449">
        <v>51870</v>
      </c>
      <c r="K3449">
        <v>30822</v>
      </c>
      <c r="M3449">
        <v>5688.6</v>
      </c>
      <c r="N3449" t="s">
        <v>17</v>
      </c>
    </row>
    <row r="3450" spans="1:14" x14ac:dyDescent="0.25">
      <c r="A3450">
        <v>2.2017000000000002</v>
      </c>
      <c r="B3450">
        <v>5</v>
      </c>
      <c r="C3450" t="s">
        <v>14</v>
      </c>
      <c r="D3450">
        <v>17647</v>
      </c>
      <c r="E3450" t="s">
        <v>35</v>
      </c>
      <c r="F3450">
        <v>14</v>
      </c>
      <c r="G3450" t="s">
        <v>27</v>
      </c>
      <c r="H3450">
        <v>12600.588</v>
      </c>
      <c r="I3450">
        <v>0</v>
      </c>
      <c r="J3450">
        <v>311655</v>
      </c>
      <c r="K3450">
        <v>207054</v>
      </c>
      <c r="M3450">
        <v>19758.48</v>
      </c>
      <c r="N3450" t="s">
        <v>17</v>
      </c>
    </row>
    <row r="3451" spans="1:14" x14ac:dyDescent="0.25">
      <c r="A3451">
        <v>2.2017000000000002</v>
      </c>
      <c r="B3451">
        <v>5</v>
      </c>
      <c r="C3451" t="s">
        <v>14</v>
      </c>
      <c r="D3451">
        <v>17647</v>
      </c>
      <c r="E3451" t="s">
        <v>35</v>
      </c>
      <c r="F3451">
        <v>15</v>
      </c>
      <c r="G3451" t="s">
        <v>28</v>
      </c>
      <c r="H3451">
        <v>4575.7380000000003</v>
      </c>
      <c r="I3451">
        <v>90</v>
      </c>
      <c r="J3451">
        <v>10</v>
      </c>
      <c r="K3451">
        <v>0</v>
      </c>
      <c r="M3451">
        <v>0</v>
      </c>
      <c r="N3451" t="s">
        <v>17</v>
      </c>
    </row>
    <row r="3452" spans="1:14" x14ac:dyDescent="0.25">
      <c r="A3452">
        <v>2.2017000000000002</v>
      </c>
      <c r="B3452">
        <v>5</v>
      </c>
      <c r="C3452" t="s">
        <v>14</v>
      </c>
      <c r="D3452">
        <v>17647</v>
      </c>
      <c r="E3452" t="s">
        <v>35</v>
      </c>
      <c r="F3452">
        <v>12</v>
      </c>
      <c r="G3452" t="s">
        <v>29</v>
      </c>
      <c r="H3452">
        <v>9365.4719999999998</v>
      </c>
      <c r="I3452">
        <v>66</v>
      </c>
      <c r="J3452">
        <v>4992365</v>
      </c>
      <c r="K3452">
        <v>15308382</v>
      </c>
      <c r="M3452">
        <v>38470.44</v>
      </c>
      <c r="N3452" t="s">
        <v>17</v>
      </c>
    </row>
    <row r="3453" spans="1:14" x14ac:dyDescent="0.25">
      <c r="A3453">
        <v>2.2017000000000002</v>
      </c>
      <c r="B3453">
        <v>5</v>
      </c>
      <c r="C3453" t="s">
        <v>14</v>
      </c>
      <c r="D3453">
        <v>17647</v>
      </c>
      <c r="E3453" t="s">
        <v>35</v>
      </c>
      <c r="F3453">
        <v>16</v>
      </c>
      <c r="G3453" t="s">
        <v>30</v>
      </c>
      <c r="H3453">
        <v>3074.6190000000001</v>
      </c>
      <c r="I3453">
        <v>150</v>
      </c>
      <c r="J3453">
        <v>10</v>
      </c>
      <c r="K3453">
        <v>0</v>
      </c>
      <c r="M3453">
        <v>0</v>
      </c>
      <c r="N3453" t="s">
        <v>17</v>
      </c>
    </row>
    <row r="3454" spans="1:14" x14ac:dyDescent="0.25">
      <c r="A3454">
        <v>2.2017000000000002</v>
      </c>
      <c r="B3454">
        <v>5</v>
      </c>
      <c r="C3454" t="s">
        <v>14</v>
      </c>
      <c r="D3454">
        <v>17647</v>
      </c>
      <c r="E3454" t="s">
        <v>35</v>
      </c>
      <c r="F3454">
        <v>11</v>
      </c>
      <c r="G3454" t="s">
        <v>31</v>
      </c>
      <c r="H3454">
        <v>0</v>
      </c>
      <c r="I3454">
        <v>0</v>
      </c>
      <c r="J3454">
        <v>3360</v>
      </c>
      <c r="K3454">
        <v>30675</v>
      </c>
      <c r="M3454">
        <v>0</v>
      </c>
      <c r="N3454" t="s">
        <v>17</v>
      </c>
    </row>
    <row r="3455" spans="1:14" x14ac:dyDescent="0.25">
      <c r="A3455">
        <v>2.2017000000000002</v>
      </c>
      <c r="B3455">
        <v>5</v>
      </c>
      <c r="C3455" t="s">
        <v>14</v>
      </c>
      <c r="D3455">
        <v>17647</v>
      </c>
      <c r="E3455" t="s">
        <v>35</v>
      </c>
      <c r="F3455">
        <v>17</v>
      </c>
      <c r="G3455" t="s">
        <v>32</v>
      </c>
      <c r="H3455">
        <v>2536.482</v>
      </c>
      <c r="I3455">
        <v>0</v>
      </c>
      <c r="J3455">
        <v>10</v>
      </c>
      <c r="K3455">
        <v>0</v>
      </c>
      <c r="M3455">
        <v>0</v>
      </c>
      <c r="N3455" t="s">
        <v>17</v>
      </c>
    </row>
    <row r="3456" spans="1:14" x14ac:dyDescent="0.25">
      <c r="A3456">
        <v>2.2017000000000002</v>
      </c>
      <c r="B3456">
        <v>5</v>
      </c>
      <c r="C3456" t="s">
        <v>14</v>
      </c>
      <c r="D3456">
        <v>17647</v>
      </c>
      <c r="E3456" t="s">
        <v>35</v>
      </c>
      <c r="F3456">
        <v>18</v>
      </c>
      <c r="G3456" t="s">
        <v>33</v>
      </c>
      <c r="H3456">
        <v>55959.953999999998</v>
      </c>
      <c r="I3456">
        <v>1194</v>
      </c>
      <c r="J3456">
        <v>4992365</v>
      </c>
      <c r="K3456">
        <v>15308382</v>
      </c>
      <c r="M3456">
        <v>38470.44</v>
      </c>
      <c r="N3456" t="s">
        <v>17</v>
      </c>
    </row>
    <row r="3457" spans="1:14" x14ac:dyDescent="0.25">
      <c r="A3457">
        <v>2.2017000000000002</v>
      </c>
      <c r="B3457">
        <v>5</v>
      </c>
      <c r="C3457" t="s">
        <v>14</v>
      </c>
      <c r="D3457">
        <v>22117</v>
      </c>
      <c r="E3457" t="s">
        <v>36</v>
      </c>
      <c r="F3457">
        <v>1</v>
      </c>
      <c r="G3457" t="s">
        <v>16</v>
      </c>
      <c r="H3457">
        <v>2045.55</v>
      </c>
      <c r="I3457">
        <v>0</v>
      </c>
      <c r="J3457">
        <v>290585</v>
      </c>
      <c r="K3457">
        <v>865539</v>
      </c>
      <c r="M3457">
        <v>953.04</v>
      </c>
      <c r="N3457" t="s">
        <v>17</v>
      </c>
    </row>
    <row r="3458" spans="1:14" x14ac:dyDescent="0.25">
      <c r="A3458">
        <v>2.2017000000000002</v>
      </c>
      <c r="B3458">
        <v>5</v>
      </c>
      <c r="C3458" t="s">
        <v>14</v>
      </c>
      <c r="D3458">
        <v>22117</v>
      </c>
      <c r="E3458" t="s">
        <v>36</v>
      </c>
      <c r="F3458">
        <v>2</v>
      </c>
      <c r="G3458" t="s">
        <v>18</v>
      </c>
      <c r="H3458">
        <v>1132.92</v>
      </c>
      <c r="I3458">
        <v>0</v>
      </c>
      <c r="J3458">
        <v>55775</v>
      </c>
      <c r="K3458">
        <v>313278</v>
      </c>
      <c r="M3458">
        <v>934.8</v>
      </c>
      <c r="N3458" t="s">
        <v>17</v>
      </c>
    </row>
    <row r="3459" spans="1:14" x14ac:dyDescent="0.25">
      <c r="A3459">
        <v>2.2017000000000002</v>
      </c>
      <c r="B3459">
        <v>5</v>
      </c>
      <c r="C3459" t="s">
        <v>14</v>
      </c>
      <c r="D3459">
        <v>22117</v>
      </c>
      <c r="E3459" t="s">
        <v>36</v>
      </c>
      <c r="F3459">
        <v>3</v>
      </c>
      <c r="G3459" t="s">
        <v>19</v>
      </c>
      <c r="H3459">
        <v>47.204999999999998</v>
      </c>
      <c r="I3459">
        <v>0</v>
      </c>
      <c r="J3459">
        <v>322385</v>
      </c>
      <c r="K3459">
        <v>431112</v>
      </c>
      <c r="M3459">
        <v>857.28</v>
      </c>
      <c r="N3459" t="s">
        <v>17</v>
      </c>
    </row>
    <row r="3460" spans="1:14" x14ac:dyDescent="0.25">
      <c r="A3460">
        <v>2.2017000000000002</v>
      </c>
      <c r="B3460">
        <v>5</v>
      </c>
      <c r="C3460" t="s">
        <v>14</v>
      </c>
      <c r="D3460">
        <v>22117</v>
      </c>
      <c r="E3460" t="s">
        <v>36</v>
      </c>
      <c r="F3460">
        <v>4</v>
      </c>
      <c r="G3460" t="s">
        <v>20</v>
      </c>
      <c r="H3460">
        <v>1881.9059999999999</v>
      </c>
      <c r="I3460">
        <v>0</v>
      </c>
      <c r="J3460">
        <v>235990</v>
      </c>
      <c r="K3460">
        <v>407058</v>
      </c>
      <c r="M3460">
        <v>547.20000000000005</v>
      </c>
      <c r="N3460" t="s">
        <v>17</v>
      </c>
    </row>
    <row r="3461" spans="1:14" x14ac:dyDescent="0.25">
      <c r="A3461">
        <v>2.2017000000000002</v>
      </c>
      <c r="B3461">
        <v>5</v>
      </c>
      <c r="C3461" t="s">
        <v>14</v>
      </c>
      <c r="D3461">
        <v>22117</v>
      </c>
      <c r="E3461" t="s">
        <v>36</v>
      </c>
      <c r="F3461">
        <v>5</v>
      </c>
      <c r="G3461" t="s">
        <v>21</v>
      </c>
      <c r="H3461">
        <v>2224.9290000000001</v>
      </c>
      <c r="I3461">
        <v>0</v>
      </c>
      <c r="J3461">
        <v>113665</v>
      </c>
      <c r="K3461">
        <v>207141</v>
      </c>
      <c r="M3461">
        <v>465.12</v>
      </c>
      <c r="N3461" t="s">
        <v>17</v>
      </c>
    </row>
    <row r="3462" spans="1:14" x14ac:dyDescent="0.25">
      <c r="A3462">
        <v>2.2017000000000002</v>
      </c>
      <c r="B3462">
        <v>5</v>
      </c>
      <c r="C3462" t="s">
        <v>14</v>
      </c>
      <c r="D3462">
        <v>22117</v>
      </c>
      <c r="E3462" t="s">
        <v>36</v>
      </c>
      <c r="F3462">
        <v>6</v>
      </c>
      <c r="G3462" t="s">
        <v>22</v>
      </c>
      <c r="H3462">
        <v>5714.9520000000002</v>
      </c>
      <c r="I3462">
        <v>0</v>
      </c>
      <c r="J3462">
        <v>790940</v>
      </c>
      <c r="K3462">
        <v>2528628</v>
      </c>
      <c r="M3462">
        <v>8137.32</v>
      </c>
      <c r="N3462" t="s">
        <v>17</v>
      </c>
    </row>
    <row r="3463" spans="1:14" x14ac:dyDescent="0.25">
      <c r="A3463">
        <v>2.2017000000000002</v>
      </c>
      <c r="B3463">
        <v>5</v>
      </c>
      <c r="C3463" t="s">
        <v>14</v>
      </c>
      <c r="D3463">
        <v>22117</v>
      </c>
      <c r="E3463" t="s">
        <v>36</v>
      </c>
      <c r="F3463">
        <v>13</v>
      </c>
      <c r="G3463" t="s">
        <v>23</v>
      </c>
      <c r="H3463">
        <v>13047.462</v>
      </c>
      <c r="I3463">
        <v>0</v>
      </c>
      <c r="J3463">
        <v>1809340</v>
      </c>
      <c r="K3463">
        <v>4752756</v>
      </c>
      <c r="M3463">
        <v>11206.2</v>
      </c>
      <c r="N3463" t="s">
        <v>17</v>
      </c>
    </row>
    <row r="3464" spans="1:14" x14ac:dyDescent="0.25">
      <c r="A3464">
        <v>2.2017000000000002</v>
      </c>
      <c r="B3464">
        <v>5</v>
      </c>
      <c r="C3464" t="s">
        <v>14</v>
      </c>
      <c r="D3464">
        <v>22117</v>
      </c>
      <c r="E3464" t="s">
        <v>36</v>
      </c>
      <c r="F3464">
        <v>7</v>
      </c>
      <c r="G3464" t="s">
        <v>24</v>
      </c>
      <c r="H3464">
        <v>2747.3310000000001</v>
      </c>
      <c r="I3464">
        <v>0</v>
      </c>
      <c r="J3464">
        <v>108555</v>
      </c>
      <c r="K3464">
        <v>912672</v>
      </c>
      <c r="M3464">
        <v>6630.24</v>
      </c>
      <c r="N3464" t="s">
        <v>17</v>
      </c>
    </row>
    <row r="3465" spans="1:14" x14ac:dyDescent="0.25">
      <c r="A3465">
        <v>2.2017000000000002</v>
      </c>
      <c r="B3465">
        <v>5</v>
      </c>
      <c r="C3465" t="s">
        <v>14</v>
      </c>
      <c r="D3465">
        <v>22117</v>
      </c>
      <c r="E3465" t="s">
        <v>36</v>
      </c>
      <c r="F3465">
        <v>8</v>
      </c>
      <c r="G3465" t="s">
        <v>25</v>
      </c>
      <c r="H3465">
        <v>1538.883</v>
      </c>
      <c r="I3465">
        <v>0</v>
      </c>
      <c r="J3465">
        <v>30305</v>
      </c>
      <c r="K3465">
        <v>209391</v>
      </c>
      <c r="M3465">
        <v>4327.4399999999996</v>
      </c>
      <c r="N3465" t="s">
        <v>17</v>
      </c>
    </row>
    <row r="3466" spans="1:14" x14ac:dyDescent="0.25">
      <c r="A3466">
        <v>2.2017000000000002</v>
      </c>
      <c r="B3466">
        <v>5</v>
      </c>
      <c r="C3466" t="s">
        <v>14</v>
      </c>
      <c r="D3466">
        <v>22117</v>
      </c>
      <c r="E3466" t="s">
        <v>36</v>
      </c>
      <c r="F3466">
        <v>9</v>
      </c>
      <c r="G3466" t="s">
        <v>26</v>
      </c>
      <c r="H3466">
        <v>1774.9079999999999</v>
      </c>
      <c r="I3466">
        <v>0</v>
      </c>
      <c r="J3466">
        <v>36420</v>
      </c>
      <c r="K3466">
        <v>271641</v>
      </c>
      <c r="M3466">
        <v>5843.64</v>
      </c>
      <c r="N3466" t="s">
        <v>17</v>
      </c>
    </row>
    <row r="3467" spans="1:14" x14ac:dyDescent="0.25">
      <c r="A3467">
        <v>2.2017000000000002</v>
      </c>
      <c r="B3467">
        <v>5</v>
      </c>
      <c r="C3467" t="s">
        <v>14</v>
      </c>
      <c r="D3467">
        <v>22117</v>
      </c>
      <c r="E3467" t="s">
        <v>36</v>
      </c>
      <c r="F3467">
        <v>14</v>
      </c>
      <c r="G3467" t="s">
        <v>27</v>
      </c>
      <c r="H3467">
        <v>6061.1220000000003</v>
      </c>
      <c r="I3467">
        <v>0</v>
      </c>
      <c r="J3467">
        <v>175280</v>
      </c>
      <c r="K3467">
        <v>1393704</v>
      </c>
      <c r="M3467">
        <v>15998.76</v>
      </c>
      <c r="N3467" t="s">
        <v>17</v>
      </c>
    </row>
    <row r="3468" spans="1:14" x14ac:dyDescent="0.25">
      <c r="A3468">
        <v>2.2017000000000002</v>
      </c>
      <c r="B3468">
        <v>5</v>
      </c>
      <c r="C3468" t="s">
        <v>14</v>
      </c>
      <c r="D3468">
        <v>22117</v>
      </c>
      <c r="E3468" t="s">
        <v>36</v>
      </c>
      <c r="F3468">
        <v>15</v>
      </c>
      <c r="G3468" t="s">
        <v>28</v>
      </c>
      <c r="H3468">
        <v>3077.7660000000001</v>
      </c>
      <c r="I3468">
        <v>0</v>
      </c>
      <c r="J3468">
        <v>15</v>
      </c>
      <c r="K3468">
        <v>0</v>
      </c>
      <c r="M3468">
        <v>0</v>
      </c>
      <c r="N3468" t="s">
        <v>17</v>
      </c>
    </row>
    <row r="3469" spans="1:14" x14ac:dyDescent="0.25">
      <c r="A3469">
        <v>2.2017000000000002</v>
      </c>
      <c r="B3469">
        <v>5</v>
      </c>
      <c r="C3469" t="s">
        <v>14</v>
      </c>
      <c r="D3469">
        <v>22117</v>
      </c>
      <c r="E3469" t="s">
        <v>36</v>
      </c>
      <c r="F3469">
        <v>12</v>
      </c>
      <c r="G3469" t="s">
        <v>29</v>
      </c>
      <c r="H3469">
        <v>4270.4790000000003</v>
      </c>
      <c r="I3469">
        <v>0</v>
      </c>
      <c r="J3469">
        <v>1984620</v>
      </c>
      <c r="K3469">
        <v>614640</v>
      </c>
      <c r="M3469">
        <v>27204.959999999999</v>
      </c>
      <c r="N3469" t="s">
        <v>17</v>
      </c>
    </row>
    <row r="3470" spans="1:14" x14ac:dyDescent="0.25">
      <c r="A3470">
        <v>2.2017000000000002</v>
      </c>
      <c r="B3470">
        <v>5</v>
      </c>
      <c r="C3470" t="s">
        <v>14</v>
      </c>
      <c r="D3470">
        <v>22117</v>
      </c>
      <c r="E3470" t="s">
        <v>36</v>
      </c>
      <c r="F3470">
        <v>16</v>
      </c>
      <c r="G3470" t="s">
        <v>30</v>
      </c>
      <c r="H3470">
        <v>2656.0680000000002</v>
      </c>
      <c r="I3470">
        <v>0</v>
      </c>
      <c r="J3470">
        <v>15</v>
      </c>
      <c r="K3470">
        <v>0</v>
      </c>
      <c r="M3470">
        <v>0</v>
      </c>
      <c r="N3470" t="s">
        <v>17</v>
      </c>
    </row>
    <row r="3471" spans="1:14" x14ac:dyDescent="0.25">
      <c r="A3471">
        <v>2.2017000000000002</v>
      </c>
      <c r="B3471">
        <v>5</v>
      </c>
      <c r="C3471" t="s">
        <v>14</v>
      </c>
      <c r="D3471">
        <v>22117</v>
      </c>
      <c r="E3471" t="s">
        <v>36</v>
      </c>
      <c r="F3471">
        <v>11</v>
      </c>
      <c r="G3471" t="s">
        <v>31</v>
      </c>
      <c r="H3471">
        <v>6753.4620000000004</v>
      </c>
      <c r="I3471">
        <v>0</v>
      </c>
      <c r="J3471">
        <v>688190</v>
      </c>
      <c r="K3471">
        <v>2012421</v>
      </c>
      <c r="M3471">
        <v>0</v>
      </c>
      <c r="N3471" t="s">
        <v>17</v>
      </c>
    </row>
    <row r="3472" spans="1:14" x14ac:dyDescent="0.25">
      <c r="A3472">
        <v>2.2017000000000002</v>
      </c>
      <c r="B3472">
        <v>5</v>
      </c>
      <c r="C3472" t="s">
        <v>14</v>
      </c>
      <c r="D3472">
        <v>22117</v>
      </c>
      <c r="E3472" t="s">
        <v>36</v>
      </c>
      <c r="F3472">
        <v>17</v>
      </c>
      <c r="G3472" t="s">
        <v>32</v>
      </c>
      <c r="H3472">
        <v>31.47</v>
      </c>
      <c r="I3472">
        <v>0</v>
      </c>
      <c r="J3472">
        <v>15</v>
      </c>
      <c r="K3472">
        <v>0</v>
      </c>
      <c r="M3472">
        <v>0</v>
      </c>
      <c r="N3472" t="s">
        <v>17</v>
      </c>
    </row>
    <row r="3473" spans="1:14" x14ac:dyDescent="0.25">
      <c r="A3473">
        <v>2.2017000000000002</v>
      </c>
      <c r="B3473">
        <v>5</v>
      </c>
      <c r="C3473" t="s">
        <v>14</v>
      </c>
      <c r="D3473">
        <v>22117</v>
      </c>
      <c r="E3473" t="s">
        <v>36</v>
      </c>
      <c r="F3473">
        <v>18</v>
      </c>
      <c r="G3473" t="s">
        <v>33</v>
      </c>
      <c r="H3473">
        <v>35897.828999999998</v>
      </c>
      <c r="I3473">
        <v>0</v>
      </c>
      <c r="J3473">
        <v>1984620</v>
      </c>
      <c r="K3473">
        <v>614640</v>
      </c>
      <c r="M3473">
        <v>27204.959999999999</v>
      </c>
      <c r="N3473" t="s">
        <v>17</v>
      </c>
    </row>
    <row r="3474" spans="1:14" x14ac:dyDescent="0.25">
      <c r="A3474">
        <v>2.2017000000000002</v>
      </c>
      <c r="B3474">
        <v>5</v>
      </c>
      <c r="C3474" t="s">
        <v>14</v>
      </c>
      <c r="D3474">
        <v>73949</v>
      </c>
      <c r="E3474" t="s">
        <v>37</v>
      </c>
      <c r="F3474">
        <v>1</v>
      </c>
      <c r="G3474" t="s">
        <v>16</v>
      </c>
      <c r="H3474">
        <v>2750.4780000000001</v>
      </c>
      <c r="I3474">
        <v>0</v>
      </c>
      <c r="J3474">
        <v>397010</v>
      </c>
      <c r="K3474">
        <v>1659936</v>
      </c>
      <c r="M3474">
        <v>836.76</v>
      </c>
      <c r="N3474" t="s">
        <v>38</v>
      </c>
    </row>
    <row r="3475" spans="1:14" x14ac:dyDescent="0.25">
      <c r="A3475">
        <v>2.2017000000000002</v>
      </c>
      <c r="B3475">
        <v>5</v>
      </c>
      <c r="C3475" t="s">
        <v>14</v>
      </c>
      <c r="D3475">
        <v>73949</v>
      </c>
      <c r="E3475" t="s">
        <v>37</v>
      </c>
      <c r="F3475">
        <v>2</v>
      </c>
      <c r="G3475" t="s">
        <v>18</v>
      </c>
      <c r="H3475">
        <v>3244.5569999999998</v>
      </c>
      <c r="I3475">
        <v>0</v>
      </c>
      <c r="J3475">
        <v>160380</v>
      </c>
      <c r="K3475">
        <v>981576</v>
      </c>
      <c r="M3475">
        <v>503.88</v>
      </c>
      <c r="N3475" t="s">
        <v>38</v>
      </c>
    </row>
    <row r="3476" spans="1:14" x14ac:dyDescent="0.25">
      <c r="A3476">
        <v>2.2017000000000002</v>
      </c>
      <c r="B3476">
        <v>5</v>
      </c>
      <c r="C3476" t="s">
        <v>14</v>
      </c>
      <c r="D3476">
        <v>73949</v>
      </c>
      <c r="E3476" t="s">
        <v>37</v>
      </c>
      <c r="F3476">
        <v>3</v>
      </c>
      <c r="G3476" t="s">
        <v>19</v>
      </c>
      <c r="H3476">
        <v>47.204999999999998</v>
      </c>
      <c r="I3476">
        <v>0</v>
      </c>
      <c r="J3476">
        <v>623125</v>
      </c>
      <c r="K3476">
        <v>1005354</v>
      </c>
      <c r="M3476">
        <v>889.2</v>
      </c>
      <c r="N3476" t="s">
        <v>38</v>
      </c>
    </row>
    <row r="3477" spans="1:14" x14ac:dyDescent="0.25">
      <c r="A3477">
        <v>2.2017000000000002</v>
      </c>
      <c r="B3477">
        <v>5</v>
      </c>
      <c r="C3477" t="s">
        <v>14</v>
      </c>
      <c r="D3477">
        <v>73949</v>
      </c>
      <c r="E3477" t="s">
        <v>37</v>
      </c>
      <c r="F3477">
        <v>4</v>
      </c>
      <c r="G3477" t="s">
        <v>20</v>
      </c>
      <c r="H3477">
        <v>1655.3219999999999</v>
      </c>
      <c r="I3477">
        <v>0</v>
      </c>
      <c r="J3477">
        <v>454605</v>
      </c>
      <c r="K3477">
        <v>707061</v>
      </c>
      <c r="M3477">
        <v>1096.68</v>
      </c>
      <c r="N3477" t="s">
        <v>38</v>
      </c>
    </row>
    <row r="3478" spans="1:14" x14ac:dyDescent="0.25">
      <c r="A3478">
        <v>2.2017000000000002</v>
      </c>
      <c r="B3478">
        <v>5</v>
      </c>
      <c r="C3478" t="s">
        <v>14</v>
      </c>
      <c r="D3478">
        <v>73949</v>
      </c>
      <c r="E3478" t="s">
        <v>37</v>
      </c>
      <c r="F3478">
        <v>5</v>
      </c>
      <c r="G3478" t="s">
        <v>21</v>
      </c>
      <c r="H3478">
        <v>2331.9270000000001</v>
      </c>
      <c r="I3478">
        <v>0</v>
      </c>
      <c r="J3478">
        <v>164505</v>
      </c>
      <c r="K3478">
        <v>397134</v>
      </c>
      <c r="M3478">
        <v>914.28</v>
      </c>
      <c r="N3478" t="s">
        <v>38</v>
      </c>
    </row>
    <row r="3479" spans="1:14" x14ac:dyDescent="0.25">
      <c r="A3479">
        <v>2.2017000000000002</v>
      </c>
      <c r="B3479">
        <v>5</v>
      </c>
      <c r="C3479" t="s">
        <v>14</v>
      </c>
      <c r="D3479">
        <v>73949</v>
      </c>
      <c r="E3479" t="s">
        <v>37</v>
      </c>
      <c r="F3479">
        <v>6</v>
      </c>
      <c r="G3479" t="s">
        <v>22</v>
      </c>
      <c r="H3479">
        <v>10139.634</v>
      </c>
      <c r="I3479">
        <v>0</v>
      </c>
      <c r="J3479">
        <v>1636980</v>
      </c>
      <c r="K3479">
        <v>8793453</v>
      </c>
      <c r="M3479">
        <v>10164.24</v>
      </c>
      <c r="N3479" t="s">
        <v>38</v>
      </c>
    </row>
    <row r="3480" spans="1:14" x14ac:dyDescent="0.25">
      <c r="A3480">
        <v>2.2017000000000002</v>
      </c>
      <c r="B3480">
        <v>5</v>
      </c>
      <c r="C3480" t="s">
        <v>14</v>
      </c>
      <c r="D3480">
        <v>73949</v>
      </c>
      <c r="E3480" t="s">
        <v>37</v>
      </c>
      <c r="F3480">
        <v>13</v>
      </c>
      <c r="G3480" t="s">
        <v>23</v>
      </c>
      <c r="H3480">
        <v>20169.123</v>
      </c>
      <c r="I3480">
        <v>0</v>
      </c>
      <c r="J3480">
        <v>3436605</v>
      </c>
      <c r="K3480">
        <v>13544514</v>
      </c>
      <c r="M3480">
        <v>16347.6</v>
      </c>
      <c r="N3480" t="s">
        <v>38</v>
      </c>
    </row>
    <row r="3481" spans="1:14" x14ac:dyDescent="0.25">
      <c r="A3481">
        <v>2.2017000000000002</v>
      </c>
      <c r="B3481">
        <v>5</v>
      </c>
      <c r="C3481" t="s">
        <v>14</v>
      </c>
      <c r="D3481">
        <v>73949</v>
      </c>
      <c r="E3481" t="s">
        <v>37</v>
      </c>
      <c r="F3481">
        <v>7</v>
      </c>
      <c r="G3481" t="s">
        <v>24</v>
      </c>
      <c r="H3481">
        <v>4572.5910000000003</v>
      </c>
      <c r="I3481">
        <v>0</v>
      </c>
      <c r="J3481">
        <v>196720</v>
      </c>
      <c r="K3481">
        <v>1642404</v>
      </c>
      <c r="M3481">
        <v>7423.68</v>
      </c>
      <c r="N3481" t="s">
        <v>38</v>
      </c>
    </row>
    <row r="3482" spans="1:14" x14ac:dyDescent="0.25">
      <c r="A3482">
        <v>2.2017000000000002</v>
      </c>
      <c r="B3482">
        <v>5</v>
      </c>
      <c r="C3482" t="s">
        <v>14</v>
      </c>
      <c r="D3482">
        <v>73949</v>
      </c>
      <c r="E3482" t="s">
        <v>37</v>
      </c>
      <c r="F3482">
        <v>8</v>
      </c>
      <c r="G3482" t="s">
        <v>25</v>
      </c>
      <c r="H3482">
        <v>1252.5060000000001</v>
      </c>
      <c r="I3482">
        <v>0</v>
      </c>
      <c r="J3482">
        <v>36215</v>
      </c>
      <c r="K3482">
        <v>234999</v>
      </c>
      <c r="M3482">
        <v>4516.68</v>
      </c>
      <c r="N3482" t="s">
        <v>38</v>
      </c>
    </row>
    <row r="3483" spans="1:14" x14ac:dyDescent="0.25">
      <c r="A3483">
        <v>2.2017000000000002</v>
      </c>
      <c r="B3483">
        <v>5</v>
      </c>
      <c r="C3483" t="s">
        <v>14</v>
      </c>
      <c r="D3483">
        <v>73949</v>
      </c>
      <c r="E3483" t="s">
        <v>37</v>
      </c>
      <c r="F3483">
        <v>9</v>
      </c>
      <c r="G3483" t="s">
        <v>26</v>
      </c>
      <c r="H3483">
        <v>918.92399999999998</v>
      </c>
      <c r="I3483">
        <v>0</v>
      </c>
      <c r="J3483">
        <v>52835</v>
      </c>
      <c r="K3483">
        <v>434592</v>
      </c>
      <c r="M3483">
        <v>5433.24</v>
      </c>
      <c r="N3483" t="s">
        <v>38</v>
      </c>
    </row>
    <row r="3484" spans="1:14" x14ac:dyDescent="0.25">
      <c r="A3484">
        <v>2.2017000000000002</v>
      </c>
      <c r="B3484">
        <v>5</v>
      </c>
      <c r="C3484" t="s">
        <v>14</v>
      </c>
      <c r="D3484">
        <v>73949</v>
      </c>
      <c r="E3484" t="s">
        <v>37</v>
      </c>
      <c r="F3484">
        <v>14</v>
      </c>
      <c r="G3484" t="s">
        <v>27</v>
      </c>
      <c r="H3484">
        <v>6744.0209999999997</v>
      </c>
      <c r="I3484">
        <v>0</v>
      </c>
      <c r="J3484">
        <v>285770</v>
      </c>
      <c r="K3484">
        <v>2311995</v>
      </c>
      <c r="M3484">
        <v>19323</v>
      </c>
      <c r="N3484" t="s">
        <v>38</v>
      </c>
    </row>
    <row r="3485" spans="1:14" x14ac:dyDescent="0.25">
      <c r="A3485">
        <v>2.2017000000000002</v>
      </c>
      <c r="B3485">
        <v>5</v>
      </c>
      <c r="C3485" t="s">
        <v>14</v>
      </c>
      <c r="D3485">
        <v>73949</v>
      </c>
      <c r="E3485" t="s">
        <v>37</v>
      </c>
      <c r="F3485">
        <v>15</v>
      </c>
      <c r="G3485" t="s">
        <v>28</v>
      </c>
      <c r="H3485">
        <v>4336.5659999999998</v>
      </c>
      <c r="I3485">
        <v>0</v>
      </c>
      <c r="J3485">
        <v>20</v>
      </c>
      <c r="K3485">
        <v>0</v>
      </c>
      <c r="M3485">
        <v>0</v>
      </c>
      <c r="N3485" t="s">
        <v>38</v>
      </c>
    </row>
    <row r="3486" spans="1:14" x14ac:dyDescent="0.25">
      <c r="A3486">
        <v>2.2017000000000002</v>
      </c>
      <c r="B3486">
        <v>5</v>
      </c>
      <c r="C3486" t="s">
        <v>14</v>
      </c>
      <c r="D3486">
        <v>73949</v>
      </c>
      <c r="E3486" t="s">
        <v>37</v>
      </c>
      <c r="F3486">
        <v>12</v>
      </c>
      <c r="G3486" t="s">
        <v>29</v>
      </c>
      <c r="H3486">
        <v>9198.6810000000005</v>
      </c>
      <c r="I3486">
        <v>0</v>
      </c>
      <c r="J3486">
        <v>3722375</v>
      </c>
      <c r="K3486">
        <v>15856509</v>
      </c>
      <c r="M3486">
        <v>35670.6</v>
      </c>
      <c r="N3486" t="s">
        <v>38</v>
      </c>
    </row>
    <row r="3487" spans="1:14" x14ac:dyDescent="0.25">
      <c r="A3487">
        <v>2.2017000000000002</v>
      </c>
      <c r="B3487">
        <v>5</v>
      </c>
      <c r="C3487" t="s">
        <v>14</v>
      </c>
      <c r="D3487">
        <v>73949</v>
      </c>
      <c r="E3487" t="s">
        <v>37</v>
      </c>
      <c r="F3487">
        <v>16</v>
      </c>
      <c r="G3487" t="s">
        <v>30</v>
      </c>
      <c r="H3487">
        <v>2586.8339999999998</v>
      </c>
      <c r="I3487">
        <v>0</v>
      </c>
      <c r="J3487">
        <v>20</v>
      </c>
      <c r="K3487">
        <v>0</v>
      </c>
      <c r="M3487">
        <v>0</v>
      </c>
      <c r="N3487" t="s">
        <v>38</v>
      </c>
    </row>
    <row r="3488" spans="1:14" x14ac:dyDescent="0.25">
      <c r="A3488">
        <v>2.2017000000000002</v>
      </c>
      <c r="B3488">
        <v>5</v>
      </c>
      <c r="C3488" t="s">
        <v>14</v>
      </c>
      <c r="D3488">
        <v>73949</v>
      </c>
      <c r="E3488" t="s">
        <v>37</v>
      </c>
      <c r="F3488">
        <v>11</v>
      </c>
      <c r="G3488" t="s">
        <v>31</v>
      </c>
      <c r="H3488">
        <v>3811.0169999999998</v>
      </c>
      <c r="I3488">
        <v>0</v>
      </c>
      <c r="J3488">
        <v>363785</v>
      </c>
      <c r="K3488">
        <v>1243068</v>
      </c>
      <c r="M3488">
        <v>0</v>
      </c>
      <c r="N3488" t="s">
        <v>38</v>
      </c>
    </row>
    <row r="3489" spans="1:14" x14ac:dyDescent="0.25">
      <c r="A3489">
        <v>2.2017000000000002</v>
      </c>
      <c r="B3489">
        <v>5</v>
      </c>
      <c r="C3489" t="s">
        <v>14</v>
      </c>
      <c r="D3489">
        <v>73949</v>
      </c>
      <c r="E3489" t="s">
        <v>37</v>
      </c>
      <c r="F3489">
        <v>17</v>
      </c>
      <c r="G3489" t="s">
        <v>32</v>
      </c>
      <c r="H3489">
        <v>1951.14</v>
      </c>
      <c r="I3489">
        <v>0</v>
      </c>
      <c r="J3489">
        <v>20</v>
      </c>
      <c r="K3489">
        <v>0</v>
      </c>
      <c r="M3489">
        <v>0</v>
      </c>
      <c r="N3489" t="s">
        <v>38</v>
      </c>
    </row>
    <row r="3490" spans="1:14" x14ac:dyDescent="0.25">
      <c r="A3490">
        <v>2.2017000000000002</v>
      </c>
      <c r="B3490">
        <v>5</v>
      </c>
      <c r="C3490" t="s">
        <v>14</v>
      </c>
      <c r="D3490">
        <v>73949</v>
      </c>
      <c r="E3490" t="s">
        <v>37</v>
      </c>
      <c r="F3490">
        <v>18</v>
      </c>
      <c r="G3490" t="s">
        <v>33</v>
      </c>
      <c r="H3490">
        <v>48797.381999999998</v>
      </c>
      <c r="I3490">
        <v>0</v>
      </c>
      <c r="J3490">
        <v>3722375</v>
      </c>
      <c r="K3490">
        <v>15856509</v>
      </c>
      <c r="M3490">
        <v>35670.6</v>
      </c>
      <c r="N3490" t="s">
        <v>38</v>
      </c>
    </row>
    <row r="3491" spans="1:14" x14ac:dyDescent="0.25">
      <c r="A3491">
        <v>2.2017000000000002</v>
      </c>
      <c r="B3491">
        <v>5</v>
      </c>
      <c r="C3491" t="s">
        <v>14</v>
      </c>
      <c r="D3491">
        <v>18808</v>
      </c>
      <c r="E3491" t="s">
        <v>39</v>
      </c>
      <c r="F3491">
        <v>1</v>
      </c>
      <c r="G3491" t="s">
        <v>16</v>
      </c>
      <c r="H3491">
        <v>3206.7930000000001</v>
      </c>
      <c r="I3491">
        <v>0</v>
      </c>
      <c r="J3491">
        <v>424140</v>
      </c>
      <c r="K3491">
        <v>1439370</v>
      </c>
      <c r="M3491">
        <v>834.48</v>
      </c>
      <c r="N3491" t="s">
        <v>38</v>
      </c>
    </row>
    <row r="3492" spans="1:14" x14ac:dyDescent="0.25">
      <c r="A3492">
        <v>2.2017000000000002</v>
      </c>
      <c r="B3492">
        <v>5</v>
      </c>
      <c r="C3492" t="s">
        <v>14</v>
      </c>
      <c r="D3492">
        <v>18808</v>
      </c>
      <c r="E3492" t="s">
        <v>39</v>
      </c>
      <c r="F3492">
        <v>2</v>
      </c>
      <c r="G3492" t="s">
        <v>18</v>
      </c>
      <c r="H3492">
        <v>2268.9870000000001</v>
      </c>
      <c r="I3492">
        <v>0</v>
      </c>
      <c r="J3492">
        <v>86120</v>
      </c>
      <c r="K3492">
        <v>530367</v>
      </c>
      <c r="M3492">
        <v>547.20000000000005</v>
      </c>
      <c r="N3492" t="s">
        <v>38</v>
      </c>
    </row>
    <row r="3493" spans="1:14" x14ac:dyDescent="0.25">
      <c r="A3493">
        <v>2.2017000000000002</v>
      </c>
      <c r="B3493">
        <v>5</v>
      </c>
      <c r="C3493" t="s">
        <v>14</v>
      </c>
      <c r="D3493">
        <v>18808</v>
      </c>
      <c r="E3493" t="s">
        <v>39</v>
      </c>
      <c r="F3493">
        <v>3</v>
      </c>
      <c r="G3493" t="s">
        <v>19</v>
      </c>
      <c r="H3493">
        <v>47.204999999999998</v>
      </c>
      <c r="I3493">
        <v>0</v>
      </c>
      <c r="J3493">
        <v>451760</v>
      </c>
      <c r="K3493">
        <v>729447</v>
      </c>
      <c r="M3493">
        <v>1057.92</v>
      </c>
      <c r="N3493" t="s">
        <v>38</v>
      </c>
    </row>
    <row r="3494" spans="1:14" x14ac:dyDescent="0.25">
      <c r="A3494">
        <v>2.2017000000000002</v>
      </c>
      <c r="B3494">
        <v>5</v>
      </c>
      <c r="C3494" t="s">
        <v>14</v>
      </c>
      <c r="D3494">
        <v>18808</v>
      </c>
      <c r="E3494" t="s">
        <v>39</v>
      </c>
      <c r="F3494">
        <v>4</v>
      </c>
      <c r="G3494" t="s">
        <v>20</v>
      </c>
      <c r="H3494">
        <v>1781.202</v>
      </c>
      <c r="I3494">
        <v>0</v>
      </c>
      <c r="J3494">
        <v>373995</v>
      </c>
      <c r="K3494">
        <v>634509</v>
      </c>
      <c r="M3494">
        <v>777.48</v>
      </c>
      <c r="N3494" t="s">
        <v>38</v>
      </c>
    </row>
    <row r="3495" spans="1:14" x14ac:dyDescent="0.25">
      <c r="A3495">
        <v>2.2017000000000002</v>
      </c>
      <c r="B3495">
        <v>5</v>
      </c>
      <c r="C3495" t="s">
        <v>14</v>
      </c>
      <c r="D3495">
        <v>18808</v>
      </c>
      <c r="E3495" t="s">
        <v>39</v>
      </c>
      <c r="F3495">
        <v>5</v>
      </c>
      <c r="G3495" t="s">
        <v>21</v>
      </c>
      <c r="H3495">
        <v>1526.2950000000001</v>
      </c>
      <c r="I3495">
        <v>0</v>
      </c>
      <c r="J3495">
        <v>131270</v>
      </c>
      <c r="K3495">
        <v>306444</v>
      </c>
      <c r="M3495">
        <v>1010.04</v>
      </c>
      <c r="N3495" t="s">
        <v>38</v>
      </c>
    </row>
    <row r="3496" spans="1:14" x14ac:dyDescent="0.25">
      <c r="A3496">
        <v>2.2017000000000002</v>
      </c>
      <c r="B3496">
        <v>5</v>
      </c>
      <c r="C3496" t="s">
        <v>14</v>
      </c>
      <c r="D3496">
        <v>18808</v>
      </c>
      <c r="E3496" t="s">
        <v>39</v>
      </c>
      <c r="F3496">
        <v>6</v>
      </c>
      <c r="G3496" t="s">
        <v>22</v>
      </c>
      <c r="H3496">
        <v>7181.4539999999997</v>
      </c>
      <c r="I3496">
        <v>0</v>
      </c>
      <c r="J3496">
        <v>1344070</v>
      </c>
      <c r="K3496">
        <v>5011122</v>
      </c>
      <c r="M3496">
        <v>8577.36</v>
      </c>
      <c r="N3496" t="s">
        <v>38</v>
      </c>
    </row>
    <row r="3497" spans="1:14" x14ac:dyDescent="0.25">
      <c r="A3497">
        <v>2.2017000000000002</v>
      </c>
      <c r="B3497">
        <v>5</v>
      </c>
      <c r="C3497" t="s">
        <v>14</v>
      </c>
      <c r="D3497">
        <v>18808</v>
      </c>
      <c r="E3497" t="s">
        <v>39</v>
      </c>
      <c r="F3497">
        <v>13</v>
      </c>
      <c r="G3497" t="s">
        <v>23</v>
      </c>
      <c r="H3497">
        <v>16011.936</v>
      </c>
      <c r="I3497">
        <v>0</v>
      </c>
      <c r="J3497">
        <v>2811355</v>
      </c>
      <c r="K3497">
        <v>8651259</v>
      </c>
      <c r="M3497">
        <v>12455.64</v>
      </c>
      <c r="N3497" t="s">
        <v>38</v>
      </c>
    </row>
    <row r="3498" spans="1:14" x14ac:dyDescent="0.25">
      <c r="A3498">
        <v>2.2017000000000002</v>
      </c>
      <c r="B3498">
        <v>5</v>
      </c>
      <c r="C3498" t="s">
        <v>14</v>
      </c>
      <c r="D3498">
        <v>18808</v>
      </c>
      <c r="E3498" t="s">
        <v>39</v>
      </c>
      <c r="F3498">
        <v>7</v>
      </c>
      <c r="G3498" t="s">
        <v>24</v>
      </c>
      <c r="H3498">
        <v>4903.0259999999998</v>
      </c>
      <c r="I3498">
        <v>0</v>
      </c>
      <c r="J3498">
        <v>167565</v>
      </c>
      <c r="K3498">
        <v>1331055</v>
      </c>
      <c r="M3498">
        <v>6014.64</v>
      </c>
      <c r="N3498" t="s">
        <v>38</v>
      </c>
    </row>
    <row r="3499" spans="1:14" x14ac:dyDescent="0.25">
      <c r="A3499">
        <v>2.2017000000000002</v>
      </c>
      <c r="B3499">
        <v>5</v>
      </c>
      <c r="C3499" t="s">
        <v>14</v>
      </c>
      <c r="D3499">
        <v>18808</v>
      </c>
      <c r="E3499" t="s">
        <v>39</v>
      </c>
      <c r="F3499">
        <v>8</v>
      </c>
      <c r="G3499" t="s">
        <v>25</v>
      </c>
      <c r="H3499">
        <v>1611.2639999999999</v>
      </c>
      <c r="I3499">
        <v>0</v>
      </c>
      <c r="J3499">
        <v>30480</v>
      </c>
      <c r="K3499">
        <v>233550</v>
      </c>
      <c r="M3499">
        <v>5164.2</v>
      </c>
      <c r="N3499" t="s">
        <v>38</v>
      </c>
    </row>
    <row r="3500" spans="1:14" x14ac:dyDescent="0.25">
      <c r="A3500">
        <v>2.2017000000000002</v>
      </c>
      <c r="B3500">
        <v>5</v>
      </c>
      <c r="C3500" t="s">
        <v>14</v>
      </c>
      <c r="D3500">
        <v>18808</v>
      </c>
      <c r="E3500" t="s">
        <v>39</v>
      </c>
      <c r="F3500">
        <v>9</v>
      </c>
      <c r="G3500" t="s">
        <v>26</v>
      </c>
      <c r="H3500">
        <v>1944.846</v>
      </c>
      <c r="I3500">
        <v>0</v>
      </c>
      <c r="J3500">
        <v>49775</v>
      </c>
      <c r="K3500">
        <v>364992</v>
      </c>
      <c r="M3500">
        <v>6441</v>
      </c>
      <c r="N3500" t="s">
        <v>38</v>
      </c>
    </row>
    <row r="3501" spans="1:14" x14ac:dyDescent="0.25">
      <c r="A3501">
        <v>2.2017000000000002</v>
      </c>
      <c r="B3501">
        <v>5</v>
      </c>
      <c r="C3501" t="s">
        <v>14</v>
      </c>
      <c r="D3501">
        <v>18808</v>
      </c>
      <c r="E3501" t="s">
        <v>39</v>
      </c>
      <c r="F3501">
        <v>14</v>
      </c>
      <c r="G3501" t="s">
        <v>27</v>
      </c>
      <c r="H3501">
        <v>8459.1360000000004</v>
      </c>
      <c r="I3501">
        <v>0</v>
      </c>
      <c r="J3501">
        <v>247820</v>
      </c>
      <c r="K3501">
        <v>1929597</v>
      </c>
      <c r="M3501">
        <v>18534.12</v>
      </c>
      <c r="N3501" t="s">
        <v>38</v>
      </c>
    </row>
    <row r="3502" spans="1:14" x14ac:dyDescent="0.25">
      <c r="A3502">
        <v>2.2017000000000002</v>
      </c>
      <c r="B3502">
        <v>5</v>
      </c>
      <c r="C3502" t="s">
        <v>14</v>
      </c>
      <c r="D3502">
        <v>18808</v>
      </c>
      <c r="E3502" t="s">
        <v>39</v>
      </c>
      <c r="F3502">
        <v>15</v>
      </c>
      <c r="G3502" t="s">
        <v>28</v>
      </c>
      <c r="H3502">
        <v>4213.8329999999996</v>
      </c>
      <c r="I3502">
        <v>0</v>
      </c>
      <c r="J3502">
        <v>25</v>
      </c>
      <c r="K3502">
        <v>0</v>
      </c>
      <c r="M3502">
        <v>0</v>
      </c>
      <c r="N3502" t="s">
        <v>38</v>
      </c>
    </row>
    <row r="3503" spans="1:14" x14ac:dyDescent="0.25">
      <c r="A3503">
        <v>2.2017000000000002</v>
      </c>
      <c r="B3503">
        <v>5</v>
      </c>
      <c r="C3503" t="s">
        <v>14</v>
      </c>
      <c r="D3503">
        <v>18808</v>
      </c>
      <c r="E3503" t="s">
        <v>39</v>
      </c>
      <c r="F3503">
        <v>12</v>
      </c>
      <c r="G3503" t="s">
        <v>29</v>
      </c>
      <c r="H3503">
        <v>5711.8050000000003</v>
      </c>
      <c r="I3503">
        <v>0</v>
      </c>
      <c r="J3503">
        <v>3059175</v>
      </c>
      <c r="K3503">
        <v>10580856</v>
      </c>
      <c r="M3503">
        <v>30989.759999999998</v>
      </c>
      <c r="N3503" t="s">
        <v>38</v>
      </c>
    </row>
    <row r="3504" spans="1:14" x14ac:dyDescent="0.25">
      <c r="A3504">
        <v>2.2017000000000002</v>
      </c>
      <c r="B3504">
        <v>5</v>
      </c>
      <c r="C3504" t="s">
        <v>14</v>
      </c>
      <c r="D3504">
        <v>18808</v>
      </c>
      <c r="E3504" t="s">
        <v>39</v>
      </c>
      <c r="F3504">
        <v>16</v>
      </c>
      <c r="G3504" t="s">
        <v>30</v>
      </c>
      <c r="H3504">
        <v>2939.2979999999998</v>
      </c>
      <c r="I3504">
        <v>0</v>
      </c>
      <c r="J3504">
        <v>25</v>
      </c>
      <c r="K3504">
        <v>0</v>
      </c>
      <c r="M3504">
        <v>0</v>
      </c>
      <c r="N3504" t="s">
        <v>38</v>
      </c>
    </row>
    <row r="3505" spans="1:14" x14ac:dyDescent="0.25">
      <c r="A3505">
        <v>2.2017000000000002</v>
      </c>
      <c r="B3505">
        <v>5</v>
      </c>
      <c r="C3505" t="s">
        <v>14</v>
      </c>
      <c r="D3505">
        <v>18808</v>
      </c>
      <c r="E3505" t="s">
        <v>39</v>
      </c>
      <c r="F3505">
        <v>11</v>
      </c>
      <c r="G3505" t="s">
        <v>31</v>
      </c>
      <c r="H3505">
        <v>7392.3029999999999</v>
      </c>
      <c r="I3505">
        <v>0</v>
      </c>
      <c r="J3505">
        <v>791770</v>
      </c>
      <c r="K3505">
        <v>1930341</v>
      </c>
      <c r="M3505">
        <v>0</v>
      </c>
      <c r="N3505" t="s">
        <v>38</v>
      </c>
    </row>
    <row r="3506" spans="1:14" x14ac:dyDescent="0.25">
      <c r="A3506">
        <v>2.2017000000000002</v>
      </c>
      <c r="B3506">
        <v>5</v>
      </c>
      <c r="C3506" t="s">
        <v>14</v>
      </c>
      <c r="D3506">
        <v>18808</v>
      </c>
      <c r="E3506" t="s">
        <v>39</v>
      </c>
      <c r="F3506">
        <v>17</v>
      </c>
      <c r="G3506" t="s">
        <v>32</v>
      </c>
      <c r="H3506">
        <v>1925.9639999999999</v>
      </c>
      <c r="I3506">
        <v>0</v>
      </c>
      <c r="J3506">
        <v>25</v>
      </c>
      <c r="K3506">
        <v>0</v>
      </c>
      <c r="M3506">
        <v>0</v>
      </c>
      <c r="N3506" t="s">
        <v>38</v>
      </c>
    </row>
    <row r="3507" spans="1:14" x14ac:dyDescent="0.25">
      <c r="A3507">
        <v>2.2017000000000002</v>
      </c>
      <c r="B3507">
        <v>5</v>
      </c>
      <c r="C3507" t="s">
        <v>14</v>
      </c>
      <c r="D3507">
        <v>18808</v>
      </c>
      <c r="E3507" t="s">
        <v>39</v>
      </c>
      <c r="F3507">
        <v>18</v>
      </c>
      <c r="G3507" t="s">
        <v>33</v>
      </c>
      <c r="H3507">
        <v>46654.275000000001</v>
      </c>
      <c r="I3507">
        <v>0</v>
      </c>
      <c r="J3507">
        <v>3059175</v>
      </c>
      <c r="K3507">
        <v>10580856</v>
      </c>
      <c r="M3507">
        <v>30989.759999999998</v>
      </c>
      <c r="N3507" t="s">
        <v>38</v>
      </c>
    </row>
    <row r="3508" spans="1:14" x14ac:dyDescent="0.25">
      <c r="A3508">
        <v>2.2017000000000002</v>
      </c>
      <c r="B3508">
        <v>5</v>
      </c>
      <c r="C3508" t="s">
        <v>40</v>
      </c>
      <c r="D3508">
        <v>71991</v>
      </c>
      <c r="E3508" t="s">
        <v>41</v>
      </c>
      <c r="F3508">
        <v>1</v>
      </c>
      <c r="G3508" t="s">
        <v>16</v>
      </c>
      <c r="H3508">
        <v>1771.761</v>
      </c>
      <c r="I3508">
        <v>0</v>
      </c>
      <c r="J3508">
        <v>353300</v>
      </c>
      <c r="K3508">
        <v>1118718</v>
      </c>
      <c r="M3508">
        <v>613.32000000000005</v>
      </c>
      <c r="N3508" t="s">
        <v>17</v>
      </c>
    </row>
    <row r="3509" spans="1:14" x14ac:dyDescent="0.25">
      <c r="A3509">
        <v>2.2017000000000002</v>
      </c>
      <c r="B3509">
        <v>5</v>
      </c>
      <c r="C3509" t="s">
        <v>40</v>
      </c>
      <c r="D3509">
        <v>71991</v>
      </c>
      <c r="E3509" t="s">
        <v>41</v>
      </c>
      <c r="F3509">
        <v>2</v>
      </c>
      <c r="G3509" t="s">
        <v>18</v>
      </c>
      <c r="H3509">
        <v>799.33799999999997</v>
      </c>
      <c r="I3509">
        <v>0</v>
      </c>
      <c r="J3509">
        <v>50100</v>
      </c>
      <c r="K3509">
        <v>281199</v>
      </c>
      <c r="M3509">
        <v>428.64</v>
      </c>
      <c r="N3509" t="s">
        <v>17</v>
      </c>
    </row>
    <row r="3510" spans="1:14" x14ac:dyDescent="0.25">
      <c r="A3510">
        <v>2.2017000000000002</v>
      </c>
      <c r="B3510">
        <v>5</v>
      </c>
      <c r="C3510" t="s">
        <v>40</v>
      </c>
      <c r="D3510">
        <v>71991</v>
      </c>
      <c r="E3510" t="s">
        <v>41</v>
      </c>
      <c r="F3510">
        <v>3</v>
      </c>
      <c r="G3510" t="s">
        <v>19</v>
      </c>
      <c r="H3510">
        <v>47.204999999999998</v>
      </c>
      <c r="I3510">
        <v>0</v>
      </c>
      <c r="J3510">
        <v>298805</v>
      </c>
      <c r="K3510">
        <v>441549</v>
      </c>
      <c r="M3510">
        <v>850.44</v>
      </c>
      <c r="N3510" t="s">
        <v>17</v>
      </c>
    </row>
    <row r="3511" spans="1:14" x14ac:dyDescent="0.25">
      <c r="A3511">
        <v>2.2017000000000002</v>
      </c>
      <c r="B3511">
        <v>5</v>
      </c>
      <c r="C3511" t="s">
        <v>40</v>
      </c>
      <c r="D3511">
        <v>71991</v>
      </c>
      <c r="E3511" t="s">
        <v>41</v>
      </c>
      <c r="F3511">
        <v>4</v>
      </c>
      <c r="G3511" t="s">
        <v>20</v>
      </c>
      <c r="H3511">
        <v>1749.732</v>
      </c>
      <c r="I3511">
        <v>0</v>
      </c>
      <c r="J3511">
        <v>244040</v>
      </c>
      <c r="K3511">
        <v>434235</v>
      </c>
      <c r="M3511">
        <v>585.96</v>
      </c>
      <c r="N3511" t="s">
        <v>17</v>
      </c>
    </row>
    <row r="3512" spans="1:14" x14ac:dyDescent="0.25">
      <c r="A3512">
        <v>2.2017000000000002</v>
      </c>
      <c r="B3512">
        <v>5</v>
      </c>
      <c r="C3512" t="s">
        <v>40</v>
      </c>
      <c r="D3512">
        <v>71991</v>
      </c>
      <c r="E3512" t="s">
        <v>41</v>
      </c>
      <c r="F3512">
        <v>5</v>
      </c>
      <c r="G3512" t="s">
        <v>21</v>
      </c>
      <c r="H3512">
        <v>2180.8710000000001</v>
      </c>
      <c r="I3512">
        <v>0</v>
      </c>
      <c r="J3512">
        <v>118225</v>
      </c>
      <c r="K3512">
        <v>224928</v>
      </c>
      <c r="M3512">
        <v>848.16</v>
      </c>
      <c r="N3512" t="s">
        <v>17</v>
      </c>
    </row>
    <row r="3513" spans="1:14" x14ac:dyDescent="0.25">
      <c r="A3513">
        <v>2.2017000000000002</v>
      </c>
      <c r="B3513">
        <v>5</v>
      </c>
      <c r="C3513" t="s">
        <v>40</v>
      </c>
      <c r="D3513">
        <v>71991</v>
      </c>
      <c r="E3513" t="s">
        <v>41</v>
      </c>
      <c r="F3513">
        <v>6</v>
      </c>
      <c r="G3513" t="s">
        <v>22</v>
      </c>
      <c r="H3513">
        <v>5176.8149999999996</v>
      </c>
      <c r="I3513">
        <v>0</v>
      </c>
      <c r="J3513">
        <v>929335</v>
      </c>
      <c r="K3513">
        <v>2997507</v>
      </c>
      <c r="M3513">
        <v>8119.08</v>
      </c>
      <c r="N3513" t="s">
        <v>17</v>
      </c>
    </row>
    <row r="3514" spans="1:14" x14ac:dyDescent="0.25">
      <c r="A3514">
        <v>2.2017000000000002</v>
      </c>
      <c r="B3514">
        <v>5</v>
      </c>
      <c r="C3514" t="s">
        <v>40</v>
      </c>
      <c r="D3514">
        <v>71991</v>
      </c>
      <c r="E3514" t="s">
        <v>41</v>
      </c>
      <c r="F3514">
        <v>13</v>
      </c>
      <c r="G3514" t="s">
        <v>23</v>
      </c>
      <c r="H3514">
        <v>11725.722</v>
      </c>
      <c r="I3514">
        <v>0</v>
      </c>
      <c r="J3514">
        <v>1993805</v>
      </c>
      <c r="K3514">
        <v>5498136</v>
      </c>
      <c r="M3514">
        <v>13461.12</v>
      </c>
      <c r="N3514" t="s">
        <v>17</v>
      </c>
    </row>
    <row r="3515" spans="1:14" x14ac:dyDescent="0.25">
      <c r="A3515">
        <v>2.2017000000000002</v>
      </c>
      <c r="B3515">
        <v>5</v>
      </c>
      <c r="C3515" t="s">
        <v>40</v>
      </c>
      <c r="D3515">
        <v>71991</v>
      </c>
      <c r="E3515" t="s">
        <v>41</v>
      </c>
      <c r="F3515">
        <v>7</v>
      </c>
      <c r="G3515" t="s">
        <v>24</v>
      </c>
      <c r="H3515">
        <v>4679.5889999999999</v>
      </c>
      <c r="I3515">
        <v>0</v>
      </c>
      <c r="J3515">
        <v>129870</v>
      </c>
      <c r="K3515">
        <v>1178298</v>
      </c>
      <c r="M3515">
        <v>4671.72</v>
      </c>
      <c r="N3515" t="s">
        <v>17</v>
      </c>
    </row>
    <row r="3516" spans="1:14" x14ac:dyDescent="0.25">
      <c r="A3516">
        <v>2.2017000000000002</v>
      </c>
      <c r="B3516">
        <v>5</v>
      </c>
      <c r="C3516" t="s">
        <v>40</v>
      </c>
      <c r="D3516">
        <v>71991</v>
      </c>
      <c r="E3516" t="s">
        <v>41</v>
      </c>
      <c r="F3516">
        <v>8</v>
      </c>
      <c r="G3516" t="s">
        <v>25</v>
      </c>
      <c r="H3516">
        <v>1658.4690000000001</v>
      </c>
      <c r="I3516">
        <v>0</v>
      </c>
      <c r="J3516">
        <v>27280</v>
      </c>
      <c r="K3516">
        <v>175266</v>
      </c>
      <c r="M3516">
        <v>3319.68</v>
      </c>
      <c r="N3516" t="s">
        <v>17</v>
      </c>
    </row>
    <row r="3517" spans="1:14" x14ac:dyDescent="0.25">
      <c r="A3517">
        <v>2.2017000000000002</v>
      </c>
      <c r="B3517">
        <v>5</v>
      </c>
      <c r="C3517" t="s">
        <v>40</v>
      </c>
      <c r="D3517">
        <v>71991</v>
      </c>
      <c r="E3517" t="s">
        <v>41</v>
      </c>
      <c r="F3517">
        <v>9</v>
      </c>
      <c r="G3517" t="s">
        <v>26</v>
      </c>
      <c r="H3517">
        <v>1208.4480000000001</v>
      </c>
      <c r="I3517">
        <v>0</v>
      </c>
      <c r="J3517">
        <v>45770</v>
      </c>
      <c r="K3517">
        <v>349371</v>
      </c>
      <c r="M3517">
        <v>3739.2</v>
      </c>
      <c r="N3517" t="s">
        <v>17</v>
      </c>
    </row>
    <row r="3518" spans="1:14" x14ac:dyDescent="0.25">
      <c r="A3518">
        <v>2.2017000000000002</v>
      </c>
      <c r="B3518">
        <v>5</v>
      </c>
      <c r="C3518" t="s">
        <v>40</v>
      </c>
      <c r="D3518">
        <v>71991</v>
      </c>
      <c r="E3518" t="s">
        <v>41</v>
      </c>
      <c r="F3518">
        <v>14</v>
      </c>
      <c r="G3518" t="s">
        <v>27</v>
      </c>
      <c r="H3518">
        <v>7546.5060000000003</v>
      </c>
      <c r="I3518">
        <v>0</v>
      </c>
      <c r="J3518">
        <v>202920</v>
      </c>
      <c r="K3518">
        <v>1702935</v>
      </c>
      <c r="M3518">
        <v>13071.24</v>
      </c>
      <c r="N3518" t="s">
        <v>17</v>
      </c>
    </row>
    <row r="3519" spans="1:14" x14ac:dyDescent="0.25">
      <c r="A3519">
        <v>2.2017000000000002</v>
      </c>
      <c r="B3519">
        <v>5</v>
      </c>
      <c r="C3519" t="s">
        <v>40</v>
      </c>
      <c r="D3519">
        <v>71991</v>
      </c>
      <c r="E3519" t="s">
        <v>41</v>
      </c>
      <c r="F3519">
        <v>15</v>
      </c>
      <c r="G3519" t="s">
        <v>28</v>
      </c>
      <c r="H3519">
        <v>3515.1990000000001</v>
      </c>
      <c r="I3519">
        <v>0</v>
      </c>
      <c r="J3519">
        <v>30</v>
      </c>
      <c r="K3519">
        <v>0</v>
      </c>
      <c r="M3519">
        <v>0</v>
      </c>
      <c r="N3519" t="s">
        <v>17</v>
      </c>
    </row>
    <row r="3520" spans="1:14" x14ac:dyDescent="0.25">
      <c r="A3520">
        <v>2.2017000000000002</v>
      </c>
      <c r="B3520">
        <v>5</v>
      </c>
      <c r="C3520" t="s">
        <v>40</v>
      </c>
      <c r="D3520">
        <v>71991</v>
      </c>
      <c r="E3520" t="s">
        <v>41</v>
      </c>
      <c r="F3520">
        <v>12</v>
      </c>
      <c r="G3520" t="s">
        <v>29</v>
      </c>
      <c r="H3520">
        <v>3442.8180000000002</v>
      </c>
      <c r="I3520">
        <v>0</v>
      </c>
      <c r="J3520">
        <v>2196725</v>
      </c>
      <c r="K3520">
        <v>7201071</v>
      </c>
      <c r="M3520">
        <v>26532.36</v>
      </c>
      <c r="N3520" t="s">
        <v>17</v>
      </c>
    </row>
    <row r="3521" spans="1:14" x14ac:dyDescent="0.25">
      <c r="A3521">
        <v>2.2017000000000002</v>
      </c>
      <c r="B3521">
        <v>5</v>
      </c>
      <c r="C3521" t="s">
        <v>40</v>
      </c>
      <c r="D3521">
        <v>71991</v>
      </c>
      <c r="E3521" t="s">
        <v>41</v>
      </c>
      <c r="F3521">
        <v>16</v>
      </c>
      <c r="G3521" t="s">
        <v>30</v>
      </c>
      <c r="H3521">
        <v>1759.173</v>
      </c>
      <c r="I3521">
        <v>0</v>
      </c>
      <c r="J3521">
        <v>30</v>
      </c>
      <c r="K3521">
        <v>0</v>
      </c>
      <c r="M3521">
        <v>0</v>
      </c>
      <c r="N3521" t="s">
        <v>17</v>
      </c>
    </row>
    <row r="3522" spans="1:14" x14ac:dyDescent="0.25">
      <c r="A3522">
        <v>2.2017000000000002</v>
      </c>
      <c r="B3522">
        <v>5</v>
      </c>
      <c r="C3522" t="s">
        <v>40</v>
      </c>
      <c r="D3522">
        <v>71991</v>
      </c>
      <c r="E3522" t="s">
        <v>41</v>
      </c>
      <c r="F3522">
        <v>11</v>
      </c>
      <c r="G3522" t="s">
        <v>31</v>
      </c>
      <c r="H3522">
        <v>5441.1629999999996</v>
      </c>
      <c r="I3522">
        <v>0</v>
      </c>
      <c r="J3522">
        <v>443075</v>
      </c>
      <c r="K3522">
        <v>1625184</v>
      </c>
      <c r="M3522">
        <v>0</v>
      </c>
      <c r="N3522" t="s">
        <v>17</v>
      </c>
    </row>
    <row r="3523" spans="1:14" x14ac:dyDescent="0.25">
      <c r="A3523">
        <v>2.2017000000000002</v>
      </c>
      <c r="B3523">
        <v>5</v>
      </c>
      <c r="C3523" t="s">
        <v>40</v>
      </c>
      <c r="D3523">
        <v>71991</v>
      </c>
      <c r="E3523" t="s">
        <v>41</v>
      </c>
      <c r="F3523">
        <v>17</v>
      </c>
      <c r="G3523" t="s">
        <v>32</v>
      </c>
      <c r="H3523">
        <v>1806.3779999999999</v>
      </c>
      <c r="I3523">
        <v>0</v>
      </c>
      <c r="J3523">
        <v>30</v>
      </c>
      <c r="K3523">
        <v>0</v>
      </c>
      <c r="M3523">
        <v>0</v>
      </c>
      <c r="N3523" t="s">
        <v>17</v>
      </c>
    </row>
    <row r="3524" spans="1:14" x14ac:dyDescent="0.25">
      <c r="A3524">
        <v>2.2017000000000002</v>
      </c>
      <c r="B3524">
        <v>5</v>
      </c>
      <c r="C3524" t="s">
        <v>40</v>
      </c>
      <c r="D3524">
        <v>71991</v>
      </c>
      <c r="E3524" t="s">
        <v>41</v>
      </c>
      <c r="F3524">
        <v>18</v>
      </c>
      <c r="G3524" t="s">
        <v>33</v>
      </c>
      <c r="H3524">
        <v>35236.959000000003</v>
      </c>
      <c r="I3524">
        <v>0</v>
      </c>
      <c r="J3524">
        <v>2196725</v>
      </c>
      <c r="K3524">
        <v>7201071</v>
      </c>
      <c r="M3524">
        <v>26532.36</v>
      </c>
      <c r="N3524" t="s">
        <v>17</v>
      </c>
    </row>
    <row r="3525" spans="1:14" x14ac:dyDescent="0.25">
      <c r="A3525">
        <v>2.2017000000000002</v>
      </c>
      <c r="B3525">
        <v>5</v>
      </c>
      <c r="C3525" t="s">
        <v>40</v>
      </c>
      <c r="D3525">
        <v>86208</v>
      </c>
      <c r="E3525" t="s">
        <v>42</v>
      </c>
      <c r="F3525">
        <v>1</v>
      </c>
      <c r="G3525" t="s">
        <v>16</v>
      </c>
      <c r="H3525">
        <v>1727.703</v>
      </c>
      <c r="I3525">
        <v>0</v>
      </c>
      <c r="J3525">
        <v>245080</v>
      </c>
      <c r="K3525">
        <v>928926</v>
      </c>
      <c r="M3525">
        <v>839.04</v>
      </c>
      <c r="N3525" t="s">
        <v>38</v>
      </c>
    </row>
    <row r="3526" spans="1:14" x14ac:dyDescent="0.25">
      <c r="A3526">
        <v>2.2017000000000002</v>
      </c>
      <c r="B3526">
        <v>5</v>
      </c>
      <c r="C3526" t="s">
        <v>40</v>
      </c>
      <c r="D3526">
        <v>86208</v>
      </c>
      <c r="E3526" t="s">
        <v>42</v>
      </c>
      <c r="F3526">
        <v>2</v>
      </c>
      <c r="G3526" t="s">
        <v>18</v>
      </c>
      <c r="H3526">
        <v>1589.2349999999999</v>
      </c>
      <c r="I3526">
        <v>0</v>
      </c>
      <c r="J3526">
        <v>73505</v>
      </c>
      <c r="K3526">
        <v>398574</v>
      </c>
      <c r="M3526">
        <v>668.04</v>
      </c>
      <c r="N3526" t="s">
        <v>38</v>
      </c>
    </row>
    <row r="3527" spans="1:14" x14ac:dyDescent="0.25">
      <c r="A3527">
        <v>2.2017000000000002</v>
      </c>
      <c r="B3527">
        <v>5</v>
      </c>
      <c r="C3527" t="s">
        <v>40</v>
      </c>
      <c r="D3527">
        <v>86208</v>
      </c>
      <c r="E3527" t="s">
        <v>42</v>
      </c>
      <c r="F3527">
        <v>3</v>
      </c>
      <c r="G3527" t="s">
        <v>19</v>
      </c>
      <c r="H3527">
        <v>47.204999999999998</v>
      </c>
      <c r="I3527">
        <v>0</v>
      </c>
      <c r="J3527">
        <v>326035</v>
      </c>
      <c r="K3527">
        <v>443250</v>
      </c>
      <c r="M3527">
        <v>791.16</v>
      </c>
      <c r="N3527" t="s">
        <v>38</v>
      </c>
    </row>
    <row r="3528" spans="1:14" x14ac:dyDescent="0.25">
      <c r="A3528">
        <v>2.2017000000000002</v>
      </c>
      <c r="B3528">
        <v>5</v>
      </c>
      <c r="C3528" t="s">
        <v>40</v>
      </c>
      <c r="D3528">
        <v>86208</v>
      </c>
      <c r="E3528" t="s">
        <v>42</v>
      </c>
      <c r="F3528">
        <v>4</v>
      </c>
      <c r="G3528" t="s">
        <v>20</v>
      </c>
      <c r="H3528">
        <v>1176.9780000000001</v>
      </c>
      <c r="I3528">
        <v>0</v>
      </c>
      <c r="J3528">
        <v>255865</v>
      </c>
      <c r="K3528">
        <v>419571</v>
      </c>
      <c r="M3528">
        <v>736.44</v>
      </c>
      <c r="N3528" t="s">
        <v>38</v>
      </c>
    </row>
    <row r="3529" spans="1:14" x14ac:dyDescent="0.25">
      <c r="A3529">
        <v>2.2017000000000002</v>
      </c>
      <c r="B3529">
        <v>5</v>
      </c>
      <c r="C3529" t="s">
        <v>40</v>
      </c>
      <c r="D3529">
        <v>86208</v>
      </c>
      <c r="E3529" t="s">
        <v>42</v>
      </c>
      <c r="F3529">
        <v>5</v>
      </c>
      <c r="G3529" t="s">
        <v>21</v>
      </c>
      <c r="H3529">
        <v>953.54100000000005</v>
      </c>
      <c r="I3529">
        <v>0</v>
      </c>
      <c r="J3529">
        <v>102975</v>
      </c>
      <c r="K3529">
        <v>233208</v>
      </c>
      <c r="M3529">
        <v>962.16</v>
      </c>
      <c r="N3529" t="s">
        <v>38</v>
      </c>
    </row>
    <row r="3530" spans="1:14" x14ac:dyDescent="0.25">
      <c r="A3530">
        <v>2.2017000000000002</v>
      </c>
      <c r="B3530">
        <v>5</v>
      </c>
      <c r="C3530" t="s">
        <v>40</v>
      </c>
      <c r="D3530">
        <v>86208</v>
      </c>
      <c r="E3530" t="s">
        <v>42</v>
      </c>
      <c r="F3530">
        <v>6</v>
      </c>
      <c r="G3530" t="s">
        <v>22</v>
      </c>
      <c r="H3530">
        <v>6089.4449999999997</v>
      </c>
      <c r="I3530">
        <v>0</v>
      </c>
      <c r="J3530">
        <v>861095</v>
      </c>
      <c r="K3530">
        <v>2971311</v>
      </c>
      <c r="M3530">
        <v>8581.92</v>
      </c>
      <c r="N3530" t="s">
        <v>38</v>
      </c>
    </row>
    <row r="3531" spans="1:14" x14ac:dyDescent="0.25">
      <c r="A3531">
        <v>2.2017000000000002</v>
      </c>
      <c r="B3531">
        <v>5</v>
      </c>
      <c r="C3531" t="s">
        <v>40</v>
      </c>
      <c r="D3531">
        <v>86208</v>
      </c>
      <c r="E3531" t="s">
        <v>42</v>
      </c>
      <c r="F3531">
        <v>13</v>
      </c>
      <c r="G3531" t="s">
        <v>23</v>
      </c>
      <c r="H3531">
        <v>11584.107</v>
      </c>
      <c r="I3531">
        <v>0</v>
      </c>
      <c r="J3531">
        <v>1864555</v>
      </c>
      <c r="K3531">
        <v>5394840</v>
      </c>
      <c r="M3531">
        <v>14617.08</v>
      </c>
      <c r="N3531" t="s">
        <v>38</v>
      </c>
    </row>
    <row r="3532" spans="1:14" x14ac:dyDescent="0.25">
      <c r="A3532">
        <v>2.2017000000000002</v>
      </c>
      <c r="B3532">
        <v>5</v>
      </c>
      <c r="C3532" t="s">
        <v>40</v>
      </c>
      <c r="D3532">
        <v>86208</v>
      </c>
      <c r="E3532" t="s">
        <v>42</v>
      </c>
      <c r="F3532">
        <v>7</v>
      </c>
      <c r="G3532" t="s">
        <v>24</v>
      </c>
      <c r="H3532">
        <v>3801.576</v>
      </c>
      <c r="I3532">
        <v>0</v>
      </c>
      <c r="J3532">
        <v>107765</v>
      </c>
      <c r="K3532">
        <v>1029759</v>
      </c>
      <c r="M3532">
        <v>4979.5200000000004</v>
      </c>
      <c r="N3532" t="s">
        <v>38</v>
      </c>
    </row>
    <row r="3533" spans="1:14" x14ac:dyDescent="0.25">
      <c r="A3533">
        <v>2.2017000000000002</v>
      </c>
      <c r="B3533">
        <v>5</v>
      </c>
      <c r="C3533" t="s">
        <v>40</v>
      </c>
      <c r="D3533">
        <v>86208</v>
      </c>
      <c r="E3533" t="s">
        <v>42</v>
      </c>
      <c r="F3533">
        <v>8</v>
      </c>
      <c r="G3533" t="s">
        <v>25</v>
      </c>
      <c r="H3533">
        <v>991.30499999999995</v>
      </c>
      <c r="I3533">
        <v>0</v>
      </c>
      <c r="J3533">
        <v>26965</v>
      </c>
      <c r="K3533">
        <v>187221</v>
      </c>
      <c r="M3533">
        <v>3996.84</v>
      </c>
      <c r="N3533" t="s">
        <v>38</v>
      </c>
    </row>
    <row r="3534" spans="1:14" x14ac:dyDescent="0.25">
      <c r="A3534">
        <v>2.2017000000000002</v>
      </c>
      <c r="B3534">
        <v>5</v>
      </c>
      <c r="C3534" t="s">
        <v>40</v>
      </c>
      <c r="D3534">
        <v>86208</v>
      </c>
      <c r="E3534" t="s">
        <v>42</v>
      </c>
      <c r="F3534">
        <v>9</v>
      </c>
      <c r="G3534" t="s">
        <v>26</v>
      </c>
      <c r="H3534">
        <v>1384.68</v>
      </c>
      <c r="I3534">
        <v>0</v>
      </c>
      <c r="J3534">
        <v>41585</v>
      </c>
      <c r="K3534">
        <v>305448</v>
      </c>
      <c r="M3534">
        <v>4026.48</v>
      </c>
      <c r="N3534" t="s">
        <v>38</v>
      </c>
    </row>
    <row r="3535" spans="1:14" x14ac:dyDescent="0.25">
      <c r="A3535">
        <v>2.2017000000000002</v>
      </c>
      <c r="B3535">
        <v>5</v>
      </c>
      <c r="C3535" t="s">
        <v>40</v>
      </c>
      <c r="D3535">
        <v>86208</v>
      </c>
      <c r="E3535" t="s">
        <v>42</v>
      </c>
      <c r="F3535">
        <v>14</v>
      </c>
      <c r="G3535" t="s">
        <v>27</v>
      </c>
      <c r="H3535">
        <v>6177.5609999999997</v>
      </c>
      <c r="I3535">
        <v>0</v>
      </c>
      <c r="J3535">
        <v>176315</v>
      </c>
      <c r="K3535">
        <v>1522428</v>
      </c>
      <c r="M3535">
        <v>14238.6</v>
      </c>
      <c r="N3535" t="s">
        <v>38</v>
      </c>
    </row>
    <row r="3536" spans="1:14" x14ac:dyDescent="0.25">
      <c r="A3536">
        <v>2.2017000000000002</v>
      </c>
      <c r="B3536">
        <v>5</v>
      </c>
      <c r="C3536" t="s">
        <v>40</v>
      </c>
      <c r="D3536">
        <v>86208</v>
      </c>
      <c r="E3536" t="s">
        <v>42</v>
      </c>
      <c r="F3536">
        <v>15</v>
      </c>
      <c r="G3536" t="s">
        <v>28</v>
      </c>
      <c r="H3536">
        <v>2284.7220000000002</v>
      </c>
      <c r="I3536">
        <v>0</v>
      </c>
      <c r="J3536">
        <v>35</v>
      </c>
      <c r="K3536">
        <v>0</v>
      </c>
      <c r="M3536">
        <v>0</v>
      </c>
      <c r="N3536" t="s">
        <v>38</v>
      </c>
    </row>
    <row r="3537" spans="1:14" x14ac:dyDescent="0.25">
      <c r="A3537">
        <v>2.2017000000000002</v>
      </c>
      <c r="B3537">
        <v>5</v>
      </c>
      <c r="C3537" t="s">
        <v>40</v>
      </c>
      <c r="D3537">
        <v>86208</v>
      </c>
      <c r="E3537" t="s">
        <v>42</v>
      </c>
      <c r="F3537">
        <v>12</v>
      </c>
      <c r="G3537" t="s">
        <v>29</v>
      </c>
      <c r="H3537">
        <v>5387.6639999999998</v>
      </c>
      <c r="I3537">
        <v>0</v>
      </c>
      <c r="J3537">
        <v>2040870</v>
      </c>
      <c r="K3537">
        <v>6917268</v>
      </c>
      <c r="M3537">
        <v>28855.68</v>
      </c>
      <c r="N3537" t="s">
        <v>38</v>
      </c>
    </row>
    <row r="3538" spans="1:14" x14ac:dyDescent="0.25">
      <c r="A3538">
        <v>2.2017000000000002</v>
      </c>
      <c r="B3538">
        <v>5</v>
      </c>
      <c r="C3538" t="s">
        <v>40</v>
      </c>
      <c r="D3538">
        <v>86208</v>
      </c>
      <c r="E3538" t="s">
        <v>42</v>
      </c>
      <c r="F3538">
        <v>16</v>
      </c>
      <c r="G3538" t="s">
        <v>30</v>
      </c>
      <c r="H3538">
        <v>2051.8440000000001</v>
      </c>
      <c r="I3538">
        <v>0</v>
      </c>
      <c r="J3538">
        <v>35</v>
      </c>
      <c r="K3538">
        <v>0</v>
      </c>
      <c r="M3538">
        <v>0</v>
      </c>
      <c r="N3538" t="s">
        <v>38</v>
      </c>
    </row>
    <row r="3539" spans="1:14" x14ac:dyDescent="0.25">
      <c r="A3539">
        <v>2.2017000000000002</v>
      </c>
      <c r="B3539">
        <v>5</v>
      </c>
      <c r="C3539" t="s">
        <v>40</v>
      </c>
      <c r="D3539">
        <v>86208</v>
      </c>
      <c r="E3539" t="s">
        <v>42</v>
      </c>
      <c r="F3539">
        <v>11</v>
      </c>
      <c r="G3539" t="s">
        <v>31</v>
      </c>
      <c r="H3539">
        <v>651.42899999999997</v>
      </c>
      <c r="I3539">
        <v>0</v>
      </c>
      <c r="J3539">
        <v>176930</v>
      </c>
      <c r="K3539">
        <v>539535</v>
      </c>
      <c r="M3539">
        <v>0</v>
      </c>
      <c r="N3539" t="s">
        <v>38</v>
      </c>
    </row>
    <row r="3540" spans="1:14" x14ac:dyDescent="0.25">
      <c r="A3540">
        <v>2.2017000000000002</v>
      </c>
      <c r="B3540">
        <v>5</v>
      </c>
      <c r="C3540" t="s">
        <v>40</v>
      </c>
      <c r="D3540">
        <v>86208</v>
      </c>
      <c r="E3540" t="s">
        <v>42</v>
      </c>
      <c r="F3540">
        <v>17</v>
      </c>
      <c r="G3540" t="s">
        <v>32</v>
      </c>
      <c r="H3540">
        <v>31.47</v>
      </c>
      <c r="I3540">
        <v>212</v>
      </c>
      <c r="J3540">
        <v>35</v>
      </c>
      <c r="K3540">
        <v>0</v>
      </c>
      <c r="M3540">
        <v>0</v>
      </c>
      <c r="N3540" t="s">
        <v>38</v>
      </c>
    </row>
    <row r="3541" spans="1:14" x14ac:dyDescent="0.25">
      <c r="A3541">
        <v>2.2017000000000002</v>
      </c>
      <c r="B3541">
        <v>5</v>
      </c>
      <c r="C3541" t="s">
        <v>40</v>
      </c>
      <c r="D3541">
        <v>86208</v>
      </c>
      <c r="E3541" t="s">
        <v>42</v>
      </c>
      <c r="F3541">
        <v>18</v>
      </c>
      <c r="G3541" t="s">
        <v>33</v>
      </c>
      <c r="H3541">
        <v>28168.796999999999</v>
      </c>
      <c r="I3541">
        <v>212</v>
      </c>
      <c r="J3541">
        <v>2040870</v>
      </c>
      <c r="K3541">
        <v>6917268</v>
      </c>
      <c r="M3541">
        <v>28855.68</v>
      </c>
      <c r="N3541" t="s">
        <v>38</v>
      </c>
    </row>
    <row r="3542" spans="1:14" x14ac:dyDescent="0.25">
      <c r="A3542">
        <v>2.2017000000000002</v>
      </c>
      <c r="B3542">
        <v>5</v>
      </c>
      <c r="C3542" t="s">
        <v>40</v>
      </c>
      <c r="D3542">
        <v>23623</v>
      </c>
      <c r="E3542" t="s">
        <v>43</v>
      </c>
      <c r="F3542">
        <v>1</v>
      </c>
      <c r="G3542" t="s">
        <v>16</v>
      </c>
      <c r="H3542">
        <v>2618.3040000000001</v>
      </c>
      <c r="I3542">
        <v>0</v>
      </c>
      <c r="J3542">
        <v>341205</v>
      </c>
      <c r="K3542">
        <v>1542078</v>
      </c>
      <c r="M3542">
        <v>891.48</v>
      </c>
      <c r="N3542" t="s">
        <v>17</v>
      </c>
    </row>
    <row r="3543" spans="1:14" x14ac:dyDescent="0.25">
      <c r="A3543">
        <v>2.2017000000000002</v>
      </c>
      <c r="B3543">
        <v>5</v>
      </c>
      <c r="C3543" t="s">
        <v>40</v>
      </c>
      <c r="D3543">
        <v>23623</v>
      </c>
      <c r="E3543" t="s">
        <v>43</v>
      </c>
      <c r="F3543">
        <v>2</v>
      </c>
      <c r="G3543" t="s">
        <v>18</v>
      </c>
      <c r="H3543">
        <v>1645.8810000000001</v>
      </c>
      <c r="I3543">
        <v>0</v>
      </c>
      <c r="J3543">
        <v>90875</v>
      </c>
      <c r="K3543">
        <v>475971</v>
      </c>
      <c r="M3543">
        <v>629.28</v>
      </c>
      <c r="N3543" t="s">
        <v>17</v>
      </c>
    </row>
    <row r="3544" spans="1:14" x14ac:dyDescent="0.25">
      <c r="A3544">
        <v>2.2017000000000002</v>
      </c>
      <c r="B3544">
        <v>5</v>
      </c>
      <c r="C3544" t="s">
        <v>40</v>
      </c>
      <c r="D3544">
        <v>23623</v>
      </c>
      <c r="E3544" t="s">
        <v>43</v>
      </c>
      <c r="F3544">
        <v>3</v>
      </c>
      <c r="G3544" t="s">
        <v>19</v>
      </c>
      <c r="H3544">
        <v>47.204999999999998</v>
      </c>
      <c r="I3544">
        <v>0</v>
      </c>
      <c r="J3544">
        <v>500645</v>
      </c>
      <c r="K3544">
        <v>767202</v>
      </c>
      <c r="M3544">
        <v>1014.6</v>
      </c>
      <c r="N3544" t="s">
        <v>17</v>
      </c>
    </row>
    <row r="3545" spans="1:14" x14ac:dyDescent="0.25">
      <c r="A3545">
        <v>2.2017000000000002</v>
      </c>
      <c r="B3545">
        <v>5</v>
      </c>
      <c r="C3545" t="s">
        <v>40</v>
      </c>
      <c r="D3545">
        <v>23623</v>
      </c>
      <c r="E3545" t="s">
        <v>43</v>
      </c>
      <c r="F3545">
        <v>4</v>
      </c>
      <c r="G3545" t="s">
        <v>20</v>
      </c>
      <c r="H3545">
        <v>1214.742</v>
      </c>
      <c r="I3545">
        <v>0</v>
      </c>
      <c r="J3545">
        <v>307200</v>
      </c>
      <c r="K3545">
        <v>475515</v>
      </c>
      <c r="M3545">
        <v>984.96</v>
      </c>
      <c r="N3545" t="s">
        <v>17</v>
      </c>
    </row>
    <row r="3546" spans="1:14" x14ac:dyDescent="0.25">
      <c r="A3546">
        <v>2.2017000000000002</v>
      </c>
      <c r="B3546">
        <v>5</v>
      </c>
      <c r="C3546" t="s">
        <v>40</v>
      </c>
      <c r="D3546">
        <v>23623</v>
      </c>
      <c r="E3546" t="s">
        <v>43</v>
      </c>
      <c r="F3546">
        <v>5</v>
      </c>
      <c r="G3546" t="s">
        <v>21</v>
      </c>
      <c r="H3546">
        <v>1891.347</v>
      </c>
      <c r="I3546">
        <v>0</v>
      </c>
      <c r="J3546">
        <v>184515</v>
      </c>
      <c r="K3546">
        <v>380094</v>
      </c>
      <c r="M3546">
        <v>982.68</v>
      </c>
      <c r="N3546" t="s">
        <v>17</v>
      </c>
    </row>
    <row r="3547" spans="1:14" x14ac:dyDescent="0.25">
      <c r="A3547">
        <v>2.2017000000000002</v>
      </c>
      <c r="B3547">
        <v>5</v>
      </c>
      <c r="C3547" t="s">
        <v>40</v>
      </c>
      <c r="D3547">
        <v>23623</v>
      </c>
      <c r="E3547" t="s">
        <v>43</v>
      </c>
      <c r="F3547">
        <v>6</v>
      </c>
      <c r="G3547" t="s">
        <v>22</v>
      </c>
      <c r="H3547">
        <v>7779.384</v>
      </c>
      <c r="I3547">
        <v>0</v>
      </c>
      <c r="J3547">
        <v>1585745</v>
      </c>
      <c r="K3547">
        <v>8116287</v>
      </c>
      <c r="M3547">
        <v>8871.48</v>
      </c>
      <c r="N3547" t="s">
        <v>17</v>
      </c>
    </row>
    <row r="3548" spans="1:14" x14ac:dyDescent="0.25">
      <c r="A3548">
        <v>2.2017000000000002</v>
      </c>
      <c r="B3548">
        <v>5</v>
      </c>
      <c r="C3548" t="s">
        <v>40</v>
      </c>
      <c r="D3548">
        <v>23623</v>
      </c>
      <c r="E3548" t="s">
        <v>43</v>
      </c>
      <c r="F3548">
        <v>13</v>
      </c>
      <c r="G3548" t="s">
        <v>23</v>
      </c>
      <c r="H3548">
        <v>15196.862999999999</v>
      </c>
      <c r="I3548">
        <v>0</v>
      </c>
      <c r="J3548">
        <v>3010185</v>
      </c>
      <c r="K3548">
        <v>11757147</v>
      </c>
      <c r="M3548">
        <v>15173.4</v>
      </c>
      <c r="N3548" t="s">
        <v>17</v>
      </c>
    </row>
    <row r="3549" spans="1:14" x14ac:dyDescent="0.25">
      <c r="A3549">
        <v>2.2017000000000002</v>
      </c>
      <c r="B3549">
        <v>5</v>
      </c>
      <c r="C3549" t="s">
        <v>40</v>
      </c>
      <c r="D3549">
        <v>23623</v>
      </c>
      <c r="E3549" t="s">
        <v>43</v>
      </c>
      <c r="F3549">
        <v>7</v>
      </c>
      <c r="G3549" t="s">
        <v>24</v>
      </c>
      <c r="H3549">
        <v>3033.7080000000001</v>
      </c>
      <c r="I3549">
        <v>0</v>
      </c>
      <c r="J3549">
        <v>153075</v>
      </c>
      <c r="K3549">
        <v>1185777</v>
      </c>
      <c r="M3549">
        <v>5816.28</v>
      </c>
      <c r="N3549" t="s">
        <v>17</v>
      </c>
    </row>
    <row r="3550" spans="1:14" x14ac:dyDescent="0.25">
      <c r="A3550">
        <v>2.2017000000000002</v>
      </c>
      <c r="B3550">
        <v>5</v>
      </c>
      <c r="C3550" t="s">
        <v>40</v>
      </c>
      <c r="D3550">
        <v>23623</v>
      </c>
      <c r="E3550" t="s">
        <v>43</v>
      </c>
      <c r="F3550">
        <v>8</v>
      </c>
      <c r="G3550" t="s">
        <v>25</v>
      </c>
      <c r="H3550">
        <v>1708.8209999999999</v>
      </c>
      <c r="I3550">
        <v>0</v>
      </c>
      <c r="J3550">
        <v>37675</v>
      </c>
      <c r="K3550">
        <v>219099</v>
      </c>
      <c r="M3550">
        <v>4010.52</v>
      </c>
      <c r="N3550" t="s">
        <v>17</v>
      </c>
    </row>
    <row r="3551" spans="1:14" x14ac:dyDescent="0.25">
      <c r="A3551">
        <v>2.2017000000000002</v>
      </c>
      <c r="B3551">
        <v>5</v>
      </c>
      <c r="C3551" t="s">
        <v>40</v>
      </c>
      <c r="D3551">
        <v>23623</v>
      </c>
      <c r="E3551" t="s">
        <v>43</v>
      </c>
      <c r="F3551">
        <v>9</v>
      </c>
      <c r="G3551" t="s">
        <v>26</v>
      </c>
      <c r="H3551">
        <v>1413.0029999999999</v>
      </c>
      <c r="I3551">
        <v>0</v>
      </c>
      <c r="J3551">
        <v>49415</v>
      </c>
      <c r="K3551">
        <v>321102</v>
      </c>
      <c r="M3551">
        <v>3894.24</v>
      </c>
      <c r="N3551" t="s">
        <v>17</v>
      </c>
    </row>
    <row r="3552" spans="1:14" x14ac:dyDescent="0.25">
      <c r="A3552">
        <v>2.2017000000000002</v>
      </c>
      <c r="B3552">
        <v>5</v>
      </c>
      <c r="C3552" t="s">
        <v>40</v>
      </c>
      <c r="D3552">
        <v>23623</v>
      </c>
      <c r="E3552" t="s">
        <v>43</v>
      </c>
      <c r="F3552">
        <v>14</v>
      </c>
      <c r="G3552" t="s">
        <v>27</v>
      </c>
      <c r="H3552">
        <v>6155.5320000000002</v>
      </c>
      <c r="I3552">
        <v>0</v>
      </c>
      <c r="J3552">
        <v>240165</v>
      </c>
      <c r="K3552">
        <v>1725978</v>
      </c>
      <c r="M3552">
        <v>15451.56</v>
      </c>
      <c r="N3552" t="s">
        <v>17</v>
      </c>
    </row>
    <row r="3553" spans="1:14" x14ac:dyDescent="0.25">
      <c r="A3553">
        <v>2.2017000000000002</v>
      </c>
      <c r="B3553">
        <v>5</v>
      </c>
      <c r="C3553" t="s">
        <v>40</v>
      </c>
      <c r="D3553">
        <v>23623</v>
      </c>
      <c r="E3553" t="s">
        <v>43</v>
      </c>
      <c r="F3553">
        <v>15</v>
      </c>
      <c r="G3553" t="s">
        <v>28</v>
      </c>
      <c r="H3553">
        <v>3200.4989999999998</v>
      </c>
      <c r="I3553">
        <v>0</v>
      </c>
      <c r="J3553">
        <v>40</v>
      </c>
      <c r="K3553">
        <v>0</v>
      </c>
      <c r="M3553">
        <v>0</v>
      </c>
      <c r="N3553" t="s">
        <v>17</v>
      </c>
    </row>
    <row r="3554" spans="1:14" x14ac:dyDescent="0.25">
      <c r="A3554">
        <v>2.2017000000000002</v>
      </c>
      <c r="B3554">
        <v>5</v>
      </c>
      <c r="C3554" t="s">
        <v>40</v>
      </c>
      <c r="D3554">
        <v>23623</v>
      </c>
      <c r="E3554" t="s">
        <v>43</v>
      </c>
      <c r="F3554">
        <v>12</v>
      </c>
      <c r="G3554" t="s">
        <v>29</v>
      </c>
      <c r="H3554">
        <v>6712.5510000000004</v>
      </c>
      <c r="I3554">
        <v>0</v>
      </c>
      <c r="J3554">
        <v>3250350</v>
      </c>
      <c r="K3554">
        <v>13483125</v>
      </c>
      <c r="M3554">
        <v>30624.959999999999</v>
      </c>
      <c r="N3554" t="s">
        <v>17</v>
      </c>
    </row>
    <row r="3555" spans="1:14" x14ac:dyDescent="0.25">
      <c r="A3555">
        <v>2.2017000000000002</v>
      </c>
      <c r="B3555">
        <v>5</v>
      </c>
      <c r="C3555" t="s">
        <v>40</v>
      </c>
      <c r="D3555">
        <v>23623</v>
      </c>
      <c r="E3555" t="s">
        <v>43</v>
      </c>
      <c r="F3555">
        <v>16</v>
      </c>
      <c r="G3555" t="s">
        <v>30</v>
      </c>
      <c r="H3555">
        <v>2728.4490000000001</v>
      </c>
      <c r="I3555">
        <v>0</v>
      </c>
      <c r="J3555">
        <v>40</v>
      </c>
      <c r="K3555">
        <v>0</v>
      </c>
      <c r="M3555">
        <v>0</v>
      </c>
      <c r="N3555" t="s">
        <v>17</v>
      </c>
    </row>
    <row r="3556" spans="1:14" x14ac:dyDescent="0.25">
      <c r="A3556">
        <v>2.2017000000000002</v>
      </c>
      <c r="B3556">
        <v>5</v>
      </c>
      <c r="C3556" t="s">
        <v>40</v>
      </c>
      <c r="D3556">
        <v>23623</v>
      </c>
      <c r="E3556" t="s">
        <v>43</v>
      </c>
      <c r="F3556">
        <v>11</v>
      </c>
      <c r="G3556" t="s">
        <v>31</v>
      </c>
      <c r="H3556">
        <v>494.07900000000001</v>
      </c>
      <c r="I3556">
        <v>0</v>
      </c>
      <c r="J3556">
        <v>0</v>
      </c>
      <c r="K3556">
        <v>0</v>
      </c>
      <c r="M3556">
        <v>0</v>
      </c>
      <c r="N3556" t="s">
        <v>17</v>
      </c>
    </row>
    <row r="3557" spans="1:14" x14ac:dyDescent="0.25">
      <c r="A3557">
        <v>2.2017000000000002</v>
      </c>
      <c r="B3557">
        <v>5</v>
      </c>
      <c r="C3557" t="s">
        <v>40</v>
      </c>
      <c r="D3557">
        <v>23623</v>
      </c>
      <c r="E3557" t="s">
        <v>43</v>
      </c>
      <c r="F3557">
        <v>17</v>
      </c>
      <c r="G3557" t="s">
        <v>32</v>
      </c>
      <c r="H3557">
        <v>1623.8520000000001</v>
      </c>
      <c r="I3557">
        <v>0</v>
      </c>
      <c r="J3557">
        <v>40</v>
      </c>
      <c r="K3557">
        <v>0</v>
      </c>
      <c r="M3557">
        <v>0</v>
      </c>
      <c r="N3557" t="s">
        <v>17</v>
      </c>
    </row>
    <row r="3558" spans="1:14" x14ac:dyDescent="0.25">
      <c r="A3558">
        <v>2.2017000000000002</v>
      </c>
      <c r="B3558">
        <v>5</v>
      </c>
      <c r="C3558" t="s">
        <v>40</v>
      </c>
      <c r="D3558">
        <v>23623</v>
      </c>
      <c r="E3558" t="s">
        <v>43</v>
      </c>
      <c r="F3558">
        <v>18</v>
      </c>
      <c r="G3558" t="s">
        <v>33</v>
      </c>
      <c r="H3558">
        <v>36111.824999999997</v>
      </c>
      <c r="I3558">
        <v>0</v>
      </c>
      <c r="J3558">
        <v>3250350</v>
      </c>
      <c r="K3558">
        <v>13483125</v>
      </c>
      <c r="M3558">
        <v>30624.959999999999</v>
      </c>
      <c r="N3558" t="s">
        <v>17</v>
      </c>
    </row>
    <row r="3559" spans="1:14" x14ac:dyDescent="0.25">
      <c r="A3559">
        <v>2.2017000000000002</v>
      </c>
      <c r="B3559">
        <v>5</v>
      </c>
      <c r="C3559" t="s">
        <v>40</v>
      </c>
      <c r="D3559">
        <v>19769</v>
      </c>
      <c r="E3559" t="s">
        <v>44</v>
      </c>
      <c r="F3559">
        <v>1</v>
      </c>
      <c r="G3559" t="s">
        <v>16</v>
      </c>
      <c r="H3559">
        <v>2514.453</v>
      </c>
      <c r="I3559">
        <v>0</v>
      </c>
      <c r="J3559">
        <v>466120</v>
      </c>
      <c r="K3559">
        <v>1540098</v>
      </c>
      <c r="M3559">
        <v>1062.48</v>
      </c>
      <c r="N3559" t="s">
        <v>17</v>
      </c>
    </row>
    <row r="3560" spans="1:14" x14ac:dyDescent="0.25">
      <c r="A3560">
        <v>2.2017000000000002</v>
      </c>
      <c r="B3560">
        <v>5</v>
      </c>
      <c r="C3560" t="s">
        <v>40</v>
      </c>
      <c r="D3560">
        <v>19769</v>
      </c>
      <c r="E3560" t="s">
        <v>44</v>
      </c>
      <c r="F3560">
        <v>2</v>
      </c>
      <c r="G3560" t="s">
        <v>18</v>
      </c>
      <c r="H3560">
        <v>1702.527</v>
      </c>
      <c r="I3560">
        <v>0</v>
      </c>
      <c r="J3560">
        <v>93150</v>
      </c>
      <c r="K3560">
        <v>539358</v>
      </c>
      <c r="M3560">
        <v>827.64</v>
      </c>
      <c r="N3560" t="s">
        <v>17</v>
      </c>
    </row>
    <row r="3561" spans="1:14" x14ac:dyDescent="0.25">
      <c r="A3561">
        <v>2.2017000000000002</v>
      </c>
      <c r="B3561">
        <v>5</v>
      </c>
      <c r="C3561" t="s">
        <v>40</v>
      </c>
      <c r="D3561">
        <v>19769</v>
      </c>
      <c r="E3561" t="s">
        <v>44</v>
      </c>
      <c r="F3561">
        <v>3</v>
      </c>
      <c r="G3561" t="s">
        <v>19</v>
      </c>
      <c r="H3561">
        <v>47.204999999999998</v>
      </c>
      <c r="I3561">
        <v>0</v>
      </c>
      <c r="J3561">
        <v>496295</v>
      </c>
      <c r="K3561">
        <v>621717</v>
      </c>
      <c r="M3561">
        <v>870.96</v>
      </c>
      <c r="N3561" t="s">
        <v>17</v>
      </c>
    </row>
    <row r="3562" spans="1:14" x14ac:dyDescent="0.25">
      <c r="A3562">
        <v>2.2017000000000002</v>
      </c>
      <c r="B3562">
        <v>5</v>
      </c>
      <c r="C3562" t="s">
        <v>40</v>
      </c>
      <c r="D3562">
        <v>19769</v>
      </c>
      <c r="E3562" t="s">
        <v>44</v>
      </c>
      <c r="F3562">
        <v>4</v>
      </c>
      <c r="G3562" t="s">
        <v>20</v>
      </c>
      <c r="H3562">
        <v>862.27800000000002</v>
      </c>
      <c r="I3562">
        <v>0</v>
      </c>
      <c r="J3562">
        <v>300445</v>
      </c>
      <c r="K3562">
        <v>526233</v>
      </c>
      <c r="M3562">
        <v>912</v>
      </c>
      <c r="N3562" t="s">
        <v>17</v>
      </c>
    </row>
    <row r="3563" spans="1:14" x14ac:dyDescent="0.25">
      <c r="A3563">
        <v>2.2017000000000002</v>
      </c>
      <c r="B3563">
        <v>5</v>
      </c>
      <c r="C3563" t="s">
        <v>40</v>
      </c>
      <c r="D3563">
        <v>19769</v>
      </c>
      <c r="E3563" t="s">
        <v>44</v>
      </c>
      <c r="F3563">
        <v>5</v>
      </c>
      <c r="G3563" t="s">
        <v>21</v>
      </c>
      <c r="H3563">
        <v>3244.5569999999998</v>
      </c>
      <c r="I3563">
        <v>0</v>
      </c>
      <c r="J3563">
        <v>199260</v>
      </c>
      <c r="K3563">
        <v>426300</v>
      </c>
      <c r="M3563">
        <v>1176.48</v>
      </c>
      <c r="N3563" t="s">
        <v>17</v>
      </c>
    </row>
    <row r="3564" spans="1:14" x14ac:dyDescent="0.25">
      <c r="A3564">
        <v>2.2017000000000002</v>
      </c>
      <c r="B3564">
        <v>5</v>
      </c>
      <c r="C3564" t="s">
        <v>40</v>
      </c>
      <c r="D3564">
        <v>19769</v>
      </c>
      <c r="E3564" t="s">
        <v>44</v>
      </c>
      <c r="F3564">
        <v>6</v>
      </c>
      <c r="G3564" t="s">
        <v>22</v>
      </c>
      <c r="H3564">
        <v>7341.951</v>
      </c>
      <c r="I3564">
        <v>0</v>
      </c>
      <c r="J3564">
        <v>1686575</v>
      </c>
      <c r="K3564">
        <v>8295273</v>
      </c>
      <c r="M3564">
        <v>8376.7199999999993</v>
      </c>
      <c r="N3564" t="s">
        <v>17</v>
      </c>
    </row>
    <row r="3565" spans="1:14" x14ac:dyDescent="0.25">
      <c r="A3565">
        <v>2.2017000000000002</v>
      </c>
      <c r="B3565">
        <v>5</v>
      </c>
      <c r="C3565" t="s">
        <v>40</v>
      </c>
      <c r="D3565">
        <v>19769</v>
      </c>
      <c r="E3565" t="s">
        <v>44</v>
      </c>
      <c r="F3565">
        <v>13</v>
      </c>
      <c r="G3565" t="s">
        <v>23</v>
      </c>
      <c r="H3565">
        <v>15712.971</v>
      </c>
      <c r="I3565">
        <v>0</v>
      </c>
      <c r="J3565">
        <v>3241845</v>
      </c>
      <c r="K3565">
        <v>11948979</v>
      </c>
      <c r="M3565">
        <v>14528.16</v>
      </c>
      <c r="N3565" t="s">
        <v>17</v>
      </c>
    </row>
    <row r="3566" spans="1:14" x14ac:dyDescent="0.25">
      <c r="A3566">
        <v>2.2017000000000002</v>
      </c>
      <c r="B3566">
        <v>5</v>
      </c>
      <c r="C3566" t="s">
        <v>40</v>
      </c>
      <c r="D3566">
        <v>19769</v>
      </c>
      <c r="E3566" t="s">
        <v>44</v>
      </c>
      <c r="F3566">
        <v>7</v>
      </c>
      <c r="G3566" t="s">
        <v>24</v>
      </c>
      <c r="H3566">
        <v>4446.7110000000002</v>
      </c>
      <c r="I3566">
        <v>0</v>
      </c>
      <c r="J3566">
        <v>175280</v>
      </c>
      <c r="K3566">
        <v>1515438</v>
      </c>
      <c r="M3566">
        <v>5207.5200000000004</v>
      </c>
      <c r="N3566" t="s">
        <v>17</v>
      </c>
    </row>
    <row r="3567" spans="1:14" x14ac:dyDescent="0.25">
      <c r="A3567">
        <v>2.2017000000000002</v>
      </c>
      <c r="B3567">
        <v>5</v>
      </c>
      <c r="C3567" t="s">
        <v>40</v>
      </c>
      <c r="D3567">
        <v>19769</v>
      </c>
      <c r="E3567" t="s">
        <v>44</v>
      </c>
      <c r="F3567">
        <v>8</v>
      </c>
      <c r="G3567" t="s">
        <v>25</v>
      </c>
      <c r="H3567">
        <v>1740.2909999999999</v>
      </c>
      <c r="I3567">
        <v>0</v>
      </c>
      <c r="J3567">
        <v>36955</v>
      </c>
      <c r="K3567">
        <v>236937</v>
      </c>
      <c r="M3567">
        <v>2726.88</v>
      </c>
      <c r="N3567" t="s">
        <v>17</v>
      </c>
    </row>
    <row r="3568" spans="1:14" x14ac:dyDescent="0.25">
      <c r="A3568">
        <v>2.2017000000000002</v>
      </c>
      <c r="B3568">
        <v>5</v>
      </c>
      <c r="C3568" t="s">
        <v>40</v>
      </c>
      <c r="D3568">
        <v>19769</v>
      </c>
      <c r="E3568" t="s">
        <v>44</v>
      </c>
      <c r="F3568">
        <v>9</v>
      </c>
      <c r="G3568" t="s">
        <v>26</v>
      </c>
      <c r="H3568">
        <v>1617.558</v>
      </c>
      <c r="I3568">
        <v>0</v>
      </c>
      <c r="J3568">
        <v>39200</v>
      </c>
      <c r="K3568">
        <v>329565</v>
      </c>
      <c r="M3568">
        <v>1910.64</v>
      </c>
      <c r="N3568" t="s">
        <v>17</v>
      </c>
    </row>
    <row r="3569" spans="1:14" x14ac:dyDescent="0.25">
      <c r="A3569">
        <v>2.2017000000000002</v>
      </c>
      <c r="B3569">
        <v>5</v>
      </c>
      <c r="C3569" t="s">
        <v>40</v>
      </c>
      <c r="D3569">
        <v>19769</v>
      </c>
      <c r="E3569" t="s">
        <v>44</v>
      </c>
      <c r="F3569">
        <v>14</v>
      </c>
      <c r="G3569" t="s">
        <v>27</v>
      </c>
      <c r="H3569">
        <v>7804.56</v>
      </c>
      <c r="I3569">
        <v>0</v>
      </c>
      <c r="J3569">
        <v>251435</v>
      </c>
      <c r="K3569">
        <v>2081940</v>
      </c>
      <c r="M3569">
        <v>10852.8</v>
      </c>
      <c r="N3569" t="s">
        <v>17</v>
      </c>
    </row>
    <row r="3570" spans="1:14" x14ac:dyDescent="0.25">
      <c r="A3570">
        <v>2.2017000000000002</v>
      </c>
      <c r="B3570">
        <v>5</v>
      </c>
      <c r="C3570" t="s">
        <v>40</v>
      </c>
      <c r="D3570">
        <v>19769</v>
      </c>
      <c r="E3570" t="s">
        <v>44</v>
      </c>
      <c r="F3570">
        <v>15</v>
      </c>
      <c r="G3570" t="s">
        <v>28</v>
      </c>
      <c r="H3570">
        <v>4588.326</v>
      </c>
      <c r="I3570">
        <v>0</v>
      </c>
      <c r="J3570">
        <v>45</v>
      </c>
      <c r="K3570">
        <v>0</v>
      </c>
      <c r="M3570">
        <v>0</v>
      </c>
      <c r="N3570" t="s">
        <v>17</v>
      </c>
    </row>
    <row r="3571" spans="1:14" x14ac:dyDescent="0.25">
      <c r="A3571">
        <v>2.2017000000000002</v>
      </c>
      <c r="B3571">
        <v>5</v>
      </c>
      <c r="C3571" t="s">
        <v>40</v>
      </c>
      <c r="D3571">
        <v>19769</v>
      </c>
      <c r="E3571" t="s">
        <v>44</v>
      </c>
      <c r="F3571">
        <v>12</v>
      </c>
      <c r="G3571" t="s">
        <v>29</v>
      </c>
      <c r="H3571">
        <v>6492.2610000000004</v>
      </c>
      <c r="I3571">
        <v>0</v>
      </c>
      <c r="J3571">
        <v>3493280</v>
      </c>
      <c r="K3571">
        <v>14030919</v>
      </c>
      <c r="M3571">
        <v>25380.959999999999</v>
      </c>
      <c r="N3571" t="s">
        <v>17</v>
      </c>
    </row>
    <row r="3572" spans="1:14" x14ac:dyDescent="0.25">
      <c r="A3572">
        <v>2.2017000000000002</v>
      </c>
      <c r="B3572">
        <v>5</v>
      </c>
      <c r="C3572" t="s">
        <v>40</v>
      </c>
      <c r="D3572">
        <v>19769</v>
      </c>
      <c r="E3572" t="s">
        <v>44</v>
      </c>
      <c r="F3572">
        <v>16</v>
      </c>
      <c r="G3572" t="s">
        <v>30</v>
      </c>
      <c r="H3572">
        <v>3087.2069999999999</v>
      </c>
      <c r="I3572">
        <v>0</v>
      </c>
      <c r="J3572">
        <v>45</v>
      </c>
      <c r="K3572">
        <v>0</v>
      </c>
      <c r="M3572">
        <v>0</v>
      </c>
      <c r="N3572" t="s">
        <v>17</v>
      </c>
    </row>
    <row r="3573" spans="1:14" x14ac:dyDescent="0.25">
      <c r="A3573">
        <v>2.2017000000000002</v>
      </c>
      <c r="B3573">
        <v>5</v>
      </c>
      <c r="C3573" t="s">
        <v>40</v>
      </c>
      <c r="D3573">
        <v>19769</v>
      </c>
      <c r="E3573" t="s">
        <v>44</v>
      </c>
      <c r="F3573">
        <v>11</v>
      </c>
      <c r="G3573" t="s">
        <v>31</v>
      </c>
      <c r="H3573">
        <v>2759.9189999999999</v>
      </c>
      <c r="I3573">
        <v>0</v>
      </c>
      <c r="J3573">
        <v>357720</v>
      </c>
      <c r="K3573">
        <v>1090734</v>
      </c>
      <c r="M3573">
        <v>0</v>
      </c>
      <c r="N3573" t="s">
        <v>17</v>
      </c>
    </row>
    <row r="3574" spans="1:14" x14ac:dyDescent="0.25">
      <c r="A3574">
        <v>2.2017000000000002</v>
      </c>
      <c r="B3574">
        <v>5</v>
      </c>
      <c r="C3574" t="s">
        <v>40</v>
      </c>
      <c r="D3574">
        <v>19769</v>
      </c>
      <c r="E3574" t="s">
        <v>44</v>
      </c>
      <c r="F3574">
        <v>17</v>
      </c>
      <c r="G3574" t="s">
        <v>32</v>
      </c>
      <c r="H3574">
        <v>1875.6120000000001</v>
      </c>
      <c r="I3574">
        <v>0</v>
      </c>
      <c r="J3574">
        <v>45</v>
      </c>
      <c r="K3574">
        <v>0</v>
      </c>
      <c r="M3574">
        <v>0</v>
      </c>
      <c r="N3574" t="s">
        <v>17</v>
      </c>
    </row>
    <row r="3575" spans="1:14" x14ac:dyDescent="0.25">
      <c r="A3575">
        <v>2.2017000000000002</v>
      </c>
      <c r="B3575">
        <v>5</v>
      </c>
      <c r="C3575" t="s">
        <v>40</v>
      </c>
      <c r="D3575">
        <v>19769</v>
      </c>
      <c r="E3575" t="s">
        <v>44</v>
      </c>
      <c r="F3575">
        <v>18</v>
      </c>
      <c r="G3575" t="s">
        <v>33</v>
      </c>
      <c r="H3575">
        <v>42320.856</v>
      </c>
      <c r="I3575">
        <v>0</v>
      </c>
      <c r="J3575">
        <v>3493280</v>
      </c>
      <c r="K3575">
        <v>14030919</v>
      </c>
      <c r="M3575">
        <v>25380.959999999999</v>
      </c>
      <c r="N3575" t="s">
        <v>17</v>
      </c>
    </row>
    <row r="3576" spans="1:14" x14ac:dyDescent="0.25">
      <c r="A3576">
        <v>2.2017000000000002</v>
      </c>
      <c r="B3576">
        <v>5</v>
      </c>
      <c r="C3576" t="s">
        <v>45</v>
      </c>
      <c r="D3576">
        <v>15552</v>
      </c>
      <c r="E3576" t="s">
        <v>46</v>
      </c>
      <c r="F3576">
        <v>1</v>
      </c>
      <c r="G3576" t="s">
        <v>16</v>
      </c>
      <c r="H3576">
        <v>3184.7640000000001</v>
      </c>
      <c r="I3576">
        <v>0</v>
      </c>
      <c r="J3576">
        <v>344040</v>
      </c>
      <c r="K3576">
        <v>1193268</v>
      </c>
      <c r="M3576">
        <v>898.32</v>
      </c>
      <c r="N3576" t="s">
        <v>17</v>
      </c>
    </row>
    <row r="3577" spans="1:14" x14ac:dyDescent="0.25">
      <c r="A3577">
        <v>2.2017000000000002</v>
      </c>
      <c r="B3577">
        <v>5</v>
      </c>
      <c r="C3577" t="s">
        <v>45</v>
      </c>
      <c r="D3577">
        <v>15552</v>
      </c>
      <c r="E3577" t="s">
        <v>46</v>
      </c>
      <c r="F3577">
        <v>2</v>
      </c>
      <c r="G3577" t="s">
        <v>18</v>
      </c>
      <c r="H3577">
        <v>1749.732</v>
      </c>
      <c r="I3577">
        <v>0</v>
      </c>
      <c r="J3577">
        <v>69535</v>
      </c>
      <c r="K3577">
        <v>371163</v>
      </c>
      <c r="M3577">
        <v>567.72</v>
      </c>
      <c r="N3577" t="s">
        <v>17</v>
      </c>
    </row>
    <row r="3578" spans="1:14" x14ac:dyDescent="0.25">
      <c r="A3578">
        <v>2.2017000000000002</v>
      </c>
      <c r="B3578">
        <v>5</v>
      </c>
      <c r="C3578" t="s">
        <v>45</v>
      </c>
      <c r="D3578">
        <v>15552</v>
      </c>
      <c r="E3578" t="s">
        <v>46</v>
      </c>
      <c r="F3578">
        <v>3</v>
      </c>
      <c r="G3578" t="s">
        <v>19</v>
      </c>
      <c r="H3578">
        <v>47.204999999999998</v>
      </c>
      <c r="I3578">
        <v>0</v>
      </c>
      <c r="J3578">
        <v>377125</v>
      </c>
      <c r="K3578">
        <v>564216</v>
      </c>
      <c r="M3578">
        <v>816.24</v>
      </c>
      <c r="N3578" t="s">
        <v>17</v>
      </c>
    </row>
    <row r="3579" spans="1:14" x14ac:dyDescent="0.25">
      <c r="A3579">
        <v>2.2017000000000002</v>
      </c>
      <c r="B3579">
        <v>5</v>
      </c>
      <c r="C3579" t="s">
        <v>45</v>
      </c>
      <c r="D3579">
        <v>15552</v>
      </c>
      <c r="E3579" t="s">
        <v>46</v>
      </c>
      <c r="F3579">
        <v>4</v>
      </c>
      <c r="G3579" t="s">
        <v>20</v>
      </c>
      <c r="H3579">
        <v>1844.1420000000001</v>
      </c>
      <c r="I3579">
        <v>0</v>
      </c>
      <c r="J3579">
        <v>220920</v>
      </c>
      <c r="K3579">
        <v>351549</v>
      </c>
      <c r="M3579">
        <v>870.96</v>
      </c>
      <c r="N3579" t="s">
        <v>17</v>
      </c>
    </row>
    <row r="3580" spans="1:14" x14ac:dyDescent="0.25">
      <c r="A3580">
        <v>2.2017000000000002</v>
      </c>
      <c r="B3580">
        <v>5</v>
      </c>
      <c r="C3580" t="s">
        <v>45</v>
      </c>
      <c r="D3580">
        <v>15552</v>
      </c>
      <c r="E3580" t="s">
        <v>46</v>
      </c>
      <c r="F3580">
        <v>5</v>
      </c>
      <c r="G3580" t="s">
        <v>21</v>
      </c>
      <c r="H3580">
        <v>1724.556</v>
      </c>
      <c r="I3580">
        <v>0</v>
      </c>
      <c r="J3580">
        <v>154535</v>
      </c>
      <c r="K3580">
        <v>319866</v>
      </c>
      <c r="M3580">
        <v>1228.92</v>
      </c>
      <c r="N3580" t="s">
        <v>17</v>
      </c>
    </row>
    <row r="3581" spans="1:14" x14ac:dyDescent="0.25">
      <c r="A3581">
        <v>2.2017000000000002</v>
      </c>
      <c r="B3581">
        <v>5</v>
      </c>
      <c r="C3581" t="s">
        <v>45</v>
      </c>
      <c r="D3581">
        <v>15552</v>
      </c>
      <c r="E3581" t="s">
        <v>46</v>
      </c>
      <c r="F3581">
        <v>6</v>
      </c>
      <c r="G3581" t="s">
        <v>22</v>
      </c>
      <c r="H3581">
        <v>8260.875</v>
      </c>
      <c r="I3581">
        <v>0</v>
      </c>
      <c r="J3581">
        <v>1661290</v>
      </c>
      <c r="K3581">
        <v>9972363</v>
      </c>
      <c r="M3581">
        <v>9806.2800000000007</v>
      </c>
      <c r="N3581" t="s">
        <v>17</v>
      </c>
    </row>
    <row r="3582" spans="1:14" x14ac:dyDescent="0.25">
      <c r="A3582">
        <v>2.2017000000000002</v>
      </c>
      <c r="B3582">
        <v>5</v>
      </c>
      <c r="C3582" t="s">
        <v>45</v>
      </c>
      <c r="D3582">
        <v>15552</v>
      </c>
      <c r="E3582" t="s">
        <v>46</v>
      </c>
      <c r="F3582">
        <v>13</v>
      </c>
      <c r="G3582" t="s">
        <v>23</v>
      </c>
      <c r="H3582">
        <v>16811.274000000001</v>
      </c>
      <c r="I3582">
        <v>0</v>
      </c>
      <c r="J3582">
        <v>2827445</v>
      </c>
      <c r="K3582">
        <v>12772425</v>
      </c>
      <c r="M3582">
        <v>13449.72</v>
      </c>
      <c r="N3582" t="s">
        <v>17</v>
      </c>
    </row>
    <row r="3583" spans="1:14" x14ac:dyDescent="0.25">
      <c r="A3583">
        <v>2.2017000000000002</v>
      </c>
      <c r="B3583">
        <v>5</v>
      </c>
      <c r="C3583" t="s">
        <v>45</v>
      </c>
      <c r="D3583">
        <v>15552</v>
      </c>
      <c r="E3583" t="s">
        <v>46</v>
      </c>
      <c r="F3583">
        <v>7</v>
      </c>
      <c r="G3583" t="s">
        <v>24</v>
      </c>
      <c r="H3583">
        <v>3282.3209999999999</v>
      </c>
      <c r="I3583">
        <v>0</v>
      </c>
      <c r="J3583">
        <v>128890</v>
      </c>
      <c r="K3583">
        <v>1095426</v>
      </c>
      <c r="M3583">
        <v>5501.64</v>
      </c>
      <c r="N3583" t="s">
        <v>17</v>
      </c>
    </row>
    <row r="3584" spans="1:14" x14ac:dyDescent="0.25">
      <c r="A3584">
        <v>2.2017000000000002</v>
      </c>
      <c r="B3584">
        <v>5</v>
      </c>
      <c r="C3584" t="s">
        <v>45</v>
      </c>
      <c r="D3584">
        <v>15552</v>
      </c>
      <c r="E3584" t="s">
        <v>46</v>
      </c>
      <c r="F3584">
        <v>8</v>
      </c>
      <c r="G3584" t="s">
        <v>25</v>
      </c>
      <c r="H3584">
        <v>1658.4690000000001</v>
      </c>
      <c r="I3584">
        <v>0</v>
      </c>
      <c r="J3584">
        <v>38195</v>
      </c>
      <c r="K3584">
        <v>183762</v>
      </c>
      <c r="M3584">
        <v>3702.72</v>
      </c>
      <c r="N3584" t="s">
        <v>17</v>
      </c>
    </row>
    <row r="3585" spans="1:14" x14ac:dyDescent="0.25">
      <c r="A3585">
        <v>2.2017000000000002</v>
      </c>
      <c r="B3585">
        <v>5</v>
      </c>
      <c r="C3585" t="s">
        <v>45</v>
      </c>
      <c r="D3585">
        <v>15552</v>
      </c>
      <c r="E3585" t="s">
        <v>46</v>
      </c>
      <c r="F3585">
        <v>9</v>
      </c>
      <c r="G3585" t="s">
        <v>26</v>
      </c>
      <c r="H3585">
        <v>1907.0820000000001</v>
      </c>
      <c r="I3585">
        <v>0</v>
      </c>
      <c r="J3585">
        <v>31770</v>
      </c>
      <c r="K3585">
        <v>242268</v>
      </c>
      <c r="M3585">
        <v>2070.2399999999998</v>
      </c>
      <c r="N3585" t="s">
        <v>17</v>
      </c>
    </row>
    <row r="3586" spans="1:14" x14ac:dyDescent="0.25">
      <c r="A3586">
        <v>2.2017000000000002</v>
      </c>
      <c r="B3586">
        <v>5</v>
      </c>
      <c r="C3586" t="s">
        <v>45</v>
      </c>
      <c r="D3586">
        <v>15552</v>
      </c>
      <c r="E3586" t="s">
        <v>46</v>
      </c>
      <c r="F3586">
        <v>14</v>
      </c>
      <c r="G3586" t="s">
        <v>27</v>
      </c>
      <c r="H3586">
        <v>6847.8720000000003</v>
      </c>
      <c r="I3586">
        <v>0</v>
      </c>
      <c r="J3586">
        <v>198855</v>
      </c>
      <c r="K3586">
        <v>1521456</v>
      </c>
      <c r="M3586">
        <v>12537.72</v>
      </c>
      <c r="N3586" t="s">
        <v>17</v>
      </c>
    </row>
    <row r="3587" spans="1:14" x14ac:dyDescent="0.25">
      <c r="A3587">
        <v>2.2017000000000002</v>
      </c>
      <c r="B3587">
        <v>5</v>
      </c>
      <c r="C3587" t="s">
        <v>45</v>
      </c>
      <c r="D3587">
        <v>15552</v>
      </c>
      <c r="E3587" t="s">
        <v>46</v>
      </c>
      <c r="F3587">
        <v>15</v>
      </c>
      <c r="G3587" t="s">
        <v>28</v>
      </c>
      <c r="H3587">
        <v>4544.268</v>
      </c>
      <c r="I3587">
        <v>0</v>
      </c>
      <c r="J3587">
        <v>50</v>
      </c>
      <c r="K3587">
        <v>0</v>
      </c>
      <c r="M3587">
        <v>0</v>
      </c>
      <c r="N3587" t="s">
        <v>17</v>
      </c>
    </row>
    <row r="3588" spans="1:14" x14ac:dyDescent="0.25">
      <c r="A3588">
        <v>2.2017000000000002</v>
      </c>
      <c r="B3588">
        <v>5</v>
      </c>
      <c r="C3588" t="s">
        <v>45</v>
      </c>
      <c r="D3588">
        <v>15552</v>
      </c>
      <c r="E3588" t="s">
        <v>46</v>
      </c>
      <c r="F3588">
        <v>12</v>
      </c>
      <c r="G3588" t="s">
        <v>29</v>
      </c>
      <c r="H3588">
        <v>4893.585</v>
      </c>
      <c r="I3588">
        <v>0</v>
      </c>
      <c r="J3588">
        <v>3026300</v>
      </c>
      <c r="K3588">
        <v>14293881</v>
      </c>
      <c r="M3588">
        <v>25987.439999999999</v>
      </c>
      <c r="N3588" t="s">
        <v>17</v>
      </c>
    </row>
    <row r="3589" spans="1:14" x14ac:dyDescent="0.25">
      <c r="A3589">
        <v>2.2017000000000002</v>
      </c>
      <c r="B3589">
        <v>5</v>
      </c>
      <c r="C3589" t="s">
        <v>45</v>
      </c>
      <c r="D3589">
        <v>15552</v>
      </c>
      <c r="E3589" t="s">
        <v>46</v>
      </c>
      <c r="F3589">
        <v>16</v>
      </c>
      <c r="G3589" t="s">
        <v>30</v>
      </c>
      <c r="H3589">
        <v>2036.1089999999999</v>
      </c>
      <c r="I3589">
        <v>0</v>
      </c>
      <c r="J3589">
        <v>50</v>
      </c>
      <c r="K3589">
        <v>0</v>
      </c>
      <c r="M3589">
        <v>0</v>
      </c>
      <c r="N3589" t="s">
        <v>17</v>
      </c>
    </row>
    <row r="3590" spans="1:14" x14ac:dyDescent="0.25">
      <c r="A3590">
        <v>2.2017000000000002</v>
      </c>
      <c r="B3590">
        <v>5</v>
      </c>
      <c r="C3590" t="s">
        <v>45</v>
      </c>
      <c r="D3590">
        <v>15552</v>
      </c>
      <c r="E3590" t="s">
        <v>46</v>
      </c>
      <c r="F3590">
        <v>11</v>
      </c>
      <c r="G3590" t="s">
        <v>31</v>
      </c>
      <c r="H3590">
        <v>0</v>
      </c>
      <c r="I3590">
        <v>0</v>
      </c>
      <c r="J3590">
        <v>195</v>
      </c>
      <c r="K3590">
        <v>5337</v>
      </c>
      <c r="M3590">
        <v>0</v>
      </c>
      <c r="N3590" t="s">
        <v>17</v>
      </c>
    </row>
    <row r="3591" spans="1:14" x14ac:dyDescent="0.25">
      <c r="A3591">
        <v>2.2017000000000002</v>
      </c>
      <c r="B3591">
        <v>5</v>
      </c>
      <c r="C3591" t="s">
        <v>45</v>
      </c>
      <c r="D3591">
        <v>15552</v>
      </c>
      <c r="E3591" t="s">
        <v>46</v>
      </c>
      <c r="F3591">
        <v>17</v>
      </c>
      <c r="G3591" t="s">
        <v>32</v>
      </c>
      <c r="H3591">
        <v>31.47</v>
      </c>
      <c r="I3591">
        <v>0</v>
      </c>
      <c r="J3591">
        <v>50</v>
      </c>
      <c r="K3591">
        <v>0</v>
      </c>
      <c r="M3591">
        <v>0</v>
      </c>
      <c r="N3591" t="s">
        <v>17</v>
      </c>
    </row>
    <row r="3592" spans="1:14" x14ac:dyDescent="0.25">
      <c r="A3592">
        <v>2.2017000000000002</v>
      </c>
      <c r="B3592">
        <v>5</v>
      </c>
      <c r="C3592" t="s">
        <v>45</v>
      </c>
      <c r="D3592">
        <v>15552</v>
      </c>
      <c r="E3592" t="s">
        <v>46</v>
      </c>
      <c r="F3592">
        <v>18</v>
      </c>
      <c r="G3592" t="s">
        <v>33</v>
      </c>
      <c r="H3592">
        <v>35164.578000000001</v>
      </c>
      <c r="I3592">
        <v>0</v>
      </c>
      <c r="J3592">
        <v>3026300</v>
      </c>
      <c r="K3592">
        <v>14293881</v>
      </c>
      <c r="M3592">
        <v>25987.439999999999</v>
      </c>
      <c r="N3592" t="s">
        <v>17</v>
      </c>
    </row>
    <row r="3593" spans="1:14" x14ac:dyDescent="0.25">
      <c r="A3593">
        <v>2.2017000000000002</v>
      </c>
      <c r="B3593">
        <v>5</v>
      </c>
      <c r="C3593" t="s">
        <v>45</v>
      </c>
      <c r="D3593">
        <v>95434</v>
      </c>
      <c r="E3593" t="s">
        <v>47</v>
      </c>
      <c r="F3593">
        <v>1</v>
      </c>
      <c r="G3593" t="s">
        <v>16</v>
      </c>
      <c r="H3593">
        <v>2970.768</v>
      </c>
      <c r="I3593">
        <v>0</v>
      </c>
      <c r="J3593">
        <v>494660</v>
      </c>
      <c r="K3593">
        <v>1924473</v>
      </c>
      <c r="M3593">
        <v>816.24</v>
      </c>
      <c r="N3593" t="s">
        <v>38</v>
      </c>
    </row>
    <row r="3594" spans="1:14" x14ac:dyDescent="0.25">
      <c r="A3594">
        <v>2.2017000000000002</v>
      </c>
      <c r="B3594">
        <v>5</v>
      </c>
      <c r="C3594" t="s">
        <v>45</v>
      </c>
      <c r="D3594">
        <v>95434</v>
      </c>
      <c r="E3594" t="s">
        <v>47</v>
      </c>
      <c r="F3594">
        <v>2</v>
      </c>
      <c r="G3594" t="s">
        <v>18</v>
      </c>
      <c r="H3594">
        <v>2036.1089999999999</v>
      </c>
      <c r="I3594">
        <v>0</v>
      </c>
      <c r="J3594">
        <v>73795</v>
      </c>
      <c r="K3594">
        <v>443643</v>
      </c>
      <c r="M3594">
        <v>549.48</v>
      </c>
      <c r="N3594" t="s">
        <v>38</v>
      </c>
    </row>
    <row r="3595" spans="1:14" x14ac:dyDescent="0.25">
      <c r="A3595">
        <v>2.2017000000000002</v>
      </c>
      <c r="B3595">
        <v>5</v>
      </c>
      <c r="C3595" t="s">
        <v>45</v>
      </c>
      <c r="D3595">
        <v>95434</v>
      </c>
      <c r="E3595" t="s">
        <v>47</v>
      </c>
      <c r="F3595">
        <v>3</v>
      </c>
      <c r="G3595" t="s">
        <v>19</v>
      </c>
      <c r="H3595">
        <v>47.204999999999998</v>
      </c>
      <c r="I3595">
        <v>0</v>
      </c>
      <c r="J3595">
        <v>514200</v>
      </c>
      <c r="K3595">
        <v>889974</v>
      </c>
      <c r="M3595">
        <v>962.16</v>
      </c>
      <c r="N3595" t="s">
        <v>38</v>
      </c>
    </row>
    <row r="3596" spans="1:14" x14ac:dyDescent="0.25">
      <c r="A3596">
        <v>2.2017000000000002</v>
      </c>
      <c r="B3596">
        <v>5</v>
      </c>
      <c r="C3596" t="s">
        <v>45</v>
      </c>
      <c r="D3596">
        <v>95434</v>
      </c>
      <c r="E3596" t="s">
        <v>47</v>
      </c>
      <c r="F3596">
        <v>4</v>
      </c>
      <c r="G3596" t="s">
        <v>20</v>
      </c>
      <c r="H3596">
        <v>755.28</v>
      </c>
      <c r="I3596">
        <v>0</v>
      </c>
      <c r="J3596">
        <v>341695</v>
      </c>
      <c r="K3596">
        <v>630099</v>
      </c>
      <c r="M3596">
        <v>615.6</v>
      </c>
      <c r="N3596" t="s">
        <v>38</v>
      </c>
    </row>
    <row r="3597" spans="1:14" x14ac:dyDescent="0.25">
      <c r="A3597">
        <v>2.2017000000000002</v>
      </c>
      <c r="B3597">
        <v>5</v>
      </c>
      <c r="C3597" t="s">
        <v>45</v>
      </c>
      <c r="D3597">
        <v>95434</v>
      </c>
      <c r="E3597" t="s">
        <v>47</v>
      </c>
      <c r="F3597">
        <v>5</v>
      </c>
      <c r="G3597" t="s">
        <v>21</v>
      </c>
      <c r="H3597">
        <v>1595.529</v>
      </c>
      <c r="I3597">
        <v>0</v>
      </c>
      <c r="J3597">
        <v>197275</v>
      </c>
      <c r="K3597">
        <v>392139</v>
      </c>
      <c r="M3597">
        <v>848.16</v>
      </c>
      <c r="N3597" t="s">
        <v>38</v>
      </c>
    </row>
    <row r="3598" spans="1:14" x14ac:dyDescent="0.25">
      <c r="A3598">
        <v>2.2017000000000002</v>
      </c>
      <c r="B3598">
        <v>5</v>
      </c>
      <c r="C3598" t="s">
        <v>45</v>
      </c>
      <c r="D3598">
        <v>95434</v>
      </c>
      <c r="E3598" t="s">
        <v>47</v>
      </c>
      <c r="F3598">
        <v>6</v>
      </c>
      <c r="G3598" t="s">
        <v>22</v>
      </c>
      <c r="H3598">
        <v>8839.9230000000007</v>
      </c>
      <c r="I3598">
        <v>0</v>
      </c>
      <c r="J3598">
        <v>2198075</v>
      </c>
      <c r="K3598">
        <v>9061896</v>
      </c>
      <c r="M3598">
        <v>7957.2</v>
      </c>
      <c r="N3598" t="s">
        <v>38</v>
      </c>
    </row>
    <row r="3599" spans="1:14" x14ac:dyDescent="0.25">
      <c r="A3599">
        <v>2.2017000000000002</v>
      </c>
      <c r="B3599">
        <v>5</v>
      </c>
      <c r="C3599" t="s">
        <v>45</v>
      </c>
      <c r="D3599">
        <v>95434</v>
      </c>
      <c r="E3599" t="s">
        <v>47</v>
      </c>
      <c r="F3599">
        <v>13</v>
      </c>
      <c r="G3599" t="s">
        <v>23</v>
      </c>
      <c r="H3599">
        <v>16244.814</v>
      </c>
      <c r="I3599">
        <v>0</v>
      </c>
      <c r="J3599">
        <v>3819700</v>
      </c>
      <c r="K3599">
        <v>13342224</v>
      </c>
      <c r="M3599">
        <v>12982.32</v>
      </c>
      <c r="N3599" t="s">
        <v>38</v>
      </c>
    </row>
    <row r="3600" spans="1:14" x14ac:dyDescent="0.25">
      <c r="A3600">
        <v>2.2017000000000002</v>
      </c>
      <c r="B3600">
        <v>5</v>
      </c>
      <c r="C3600" t="s">
        <v>45</v>
      </c>
      <c r="D3600">
        <v>95434</v>
      </c>
      <c r="E3600" t="s">
        <v>47</v>
      </c>
      <c r="F3600">
        <v>7</v>
      </c>
      <c r="G3600" t="s">
        <v>24</v>
      </c>
      <c r="H3600">
        <v>4918.7610000000004</v>
      </c>
      <c r="I3600">
        <v>0</v>
      </c>
      <c r="J3600">
        <v>208640</v>
      </c>
      <c r="K3600">
        <v>1733802</v>
      </c>
      <c r="M3600">
        <v>5994.12</v>
      </c>
      <c r="N3600" t="s">
        <v>38</v>
      </c>
    </row>
    <row r="3601" spans="1:14" x14ac:dyDescent="0.25">
      <c r="A3601">
        <v>2.2017000000000002</v>
      </c>
      <c r="B3601">
        <v>5</v>
      </c>
      <c r="C3601" t="s">
        <v>45</v>
      </c>
      <c r="D3601">
        <v>95434</v>
      </c>
      <c r="E3601" t="s">
        <v>47</v>
      </c>
      <c r="F3601">
        <v>8</v>
      </c>
      <c r="G3601" t="s">
        <v>25</v>
      </c>
      <c r="H3601">
        <v>2206.047</v>
      </c>
      <c r="I3601">
        <v>0</v>
      </c>
      <c r="J3601">
        <v>54665</v>
      </c>
      <c r="K3601">
        <v>284217</v>
      </c>
      <c r="M3601">
        <v>3565.92</v>
      </c>
      <c r="N3601" t="s">
        <v>38</v>
      </c>
    </row>
    <row r="3602" spans="1:14" x14ac:dyDescent="0.25">
      <c r="A3602">
        <v>2.2017000000000002</v>
      </c>
      <c r="B3602">
        <v>5</v>
      </c>
      <c r="C3602" t="s">
        <v>45</v>
      </c>
      <c r="D3602">
        <v>95434</v>
      </c>
      <c r="E3602" t="s">
        <v>47</v>
      </c>
      <c r="F3602">
        <v>9</v>
      </c>
      <c r="G3602" t="s">
        <v>26</v>
      </c>
      <c r="H3602">
        <v>1869.318</v>
      </c>
      <c r="I3602">
        <v>0</v>
      </c>
      <c r="J3602">
        <v>59310</v>
      </c>
      <c r="K3602">
        <v>481779</v>
      </c>
      <c r="M3602">
        <v>4648.92</v>
      </c>
      <c r="N3602" t="s">
        <v>38</v>
      </c>
    </row>
    <row r="3603" spans="1:14" x14ac:dyDescent="0.25">
      <c r="A3603">
        <v>2.2017000000000002</v>
      </c>
      <c r="B3603">
        <v>5</v>
      </c>
      <c r="C3603" t="s">
        <v>45</v>
      </c>
      <c r="D3603">
        <v>95434</v>
      </c>
      <c r="E3603" t="s">
        <v>47</v>
      </c>
      <c r="F3603">
        <v>14</v>
      </c>
      <c r="G3603" t="s">
        <v>27</v>
      </c>
      <c r="H3603">
        <v>8994.1260000000002</v>
      </c>
      <c r="I3603">
        <v>0</v>
      </c>
      <c r="J3603">
        <v>322615</v>
      </c>
      <c r="K3603">
        <v>2499798</v>
      </c>
      <c r="M3603">
        <v>15136.92</v>
      </c>
      <c r="N3603" t="s">
        <v>38</v>
      </c>
    </row>
    <row r="3604" spans="1:14" x14ac:dyDescent="0.25">
      <c r="A3604">
        <v>2.2017000000000002</v>
      </c>
      <c r="B3604">
        <v>5</v>
      </c>
      <c r="C3604" t="s">
        <v>45</v>
      </c>
      <c r="D3604">
        <v>95434</v>
      </c>
      <c r="E3604" t="s">
        <v>47</v>
      </c>
      <c r="F3604">
        <v>15</v>
      </c>
      <c r="G3604" t="s">
        <v>28</v>
      </c>
      <c r="H3604">
        <v>4610.3549999999996</v>
      </c>
      <c r="I3604">
        <v>0</v>
      </c>
      <c r="J3604">
        <v>55</v>
      </c>
      <c r="K3604">
        <v>0</v>
      </c>
      <c r="M3604">
        <v>0</v>
      </c>
      <c r="N3604" t="s">
        <v>38</v>
      </c>
    </row>
    <row r="3605" spans="1:14" x14ac:dyDescent="0.25">
      <c r="A3605">
        <v>2.2017000000000002</v>
      </c>
      <c r="B3605">
        <v>5</v>
      </c>
      <c r="C3605" t="s">
        <v>45</v>
      </c>
      <c r="D3605">
        <v>95434</v>
      </c>
      <c r="E3605" t="s">
        <v>47</v>
      </c>
      <c r="F3605">
        <v>12</v>
      </c>
      <c r="G3605" t="s">
        <v>29</v>
      </c>
      <c r="H3605">
        <v>7036.692</v>
      </c>
      <c r="I3605">
        <v>0</v>
      </c>
      <c r="J3605">
        <v>4142315</v>
      </c>
      <c r="K3605">
        <v>15842022</v>
      </c>
      <c r="M3605">
        <v>28119.24</v>
      </c>
      <c r="N3605" t="s">
        <v>38</v>
      </c>
    </row>
    <row r="3606" spans="1:14" x14ac:dyDescent="0.25">
      <c r="A3606">
        <v>2.2017000000000002</v>
      </c>
      <c r="B3606">
        <v>5</v>
      </c>
      <c r="C3606" t="s">
        <v>45</v>
      </c>
      <c r="D3606">
        <v>95434</v>
      </c>
      <c r="E3606" t="s">
        <v>47</v>
      </c>
      <c r="F3606">
        <v>16</v>
      </c>
      <c r="G3606" t="s">
        <v>30</v>
      </c>
      <c r="H3606">
        <v>5132.7569999999996</v>
      </c>
      <c r="I3606">
        <v>0</v>
      </c>
      <c r="J3606">
        <v>55</v>
      </c>
      <c r="K3606">
        <v>0</v>
      </c>
      <c r="M3606">
        <v>0</v>
      </c>
      <c r="N3606" t="s">
        <v>38</v>
      </c>
    </row>
    <row r="3607" spans="1:14" x14ac:dyDescent="0.25">
      <c r="A3607">
        <v>2.2017000000000002</v>
      </c>
      <c r="B3607">
        <v>5</v>
      </c>
      <c r="C3607" t="s">
        <v>45</v>
      </c>
      <c r="D3607">
        <v>95434</v>
      </c>
      <c r="E3607" t="s">
        <v>47</v>
      </c>
      <c r="F3607">
        <v>11</v>
      </c>
      <c r="G3607" t="s">
        <v>31</v>
      </c>
      <c r="H3607">
        <v>4018.7190000000001</v>
      </c>
      <c r="I3607">
        <v>0</v>
      </c>
      <c r="J3607">
        <v>439060</v>
      </c>
      <c r="K3607">
        <v>1485624</v>
      </c>
      <c r="M3607">
        <v>0</v>
      </c>
      <c r="N3607" t="s">
        <v>38</v>
      </c>
    </row>
    <row r="3608" spans="1:14" x14ac:dyDescent="0.25">
      <c r="A3608">
        <v>2.2017000000000002</v>
      </c>
      <c r="B3608">
        <v>5</v>
      </c>
      <c r="C3608" t="s">
        <v>45</v>
      </c>
      <c r="D3608">
        <v>95434</v>
      </c>
      <c r="E3608" t="s">
        <v>47</v>
      </c>
      <c r="F3608">
        <v>17</v>
      </c>
      <c r="G3608" t="s">
        <v>32</v>
      </c>
      <c r="H3608">
        <v>2108.4899999999998</v>
      </c>
      <c r="I3608">
        <v>0</v>
      </c>
      <c r="J3608">
        <v>55</v>
      </c>
      <c r="K3608">
        <v>0</v>
      </c>
      <c r="M3608">
        <v>0</v>
      </c>
      <c r="N3608" t="s">
        <v>38</v>
      </c>
    </row>
    <row r="3609" spans="1:14" x14ac:dyDescent="0.25">
      <c r="A3609">
        <v>2.2017000000000002</v>
      </c>
      <c r="B3609">
        <v>5</v>
      </c>
      <c r="C3609" t="s">
        <v>45</v>
      </c>
      <c r="D3609">
        <v>95434</v>
      </c>
      <c r="E3609" t="s">
        <v>47</v>
      </c>
      <c r="F3609">
        <v>18</v>
      </c>
      <c r="G3609" t="s">
        <v>33</v>
      </c>
      <c r="H3609">
        <v>48145.953000000001</v>
      </c>
      <c r="I3609">
        <v>0</v>
      </c>
      <c r="J3609">
        <v>4142315</v>
      </c>
      <c r="K3609">
        <v>15842022</v>
      </c>
      <c r="M3609">
        <v>28119.24</v>
      </c>
      <c r="N3609" t="s">
        <v>38</v>
      </c>
    </row>
    <row r="3610" spans="1:14" x14ac:dyDescent="0.25">
      <c r="A3610">
        <v>2.2017000000000002</v>
      </c>
      <c r="B3610">
        <v>5</v>
      </c>
      <c r="C3610" t="s">
        <v>45</v>
      </c>
      <c r="D3610">
        <v>93033</v>
      </c>
      <c r="E3610" t="s">
        <v>48</v>
      </c>
      <c r="F3610">
        <v>1</v>
      </c>
      <c r="G3610" t="s">
        <v>16</v>
      </c>
      <c r="H3610">
        <v>2429.4839999999999</v>
      </c>
      <c r="I3610">
        <v>0</v>
      </c>
      <c r="J3610">
        <v>378150</v>
      </c>
      <c r="K3610">
        <v>1486758</v>
      </c>
      <c r="M3610">
        <v>923.4</v>
      </c>
      <c r="N3610" t="s">
        <v>17</v>
      </c>
    </row>
    <row r="3611" spans="1:14" x14ac:dyDescent="0.25">
      <c r="A3611">
        <v>2.2017000000000002</v>
      </c>
      <c r="B3611">
        <v>5</v>
      </c>
      <c r="C3611" t="s">
        <v>45</v>
      </c>
      <c r="D3611">
        <v>93033</v>
      </c>
      <c r="E3611" t="s">
        <v>48</v>
      </c>
      <c r="F3611">
        <v>2</v>
      </c>
      <c r="G3611" t="s">
        <v>18</v>
      </c>
      <c r="H3611">
        <v>1784.3489999999999</v>
      </c>
      <c r="I3611">
        <v>0</v>
      </c>
      <c r="J3611">
        <v>74380</v>
      </c>
      <c r="K3611">
        <v>431859</v>
      </c>
      <c r="M3611">
        <v>718.2</v>
      </c>
      <c r="N3611" t="s">
        <v>17</v>
      </c>
    </row>
    <row r="3612" spans="1:14" x14ac:dyDescent="0.25">
      <c r="A3612">
        <v>2.2017000000000002</v>
      </c>
      <c r="B3612">
        <v>5</v>
      </c>
      <c r="C3612" t="s">
        <v>45</v>
      </c>
      <c r="D3612">
        <v>93033</v>
      </c>
      <c r="E3612" t="s">
        <v>48</v>
      </c>
      <c r="F3612">
        <v>3</v>
      </c>
      <c r="G3612" t="s">
        <v>19</v>
      </c>
      <c r="H3612">
        <v>47.204999999999998</v>
      </c>
      <c r="I3612">
        <v>0</v>
      </c>
      <c r="J3612">
        <v>347790</v>
      </c>
      <c r="K3612">
        <v>474990</v>
      </c>
      <c r="M3612">
        <v>918.84</v>
      </c>
      <c r="N3612" t="s">
        <v>17</v>
      </c>
    </row>
    <row r="3613" spans="1:14" x14ac:dyDescent="0.25">
      <c r="A3613">
        <v>2.2017000000000002</v>
      </c>
      <c r="B3613">
        <v>5</v>
      </c>
      <c r="C3613" t="s">
        <v>45</v>
      </c>
      <c r="D3613">
        <v>93033</v>
      </c>
      <c r="E3613" t="s">
        <v>48</v>
      </c>
      <c r="F3613">
        <v>4</v>
      </c>
      <c r="G3613" t="s">
        <v>20</v>
      </c>
      <c r="H3613">
        <v>745.83900000000006</v>
      </c>
      <c r="I3613">
        <v>0</v>
      </c>
      <c r="J3613">
        <v>221955</v>
      </c>
      <c r="K3613">
        <v>423777</v>
      </c>
      <c r="M3613">
        <v>870.96</v>
      </c>
      <c r="N3613" t="s">
        <v>17</v>
      </c>
    </row>
    <row r="3614" spans="1:14" x14ac:dyDescent="0.25">
      <c r="A3614">
        <v>2.2017000000000002</v>
      </c>
      <c r="B3614">
        <v>5</v>
      </c>
      <c r="C3614" t="s">
        <v>45</v>
      </c>
      <c r="D3614">
        <v>93033</v>
      </c>
      <c r="E3614" t="s">
        <v>48</v>
      </c>
      <c r="F3614">
        <v>5</v>
      </c>
      <c r="G3614" t="s">
        <v>21</v>
      </c>
      <c r="H3614">
        <v>2007.7860000000001</v>
      </c>
      <c r="I3614">
        <v>0</v>
      </c>
      <c r="J3614">
        <v>158750</v>
      </c>
      <c r="K3614">
        <v>312789</v>
      </c>
      <c r="M3614">
        <v>1235.76</v>
      </c>
      <c r="N3614" t="s">
        <v>17</v>
      </c>
    </row>
    <row r="3615" spans="1:14" x14ac:dyDescent="0.25">
      <c r="A3615">
        <v>2.2017000000000002</v>
      </c>
      <c r="B3615">
        <v>5</v>
      </c>
      <c r="C3615" t="s">
        <v>45</v>
      </c>
      <c r="D3615">
        <v>93033</v>
      </c>
      <c r="E3615" t="s">
        <v>48</v>
      </c>
      <c r="F3615">
        <v>6</v>
      </c>
      <c r="G3615" t="s">
        <v>22</v>
      </c>
      <c r="H3615">
        <v>8411.9310000000005</v>
      </c>
      <c r="I3615">
        <v>0</v>
      </c>
      <c r="J3615">
        <v>1499545</v>
      </c>
      <c r="K3615">
        <v>8647284</v>
      </c>
      <c r="M3615">
        <v>11021.52</v>
      </c>
      <c r="N3615" t="s">
        <v>17</v>
      </c>
    </row>
    <row r="3616" spans="1:14" x14ac:dyDescent="0.25">
      <c r="A3616">
        <v>2.2017000000000002</v>
      </c>
      <c r="B3616">
        <v>5</v>
      </c>
      <c r="C3616" t="s">
        <v>45</v>
      </c>
      <c r="D3616">
        <v>93033</v>
      </c>
      <c r="E3616" t="s">
        <v>48</v>
      </c>
      <c r="F3616">
        <v>13</v>
      </c>
      <c r="G3616" t="s">
        <v>23</v>
      </c>
      <c r="H3616">
        <v>15426.593999999999</v>
      </c>
      <c r="I3616">
        <v>0</v>
      </c>
      <c r="J3616">
        <v>2680570</v>
      </c>
      <c r="K3616">
        <v>11777457</v>
      </c>
      <c r="M3616">
        <v>17200.32</v>
      </c>
      <c r="N3616" t="s">
        <v>17</v>
      </c>
    </row>
    <row r="3617" spans="1:14" x14ac:dyDescent="0.25">
      <c r="A3617">
        <v>2.2017000000000002</v>
      </c>
      <c r="B3617">
        <v>5</v>
      </c>
      <c r="C3617" t="s">
        <v>45</v>
      </c>
      <c r="D3617">
        <v>93033</v>
      </c>
      <c r="E3617" t="s">
        <v>48</v>
      </c>
      <c r="F3617">
        <v>7</v>
      </c>
      <c r="G3617" t="s">
        <v>24</v>
      </c>
      <c r="H3617">
        <v>4544.268</v>
      </c>
      <c r="I3617">
        <v>0</v>
      </c>
      <c r="J3617">
        <v>147400</v>
      </c>
      <c r="K3617">
        <v>1302795</v>
      </c>
      <c r="M3617">
        <v>7754.28</v>
      </c>
      <c r="N3617" t="s">
        <v>17</v>
      </c>
    </row>
    <row r="3618" spans="1:14" x14ac:dyDescent="0.25">
      <c r="A3618">
        <v>2.2017000000000002</v>
      </c>
      <c r="B3618">
        <v>5</v>
      </c>
      <c r="C3618" t="s">
        <v>45</v>
      </c>
      <c r="D3618">
        <v>93033</v>
      </c>
      <c r="E3618" t="s">
        <v>48</v>
      </c>
      <c r="F3618">
        <v>8</v>
      </c>
      <c r="G3618" t="s">
        <v>25</v>
      </c>
      <c r="H3618">
        <v>1620.7049999999999</v>
      </c>
      <c r="I3618">
        <v>0</v>
      </c>
      <c r="J3618">
        <v>34995</v>
      </c>
      <c r="K3618">
        <v>214974</v>
      </c>
      <c r="M3618">
        <v>4161</v>
      </c>
      <c r="N3618" t="s">
        <v>17</v>
      </c>
    </row>
    <row r="3619" spans="1:14" x14ac:dyDescent="0.25">
      <c r="A3619">
        <v>2.2017000000000002</v>
      </c>
      <c r="B3619">
        <v>5</v>
      </c>
      <c r="C3619" t="s">
        <v>45</v>
      </c>
      <c r="D3619">
        <v>93033</v>
      </c>
      <c r="E3619" t="s">
        <v>48</v>
      </c>
      <c r="F3619">
        <v>9</v>
      </c>
      <c r="G3619" t="s">
        <v>26</v>
      </c>
      <c r="H3619">
        <v>1649.028</v>
      </c>
      <c r="I3619">
        <v>0</v>
      </c>
      <c r="J3619">
        <v>49795</v>
      </c>
      <c r="K3619">
        <v>359679</v>
      </c>
      <c r="M3619">
        <v>4436.88</v>
      </c>
      <c r="N3619" t="s">
        <v>17</v>
      </c>
    </row>
    <row r="3620" spans="1:14" x14ac:dyDescent="0.25">
      <c r="A3620">
        <v>2.2017000000000002</v>
      </c>
      <c r="B3620">
        <v>5</v>
      </c>
      <c r="C3620" t="s">
        <v>45</v>
      </c>
      <c r="D3620">
        <v>93033</v>
      </c>
      <c r="E3620" t="s">
        <v>48</v>
      </c>
      <c r="F3620">
        <v>14</v>
      </c>
      <c r="G3620" t="s">
        <v>27</v>
      </c>
      <c r="H3620">
        <v>7814.0010000000002</v>
      </c>
      <c r="I3620">
        <v>0</v>
      </c>
      <c r="J3620">
        <v>232190</v>
      </c>
      <c r="K3620">
        <v>1877448</v>
      </c>
      <c r="M3620">
        <v>16552.8</v>
      </c>
      <c r="N3620" t="s">
        <v>17</v>
      </c>
    </row>
    <row r="3621" spans="1:14" x14ac:dyDescent="0.25">
      <c r="A3621">
        <v>2.2017000000000002</v>
      </c>
      <c r="B3621">
        <v>5</v>
      </c>
      <c r="C3621" t="s">
        <v>45</v>
      </c>
      <c r="D3621">
        <v>93033</v>
      </c>
      <c r="E3621" t="s">
        <v>48</v>
      </c>
      <c r="F3621">
        <v>15</v>
      </c>
      <c r="G3621" t="s">
        <v>28</v>
      </c>
      <c r="H3621">
        <v>3883.3980000000001</v>
      </c>
      <c r="I3621">
        <v>0</v>
      </c>
      <c r="J3621">
        <v>60</v>
      </c>
      <c r="K3621">
        <v>0</v>
      </c>
      <c r="M3621">
        <v>0</v>
      </c>
      <c r="N3621" t="s">
        <v>17</v>
      </c>
    </row>
    <row r="3622" spans="1:14" x14ac:dyDescent="0.25">
      <c r="A3622">
        <v>2.2017000000000002</v>
      </c>
      <c r="B3622">
        <v>5</v>
      </c>
      <c r="C3622" t="s">
        <v>45</v>
      </c>
      <c r="D3622">
        <v>93033</v>
      </c>
      <c r="E3622" t="s">
        <v>48</v>
      </c>
      <c r="F3622">
        <v>12</v>
      </c>
      <c r="G3622" t="s">
        <v>29</v>
      </c>
      <c r="H3622">
        <v>5519.8379999999997</v>
      </c>
      <c r="I3622">
        <v>0</v>
      </c>
      <c r="J3622">
        <v>2912760</v>
      </c>
      <c r="K3622">
        <v>13654905</v>
      </c>
      <c r="M3622">
        <v>33753.120000000003</v>
      </c>
      <c r="N3622" t="s">
        <v>17</v>
      </c>
    </row>
    <row r="3623" spans="1:14" x14ac:dyDescent="0.25">
      <c r="A3623">
        <v>2.2017000000000002</v>
      </c>
      <c r="B3623">
        <v>5</v>
      </c>
      <c r="C3623" t="s">
        <v>45</v>
      </c>
      <c r="D3623">
        <v>93033</v>
      </c>
      <c r="E3623" t="s">
        <v>48</v>
      </c>
      <c r="F3623">
        <v>16</v>
      </c>
      <c r="G3623" t="s">
        <v>30</v>
      </c>
      <c r="H3623">
        <v>2640.3330000000001</v>
      </c>
      <c r="I3623">
        <v>0</v>
      </c>
      <c r="J3623">
        <v>60</v>
      </c>
      <c r="K3623">
        <v>0</v>
      </c>
      <c r="M3623">
        <v>0</v>
      </c>
      <c r="N3623" t="s">
        <v>17</v>
      </c>
    </row>
    <row r="3624" spans="1:14" x14ac:dyDescent="0.25">
      <c r="A3624">
        <v>2.2017000000000002</v>
      </c>
      <c r="B3624">
        <v>5</v>
      </c>
      <c r="C3624" t="s">
        <v>45</v>
      </c>
      <c r="D3624">
        <v>93033</v>
      </c>
      <c r="E3624" t="s">
        <v>48</v>
      </c>
      <c r="F3624">
        <v>11</v>
      </c>
      <c r="G3624" t="s">
        <v>31</v>
      </c>
      <c r="H3624">
        <v>2388.5729999999999</v>
      </c>
      <c r="I3624">
        <v>0</v>
      </c>
      <c r="J3624">
        <v>272330</v>
      </c>
      <c r="K3624">
        <v>1050432</v>
      </c>
      <c r="M3624">
        <v>0</v>
      </c>
      <c r="N3624" t="s">
        <v>17</v>
      </c>
    </row>
    <row r="3625" spans="1:14" x14ac:dyDescent="0.25">
      <c r="A3625">
        <v>2.2017000000000002</v>
      </c>
      <c r="B3625">
        <v>5</v>
      </c>
      <c r="C3625" t="s">
        <v>45</v>
      </c>
      <c r="D3625">
        <v>93033</v>
      </c>
      <c r="E3625" t="s">
        <v>48</v>
      </c>
      <c r="F3625">
        <v>17</v>
      </c>
      <c r="G3625" t="s">
        <v>32</v>
      </c>
      <c r="H3625">
        <v>31.47</v>
      </c>
      <c r="I3625">
        <v>0</v>
      </c>
      <c r="J3625">
        <v>60</v>
      </c>
      <c r="K3625">
        <v>0</v>
      </c>
      <c r="M3625">
        <v>0</v>
      </c>
      <c r="N3625" t="s">
        <v>17</v>
      </c>
    </row>
    <row r="3626" spans="1:14" x14ac:dyDescent="0.25">
      <c r="A3626">
        <v>2.2017000000000002</v>
      </c>
      <c r="B3626">
        <v>5</v>
      </c>
      <c r="C3626" t="s">
        <v>45</v>
      </c>
      <c r="D3626">
        <v>93033</v>
      </c>
      <c r="E3626" t="s">
        <v>48</v>
      </c>
      <c r="F3626">
        <v>18</v>
      </c>
      <c r="G3626" t="s">
        <v>33</v>
      </c>
      <c r="H3626">
        <v>37704.207000000002</v>
      </c>
      <c r="I3626">
        <v>0</v>
      </c>
      <c r="J3626">
        <v>2912760</v>
      </c>
      <c r="K3626">
        <v>13654905</v>
      </c>
      <c r="M3626">
        <v>33753.120000000003</v>
      </c>
      <c r="N3626" t="s">
        <v>17</v>
      </c>
    </row>
    <row r="3627" spans="1:14" x14ac:dyDescent="0.25">
      <c r="A3627">
        <v>2.2017000000000002</v>
      </c>
      <c r="B3627">
        <v>5</v>
      </c>
      <c r="C3627" t="s">
        <v>45</v>
      </c>
      <c r="D3627">
        <v>85321</v>
      </c>
      <c r="E3627" t="s">
        <v>49</v>
      </c>
      <c r="F3627">
        <v>1</v>
      </c>
      <c r="G3627" t="s">
        <v>16</v>
      </c>
      <c r="H3627">
        <v>2992.797</v>
      </c>
      <c r="I3627">
        <v>0</v>
      </c>
      <c r="J3627">
        <v>295445</v>
      </c>
      <c r="K3627">
        <v>1137255</v>
      </c>
      <c r="M3627">
        <v>870.96</v>
      </c>
      <c r="N3627" t="s">
        <v>17</v>
      </c>
    </row>
    <row r="3628" spans="1:14" x14ac:dyDescent="0.25">
      <c r="A3628">
        <v>2.2017000000000002</v>
      </c>
      <c r="B3628">
        <v>5</v>
      </c>
      <c r="C3628" t="s">
        <v>45</v>
      </c>
      <c r="D3628">
        <v>85321</v>
      </c>
      <c r="E3628" t="s">
        <v>49</v>
      </c>
      <c r="F3628">
        <v>2</v>
      </c>
      <c r="G3628" t="s">
        <v>18</v>
      </c>
      <c r="H3628">
        <v>1236.771</v>
      </c>
      <c r="I3628">
        <v>0</v>
      </c>
      <c r="J3628">
        <v>66755</v>
      </c>
      <c r="K3628">
        <v>34803</v>
      </c>
      <c r="M3628">
        <v>592.79999999999995</v>
      </c>
      <c r="N3628" t="s">
        <v>17</v>
      </c>
    </row>
    <row r="3629" spans="1:14" x14ac:dyDescent="0.25">
      <c r="A3629">
        <v>2.2017000000000002</v>
      </c>
      <c r="B3629">
        <v>5</v>
      </c>
      <c r="C3629" t="s">
        <v>45</v>
      </c>
      <c r="D3629">
        <v>85321</v>
      </c>
      <c r="E3629" t="s">
        <v>49</v>
      </c>
      <c r="F3629">
        <v>3</v>
      </c>
      <c r="G3629" t="s">
        <v>19</v>
      </c>
      <c r="H3629">
        <v>47.204999999999998</v>
      </c>
      <c r="I3629">
        <v>0</v>
      </c>
      <c r="J3629">
        <v>343715</v>
      </c>
      <c r="K3629">
        <v>468369</v>
      </c>
      <c r="M3629">
        <v>1003.2</v>
      </c>
      <c r="N3629" t="s">
        <v>17</v>
      </c>
    </row>
    <row r="3630" spans="1:14" x14ac:dyDescent="0.25">
      <c r="A3630">
        <v>2.2017000000000002</v>
      </c>
      <c r="B3630">
        <v>5</v>
      </c>
      <c r="C3630" t="s">
        <v>45</v>
      </c>
      <c r="D3630">
        <v>85321</v>
      </c>
      <c r="E3630" t="s">
        <v>49</v>
      </c>
      <c r="F3630">
        <v>4</v>
      </c>
      <c r="G3630" t="s">
        <v>20</v>
      </c>
      <c r="H3630">
        <v>443.72699999999998</v>
      </c>
      <c r="I3630">
        <v>0</v>
      </c>
      <c r="J3630">
        <v>212480</v>
      </c>
      <c r="K3630">
        <v>364455</v>
      </c>
      <c r="M3630">
        <v>727.32</v>
      </c>
      <c r="N3630" t="s">
        <v>17</v>
      </c>
    </row>
    <row r="3631" spans="1:14" x14ac:dyDescent="0.25">
      <c r="A3631">
        <v>2.2017000000000002</v>
      </c>
      <c r="B3631">
        <v>5</v>
      </c>
      <c r="C3631" t="s">
        <v>45</v>
      </c>
      <c r="D3631">
        <v>85321</v>
      </c>
      <c r="E3631" t="s">
        <v>49</v>
      </c>
      <c r="F3631">
        <v>5</v>
      </c>
      <c r="G3631" t="s">
        <v>21</v>
      </c>
      <c r="H3631">
        <v>1988.904</v>
      </c>
      <c r="I3631">
        <v>0</v>
      </c>
      <c r="J3631">
        <v>156850</v>
      </c>
      <c r="K3631">
        <v>267624</v>
      </c>
      <c r="M3631">
        <v>1128.5999999999999</v>
      </c>
      <c r="N3631" t="s">
        <v>17</v>
      </c>
    </row>
    <row r="3632" spans="1:14" x14ac:dyDescent="0.25">
      <c r="A3632">
        <v>2.2017000000000002</v>
      </c>
      <c r="B3632">
        <v>5</v>
      </c>
      <c r="C3632" t="s">
        <v>45</v>
      </c>
      <c r="D3632">
        <v>85321</v>
      </c>
      <c r="E3632" t="s">
        <v>49</v>
      </c>
      <c r="F3632">
        <v>6</v>
      </c>
      <c r="G3632" t="s">
        <v>22</v>
      </c>
      <c r="H3632">
        <v>6193.2960000000003</v>
      </c>
      <c r="I3632">
        <v>0</v>
      </c>
      <c r="J3632">
        <v>1365670</v>
      </c>
      <c r="K3632">
        <v>7552275</v>
      </c>
      <c r="M3632">
        <v>8465.64</v>
      </c>
      <c r="N3632" t="s">
        <v>17</v>
      </c>
    </row>
    <row r="3633" spans="1:14" x14ac:dyDescent="0.25">
      <c r="A3633">
        <v>2.2017000000000002</v>
      </c>
      <c r="B3633">
        <v>5</v>
      </c>
      <c r="C3633" t="s">
        <v>45</v>
      </c>
      <c r="D3633">
        <v>85321</v>
      </c>
      <c r="E3633" t="s">
        <v>49</v>
      </c>
      <c r="F3633">
        <v>13</v>
      </c>
      <c r="G3633" t="s">
        <v>23</v>
      </c>
      <c r="H3633">
        <v>12902.7</v>
      </c>
      <c r="I3633">
        <v>0</v>
      </c>
      <c r="J3633">
        <v>2440915</v>
      </c>
      <c r="K3633">
        <v>10138581</v>
      </c>
      <c r="M3633">
        <v>14382.24</v>
      </c>
      <c r="N3633" t="s">
        <v>17</v>
      </c>
    </row>
    <row r="3634" spans="1:14" x14ac:dyDescent="0.25">
      <c r="A3634">
        <v>2.2017000000000002</v>
      </c>
      <c r="B3634">
        <v>5</v>
      </c>
      <c r="C3634" t="s">
        <v>45</v>
      </c>
      <c r="D3634">
        <v>85321</v>
      </c>
      <c r="E3634" t="s">
        <v>49</v>
      </c>
      <c r="F3634">
        <v>7</v>
      </c>
      <c r="G3634" t="s">
        <v>24</v>
      </c>
      <c r="H3634">
        <v>5016.3180000000002</v>
      </c>
      <c r="I3634">
        <v>0</v>
      </c>
      <c r="J3634">
        <v>140085</v>
      </c>
      <c r="K3634">
        <v>1194735</v>
      </c>
      <c r="M3634">
        <v>6710.04</v>
      </c>
      <c r="N3634" t="s">
        <v>17</v>
      </c>
    </row>
    <row r="3635" spans="1:14" x14ac:dyDescent="0.25">
      <c r="A3635">
        <v>2.2017000000000002</v>
      </c>
      <c r="B3635">
        <v>5</v>
      </c>
      <c r="C3635" t="s">
        <v>45</v>
      </c>
      <c r="D3635">
        <v>85321</v>
      </c>
      <c r="E3635" t="s">
        <v>49</v>
      </c>
      <c r="F3635">
        <v>8</v>
      </c>
      <c r="G3635" t="s">
        <v>25</v>
      </c>
      <c r="H3635">
        <v>1435.0319999999999</v>
      </c>
      <c r="I3635">
        <v>0</v>
      </c>
      <c r="J3635">
        <v>34760</v>
      </c>
      <c r="K3635">
        <v>191784</v>
      </c>
      <c r="M3635">
        <v>3999.12</v>
      </c>
      <c r="N3635" t="s">
        <v>17</v>
      </c>
    </row>
    <row r="3636" spans="1:14" x14ac:dyDescent="0.25">
      <c r="A3636">
        <v>2.2017000000000002</v>
      </c>
      <c r="B3636">
        <v>5</v>
      </c>
      <c r="C3636" t="s">
        <v>45</v>
      </c>
      <c r="D3636">
        <v>85321</v>
      </c>
      <c r="E3636" t="s">
        <v>49</v>
      </c>
      <c r="F3636">
        <v>9</v>
      </c>
      <c r="G3636" t="s">
        <v>26</v>
      </c>
      <c r="H3636">
        <v>1844.1420000000001</v>
      </c>
      <c r="I3636">
        <v>0</v>
      </c>
      <c r="J3636">
        <v>49565</v>
      </c>
      <c r="K3636">
        <v>346257</v>
      </c>
      <c r="M3636">
        <v>4332</v>
      </c>
      <c r="N3636" t="s">
        <v>17</v>
      </c>
    </row>
    <row r="3637" spans="1:14" x14ac:dyDescent="0.25">
      <c r="A3637">
        <v>2.2017000000000002</v>
      </c>
      <c r="B3637">
        <v>5</v>
      </c>
      <c r="C3637" t="s">
        <v>45</v>
      </c>
      <c r="D3637">
        <v>85321</v>
      </c>
      <c r="E3637" t="s">
        <v>49</v>
      </c>
      <c r="F3637">
        <v>14</v>
      </c>
      <c r="G3637" t="s">
        <v>27</v>
      </c>
      <c r="H3637">
        <v>8295.4920000000002</v>
      </c>
      <c r="I3637">
        <v>0</v>
      </c>
      <c r="J3637">
        <v>224410</v>
      </c>
      <c r="K3637">
        <v>1732776</v>
      </c>
      <c r="M3637">
        <v>16828.68</v>
      </c>
      <c r="N3637" t="s">
        <v>17</v>
      </c>
    </row>
    <row r="3638" spans="1:14" x14ac:dyDescent="0.25">
      <c r="A3638">
        <v>2.2017000000000002</v>
      </c>
      <c r="B3638">
        <v>5</v>
      </c>
      <c r="C3638" t="s">
        <v>45</v>
      </c>
      <c r="D3638">
        <v>85321</v>
      </c>
      <c r="E3638" t="s">
        <v>49</v>
      </c>
      <c r="F3638">
        <v>15</v>
      </c>
      <c r="G3638" t="s">
        <v>28</v>
      </c>
      <c r="H3638">
        <v>2155.6950000000002</v>
      </c>
      <c r="I3638">
        <v>0</v>
      </c>
      <c r="J3638">
        <v>65</v>
      </c>
      <c r="K3638">
        <v>0</v>
      </c>
      <c r="M3638">
        <v>0</v>
      </c>
      <c r="N3638" t="s">
        <v>17</v>
      </c>
    </row>
    <row r="3639" spans="1:14" x14ac:dyDescent="0.25">
      <c r="A3639">
        <v>2.2017000000000002</v>
      </c>
      <c r="B3639">
        <v>5</v>
      </c>
      <c r="C3639" t="s">
        <v>45</v>
      </c>
      <c r="D3639">
        <v>85321</v>
      </c>
      <c r="E3639" t="s">
        <v>49</v>
      </c>
      <c r="F3639">
        <v>12</v>
      </c>
      <c r="G3639" t="s">
        <v>29</v>
      </c>
      <c r="H3639">
        <v>5589.0720000000001</v>
      </c>
      <c r="I3639">
        <v>0</v>
      </c>
      <c r="J3639">
        <v>2665325</v>
      </c>
      <c r="K3639">
        <v>11871357</v>
      </c>
      <c r="M3639">
        <v>31210.92</v>
      </c>
      <c r="N3639" t="s">
        <v>17</v>
      </c>
    </row>
    <row r="3640" spans="1:14" x14ac:dyDescent="0.25">
      <c r="A3640">
        <v>2.2017000000000002</v>
      </c>
      <c r="B3640">
        <v>5</v>
      </c>
      <c r="C3640" t="s">
        <v>45</v>
      </c>
      <c r="D3640">
        <v>85321</v>
      </c>
      <c r="E3640" t="s">
        <v>49</v>
      </c>
      <c r="F3640">
        <v>16</v>
      </c>
      <c r="G3640" t="s">
        <v>30</v>
      </c>
      <c r="H3640">
        <v>2133.6660000000002</v>
      </c>
      <c r="I3640">
        <v>0</v>
      </c>
      <c r="J3640">
        <v>65</v>
      </c>
      <c r="K3640">
        <v>0</v>
      </c>
      <c r="M3640">
        <v>0</v>
      </c>
      <c r="N3640" t="s">
        <v>17</v>
      </c>
    </row>
    <row r="3641" spans="1:14" x14ac:dyDescent="0.25">
      <c r="A3641">
        <v>2.2017000000000002</v>
      </c>
      <c r="B3641">
        <v>5</v>
      </c>
      <c r="C3641" t="s">
        <v>45</v>
      </c>
      <c r="D3641">
        <v>85321</v>
      </c>
      <c r="E3641" t="s">
        <v>49</v>
      </c>
      <c r="F3641">
        <v>11</v>
      </c>
      <c r="G3641" t="s">
        <v>31</v>
      </c>
      <c r="H3641">
        <v>0</v>
      </c>
      <c r="I3641">
        <v>0</v>
      </c>
      <c r="J3641">
        <v>120</v>
      </c>
      <c r="K3641">
        <v>141</v>
      </c>
      <c r="M3641">
        <v>0</v>
      </c>
      <c r="N3641" t="s">
        <v>17</v>
      </c>
    </row>
    <row r="3642" spans="1:14" x14ac:dyDescent="0.25">
      <c r="A3642">
        <v>2.2017000000000002</v>
      </c>
      <c r="B3642">
        <v>5</v>
      </c>
      <c r="C3642" t="s">
        <v>45</v>
      </c>
      <c r="D3642">
        <v>85321</v>
      </c>
      <c r="E3642" t="s">
        <v>49</v>
      </c>
      <c r="F3642">
        <v>17</v>
      </c>
      <c r="G3642" t="s">
        <v>32</v>
      </c>
      <c r="H3642">
        <v>31.47</v>
      </c>
      <c r="I3642">
        <v>0</v>
      </c>
      <c r="J3642">
        <v>65</v>
      </c>
      <c r="K3642">
        <v>0</v>
      </c>
      <c r="M3642">
        <v>0</v>
      </c>
      <c r="N3642" t="s">
        <v>17</v>
      </c>
    </row>
    <row r="3643" spans="1:14" x14ac:dyDescent="0.25">
      <c r="A3643">
        <v>2.2017000000000002</v>
      </c>
      <c r="B3643">
        <v>5</v>
      </c>
      <c r="C3643" t="s">
        <v>45</v>
      </c>
      <c r="D3643">
        <v>85321</v>
      </c>
      <c r="E3643" t="s">
        <v>49</v>
      </c>
      <c r="F3643">
        <v>18</v>
      </c>
      <c r="G3643" t="s">
        <v>33</v>
      </c>
      <c r="H3643">
        <v>31108.095000000001</v>
      </c>
      <c r="I3643">
        <v>0</v>
      </c>
      <c r="J3643">
        <v>2665325</v>
      </c>
      <c r="K3643">
        <v>11871357</v>
      </c>
      <c r="M3643">
        <v>31210.92</v>
      </c>
      <c r="N3643" t="s">
        <v>17</v>
      </c>
    </row>
    <row r="3644" spans="1:14" x14ac:dyDescent="0.25">
      <c r="A3644">
        <v>2.2017000000000002</v>
      </c>
      <c r="B3644">
        <v>5</v>
      </c>
      <c r="C3644" t="s">
        <v>50</v>
      </c>
      <c r="D3644">
        <v>38560</v>
      </c>
      <c r="E3644" t="s">
        <v>51</v>
      </c>
      <c r="F3644">
        <v>1</v>
      </c>
      <c r="G3644" t="s">
        <v>16</v>
      </c>
      <c r="H3644">
        <v>2344.5149999999999</v>
      </c>
      <c r="I3644">
        <v>0</v>
      </c>
      <c r="J3644">
        <v>377340</v>
      </c>
      <c r="K3644">
        <v>1376283</v>
      </c>
      <c r="M3644">
        <v>914.28</v>
      </c>
      <c r="N3644" t="s">
        <v>17</v>
      </c>
    </row>
    <row r="3645" spans="1:14" x14ac:dyDescent="0.25">
      <c r="A3645">
        <v>2.2017000000000002</v>
      </c>
      <c r="B3645">
        <v>5</v>
      </c>
      <c r="C3645" t="s">
        <v>50</v>
      </c>
      <c r="D3645">
        <v>38560</v>
      </c>
      <c r="E3645" t="s">
        <v>51</v>
      </c>
      <c r="F3645">
        <v>2</v>
      </c>
      <c r="G3645" t="s">
        <v>18</v>
      </c>
      <c r="H3645">
        <v>1733.9970000000001</v>
      </c>
      <c r="I3645">
        <v>0</v>
      </c>
      <c r="J3645">
        <v>80770</v>
      </c>
      <c r="K3645">
        <v>486930</v>
      </c>
      <c r="M3645">
        <v>649.79999999999995</v>
      </c>
      <c r="N3645" t="s">
        <v>17</v>
      </c>
    </row>
    <row r="3646" spans="1:14" x14ac:dyDescent="0.25">
      <c r="A3646">
        <v>2.2017000000000002</v>
      </c>
      <c r="B3646">
        <v>5</v>
      </c>
      <c r="C3646" t="s">
        <v>50</v>
      </c>
      <c r="D3646">
        <v>38560</v>
      </c>
      <c r="E3646" t="s">
        <v>51</v>
      </c>
      <c r="F3646">
        <v>3</v>
      </c>
      <c r="G3646" t="s">
        <v>19</v>
      </c>
      <c r="H3646">
        <v>47.204999999999998</v>
      </c>
      <c r="I3646">
        <v>0</v>
      </c>
      <c r="J3646">
        <v>361455</v>
      </c>
      <c r="K3646">
        <v>530313</v>
      </c>
      <c r="M3646">
        <v>811.68</v>
      </c>
      <c r="N3646" t="s">
        <v>17</v>
      </c>
    </row>
    <row r="3647" spans="1:14" x14ac:dyDescent="0.25">
      <c r="A3647">
        <v>2.2017000000000002</v>
      </c>
      <c r="B3647">
        <v>5</v>
      </c>
      <c r="C3647" t="s">
        <v>50</v>
      </c>
      <c r="D3647">
        <v>38560</v>
      </c>
      <c r="E3647" t="s">
        <v>51</v>
      </c>
      <c r="F3647">
        <v>4</v>
      </c>
      <c r="G3647" t="s">
        <v>20</v>
      </c>
      <c r="H3647">
        <v>975.57</v>
      </c>
      <c r="I3647">
        <v>0</v>
      </c>
      <c r="J3647">
        <v>259260</v>
      </c>
      <c r="K3647">
        <v>456192</v>
      </c>
      <c r="M3647">
        <v>948.48</v>
      </c>
      <c r="N3647" t="s">
        <v>17</v>
      </c>
    </row>
    <row r="3648" spans="1:14" x14ac:dyDescent="0.25">
      <c r="A3648">
        <v>2.2017000000000002</v>
      </c>
      <c r="B3648">
        <v>5</v>
      </c>
      <c r="C3648" t="s">
        <v>50</v>
      </c>
      <c r="D3648">
        <v>38560</v>
      </c>
      <c r="E3648" t="s">
        <v>51</v>
      </c>
      <c r="F3648">
        <v>5</v>
      </c>
      <c r="G3648" t="s">
        <v>21</v>
      </c>
      <c r="H3648">
        <v>2759.9189999999999</v>
      </c>
      <c r="I3648">
        <v>0</v>
      </c>
      <c r="J3648">
        <v>156375</v>
      </c>
      <c r="K3648">
        <v>334164</v>
      </c>
      <c r="M3648">
        <v>1269.96</v>
      </c>
      <c r="N3648" t="s">
        <v>17</v>
      </c>
    </row>
    <row r="3649" spans="1:14" x14ac:dyDescent="0.25">
      <c r="A3649">
        <v>2.2017000000000002</v>
      </c>
      <c r="B3649">
        <v>5</v>
      </c>
      <c r="C3649" t="s">
        <v>50</v>
      </c>
      <c r="D3649">
        <v>38560</v>
      </c>
      <c r="E3649" t="s">
        <v>51</v>
      </c>
      <c r="F3649">
        <v>6</v>
      </c>
      <c r="G3649" t="s">
        <v>22</v>
      </c>
      <c r="H3649">
        <v>7511.8890000000001</v>
      </c>
      <c r="I3649">
        <v>0</v>
      </c>
      <c r="J3649">
        <v>1705970</v>
      </c>
      <c r="K3649">
        <v>10054287</v>
      </c>
      <c r="M3649">
        <v>9913.44</v>
      </c>
      <c r="N3649" t="s">
        <v>17</v>
      </c>
    </row>
    <row r="3650" spans="1:14" x14ac:dyDescent="0.25">
      <c r="A3650">
        <v>2.2017000000000002</v>
      </c>
      <c r="B3650">
        <v>5</v>
      </c>
      <c r="C3650" t="s">
        <v>50</v>
      </c>
      <c r="D3650">
        <v>38560</v>
      </c>
      <c r="E3650" t="s">
        <v>51</v>
      </c>
      <c r="F3650">
        <v>13</v>
      </c>
      <c r="G3650" t="s">
        <v>23</v>
      </c>
      <c r="H3650">
        <v>15373.094999999999</v>
      </c>
      <c r="I3650">
        <v>0</v>
      </c>
      <c r="J3650">
        <v>2941170</v>
      </c>
      <c r="K3650">
        <v>13238169</v>
      </c>
      <c r="M3650">
        <v>17708.759999999998</v>
      </c>
      <c r="N3650" t="s">
        <v>17</v>
      </c>
    </row>
    <row r="3651" spans="1:14" x14ac:dyDescent="0.25">
      <c r="A3651">
        <v>2.2017000000000002</v>
      </c>
      <c r="B3651">
        <v>5</v>
      </c>
      <c r="C3651" t="s">
        <v>50</v>
      </c>
      <c r="D3651">
        <v>38560</v>
      </c>
      <c r="E3651" t="s">
        <v>51</v>
      </c>
      <c r="F3651">
        <v>7</v>
      </c>
      <c r="G3651" t="s">
        <v>24</v>
      </c>
      <c r="H3651">
        <v>4264.1850000000004</v>
      </c>
      <c r="I3651">
        <v>0</v>
      </c>
      <c r="J3651">
        <v>157575</v>
      </c>
      <c r="K3651">
        <v>1252809</v>
      </c>
      <c r="M3651">
        <v>7831.8</v>
      </c>
      <c r="N3651" t="s">
        <v>17</v>
      </c>
    </row>
    <row r="3652" spans="1:14" x14ac:dyDescent="0.25">
      <c r="A3652">
        <v>2.2017000000000002</v>
      </c>
      <c r="B3652">
        <v>5</v>
      </c>
      <c r="C3652" t="s">
        <v>50</v>
      </c>
      <c r="D3652">
        <v>38560</v>
      </c>
      <c r="E3652" t="s">
        <v>51</v>
      </c>
      <c r="F3652">
        <v>8</v>
      </c>
      <c r="G3652" t="s">
        <v>25</v>
      </c>
      <c r="H3652">
        <v>1205.3009999999999</v>
      </c>
      <c r="I3652">
        <v>0</v>
      </c>
      <c r="J3652">
        <v>31765</v>
      </c>
      <c r="K3652">
        <v>212571</v>
      </c>
      <c r="M3652">
        <v>3536.28</v>
      </c>
      <c r="N3652" t="s">
        <v>17</v>
      </c>
    </row>
    <row r="3653" spans="1:14" x14ac:dyDescent="0.25">
      <c r="A3653">
        <v>2.2017000000000002</v>
      </c>
      <c r="B3653">
        <v>5</v>
      </c>
      <c r="C3653" t="s">
        <v>50</v>
      </c>
      <c r="D3653">
        <v>38560</v>
      </c>
      <c r="E3653" t="s">
        <v>51</v>
      </c>
      <c r="F3653">
        <v>9</v>
      </c>
      <c r="G3653" t="s">
        <v>26</v>
      </c>
      <c r="H3653">
        <v>2344.5149999999999</v>
      </c>
      <c r="I3653">
        <v>0</v>
      </c>
      <c r="J3653">
        <v>48555</v>
      </c>
      <c r="K3653">
        <v>319578</v>
      </c>
      <c r="M3653">
        <v>2945.76</v>
      </c>
      <c r="N3653" t="s">
        <v>17</v>
      </c>
    </row>
    <row r="3654" spans="1:14" x14ac:dyDescent="0.25">
      <c r="A3654">
        <v>2.2017000000000002</v>
      </c>
      <c r="B3654">
        <v>5</v>
      </c>
      <c r="C3654" t="s">
        <v>50</v>
      </c>
      <c r="D3654">
        <v>38560</v>
      </c>
      <c r="E3654" t="s">
        <v>51</v>
      </c>
      <c r="F3654">
        <v>14</v>
      </c>
      <c r="G3654" t="s">
        <v>27</v>
      </c>
      <c r="H3654">
        <v>7814.0010000000002</v>
      </c>
      <c r="I3654">
        <v>0</v>
      </c>
      <c r="J3654">
        <v>237895</v>
      </c>
      <c r="K3654">
        <v>1784958</v>
      </c>
      <c r="M3654">
        <v>15462.96</v>
      </c>
      <c r="N3654" t="s">
        <v>17</v>
      </c>
    </row>
    <row r="3655" spans="1:14" x14ac:dyDescent="0.25">
      <c r="A3655">
        <v>2.2017000000000002</v>
      </c>
      <c r="B3655">
        <v>5</v>
      </c>
      <c r="C3655" t="s">
        <v>50</v>
      </c>
      <c r="D3655">
        <v>38560</v>
      </c>
      <c r="E3655" t="s">
        <v>51</v>
      </c>
      <c r="F3655">
        <v>15</v>
      </c>
      <c r="G3655" t="s">
        <v>28</v>
      </c>
      <c r="H3655">
        <v>4163.4809999999998</v>
      </c>
      <c r="I3655">
        <v>0</v>
      </c>
      <c r="J3655">
        <v>70</v>
      </c>
      <c r="K3655">
        <v>0</v>
      </c>
      <c r="M3655">
        <v>0</v>
      </c>
      <c r="N3655" t="s">
        <v>17</v>
      </c>
    </row>
    <row r="3656" spans="1:14" x14ac:dyDescent="0.25">
      <c r="A3656">
        <v>2.2017000000000002</v>
      </c>
      <c r="B3656">
        <v>5</v>
      </c>
      <c r="C3656" t="s">
        <v>50</v>
      </c>
      <c r="D3656">
        <v>38560</v>
      </c>
      <c r="E3656" t="s">
        <v>51</v>
      </c>
      <c r="F3656">
        <v>12</v>
      </c>
      <c r="G3656" t="s">
        <v>29</v>
      </c>
      <c r="H3656">
        <v>6294</v>
      </c>
      <c r="I3656">
        <v>0</v>
      </c>
      <c r="J3656">
        <v>3179065</v>
      </c>
      <c r="K3656">
        <v>15023127</v>
      </c>
      <c r="M3656">
        <v>33171.72</v>
      </c>
      <c r="N3656" t="s">
        <v>17</v>
      </c>
    </row>
    <row r="3657" spans="1:14" x14ac:dyDescent="0.25">
      <c r="A3657">
        <v>2.2017000000000002</v>
      </c>
      <c r="B3657">
        <v>5</v>
      </c>
      <c r="C3657" t="s">
        <v>50</v>
      </c>
      <c r="D3657">
        <v>38560</v>
      </c>
      <c r="E3657" t="s">
        <v>51</v>
      </c>
      <c r="F3657">
        <v>16</v>
      </c>
      <c r="G3657" t="s">
        <v>30</v>
      </c>
      <c r="H3657">
        <v>2936.1509999999998</v>
      </c>
      <c r="I3657">
        <v>0</v>
      </c>
      <c r="J3657">
        <v>70</v>
      </c>
      <c r="K3657">
        <v>0</v>
      </c>
      <c r="M3657">
        <v>0</v>
      </c>
      <c r="N3657" t="s">
        <v>17</v>
      </c>
    </row>
    <row r="3658" spans="1:14" x14ac:dyDescent="0.25">
      <c r="A3658">
        <v>2.2017000000000002</v>
      </c>
      <c r="B3658">
        <v>5</v>
      </c>
      <c r="C3658" t="s">
        <v>50</v>
      </c>
      <c r="D3658">
        <v>38560</v>
      </c>
      <c r="E3658" t="s">
        <v>51</v>
      </c>
      <c r="F3658">
        <v>11</v>
      </c>
      <c r="G3658" t="s">
        <v>31</v>
      </c>
      <c r="H3658">
        <v>2303.6039999999998</v>
      </c>
      <c r="I3658">
        <v>0</v>
      </c>
      <c r="J3658">
        <v>235515</v>
      </c>
      <c r="K3658">
        <v>781167</v>
      </c>
      <c r="M3658">
        <v>0</v>
      </c>
      <c r="N3658" t="s">
        <v>17</v>
      </c>
    </row>
    <row r="3659" spans="1:14" x14ac:dyDescent="0.25">
      <c r="A3659">
        <v>2.2017000000000002</v>
      </c>
      <c r="B3659">
        <v>5</v>
      </c>
      <c r="C3659" t="s">
        <v>50</v>
      </c>
      <c r="D3659">
        <v>38560</v>
      </c>
      <c r="E3659" t="s">
        <v>51</v>
      </c>
      <c r="F3659">
        <v>17</v>
      </c>
      <c r="G3659" t="s">
        <v>32</v>
      </c>
      <c r="H3659">
        <v>226.584</v>
      </c>
      <c r="I3659">
        <v>0</v>
      </c>
      <c r="J3659">
        <v>70</v>
      </c>
      <c r="K3659">
        <v>0</v>
      </c>
      <c r="M3659">
        <v>0</v>
      </c>
      <c r="N3659" t="s">
        <v>17</v>
      </c>
    </row>
    <row r="3660" spans="1:14" x14ac:dyDescent="0.25">
      <c r="A3660">
        <v>2.2017000000000002</v>
      </c>
      <c r="B3660">
        <v>5</v>
      </c>
      <c r="C3660" t="s">
        <v>50</v>
      </c>
      <c r="D3660">
        <v>38560</v>
      </c>
      <c r="E3660" t="s">
        <v>51</v>
      </c>
      <c r="F3660">
        <v>18</v>
      </c>
      <c r="G3660" t="s">
        <v>33</v>
      </c>
      <c r="H3660">
        <v>39110.915999999997</v>
      </c>
      <c r="I3660">
        <v>0</v>
      </c>
      <c r="J3660">
        <v>3179065</v>
      </c>
      <c r="K3660">
        <v>15023127</v>
      </c>
      <c r="M3660">
        <v>33171.72</v>
      </c>
      <c r="N3660" t="s">
        <v>17</v>
      </c>
    </row>
    <row r="3661" spans="1:14" x14ac:dyDescent="0.25">
      <c r="A3661">
        <v>2.2017000000000002</v>
      </c>
      <c r="B3661">
        <v>5</v>
      </c>
      <c r="C3661" t="s">
        <v>50</v>
      </c>
      <c r="D3661">
        <v>20891</v>
      </c>
      <c r="E3661" t="s">
        <v>52</v>
      </c>
      <c r="F3661">
        <v>1</v>
      </c>
      <c r="G3661" t="s">
        <v>16</v>
      </c>
      <c r="H3661">
        <v>2187.165</v>
      </c>
      <c r="I3661">
        <v>0</v>
      </c>
      <c r="J3661">
        <v>336450</v>
      </c>
      <c r="K3661">
        <v>1292073</v>
      </c>
      <c r="M3661">
        <v>800.28</v>
      </c>
      <c r="N3661" t="s">
        <v>17</v>
      </c>
    </row>
    <row r="3662" spans="1:14" x14ac:dyDescent="0.25">
      <c r="A3662">
        <v>2.2017000000000002</v>
      </c>
      <c r="B3662">
        <v>5</v>
      </c>
      <c r="C3662" t="s">
        <v>50</v>
      </c>
      <c r="D3662">
        <v>20891</v>
      </c>
      <c r="E3662" t="s">
        <v>52</v>
      </c>
      <c r="F3662">
        <v>2</v>
      </c>
      <c r="G3662" t="s">
        <v>18</v>
      </c>
      <c r="H3662">
        <v>1661.616</v>
      </c>
      <c r="I3662">
        <v>0</v>
      </c>
      <c r="J3662">
        <v>75875</v>
      </c>
      <c r="K3662">
        <v>414459</v>
      </c>
      <c r="M3662">
        <v>704.52</v>
      </c>
      <c r="N3662" t="s">
        <v>17</v>
      </c>
    </row>
    <row r="3663" spans="1:14" x14ac:dyDescent="0.25">
      <c r="A3663">
        <v>2.2017000000000002</v>
      </c>
      <c r="B3663">
        <v>5</v>
      </c>
      <c r="C3663" t="s">
        <v>50</v>
      </c>
      <c r="D3663">
        <v>20891</v>
      </c>
      <c r="E3663" t="s">
        <v>52</v>
      </c>
      <c r="F3663">
        <v>3</v>
      </c>
      <c r="G3663" t="s">
        <v>19</v>
      </c>
      <c r="H3663">
        <v>47.204999999999998</v>
      </c>
      <c r="I3663">
        <v>0</v>
      </c>
      <c r="J3663">
        <v>373680</v>
      </c>
      <c r="K3663">
        <v>8112</v>
      </c>
      <c r="M3663">
        <v>918.84</v>
      </c>
      <c r="N3663" t="s">
        <v>17</v>
      </c>
    </row>
    <row r="3664" spans="1:14" x14ac:dyDescent="0.25">
      <c r="A3664">
        <v>2.2017000000000002</v>
      </c>
      <c r="B3664">
        <v>5</v>
      </c>
      <c r="C3664" t="s">
        <v>50</v>
      </c>
      <c r="D3664">
        <v>20891</v>
      </c>
      <c r="E3664" t="s">
        <v>52</v>
      </c>
      <c r="F3664">
        <v>4</v>
      </c>
      <c r="G3664" t="s">
        <v>20</v>
      </c>
      <c r="H3664">
        <v>1208.4480000000001</v>
      </c>
      <c r="I3664">
        <v>0</v>
      </c>
      <c r="J3664">
        <v>260105</v>
      </c>
      <c r="K3664">
        <v>399099</v>
      </c>
      <c r="M3664">
        <v>654.36</v>
      </c>
      <c r="N3664" t="s">
        <v>17</v>
      </c>
    </row>
    <row r="3665" spans="1:14" x14ac:dyDescent="0.25">
      <c r="A3665">
        <v>2.2017000000000002</v>
      </c>
      <c r="B3665">
        <v>5</v>
      </c>
      <c r="C3665" t="s">
        <v>50</v>
      </c>
      <c r="D3665">
        <v>20891</v>
      </c>
      <c r="E3665" t="s">
        <v>52</v>
      </c>
      <c r="F3665">
        <v>5</v>
      </c>
      <c r="G3665" t="s">
        <v>21</v>
      </c>
      <c r="H3665">
        <v>1803.231</v>
      </c>
      <c r="I3665">
        <v>0</v>
      </c>
      <c r="J3665">
        <v>148770</v>
      </c>
      <c r="K3665">
        <v>317136</v>
      </c>
      <c r="M3665">
        <v>813.96</v>
      </c>
      <c r="N3665" t="s">
        <v>17</v>
      </c>
    </row>
    <row r="3666" spans="1:14" x14ac:dyDescent="0.25">
      <c r="A3666">
        <v>2.2017000000000002</v>
      </c>
      <c r="B3666">
        <v>5</v>
      </c>
      <c r="C3666" t="s">
        <v>50</v>
      </c>
      <c r="D3666">
        <v>20891</v>
      </c>
      <c r="E3666" t="s">
        <v>52</v>
      </c>
      <c r="F3666">
        <v>6</v>
      </c>
      <c r="G3666" t="s">
        <v>22</v>
      </c>
      <c r="H3666">
        <v>5006.8770000000004</v>
      </c>
      <c r="I3666">
        <v>0</v>
      </c>
      <c r="J3666">
        <v>1829555</v>
      </c>
      <c r="K3666">
        <v>10772940</v>
      </c>
      <c r="M3666">
        <v>9174.7199999999993</v>
      </c>
      <c r="N3666" t="s">
        <v>17</v>
      </c>
    </row>
    <row r="3667" spans="1:14" x14ac:dyDescent="0.25">
      <c r="A3667">
        <v>2.2017000000000002</v>
      </c>
      <c r="B3667">
        <v>5</v>
      </c>
      <c r="C3667" t="s">
        <v>50</v>
      </c>
      <c r="D3667">
        <v>20891</v>
      </c>
      <c r="E3667" t="s">
        <v>52</v>
      </c>
      <c r="F3667">
        <v>13</v>
      </c>
      <c r="G3667" t="s">
        <v>23</v>
      </c>
      <c r="H3667">
        <v>11914.541999999999</v>
      </c>
      <c r="I3667">
        <v>0</v>
      </c>
      <c r="J3667">
        <v>3024435</v>
      </c>
      <c r="K3667">
        <v>13803819</v>
      </c>
      <c r="M3667">
        <v>14181.6</v>
      </c>
      <c r="N3667" t="s">
        <v>17</v>
      </c>
    </row>
    <row r="3668" spans="1:14" x14ac:dyDescent="0.25">
      <c r="A3668">
        <v>2.2017000000000002</v>
      </c>
      <c r="B3668">
        <v>5</v>
      </c>
      <c r="C3668" t="s">
        <v>50</v>
      </c>
      <c r="D3668">
        <v>20891</v>
      </c>
      <c r="E3668" t="s">
        <v>52</v>
      </c>
      <c r="F3668">
        <v>7</v>
      </c>
      <c r="G3668" t="s">
        <v>24</v>
      </c>
      <c r="H3668">
        <v>4141.4520000000002</v>
      </c>
      <c r="I3668">
        <v>0</v>
      </c>
      <c r="J3668">
        <v>146255</v>
      </c>
      <c r="K3668">
        <v>1243422</v>
      </c>
      <c r="M3668">
        <v>5811.72</v>
      </c>
      <c r="N3668" t="s">
        <v>17</v>
      </c>
    </row>
    <row r="3669" spans="1:14" x14ac:dyDescent="0.25">
      <c r="A3669">
        <v>2.2017000000000002</v>
      </c>
      <c r="B3669">
        <v>5</v>
      </c>
      <c r="C3669" t="s">
        <v>50</v>
      </c>
      <c r="D3669">
        <v>20891</v>
      </c>
      <c r="E3669" t="s">
        <v>52</v>
      </c>
      <c r="F3669">
        <v>8</v>
      </c>
      <c r="G3669" t="s">
        <v>25</v>
      </c>
      <c r="H3669">
        <v>1290.27</v>
      </c>
      <c r="I3669">
        <v>0</v>
      </c>
      <c r="J3669">
        <v>32290</v>
      </c>
      <c r="K3669">
        <v>190866</v>
      </c>
      <c r="M3669">
        <v>4361.6400000000003</v>
      </c>
      <c r="N3669" t="s">
        <v>17</v>
      </c>
    </row>
    <row r="3670" spans="1:14" x14ac:dyDescent="0.25">
      <c r="A3670">
        <v>2.2017000000000002</v>
      </c>
      <c r="B3670">
        <v>5</v>
      </c>
      <c r="C3670" t="s">
        <v>50</v>
      </c>
      <c r="D3670">
        <v>20891</v>
      </c>
      <c r="E3670" t="s">
        <v>52</v>
      </c>
      <c r="F3670">
        <v>9</v>
      </c>
      <c r="G3670" t="s">
        <v>26</v>
      </c>
      <c r="H3670">
        <v>1727.703</v>
      </c>
      <c r="I3670">
        <v>0</v>
      </c>
      <c r="J3670">
        <v>46045</v>
      </c>
      <c r="K3670">
        <v>328206</v>
      </c>
      <c r="M3670">
        <v>4434.6000000000004</v>
      </c>
      <c r="N3670" t="s">
        <v>17</v>
      </c>
    </row>
    <row r="3671" spans="1:14" x14ac:dyDescent="0.25">
      <c r="A3671">
        <v>2.2017000000000002</v>
      </c>
      <c r="B3671">
        <v>5</v>
      </c>
      <c r="C3671" t="s">
        <v>50</v>
      </c>
      <c r="D3671">
        <v>20891</v>
      </c>
      <c r="E3671" t="s">
        <v>52</v>
      </c>
      <c r="F3671">
        <v>14</v>
      </c>
      <c r="G3671" t="s">
        <v>27</v>
      </c>
      <c r="H3671">
        <v>7159.4250000000002</v>
      </c>
      <c r="I3671">
        <v>0</v>
      </c>
      <c r="J3671">
        <v>224590</v>
      </c>
      <c r="K3671">
        <v>1762494</v>
      </c>
      <c r="M3671">
        <v>15136.92</v>
      </c>
      <c r="N3671" t="s">
        <v>17</v>
      </c>
    </row>
    <row r="3672" spans="1:14" x14ac:dyDescent="0.25">
      <c r="A3672">
        <v>2.2017000000000002</v>
      </c>
      <c r="B3672">
        <v>5</v>
      </c>
      <c r="C3672" t="s">
        <v>50</v>
      </c>
      <c r="D3672">
        <v>20891</v>
      </c>
      <c r="E3672" t="s">
        <v>52</v>
      </c>
      <c r="F3672">
        <v>15</v>
      </c>
      <c r="G3672" t="s">
        <v>28</v>
      </c>
      <c r="H3672">
        <v>3691.431</v>
      </c>
      <c r="I3672">
        <v>0</v>
      </c>
      <c r="J3672">
        <v>75</v>
      </c>
      <c r="K3672">
        <v>0</v>
      </c>
      <c r="M3672">
        <v>0</v>
      </c>
      <c r="N3672" t="s">
        <v>17</v>
      </c>
    </row>
    <row r="3673" spans="1:14" x14ac:dyDescent="0.25">
      <c r="A3673">
        <v>2.2017000000000002</v>
      </c>
      <c r="B3673">
        <v>5</v>
      </c>
      <c r="C3673" t="s">
        <v>50</v>
      </c>
      <c r="D3673">
        <v>20891</v>
      </c>
      <c r="E3673" t="s">
        <v>52</v>
      </c>
      <c r="F3673">
        <v>12</v>
      </c>
      <c r="G3673" t="s">
        <v>29</v>
      </c>
      <c r="H3673">
        <v>6124.0619999999999</v>
      </c>
      <c r="I3673">
        <v>0</v>
      </c>
      <c r="J3673">
        <v>3249025</v>
      </c>
      <c r="K3673">
        <v>15566313</v>
      </c>
      <c r="M3673">
        <v>29318.52</v>
      </c>
      <c r="N3673" t="s">
        <v>17</v>
      </c>
    </row>
    <row r="3674" spans="1:14" x14ac:dyDescent="0.25">
      <c r="A3674">
        <v>2.2017000000000002</v>
      </c>
      <c r="B3674">
        <v>5</v>
      </c>
      <c r="C3674" t="s">
        <v>50</v>
      </c>
      <c r="D3674">
        <v>20891</v>
      </c>
      <c r="E3674" t="s">
        <v>52</v>
      </c>
      <c r="F3674">
        <v>16</v>
      </c>
      <c r="G3674" t="s">
        <v>30</v>
      </c>
      <c r="H3674">
        <v>2819.712</v>
      </c>
      <c r="I3674">
        <v>0</v>
      </c>
      <c r="J3674">
        <v>75</v>
      </c>
      <c r="K3674">
        <v>0</v>
      </c>
      <c r="M3674">
        <v>0</v>
      </c>
      <c r="N3674" t="s">
        <v>17</v>
      </c>
    </row>
    <row r="3675" spans="1:14" x14ac:dyDescent="0.25">
      <c r="A3675">
        <v>2.2017000000000002</v>
      </c>
      <c r="B3675">
        <v>5</v>
      </c>
      <c r="C3675" t="s">
        <v>50</v>
      </c>
      <c r="D3675">
        <v>20891</v>
      </c>
      <c r="E3675" t="s">
        <v>52</v>
      </c>
      <c r="F3675">
        <v>11</v>
      </c>
      <c r="G3675" t="s">
        <v>31</v>
      </c>
      <c r="H3675">
        <v>0</v>
      </c>
      <c r="I3675">
        <v>0</v>
      </c>
      <c r="J3675">
        <v>25</v>
      </c>
      <c r="K3675">
        <v>51</v>
      </c>
      <c r="M3675">
        <v>0</v>
      </c>
      <c r="N3675" t="s">
        <v>17</v>
      </c>
    </row>
    <row r="3676" spans="1:14" x14ac:dyDescent="0.25">
      <c r="A3676">
        <v>2.2017000000000002</v>
      </c>
      <c r="B3676">
        <v>5</v>
      </c>
      <c r="C3676" t="s">
        <v>50</v>
      </c>
      <c r="D3676">
        <v>20891</v>
      </c>
      <c r="E3676" t="s">
        <v>52</v>
      </c>
      <c r="F3676">
        <v>17</v>
      </c>
      <c r="G3676" t="s">
        <v>32</v>
      </c>
      <c r="H3676">
        <v>31.47</v>
      </c>
      <c r="I3676">
        <v>246</v>
      </c>
      <c r="J3676">
        <v>75</v>
      </c>
      <c r="K3676">
        <v>0</v>
      </c>
      <c r="M3676">
        <v>0</v>
      </c>
      <c r="N3676" t="s">
        <v>17</v>
      </c>
    </row>
    <row r="3677" spans="1:14" x14ac:dyDescent="0.25">
      <c r="A3677">
        <v>2.2017000000000002</v>
      </c>
      <c r="B3677">
        <v>5</v>
      </c>
      <c r="C3677" t="s">
        <v>50</v>
      </c>
      <c r="D3677">
        <v>20891</v>
      </c>
      <c r="E3677" t="s">
        <v>52</v>
      </c>
      <c r="F3677">
        <v>18</v>
      </c>
      <c r="G3677" t="s">
        <v>33</v>
      </c>
      <c r="H3677">
        <v>31740.642</v>
      </c>
      <c r="I3677">
        <v>246</v>
      </c>
      <c r="J3677">
        <v>3249025</v>
      </c>
      <c r="K3677">
        <v>15566313</v>
      </c>
      <c r="M3677">
        <v>29318.52</v>
      </c>
      <c r="N3677" t="s">
        <v>17</v>
      </c>
    </row>
    <row r="3678" spans="1:14" x14ac:dyDescent="0.25">
      <c r="A3678">
        <v>2.2017000000000002</v>
      </c>
      <c r="B3678">
        <v>5</v>
      </c>
      <c r="C3678" t="s">
        <v>50</v>
      </c>
      <c r="D3678">
        <v>45583</v>
      </c>
      <c r="E3678" t="s">
        <v>53</v>
      </c>
      <c r="F3678">
        <v>1</v>
      </c>
      <c r="G3678" t="s">
        <v>16</v>
      </c>
      <c r="H3678">
        <v>1711.9680000000001</v>
      </c>
      <c r="I3678">
        <v>0</v>
      </c>
      <c r="J3678">
        <v>306645</v>
      </c>
      <c r="K3678">
        <v>1037709</v>
      </c>
      <c r="M3678">
        <v>857.28</v>
      </c>
      <c r="N3678" t="s">
        <v>17</v>
      </c>
    </row>
    <row r="3679" spans="1:14" x14ac:dyDescent="0.25">
      <c r="A3679">
        <v>2.2017000000000002</v>
      </c>
      <c r="B3679">
        <v>5</v>
      </c>
      <c r="C3679" t="s">
        <v>50</v>
      </c>
      <c r="D3679">
        <v>45583</v>
      </c>
      <c r="E3679" t="s">
        <v>53</v>
      </c>
      <c r="F3679">
        <v>2</v>
      </c>
      <c r="G3679" t="s">
        <v>18</v>
      </c>
      <c r="H3679">
        <v>2001.492</v>
      </c>
      <c r="I3679">
        <v>0</v>
      </c>
      <c r="J3679">
        <v>98400</v>
      </c>
      <c r="K3679">
        <v>566490</v>
      </c>
      <c r="M3679">
        <v>702.24</v>
      </c>
      <c r="N3679" t="s">
        <v>17</v>
      </c>
    </row>
    <row r="3680" spans="1:14" x14ac:dyDescent="0.25">
      <c r="A3680">
        <v>2.2017000000000002</v>
      </c>
      <c r="B3680">
        <v>5</v>
      </c>
      <c r="C3680" t="s">
        <v>50</v>
      </c>
      <c r="D3680">
        <v>45583</v>
      </c>
      <c r="E3680" t="s">
        <v>53</v>
      </c>
      <c r="F3680">
        <v>3</v>
      </c>
      <c r="G3680" t="s">
        <v>19</v>
      </c>
      <c r="H3680">
        <v>47.204999999999998</v>
      </c>
      <c r="I3680">
        <v>0</v>
      </c>
      <c r="J3680">
        <v>397120</v>
      </c>
      <c r="K3680">
        <v>589371</v>
      </c>
      <c r="M3680">
        <v>980.4</v>
      </c>
      <c r="N3680" t="s">
        <v>17</v>
      </c>
    </row>
    <row r="3681" spans="1:14" x14ac:dyDescent="0.25">
      <c r="A3681">
        <v>2.2017000000000002</v>
      </c>
      <c r="B3681">
        <v>5</v>
      </c>
      <c r="C3681" t="s">
        <v>50</v>
      </c>
      <c r="D3681">
        <v>45583</v>
      </c>
      <c r="E3681" t="s">
        <v>53</v>
      </c>
      <c r="F3681">
        <v>4</v>
      </c>
      <c r="G3681" t="s">
        <v>20</v>
      </c>
      <c r="H3681">
        <v>1025.922</v>
      </c>
      <c r="I3681">
        <v>0</v>
      </c>
      <c r="J3681">
        <v>298320</v>
      </c>
      <c r="K3681">
        <v>499470</v>
      </c>
      <c r="M3681">
        <v>595.08000000000004</v>
      </c>
      <c r="N3681" t="s">
        <v>17</v>
      </c>
    </row>
    <row r="3682" spans="1:14" x14ac:dyDescent="0.25">
      <c r="A3682">
        <v>2.2017000000000002</v>
      </c>
      <c r="B3682">
        <v>5</v>
      </c>
      <c r="C3682" t="s">
        <v>50</v>
      </c>
      <c r="D3682">
        <v>45583</v>
      </c>
      <c r="E3682" t="s">
        <v>53</v>
      </c>
      <c r="F3682">
        <v>5</v>
      </c>
      <c r="G3682" t="s">
        <v>21</v>
      </c>
      <c r="H3682">
        <v>2073.873</v>
      </c>
      <c r="I3682">
        <v>0</v>
      </c>
      <c r="J3682">
        <v>116765</v>
      </c>
      <c r="K3682">
        <v>235899</v>
      </c>
      <c r="M3682">
        <v>1144.56</v>
      </c>
      <c r="N3682" t="s">
        <v>17</v>
      </c>
    </row>
    <row r="3683" spans="1:14" x14ac:dyDescent="0.25">
      <c r="A3683">
        <v>2.2017000000000002</v>
      </c>
      <c r="B3683">
        <v>5</v>
      </c>
      <c r="C3683" t="s">
        <v>50</v>
      </c>
      <c r="D3683">
        <v>45583</v>
      </c>
      <c r="E3683" t="s">
        <v>53</v>
      </c>
      <c r="F3683">
        <v>6</v>
      </c>
      <c r="G3683" t="s">
        <v>22</v>
      </c>
      <c r="H3683">
        <v>7386.009</v>
      </c>
      <c r="I3683">
        <v>0</v>
      </c>
      <c r="J3683">
        <v>1052700</v>
      </c>
      <c r="K3683">
        <v>300327</v>
      </c>
      <c r="M3683">
        <v>9313.7999999999993</v>
      </c>
      <c r="N3683" t="s">
        <v>17</v>
      </c>
    </row>
    <row r="3684" spans="1:14" x14ac:dyDescent="0.25">
      <c r="A3684">
        <v>2.2017000000000002</v>
      </c>
      <c r="B3684">
        <v>5</v>
      </c>
      <c r="C3684" t="s">
        <v>50</v>
      </c>
      <c r="D3684">
        <v>45583</v>
      </c>
      <c r="E3684" t="s">
        <v>53</v>
      </c>
      <c r="F3684">
        <v>13</v>
      </c>
      <c r="G3684" t="s">
        <v>23</v>
      </c>
      <c r="H3684">
        <v>14246.468999999999</v>
      </c>
      <c r="I3684">
        <v>0</v>
      </c>
      <c r="J3684">
        <v>2269950</v>
      </c>
      <c r="K3684">
        <v>5989266</v>
      </c>
      <c r="M3684">
        <v>16267.8</v>
      </c>
      <c r="N3684" t="s">
        <v>17</v>
      </c>
    </row>
    <row r="3685" spans="1:14" x14ac:dyDescent="0.25">
      <c r="A3685">
        <v>2.2017000000000002</v>
      </c>
      <c r="B3685">
        <v>5</v>
      </c>
      <c r="C3685" t="s">
        <v>50</v>
      </c>
      <c r="D3685">
        <v>45583</v>
      </c>
      <c r="E3685" t="s">
        <v>53</v>
      </c>
      <c r="F3685">
        <v>7</v>
      </c>
      <c r="G3685" t="s">
        <v>24</v>
      </c>
      <c r="H3685">
        <v>6913.9589999999998</v>
      </c>
      <c r="I3685">
        <v>0</v>
      </c>
      <c r="J3685">
        <v>133105</v>
      </c>
      <c r="K3685">
        <v>1196634</v>
      </c>
      <c r="M3685">
        <v>5802.6</v>
      </c>
      <c r="N3685" t="s">
        <v>17</v>
      </c>
    </row>
    <row r="3686" spans="1:14" x14ac:dyDescent="0.25">
      <c r="A3686">
        <v>2.2017000000000002</v>
      </c>
      <c r="B3686">
        <v>5</v>
      </c>
      <c r="C3686" t="s">
        <v>50</v>
      </c>
      <c r="D3686">
        <v>45583</v>
      </c>
      <c r="E3686" t="s">
        <v>53</v>
      </c>
      <c r="F3686">
        <v>8</v>
      </c>
      <c r="G3686" t="s">
        <v>25</v>
      </c>
      <c r="H3686">
        <v>62.94</v>
      </c>
      <c r="I3686">
        <v>0</v>
      </c>
      <c r="J3686">
        <v>31170</v>
      </c>
      <c r="K3686">
        <v>183420</v>
      </c>
      <c r="M3686">
        <v>3860.04</v>
      </c>
      <c r="N3686" t="s">
        <v>17</v>
      </c>
    </row>
    <row r="3687" spans="1:14" x14ac:dyDescent="0.25">
      <c r="A3687">
        <v>2.2017000000000002</v>
      </c>
      <c r="B3687">
        <v>5</v>
      </c>
      <c r="C3687" t="s">
        <v>50</v>
      </c>
      <c r="D3687">
        <v>45583</v>
      </c>
      <c r="E3687" t="s">
        <v>53</v>
      </c>
      <c r="F3687">
        <v>9</v>
      </c>
      <c r="G3687" t="s">
        <v>26</v>
      </c>
      <c r="H3687">
        <v>78.674999999999997</v>
      </c>
      <c r="I3687">
        <v>0</v>
      </c>
      <c r="J3687">
        <v>37355</v>
      </c>
      <c r="K3687">
        <v>310899</v>
      </c>
      <c r="M3687">
        <v>3465.6</v>
      </c>
      <c r="N3687" t="s">
        <v>17</v>
      </c>
    </row>
    <row r="3688" spans="1:14" x14ac:dyDescent="0.25">
      <c r="A3688">
        <v>2.2017000000000002</v>
      </c>
      <c r="B3688">
        <v>5</v>
      </c>
      <c r="C3688" t="s">
        <v>50</v>
      </c>
      <c r="D3688">
        <v>45583</v>
      </c>
      <c r="E3688" t="s">
        <v>53</v>
      </c>
      <c r="F3688">
        <v>14</v>
      </c>
      <c r="G3688" t="s">
        <v>27</v>
      </c>
      <c r="H3688">
        <v>7055.5739999999996</v>
      </c>
      <c r="I3688">
        <v>0</v>
      </c>
      <c r="J3688">
        <v>201630</v>
      </c>
      <c r="K3688">
        <v>1690953</v>
      </c>
      <c r="M3688">
        <v>14202.12</v>
      </c>
      <c r="N3688" t="s">
        <v>17</v>
      </c>
    </row>
    <row r="3689" spans="1:14" x14ac:dyDescent="0.25">
      <c r="A3689">
        <v>2.2017000000000002</v>
      </c>
      <c r="B3689">
        <v>5</v>
      </c>
      <c r="C3689" t="s">
        <v>50</v>
      </c>
      <c r="D3689">
        <v>45583</v>
      </c>
      <c r="E3689" t="s">
        <v>53</v>
      </c>
      <c r="F3689">
        <v>15</v>
      </c>
      <c r="G3689" t="s">
        <v>28</v>
      </c>
      <c r="H3689">
        <v>2180.8710000000001</v>
      </c>
      <c r="I3689">
        <v>0</v>
      </c>
      <c r="J3689">
        <v>80</v>
      </c>
      <c r="K3689">
        <v>0</v>
      </c>
      <c r="M3689">
        <v>0</v>
      </c>
      <c r="N3689" t="s">
        <v>17</v>
      </c>
    </row>
    <row r="3690" spans="1:14" x14ac:dyDescent="0.25">
      <c r="A3690">
        <v>2.2017000000000002</v>
      </c>
      <c r="B3690">
        <v>5</v>
      </c>
      <c r="C3690" t="s">
        <v>50</v>
      </c>
      <c r="D3690">
        <v>45583</v>
      </c>
      <c r="E3690" t="s">
        <v>53</v>
      </c>
      <c r="F3690">
        <v>12</v>
      </c>
      <c r="G3690" t="s">
        <v>29</v>
      </c>
      <c r="H3690">
        <v>5453.7510000000002</v>
      </c>
      <c r="I3690">
        <v>0</v>
      </c>
      <c r="J3690">
        <v>2471580</v>
      </c>
      <c r="K3690">
        <v>7680219</v>
      </c>
      <c r="M3690">
        <v>30469.919999999998</v>
      </c>
      <c r="N3690" t="s">
        <v>17</v>
      </c>
    </row>
    <row r="3691" spans="1:14" x14ac:dyDescent="0.25">
      <c r="A3691">
        <v>2.2017000000000002</v>
      </c>
      <c r="B3691">
        <v>5</v>
      </c>
      <c r="C3691" t="s">
        <v>50</v>
      </c>
      <c r="D3691">
        <v>45583</v>
      </c>
      <c r="E3691" t="s">
        <v>53</v>
      </c>
      <c r="F3691">
        <v>16</v>
      </c>
      <c r="G3691" t="s">
        <v>30</v>
      </c>
      <c r="H3691">
        <v>1982.61</v>
      </c>
      <c r="I3691">
        <v>0</v>
      </c>
      <c r="J3691">
        <v>80</v>
      </c>
      <c r="K3691">
        <v>0</v>
      </c>
      <c r="M3691">
        <v>0</v>
      </c>
      <c r="N3691" t="s">
        <v>17</v>
      </c>
    </row>
    <row r="3692" spans="1:14" x14ac:dyDescent="0.25">
      <c r="A3692">
        <v>2.2017000000000002</v>
      </c>
      <c r="B3692">
        <v>5</v>
      </c>
      <c r="C3692" t="s">
        <v>50</v>
      </c>
      <c r="D3692">
        <v>45583</v>
      </c>
      <c r="E3692" t="s">
        <v>53</v>
      </c>
      <c r="F3692">
        <v>11</v>
      </c>
      <c r="G3692" t="s">
        <v>31</v>
      </c>
      <c r="H3692">
        <v>4109.982</v>
      </c>
      <c r="I3692">
        <v>0</v>
      </c>
      <c r="J3692">
        <v>407965</v>
      </c>
      <c r="K3692">
        <v>1175709</v>
      </c>
      <c r="M3692">
        <v>0</v>
      </c>
      <c r="N3692" t="s">
        <v>17</v>
      </c>
    </row>
    <row r="3693" spans="1:14" x14ac:dyDescent="0.25">
      <c r="A3693">
        <v>2.2017000000000002</v>
      </c>
      <c r="B3693">
        <v>5</v>
      </c>
      <c r="C3693" t="s">
        <v>50</v>
      </c>
      <c r="D3693">
        <v>45583</v>
      </c>
      <c r="E3693" t="s">
        <v>53</v>
      </c>
      <c r="F3693">
        <v>17</v>
      </c>
      <c r="G3693" t="s">
        <v>32</v>
      </c>
      <c r="H3693">
        <v>31.47</v>
      </c>
      <c r="I3693">
        <v>0</v>
      </c>
      <c r="J3693">
        <v>80</v>
      </c>
      <c r="K3693">
        <v>0</v>
      </c>
      <c r="M3693">
        <v>0</v>
      </c>
      <c r="N3693" t="s">
        <v>17</v>
      </c>
    </row>
    <row r="3694" spans="1:14" x14ac:dyDescent="0.25">
      <c r="A3694">
        <v>2.2017000000000002</v>
      </c>
      <c r="B3694">
        <v>5</v>
      </c>
      <c r="C3694" t="s">
        <v>50</v>
      </c>
      <c r="D3694">
        <v>45583</v>
      </c>
      <c r="E3694" t="s">
        <v>53</v>
      </c>
      <c r="F3694">
        <v>18</v>
      </c>
      <c r="G3694" t="s">
        <v>33</v>
      </c>
      <c r="H3694">
        <v>35060.726999999999</v>
      </c>
      <c r="I3694">
        <v>0</v>
      </c>
      <c r="J3694">
        <v>2471580</v>
      </c>
      <c r="K3694">
        <v>7680219</v>
      </c>
      <c r="M3694">
        <v>30469.919999999998</v>
      </c>
      <c r="N3694" t="s">
        <v>17</v>
      </c>
    </row>
    <row r="3695" spans="1:14" x14ac:dyDescent="0.25">
      <c r="A3695">
        <v>2.2017000000000002</v>
      </c>
      <c r="B3695">
        <v>5</v>
      </c>
      <c r="C3695" t="s">
        <v>50</v>
      </c>
      <c r="D3695">
        <v>85696</v>
      </c>
      <c r="E3695" t="s">
        <v>54</v>
      </c>
      <c r="F3695">
        <v>1</v>
      </c>
      <c r="G3695" t="s">
        <v>16</v>
      </c>
      <c r="H3695">
        <v>3316.9380000000001</v>
      </c>
      <c r="I3695">
        <v>0</v>
      </c>
      <c r="J3695">
        <v>341020</v>
      </c>
      <c r="K3695">
        <v>1158939</v>
      </c>
      <c r="M3695">
        <v>756.96</v>
      </c>
      <c r="N3695" t="s">
        <v>38</v>
      </c>
    </row>
    <row r="3696" spans="1:14" x14ac:dyDescent="0.25">
      <c r="A3696">
        <v>2.2017000000000002</v>
      </c>
      <c r="B3696">
        <v>5</v>
      </c>
      <c r="C3696" t="s">
        <v>50</v>
      </c>
      <c r="D3696">
        <v>85696</v>
      </c>
      <c r="E3696" t="s">
        <v>54</v>
      </c>
      <c r="F3696">
        <v>2</v>
      </c>
      <c r="G3696" t="s">
        <v>18</v>
      </c>
      <c r="H3696">
        <v>2039.2560000000001</v>
      </c>
      <c r="I3696">
        <v>0</v>
      </c>
      <c r="J3696">
        <v>108160</v>
      </c>
      <c r="K3696">
        <v>657909</v>
      </c>
      <c r="M3696">
        <v>570</v>
      </c>
      <c r="N3696" t="s">
        <v>38</v>
      </c>
    </row>
    <row r="3697" spans="1:14" x14ac:dyDescent="0.25">
      <c r="A3697">
        <v>2.2017000000000002</v>
      </c>
      <c r="B3697">
        <v>5</v>
      </c>
      <c r="C3697" t="s">
        <v>50</v>
      </c>
      <c r="D3697">
        <v>85696</v>
      </c>
      <c r="E3697" t="s">
        <v>54</v>
      </c>
      <c r="F3697">
        <v>3</v>
      </c>
      <c r="G3697" t="s">
        <v>19</v>
      </c>
      <c r="H3697">
        <v>47.204999999999998</v>
      </c>
      <c r="I3697">
        <v>0</v>
      </c>
      <c r="J3697">
        <v>377815</v>
      </c>
      <c r="K3697">
        <v>574716</v>
      </c>
      <c r="M3697">
        <v>779.76</v>
      </c>
      <c r="N3697" t="s">
        <v>38</v>
      </c>
    </row>
    <row r="3698" spans="1:14" x14ac:dyDescent="0.25">
      <c r="A3698">
        <v>2.2017000000000002</v>
      </c>
      <c r="B3698">
        <v>5</v>
      </c>
      <c r="C3698" t="s">
        <v>50</v>
      </c>
      <c r="D3698">
        <v>85696</v>
      </c>
      <c r="E3698" t="s">
        <v>54</v>
      </c>
      <c r="F3698">
        <v>4</v>
      </c>
      <c r="G3698" t="s">
        <v>20</v>
      </c>
      <c r="H3698">
        <v>1482.2370000000001</v>
      </c>
      <c r="I3698">
        <v>0</v>
      </c>
      <c r="J3698">
        <v>322715</v>
      </c>
      <c r="K3698">
        <v>3759</v>
      </c>
      <c r="M3698">
        <v>852.72</v>
      </c>
      <c r="N3698" t="s">
        <v>38</v>
      </c>
    </row>
    <row r="3699" spans="1:14" x14ac:dyDescent="0.25">
      <c r="A3699">
        <v>2.2017000000000002</v>
      </c>
      <c r="B3699">
        <v>5</v>
      </c>
      <c r="C3699" t="s">
        <v>50</v>
      </c>
      <c r="D3699">
        <v>85696</v>
      </c>
      <c r="E3699" t="s">
        <v>54</v>
      </c>
      <c r="F3699">
        <v>5</v>
      </c>
      <c r="G3699" t="s">
        <v>21</v>
      </c>
      <c r="H3699">
        <v>2460.9540000000002</v>
      </c>
      <c r="I3699">
        <v>0</v>
      </c>
      <c r="J3699">
        <v>131535</v>
      </c>
      <c r="K3699">
        <v>290439</v>
      </c>
      <c r="M3699">
        <v>861.84</v>
      </c>
      <c r="N3699" t="s">
        <v>38</v>
      </c>
    </row>
    <row r="3700" spans="1:14" x14ac:dyDescent="0.25">
      <c r="A3700">
        <v>2.2017000000000002</v>
      </c>
      <c r="B3700">
        <v>5</v>
      </c>
      <c r="C3700" t="s">
        <v>50</v>
      </c>
      <c r="D3700">
        <v>85696</v>
      </c>
      <c r="E3700" t="s">
        <v>54</v>
      </c>
      <c r="F3700">
        <v>6</v>
      </c>
      <c r="G3700" t="s">
        <v>22</v>
      </c>
      <c r="H3700">
        <v>8043.732</v>
      </c>
      <c r="I3700">
        <v>0</v>
      </c>
      <c r="J3700">
        <v>1177225</v>
      </c>
      <c r="K3700">
        <v>3993825</v>
      </c>
      <c r="M3700">
        <v>10656.72</v>
      </c>
      <c r="N3700" t="s">
        <v>38</v>
      </c>
    </row>
    <row r="3701" spans="1:14" x14ac:dyDescent="0.25">
      <c r="A3701">
        <v>2.2017000000000002</v>
      </c>
      <c r="B3701">
        <v>5</v>
      </c>
      <c r="C3701" t="s">
        <v>50</v>
      </c>
      <c r="D3701">
        <v>85696</v>
      </c>
      <c r="E3701" t="s">
        <v>54</v>
      </c>
      <c r="F3701">
        <v>13</v>
      </c>
      <c r="G3701" t="s">
        <v>23</v>
      </c>
      <c r="H3701">
        <v>17390.322</v>
      </c>
      <c r="I3701">
        <v>0</v>
      </c>
      <c r="J3701">
        <v>2458470</v>
      </c>
      <c r="K3701">
        <v>7279587</v>
      </c>
      <c r="M3701">
        <v>17266.439999999999</v>
      </c>
      <c r="N3701" t="s">
        <v>38</v>
      </c>
    </row>
    <row r="3702" spans="1:14" x14ac:dyDescent="0.25">
      <c r="A3702">
        <v>2.2017000000000002</v>
      </c>
      <c r="B3702">
        <v>5</v>
      </c>
      <c r="C3702" t="s">
        <v>50</v>
      </c>
      <c r="D3702">
        <v>85696</v>
      </c>
      <c r="E3702" t="s">
        <v>54</v>
      </c>
      <c r="F3702">
        <v>7</v>
      </c>
      <c r="G3702" t="s">
        <v>24</v>
      </c>
      <c r="H3702">
        <v>5283.8130000000001</v>
      </c>
      <c r="I3702">
        <v>152</v>
      </c>
      <c r="J3702">
        <v>168315</v>
      </c>
      <c r="K3702">
        <v>1659948</v>
      </c>
      <c r="M3702">
        <v>6504.84</v>
      </c>
      <c r="N3702" t="s">
        <v>38</v>
      </c>
    </row>
    <row r="3703" spans="1:14" x14ac:dyDescent="0.25">
      <c r="A3703">
        <v>2.2017000000000002</v>
      </c>
      <c r="B3703">
        <v>5</v>
      </c>
      <c r="C3703" t="s">
        <v>50</v>
      </c>
      <c r="D3703">
        <v>85696</v>
      </c>
      <c r="E3703" t="s">
        <v>54</v>
      </c>
      <c r="F3703">
        <v>8</v>
      </c>
      <c r="G3703" t="s">
        <v>25</v>
      </c>
      <c r="H3703">
        <v>758.42700000000002</v>
      </c>
      <c r="I3703">
        <v>0</v>
      </c>
      <c r="J3703">
        <v>33765</v>
      </c>
      <c r="K3703">
        <v>234828</v>
      </c>
      <c r="M3703">
        <v>4715.04</v>
      </c>
      <c r="N3703" t="s">
        <v>38</v>
      </c>
    </row>
    <row r="3704" spans="1:14" x14ac:dyDescent="0.25">
      <c r="A3704">
        <v>2.2017000000000002</v>
      </c>
      <c r="B3704">
        <v>5</v>
      </c>
      <c r="C3704" t="s">
        <v>50</v>
      </c>
      <c r="D3704">
        <v>85696</v>
      </c>
      <c r="E3704" t="s">
        <v>54</v>
      </c>
      <c r="F3704">
        <v>9</v>
      </c>
      <c r="G3704" t="s">
        <v>26</v>
      </c>
      <c r="H3704">
        <v>1564.059</v>
      </c>
      <c r="I3704">
        <v>252</v>
      </c>
      <c r="J3704">
        <v>54455</v>
      </c>
      <c r="K3704">
        <v>422091</v>
      </c>
      <c r="M3704">
        <v>5613.36</v>
      </c>
      <c r="N3704" t="s">
        <v>38</v>
      </c>
    </row>
    <row r="3705" spans="1:14" x14ac:dyDescent="0.25">
      <c r="A3705">
        <v>2.2017000000000002</v>
      </c>
      <c r="B3705">
        <v>5</v>
      </c>
      <c r="C3705" t="s">
        <v>50</v>
      </c>
      <c r="D3705">
        <v>85696</v>
      </c>
      <c r="E3705" t="s">
        <v>54</v>
      </c>
      <c r="F3705">
        <v>14</v>
      </c>
      <c r="G3705" t="s">
        <v>27</v>
      </c>
      <c r="H3705">
        <v>7606.299</v>
      </c>
      <c r="I3705">
        <v>404</v>
      </c>
      <c r="J3705">
        <v>256535</v>
      </c>
      <c r="K3705">
        <v>2316867</v>
      </c>
      <c r="M3705">
        <v>17125.080000000002</v>
      </c>
      <c r="N3705" t="s">
        <v>38</v>
      </c>
    </row>
    <row r="3706" spans="1:14" x14ac:dyDescent="0.25">
      <c r="A3706">
        <v>2.2017000000000002</v>
      </c>
      <c r="B3706">
        <v>5</v>
      </c>
      <c r="C3706" t="s">
        <v>50</v>
      </c>
      <c r="D3706">
        <v>85696</v>
      </c>
      <c r="E3706" t="s">
        <v>54</v>
      </c>
      <c r="F3706">
        <v>15</v>
      </c>
      <c r="G3706" t="s">
        <v>28</v>
      </c>
      <c r="H3706">
        <v>3940.0439999999999</v>
      </c>
      <c r="I3706">
        <v>0</v>
      </c>
      <c r="J3706">
        <v>85</v>
      </c>
      <c r="K3706">
        <v>0</v>
      </c>
      <c r="M3706">
        <v>0</v>
      </c>
      <c r="N3706" t="s">
        <v>38</v>
      </c>
    </row>
    <row r="3707" spans="1:14" x14ac:dyDescent="0.25">
      <c r="A3707">
        <v>2.2017000000000002</v>
      </c>
      <c r="B3707">
        <v>5</v>
      </c>
      <c r="C3707" t="s">
        <v>50</v>
      </c>
      <c r="D3707">
        <v>85696</v>
      </c>
      <c r="E3707" t="s">
        <v>54</v>
      </c>
      <c r="F3707">
        <v>12</v>
      </c>
      <c r="G3707" t="s">
        <v>29</v>
      </c>
      <c r="H3707">
        <v>5456.8980000000001</v>
      </c>
      <c r="I3707">
        <v>0</v>
      </c>
      <c r="J3707">
        <v>2715005</v>
      </c>
      <c r="K3707">
        <v>9596454</v>
      </c>
      <c r="M3707">
        <v>34391.519999999997</v>
      </c>
      <c r="N3707" t="s">
        <v>38</v>
      </c>
    </row>
    <row r="3708" spans="1:14" x14ac:dyDescent="0.25">
      <c r="A3708">
        <v>2.2017000000000002</v>
      </c>
      <c r="B3708">
        <v>5</v>
      </c>
      <c r="C3708" t="s">
        <v>50</v>
      </c>
      <c r="D3708">
        <v>85696</v>
      </c>
      <c r="E3708" t="s">
        <v>54</v>
      </c>
      <c r="F3708">
        <v>16</v>
      </c>
      <c r="G3708" t="s">
        <v>30</v>
      </c>
      <c r="H3708">
        <v>2492.424</v>
      </c>
      <c r="I3708">
        <v>0</v>
      </c>
      <c r="J3708">
        <v>85</v>
      </c>
      <c r="K3708">
        <v>0</v>
      </c>
      <c r="M3708">
        <v>0</v>
      </c>
      <c r="N3708" t="s">
        <v>38</v>
      </c>
    </row>
    <row r="3709" spans="1:14" x14ac:dyDescent="0.25">
      <c r="A3709">
        <v>2.2017000000000002</v>
      </c>
      <c r="B3709">
        <v>5</v>
      </c>
      <c r="C3709" t="s">
        <v>50</v>
      </c>
      <c r="D3709">
        <v>85696</v>
      </c>
      <c r="E3709" t="s">
        <v>54</v>
      </c>
      <c r="F3709">
        <v>11</v>
      </c>
      <c r="G3709" t="s">
        <v>31</v>
      </c>
      <c r="H3709">
        <v>3918.0149999999999</v>
      </c>
      <c r="I3709">
        <v>0</v>
      </c>
      <c r="J3709">
        <v>297105</v>
      </c>
      <c r="K3709">
        <v>1214433</v>
      </c>
      <c r="M3709">
        <v>0</v>
      </c>
      <c r="N3709" t="s">
        <v>38</v>
      </c>
    </row>
    <row r="3710" spans="1:14" x14ac:dyDescent="0.25">
      <c r="A3710">
        <v>2.2017000000000002</v>
      </c>
      <c r="B3710">
        <v>5</v>
      </c>
      <c r="C3710" t="s">
        <v>50</v>
      </c>
      <c r="D3710">
        <v>85696</v>
      </c>
      <c r="E3710" t="s">
        <v>54</v>
      </c>
      <c r="F3710">
        <v>17</v>
      </c>
      <c r="G3710" t="s">
        <v>32</v>
      </c>
      <c r="H3710">
        <v>2237.5169999999998</v>
      </c>
      <c r="I3710">
        <v>0</v>
      </c>
      <c r="J3710">
        <v>85</v>
      </c>
      <c r="K3710">
        <v>0</v>
      </c>
      <c r="M3710">
        <v>0</v>
      </c>
      <c r="N3710" t="s">
        <v>38</v>
      </c>
    </row>
    <row r="3711" spans="1:14" x14ac:dyDescent="0.25">
      <c r="A3711">
        <v>2.2017000000000002</v>
      </c>
      <c r="B3711">
        <v>5</v>
      </c>
      <c r="C3711" t="s">
        <v>50</v>
      </c>
      <c r="D3711">
        <v>85696</v>
      </c>
      <c r="E3711" t="s">
        <v>54</v>
      </c>
      <c r="F3711">
        <v>18</v>
      </c>
      <c r="G3711" t="s">
        <v>33</v>
      </c>
      <c r="H3711">
        <v>43041.519</v>
      </c>
      <c r="I3711">
        <v>404</v>
      </c>
      <c r="J3711">
        <v>2715005</v>
      </c>
      <c r="K3711">
        <v>9596454</v>
      </c>
      <c r="M3711">
        <v>34391.519999999997</v>
      </c>
      <c r="N3711" t="s">
        <v>38</v>
      </c>
    </row>
    <row r="3712" spans="1:14" x14ac:dyDescent="0.25">
      <c r="A3712">
        <v>2.2017000000000002</v>
      </c>
      <c r="B3712">
        <v>5</v>
      </c>
      <c r="C3712" t="s">
        <v>55</v>
      </c>
      <c r="D3712">
        <v>32949</v>
      </c>
      <c r="E3712" t="s">
        <v>56</v>
      </c>
      <c r="F3712">
        <v>1</v>
      </c>
      <c r="G3712" t="s">
        <v>16</v>
      </c>
      <c r="H3712">
        <v>2020.374</v>
      </c>
      <c r="I3712">
        <v>0</v>
      </c>
      <c r="J3712">
        <v>353965</v>
      </c>
      <c r="K3712">
        <v>97680</v>
      </c>
      <c r="M3712">
        <v>722.76</v>
      </c>
      <c r="N3712" t="s">
        <v>17</v>
      </c>
    </row>
    <row r="3713" spans="1:14" x14ac:dyDescent="0.25">
      <c r="A3713">
        <v>2.2017000000000002</v>
      </c>
      <c r="B3713">
        <v>5</v>
      </c>
      <c r="C3713" t="s">
        <v>55</v>
      </c>
      <c r="D3713">
        <v>32949</v>
      </c>
      <c r="E3713" t="s">
        <v>56</v>
      </c>
      <c r="F3713">
        <v>2</v>
      </c>
      <c r="G3713" t="s">
        <v>18</v>
      </c>
      <c r="H3713">
        <v>1617.558</v>
      </c>
      <c r="I3713">
        <v>0</v>
      </c>
      <c r="J3713">
        <v>55180</v>
      </c>
      <c r="K3713">
        <v>270762</v>
      </c>
      <c r="M3713">
        <v>506.16</v>
      </c>
      <c r="N3713" t="s">
        <v>17</v>
      </c>
    </row>
    <row r="3714" spans="1:14" x14ac:dyDescent="0.25">
      <c r="A3714">
        <v>2.2017000000000002</v>
      </c>
      <c r="B3714">
        <v>5</v>
      </c>
      <c r="C3714" t="s">
        <v>55</v>
      </c>
      <c r="D3714">
        <v>32949</v>
      </c>
      <c r="E3714" t="s">
        <v>56</v>
      </c>
      <c r="F3714">
        <v>3</v>
      </c>
      <c r="G3714" t="s">
        <v>19</v>
      </c>
      <c r="H3714">
        <v>47.204999999999998</v>
      </c>
      <c r="I3714">
        <v>0</v>
      </c>
      <c r="J3714">
        <v>338355</v>
      </c>
      <c r="K3714">
        <v>517782</v>
      </c>
      <c r="M3714">
        <v>656.64</v>
      </c>
      <c r="N3714" t="s">
        <v>17</v>
      </c>
    </row>
    <row r="3715" spans="1:14" x14ac:dyDescent="0.25">
      <c r="A3715">
        <v>2.2017000000000002</v>
      </c>
      <c r="B3715">
        <v>5</v>
      </c>
      <c r="C3715" t="s">
        <v>55</v>
      </c>
      <c r="D3715">
        <v>32949</v>
      </c>
      <c r="E3715" t="s">
        <v>56</v>
      </c>
      <c r="F3715">
        <v>4</v>
      </c>
      <c r="G3715" t="s">
        <v>20</v>
      </c>
      <c r="H3715">
        <v>1054.2449999999999</v>
      </c>
      <c r="I3715">
        <v>0</v>
      </c>
      <c r="J3715">
        <v>227360</v>
      </c>
      <c r="K3715">
        <v>375840</v>
      </c>
      <c r="M3715">
        <v>563.16</v>
      </c>
      <c r="N3715" t="s">
        <v>17</v>
      </c>
    </row>
    <row r="3716" spans="1:14" x14ac:dyDescent="0.25">
      <c r="A3716">
        <v>2.2017000000000002</v>
      </c>
      <c r="B3716">
        <v>5</v>
      </c>
      <c r="C3716" t="s">
        <v>55</v>
      </c>
      <c r="D3716">
        <v>32949</v>
      </c>
      <c r="E3716" t="s">
        <v>56</v>
      </c>
      <c r="F3716">
        <v>5</v>
      </c>
      <c r="G3716" t="s">
        <v>21</v>
      </c>
      <c r="H3716">
        <v>1324.8869999999999</v>
      </c>
      <c r="I3716">
        <v>0</v>
      </c>
      <c r="J3716">
        <v>101540</v>
      </c>
      <c r="K3716">
        <v>201480</v>
      </c>
      <c r="M3716">
        <v>601.91999999999996</v>
      </c>
      <c r="N3716" t="s">
        <v>17</v>
      </c>
    </row>
    <row r="3717" spans="1:14" x14ac:dyDescent="0.25">
      <c r="A3717">
        <v>2.2017000000000002</v>
      </c>
      <c r="B3717">
        <v>5</v>
      </c>
      <c r="C3717" t="s">
        <v>55</v>
      </c>
      <c r="D3717">
        <v>32949</v>
      </c>
      <c r="E3717" t="s">
        <v>56</v>
      </c>
      <c r="F3717">
        <v>6</v>
      </c>
      <c r="G3717" t="s">
        <v>22</v>
      </c>
      <c r="H3717">
        <v>5755.8630000000003</v>
      </c>
      <c r="I3717">
        <v>0</v>
      </c>
      <c r="J3717">
        <v>864190</v>
      </c>
      <c r="K3717">
        <v>2340468</v>
      </c>
      <c r="M3717">
        <v>8119.08</v>
      </c>
      <c r="N3717" t="s">
        <v>17</v>
      </c>
    </row>
    <row r="3718" spans="1:14" x14ac:dyDescent="0.25">
      <c r="A3718">
        <v>2.2017000000000002</v>
      </c>
      <c r="B3718">
        <v>5</v>
      </c>
      <c r="C3718" t="s">
        <v>55</v>
      </c>
      <c r="D3718">
        <v>32949</v>
      </c>
      <c r="E3718" t="s">
        <v>56</v>
      </c>
      <c r="F3718">
        <v>13</v>
      </c>
      <c r="G3718" t="s">
        <v>23</v>
      </c>
      <c r="H3718">
        <v>11820.132</v>
      </c>
      <c r="I3718">
        <v>0</v>
      </c>
      <c r="J3718">
        <v>1940590</v>
      </c>
      <c r="K3718">
        <v>4683192</v>
      </c>
      <c r="M3718">
        <v>12970.92</v>
      </c>
      <c r="N3718" t="s">
        <v>17</v>
      </c>
    </row>
    <row r="3719" spans="1:14" x14ac:dyDescent="0.25">
      <c r="A3719">
        <v>2.2017000000000002</v>
      </c>
      <c r="B3719">
        <v>5</v>
      </c>
      <c r="C3719" t="s">
        <v>55</v>
      </c>
      <c r="D3719">
        <v>32949</v>
      </c>
      <c r="E3719" t="s">
        <v>56</v>
      </c>
      <c r="F3719">
        <v>7</v>
      </c>
      <c r="G3719" t="s">
        <v>24</v>
      </c>
      <c r="H3719">
        <v>2882.652</v>
      </c>
      <c r="I3719">
        <v>0</v>
      </c>
      <c r="J3719">
        <v>102695</v>
      </c>
      <c r="K3719">
        <v>1067079</v>
      </c>
      <c r="M3719">
        <v>6301.92</v>
      </c>
      <c r="N3719" t="s">
        <v>17</v>
      </c>
    </row>
    <row r="3720" spans="1:14" x14ac:dyDescent="0.25">
      <c r="A3720">
        <v>2.2017000000000002</v>
      </c>
      <c r="B3720">
        <v>5</v>
      </c>
      <c r="C3720" t="s">
        <v>55</v>
      </c>
      <c r="D3720">
        <v>32949</v>
      </c>
      <c r="E3720" t="s">
        <v>56</v>
      </c>
      <c r="F3720">
        <v>8</v>
      </c>
      <c r="G3720" t="s">
        <v>25</v>
      </c>
      <c r="H3720">
        <v>1800.0840000000001</v>
      </c>
      <c r="I3720">
        <v>0</v>
      </c>
      <c r="J3720">
        <v>27280</v>
      </c>
      <c r="K3720">
        <v>182256</v>
      </c>
      <c r="M3720">
        <v>4443.72</v>
      </c>
      <c r="N3720" t="s">
        <v>17</v>
      </c>
    </row>
    <row r="3721" spans="1:14" x14ac:dyDescent="0.25">
      <c r="A3721">
        <v>2.2017000000000002</v>
      </c>
      <c r="B3721">
        <v>5</v>
      </c>
      <c r="C3721" t="s">
        <v>55</v>
      </c>
      <c r="D3721">
        <v>32949</v>
      </c>
      <c r="E3721" t="s">
        <v>56</v>
      </c>
      <c r="F3721">
        <v>9</v>
      </c>
      <c r="G3721" t="s">
        <v>26</v>
      </c>
      <c r="H3721">
        <v>959.83500000000004</v>
      </c>
      <c r="I3721">
        <v>0</v>
      </c>
      <c r="J3721">
        <v>27590</v>
      </c>
      <c r="K3721">
        <v>235632</v>
      </c>
      <c r="M3721">
        <v>4316.04</v>
      </c>
      <c r="N3721" t="s">
        <v>17</v>
      </c>
    </row>
    <row r="3722" spans="1:14" x14ac:dyDescent="0.25">
      <c r="A3722">
        <v>2.2017000000000002</v>
      </c>
      <c r="B3722">
        <v>5</v>
      </c>
      <c r="C3722" t="s">
        <v>55</v>
      </c>
      <c r="D3722">
        <v>32949</v>
      </c>
      <c r="E3722" t="s">
        <v>56</v>
      </c>
      <c r="F3722">
        <v>14</v>
      </c>
      <c r="G3722" t="s">
        <v>27</v>
      </c>
      <c r="H3722">
        <v>5642.5709999999999</v>
      </c>
      <c r="I3722">
        <v>0</v>
      </c>
      <c r="J3722">
        <v>157565</v>
      </c>
      <c r="K3722">
        <v>1484967</v>
      </c>
      <c r="M3722">
        <v>16856.04</v>
      </c>
      <c r="N3722" t="s">
        <v>17</v>
      </c>
    </row>
    <row r="3723" spans="1:14" x14ac:dyDescent="0.25">
      <c r="A3723">
        <v>2.2017000000000002</v>
      </c>
      <c r="B3723">
        <v>5</v>
      </c>
      <c r="C3723" t="s">
        <v>55</v>
      </c>
      <c r="D3723">
        <v>32949</v>
      </c>
      <c r="E3723" t="s">
        <v>56</v>
      </c>
      <c r="F3723">
        <v>15</v>
      </c>
      <c r="G3723" t="s">
        <v>28</v>
      </c>
      <c r="H3723">
        <v>3184.7640000000001</v>
      </c>
      <c r="I3723">
        <v>0</v>
      </c>
      <c r="J3723">
        <v>90</v>
      </c>
      <c r="K3723">
        <v>0</v>
      </c>
      <c r="M3723">
        <v>0</v>
      </c>
      <c r="N3723" t="s">
        <v>17</v>
      </c>
    </row>
    <row r="3724" spans="1:14" x14ac:dyDescent="0.25">
      <c r="A3724">
        <v>2.2017000000000002</v>
      </c>
      <c r="B3724">
        <v>5</v>
      </c>
      <c r="C3724" t="s">
        <v>55</v>
      </c>
      <c r="D3724">
        <v>32949</v>
      </c>
      <c r="E3724" t="s">
        <v>56</v>
      </c>
      <c r="F3724">
        <v>12</v>
      </c>
      <c r="G3724" t="s">
        <v>29</v>
      </c>
      <c r="H3724">
        <v>5230.3140000000003</v>
      </c>
      <c r="I3724">
        <v>0</v>
      </c>
      <c r="J3724">
        <v>2098155</v>
      </c>
      <c r="K3724">
        <v>6168159</v>
      </c>
      <c r="M3724">
        <v>29826.959999999999</v>
      </c>
      <c r="N3724" t="s">
        <v>17</v>
      </c>
    </row>
    <row r="3725" spans="1:14" x14ac:dyDescent="0.25">
      <c r="A3725">
        <v>2.2017000000000002</v>
      </c>
      <c r="B3725">
        <v>5</v>
      </c>
      <c r="C3725" t="s">
        <v>55</v>
      </c>
      <c r="D3725">
        <v>32949</v>
      </c>
      <c r="E3725" t="s">
        <v>56</v>
      </c>
      <c r="F3725">
        <v>16</v>
      </c>
      <c r="G3725" t="s">
        <v>30</v>
      </c>
      <c r="H3725">
        <v>1803.231</v>
      </c>
      <c r="I3725">
        <v>0</v>
      </c>
      <c r="J3725">
        <v>90</v>
      </c>
      <c r="K3725">
        <v>0</v>
      </c>
      <c r="M3725">
        <v>0</v>
      </c>
      <c r="N3725" t="s">
        <v>17</v>
      </c>
    </row>
    <row r="3726" spans="1:14" x14ac:dyDescent="0.25">
      <c r="A3726">
        <v>2.2017000000000002</v>
      </c>
      <c r="B3726">
        <v>5</v>
      </c>
      <c r="C3726" t="s">
        <v>55</v>
      </c>
      <c r="D3726">
        <v>32949</v>
      </c>
      <c r="E3726" t="s">
        <v>56</v>
      </c>
      <c r="F3726">
        <v>11</v>
      </c>
      <c r="G3726" t="s">
        <v>31</v>
      </c>
      <c r="H3726">
        <v>2819.712</v>
      </c>
      <c r="I3726">
        <v>0</v>
      </c>
      <c r="J3726">
        <v>358040</v>
      </c>
      <c r="K3726">
        <v>1156143</v>
      </c>
      <c r="M3726">
        <v>0</v>
      </c>
      <c r="N3726" t="s">
        <v>17</v>
      </c>
    </row>
    <row r="3727" spans="1:14" x14ac:dyDescent="0.25">
      <c r="A3727">
        <v>2.2017000000000002</v>
      </c>
      <c r="B3727">
        <v>5</v>
      </c>
      <c r="C3727" t="s">
        <v>55</v>
      </c>
      <c r="D3727">
        <v>32949</v>
      </c>
      <c r="E3727" t="s">
        <v>56</v>
      </c>
      <c r="F3727">
        <v>17</v>
      </c>
      <c r="G3727" t="s">
        <v>32</v>
      </c>
      <c r="H3727">
        <v>31.47</v>
      </c>
      <c r="I3727">
        <v>0</v>
      </c>
      <c r="J3727">
        <v>90</v>
      </c>
      <c r="K3727">
        <v>0</v>
      </c>
      <c r="M3727">
        <v>0</v>
      </c>
      <c r="N3727" t="s">
        <v>17</v>
      </c>
    </row>
    <row r="3728" spans="1:14" x14ac:dyDescent="0.25">
      <c r="A3728">
        <v>2.2017000000000002</v>
      </c>
      <c r="B3728">
        <v>5</v>
      </c>
      <c r="C3728" t="s">
        <v>55</v>
      </c>
      <c r="D3728">
        <v>32949</v>
      </c>
      <c r="E3728" t="s">
        <v>56</v>
      </c>
      <c r="F3728">
        <v>18</v>
      </c>
      <c r="G3728" t="s">
        <v>33</v>
      </c>
      <c r="H3728">
        <v>30532.194</v>
      </c>
      <c r="I3728">
        <v>0</v>
      </c>
      <c r="J3728">
        <v>2098155</v>
      </c>
      <c r="K3728">
        <v>6168159</v>
      </c>
      <c r="M3728">
        <v>29826.959999999999</v>
      </c>
      <c r="N3728" t="s">
        <v>17</v>
      </c>
    </row>
    <row r="3729" spans="1:14" x14ac:dyDescent="0.25">
      <c r="A3729">
        <v>2.2017000000000002</v>
      </c>
      <c r="B3729">
        <v>5</v>
      </c>
      <c r="C3729" t="s">
        <v>55</v>
      </c>
      <c r="D3729">
        <v>96857</v>
      </c>
      <c r="E3729" t="s">
        <v>57</v>
      </c>
      <c r="F3729">
        <v>1</v>
      </c>
      <c r="G3729" t="s">
        <v>16</v>
      </c>
      <c r="H3729">
        <v>2917.2689999999998</v>
      </c>
      <c r="I3729">
        <v>0</v>
      </c>
      <c r="J3729">
        <v>312800</v>
      </c>
      <c r="K3729">
        <v>968763</v>
      </c>
      <c r="M3729">
        <v>1183.32</v>
      </c>
      <c r="N3729" t="s">
        <v>17</v>
      </c>
    </row>
    <row r="3730" spans="1:14" x14ac:dyDescent="0.25">
      <c r="A3730">
        <v>2.2017000000000002</v>
      </c>
      <c r="B3730">
        <v>5</v>
      </c>
      <c r="C3730" t="s">
        <v>55</v>
      </c>
      <c r="D3730">
        <v>96857</v>
      </c>
      <c r="E3730" t="s">
        <v>57</v>
      </c>
      <c r="F3730">
        <v>2</v>
      </c>
      <c r="G3730" t="s">
        <v>18</v>
      </c>
      <c r="H3730">
        <v>1727.703</v>
      </c>
      <c r="I3730">
        <v>0</v>
      </c>
      <c r="J3730">
        <v>83005</v>
      </c>
      <c r="K3730">
        <v>453861</v>
      </c>
      <c r="M3730">
        <v>581.4</v>
      </c>
      <c r="N3730" t="s">
        <v>17</v>
      </c>
    </row>
    <row r="3731" spans="1:14" x14ac:dyDescent="0.25">
      <c r="A3731">
        <v>2.2017000000000002</v>
      </c>
      <c r="B3731">
        <v>5</v>
      </c>
      <c r="C3731" t="s">
        <v>55</v>
      </c>
      <c r="D3731">
        <v>96857</v>
      </c>
      <c r="E3731" t="s">
        <v>57</v>
      </c>
      <c r="F3731">
        <v>3</v>
      </c>
      <c r="G3731" t="s">
        <v>19</v>
      </c>
      <c r="H3731">
        <v>47.204999999999998</v>
      </c>
      <c r="I3731">
        <v>0</v>
      </c>
      <c r="J3731">
        <v>352265</v>
      </c>
      <c r="K3731">
        <v>547293</v>
      </c>
      <c r="M3731">
        <v>984.96</v>
      </c>
      <c r="N3731" t="s">
        <v>17</v>
      </c>
    </row>
    <row r="3732" spans="1:14" x14ac:dyDescent="0.25">
      <c r="A3732">
        <v>2.2017000000000002</v>
      </c>
      <c r="B3732">
        <v>5</v>
      </c>
      <c r="C3732" t="s">
        <v>55</v>
      </c>
      <c r="D3732">
        <v>96857</v>
      </c>
      <c r="E3732" t="s">
        <v>57</v>
      </c>
      <c r="F3732">
        <v>4</v>
      </c>
      <c r="G3732" t="s">
        <v>20</v>
      </c>
      <c r="H3732">
        <v>1249.3589999999999</v>
      </c>
      <c r="I3732">
        <v>0</v>
      </c>
      <c r="J3732">
        <v>292925</v>
      </c>
      <c r="K3732">
        <v>494364</v>
      </c>
      <c r="M3732">
        <v>595.08000000000004</v>
      </c>
      <c r="N3732" t="s">
        <v>17</v>
      </c>
    </row>
    <row r="3733" spans="1:14" x14ac:dyDescent="0.25">
      <c r="A3733">
        <v>2.2017000000000002</v>
      </c>
      <c r="B3733">
        <v>5</v>
      </c>
      <c r="C3733" t="s">
        <v>55</v>
      </c>
      <c r="D3733">
        <v>96857</v>
      </c>
      <c r="E3733" t="s">
        <v>57</v>
      </c>
      <c r="F3733">
        <v>5</v>
      </c>
      <c r="G3733" t="s">
        <v>21</v>
      </c>
      <c r="H3733">
        <v>1840.9949999999999</v>
      </c>
      <c r="I3733">
        <v>0</v>
      </c>
      <c r="J3733">
        <v>130665</v>
      </c>
      <c r="K3733">
        <v>255615</v>
      </c>
      <c r="M3733">
        <v>989.52</v>
      </c>
      <c r="N3733" t="s">
        <v>17</v>
      </c>
    </row>
    <row r="3734" spans="1:14" x14ac:dyDescent="0.25">
      <c r="A3734">
        <v>2.2017000000000002</v>
      </c>
      <c r="B3734">
        <v>5</v>
      </c>
      <c r="C3734" t="s">
        <v>55</v>
      </c>
      <c r="D3734">
        <v>96857</v>
      </c>
      <c r="E3734" t="s">
        <v>57</v>
      </c>
      <c r="F3734">
        <v>6</v>
      </c>
      <c r="G3734" t="s">
        <v>22</v>
      </c>
      <c r="H3734">
        <v>7902.1170000000002</v>
      </c>
      <c r="I3734">
        <v>0</v>
      </c>
      <c r="J3734">
        <v>1010100</v>
      </c>
      <c r="K3734">
        <v>3470316</v>
      </c>
      <c r="M3734">
        <v>9712.7999999999993</v>
      </c>
      <c r="N3734" t="s">
        <v>17</v>
      </c>
    </row>
    <row r="3735" spans="1:14" x14ac:dyDescent="0.25">
      <c r="A3735">
        <v>2.2017000000000002</v>
      </c>
      <c r="B3735">
        <v>5</v>
      </c>
      <c r="C3735" t="s">
        <v>55</v>
      </c>
      <c r="D3735">
        <v>96857</v>
      </c>
      <c r="E3735" t="s">
        <v>57</v>
      </c>
      <c r="F3735">
        <v>13</v>
      </c>
      <c r="G3735" t="s">
        <v>23</v>
      </c>
      <c r="H3735">
        <v>15684.647999999999</v>
      </c>
      <c r="I3735">
        <v>0</v>
      </c>
      <c r="J3735">
        <v>2181760</v>
      </c>
      <c r="K3735">
        <v>6190212</v>
      </c>
      <c r="M3735">
        <v>16532.28</v>
      </c>
      <c r="N3735" t="s">
        <v>17</v>
      </c>
    </row>
    <row r="3736" spans="1:14" x14ac:dyDescent="0.25">
      <c r="A3736">
        <v>2.2017000000000002</v>
      </c>
      <c r="B3736">
        <v>5</v>
      </c>
      <c r="C3736" t="s">
        <v>55</v>
      </c>
      <c r="D3736">
        <v>96857</v>
      </c>
      <c r="E3736" t="s">
        <v>57</v>
      </c>
      <c r="F3736">
        <v>7</v>
      </c>
      <c r="G3736" t="s">
        <v>24</v>
      </c>
      <c r="H3736">
        <v>5217.7259999999997</v>
      </c>
      <c r="I3736">
        <v>0</v>
      </c>
      <c r="J3736">
        <v>132095</v>
      </c>
      <c r="K3736">
        <v>1170621</v>
      </c>
      <c r="M3736">
        <v>6108.12</v>
      </c>
      <c r="N3736" t="s">
        <v>17</v>
      </c>
    </row>
    <row r="3737" spans="1:14" x14ac:dyDescent="0.25">
      <c r="A3737">
        <v>2.2017000000000002</v>
      </c>
      <c r="B3737">
        <v>5</v>
      </c>
      <c r="C3737" t="s">
        <v>55</v>
      </c>
      <c r="D3737">
        <v>96857</v>
      </c>
      <c r="E3737" t="s">
        <v>57</v>
      </c>
      <c r="F3737">
        <v>8</v>
      </c>
      <c r="G3737" t="s">
        <v>25</v>
      </c>
      <c r="H3737">
        <v>2061.2849999999999</v>
      </c>
      <c r="I3737">
        <v>0</v>
      </c>
      <c r="J3737">
        <v>30715</v>
      </c>
      <c r="K3737">
        <v>199188</v>
      </c>
      <c r="M3737">
        <v>3748.32</v>
      </c>
      <c r="N3737" t="s">
        <v>17</v>
      </c>
    </row>
    <row r="3738" spans="1:14" x14ac:dyDescent="0.25">
      <c r="A3738">
        <v>2.2017000000000002</v>
      </c>
      <c r="B3738">
        <v>5</v>
      </c>
      <c r="C3738" t="s">
        <v>55</v>
      </c>
      <c r="D3738">
        <v>96857</v>
      </c>
      <c r="E3738" t="s">
        <v>57</v>
      </c>
      <c r="F3738">
        <v>9</v>
      </c>
      <c r="G3738" t="s">
        <v>26</v>
      </c>
      <c r="H3738">
        <v>1523.1479999999999</v>
      </c>
      <c r="I3738">
        <v>0</v>
      </c>
      <c r="J3738">
        <v>36430</v>
      </c>
      <c r="K3738">
        <v>238635</v>
      </c>
      <c r="M3738">
        <v>3135</v>
      </c>
      <c r="N3738" t="s">
        <v>17</v>
      </c>
    </row>
    <row r="3739" spans="1:14" x14ac:dyDescent="0.25">
      <c r="A3739">
        <v>2.2017000000000002</v>
      </c>
      <c r="B3739">
        <v>5</v>
      </c>
      <c r="C3739" t="s">
        <v>55</v>
      </c>
      <c r="D3739">
        <v>96857</v>
      </c>
      <c r="E3739" t="s">
        <v>57</v>
      </c>
      <c r="F3739">
        <v>14</v>
      </c>
      <c r="G3739" t="s">
        <v>27</v>
      </c>
      <c r="H3739">
        <v>8802.1589999999997</v>
      </c>
      <c r="I3739">
        <v>0</v>
      </c>
      <c r="J3739">
        <v>199240</v>
      </c>
      <c r="K3739">
        <v>108444</v>
      </c>
      <c r="M3739">
        <v>13709.64</v>
      </c>
      <c r="N3739" t="s">
        <v>17</v>
      </c>
    </row>
    <row r="3740" spans="1:14" x14ac:dyDescent="0.25">
      <c r="A3740">
        <v>2.2017000000000002</v>
      </c>
      <c r="B3740">
        <v>5</v>
      </c>
      <c r="C3740" t="s">
        <v>55</v>
      </c>
      <c r="D3740">
        <v>96857</v>
      </c>
      <c r="E3740" t="s">
        <v>57</v>
      </c>
      <c r="F3740">
        <v>15</v>
      </c>
      <c r="G3740" t="s">
        <v>28</v>
      </c>
      <c r="H3740">
        <v>3571.8449999999998</v>
      </c>
      <c r="I3740">
        <v>0</v>
      </c>
      <c r="J3740">
        <v>95</v>
      </c>
      <c r="K3740">
        <v>0</v>
      </c>
      <c r="M3740">
        <v>0</v>
      </c>
      <c r="N3740" t="s">
        <v>17</v>
      </c>
    </row>
    <row r="3741" spans="1:14" x14ac:dyDescent="0.25">
      <c r="A3741">
        <v>2.2017000000000002</v>
      </c>
      <c r="B3741">
        <v>5</v>
      </c>
      <c r="C3741" t="s">
        <v>55</v>
      </c>
      <c r="D3741">
        <v>96857</v>
      </c>
      <c r="E3741" t="s">
        <v>57</v>
      </c>
      <c r="F3741">
        <v>12</v>
      </c>
      <c r="G3741" t="s">
        <v>29</v>
      </c>
      <c r="H3741">
        <v>5422.2809999999999</v>
      </c>
      <c r="I3741">
        <v>0</v>
      </c>
      <c r="J3741">
        <v>2381000</v>
      </c>
      <c r="K3741">
        <v>7798656</v>
      </c>
      <c r="M3741">
        <v>30241.919999999998</v>
      </c>
      <c r="N3741" t="s">
        <v>17</v>
      </c>
    </row>
    <row r="3742" spans="1:14" x14ac:dyDescent="0.25">
      <c r="A3742">
        <v>2.2017000000000002</v>
      </c>
      <c r="B3742">
        <v>5</v>
      </c>
      <c r="C3742" t="s">
        <v>55</v>
      </c>
      <c r="D3742">
        <v>96857</v>
      </c>
      <c r="E3742" t="s">
        <v>57</v>
      </c>
      <c r="F3742">
        <v>16</v>
      </c>
      <c r="G3742" t="s">
        <v>30</v>
      </c>
      <c r="H3742">
        <v>1809.5250000000001</v>
      </c>
      <c r="I3742">
        <v>0</v>
      </c>
      <c r="J3742">
        <v>95</v>
      </c>
      <c r="K3742">
        <v>0</v>
      </c>
      <c r="M3742">
        <v>0</v>
      </c>
      <c r="N3742" t="s">
        <v>17</v>
      </c>
    </row>
    <row r="3743" spans="1:14" x14ac:dyDescent="0.25">
      <c r="A3743">
        <v>2.2017000000000002</v>
      </c>
      <c r="B3743">
        <v>5</v>
      </c>
      <c r="C3743" t="s">
        <v>55</v>
      </c>
      <c r="D3743">
        <v>96857</v>
      </c>
      <c r="E3743" t="s">
        <v>57</v>
      </c>
      <c r="F3743">
        <v>11</v>
      </c>
      <c r="G3743" t="s">
        <v>31</v>
      </c>
      <c r="H3743">
        <v>4009.2779999999998</v>
      </c>
      <c r="I3743">
        <v>0</v>
      </c>
      <c r="J3743">
        <v>496220</v>
      </c>
      <c r="K3743">
        <v>1496589</v>
      </c>
      <c r="M3743">
        <v>0</v>
      </c>
      <c r="N3743" t="s">
        <v>17</v>
      </c>
    </row>
    <row r="3744" spans="1:14" x14ac:dyDescent="0.25">
      <c r="A3744">
        <v>2.2017000000000002</v>
      </c>
      <c r="B3744">
        <v>5</v>
      </c>
      <c r="C3744" t="s">
        <v>55</v>
      </c>
      <c r="D3744">
        <v>96857</v>
      </c>
      <c r="E3744" t="s">
        <v>57</v>
      </c>
      <c r="F3744">
        <v>17</v>
      </c>
      <c r="G3744" t="s">
        <v>32</v>
      </c>
      <c r="H3744">
        <v>31.47</v>
      </c>
      <c r="I3744">
        <v>298</v>
      </c>
      <c r="J3744">
        <v>95</v>
      </c>
      <c r="K3744">
        <v>0</v>
      </c>
      <c r="M3744">
        <v>0</v>
      </c>
      <c r="N3744" t="s">
        <v>17</v>
      </c>
    </row>
    <row r="3745" spans="1:14" x14ac:dyDescent="0.25">
      <c r="A3745">
        <v>2.2017000000000002</v>
      </c>
      <c r="B3745">
        <v>5</v>
      </c>
      <c r="C3745" t="s">
        <v>55</v>
      </c>
      <c r="D3745">
        <v>96857</v>
      </c>
      <c r="E3745" t="s">
        <v>57</v>
      </c>
      <c r="F3745">
        <v>18</v>
      </c>
      <c r="G3745" t="s">
        <v>33</v>
      </c>
      <c r="H3745">
        <v>39331.205999999998</v>
      </c>
      <c r="I3745">
        <v>298</v>
      </c>
      <c r="J3745">
        <v>2381000</v>
      </c>
      <c r="K3745">
        <v>7798656</v>
      </c>
      <c r="M3745">
        <v>30241.919999999998</v>
      </c>
      <c r="N3745" t="s">
        <v>17</v>
      </c>
    </row>
    <row r="3746" spans="1:14" x14ac:dyDescent="0.25">
      <c r="A3746">
        <v>2.2017000000000002</v>
      </c>
      <c r="B3746">
        <v>5</v>
      </c>
      <c r="C3746" t="s">
        <v>55</v>
      </c>
      <c r="D3746">
        <v>87703</v>
      </c>
      <c r="E3746" t="s">
        <v>58</v>
      </c>
      <c r="F3746">
        <v>1</v>
      </c>
      <c r="G3746" t="s">
        <v>16</v>
      </c>
      <c r="H3746">
        <v>2193.4589999999998</v>
      </c>
      <c r="I3746">
        <v>0</v>
      </c>
      <c r="J3746">
        <v>328950</v>
      </c>
      <c r="K3746">
        <v>1019127</v>
      </c>
      <c r="M3746">
        <v>866.4</v>
      </c>
      <c r="N3746" t="s">
        <v>17</v>
      </c>
    </row>
    <row r="3747" spans="1:14" x14ac:dyDescent="0.25">
      <c r="A3747">
        <v>2.2017000000000002</v>
      </c>
      <c r="B3747">
        <v>5</v>
      </c>
      <c r="C3747" t="s">
        <v>55</v>
      </c>
      <c r="D3747">
        <v>87703</v>
      </c>
      <c r="E3747" t="s">
        <v>58</v>
      </c>
      <c r="F3747">
        <v>2</v>
      </c>
      <c r="G3747" t="s">
        <v>18</v>
      </c>
      <c r="H3747">
        <v>1749.732</v>
      </c>
      <c r="I3747">
        <v>0</v>
      </c>
      <c r="J3747">
        <v>77235</v>
      </c>
      <c r="K3747">
        <v>443778</v>
      </c>
      <c r="M3747">
        <v>588.24</v>
      </c>
      <c r="N3747" t="s">
        <v>17</v>
      </c>
    </row>
    <row r="3748" spans="1:14" x14ac:dyDescent="0.25">
      <c r="A3748">
        <v>2.2017000000000002</v>
      </c>
      <c r="B3748">
        <v>5</v>
      </c>
      <c r="C3748" t="s">
        <v>55</v>
      </c>
      <c r="D3748">
        <v>87703</v>
      </c>
      <c r="E3748" t="s">
        <v>58</v>
      </c>
      <c r="F3748">
        <v>3</v>
      </c>
      <c r="G3748" t="s">
        <v>19</v>
      </c>
      <c r="H3748">
        <v>47.204999999999998</v>
      </c>
      <c r="I3748">
        <v>0</v>
      </c>
      <c r="J3748">
        <v>433200</v>
      </c>
      <c r="K3748">
        <v>597339</v>
      </c>
      <c r="M3748">
        <v>937.08</v>
      </c>
      <c r="N3748" t="s">
        <v>17</v>
      </c>
    </row>
    <row r="3749" spans="1:14" x14ac:dyDescent="0.25">
      <c r="A3749">
        <v>2.2017000000000002</v>
      </c>
      <c r="B3749">
        <v>5</v>
      </c>
      <c r="C3749" t="s">
        <v>55</v>
      </c>
      <c r="D3749">
        <v>87703</v>
      </c>
      <c r="E3749" t="s">
        <v>58</v>
      </c>
      <c r="F3749">
        <v>4</v>
      </c>
      <c r="G3749" t="s">
        <v>20</v>
      </c>
      <c r="H3749">
        <v>1809.5250000000001</v>
      </c>
      <c r="I3749">
        <v>0</v>
      </c>
      <c r="J3749">
        <v>355240</v>
      </c>
      <c r="K3749">
        <v>633429</v>
      </c>
      <c r="M3749">
        <v>581.4</v>
      </c>
      <c r="N3749" t="s">
        <v>17</v>
      </c>
    </row>
    <row r="3750" spans="1:14" x14ac:dyDescent="0.25">
      <c r="A3750">
        <v>2.2017000000000002</v>
      </c>
      <c r="B3750">
        <v>5</v>
      </c>
      <c r="C3750" t="s">
        <v>55</v>
      </c>
      <c r="D3750">
        <v>87703</v>
      </c>
      <c r="E3750" t="s">
        <v>58</v>
      </c>
      <c r="F3750">
        <v>5</v>
      </c>
      <c r="G3750" t="s">
        <v>21</v>
      </c>
      <c r="H3750">
        <v>2095.902</v>
      </c>
      <c r="I3750">
        <v>0</v>
      </c>
      <c r="J3750">
        <v>129560</v>
      </c>
      <c r="K3750">
        <v>253710</v>
      </c>
      <c r="M3750">
        <v>850.44</v>
      </c>
      <c r="N3750" t="s">
        <v>17</v>
      </c>
    </row>
    <row r="3751" spans="1:14" x14ac:dyDescent="0.25">
      <c r="A3751">
        <v>2.2017000000000002</v>
      </c>
      <c r="B3751">
        <v>5</v>
      </c>
      <c r="C3751" t="s">
        <v>55</v>
      </c>
      <c r="D3751">
        <v>87703</v>
      </c>
      <c r="E3751" t="s">
        <v>58</v>
      </c>
      <c r="F3751">
        <v>6</v>
      </c>
      <c r="G3751" t="s">
        <v>22</v>
      </c>
      <c r="H3751">
        <v>7656.6509999999998</v>
      </c>
      <c r="I3751">
        <v>0</v>
      </c>
      <c r="J3751">
        <v>1016615</v>
      </c>
      <c r="K3751">
        <v>2956332</v>
      </c>
      <c r="M3751">
        <v>8962.68</v>
      </c>
      <c r="N3751" t="s">
        <v>17</v>
      </c>
    </row>
    <row r="3752" spans="1:14" x14ac:dyDescent="0.25">
      <c r="A3752">
        <v>2.2017000000000002</v>
      </c>
      <c r="B3752">
        <v>5</v>
      </c>
      <c r="C3752" t="s">
        <v>55</v>
      </c>
      <c r="D3752">
        <v>87703</v>
      </c>
      <c r="E3752" t="s">
        <v>58</v>
      </c>
      <c r="F3752">
        <v>13</v>
      </c>
      <c r="G3752" t="s">
        <v>23</v>
      </c>
      <c r="H3752">
        <v>15552.474</v>
      </c>
      <c r="I3752">
        <v>0</v>
      </c>
      <c r="J3752">
        <v>2340800</v>
      </c>
      <c r="K3752">
        <v>5903715</v>
      </c>
      <c r="M3752">
        <v>12407.76</v>
      </c>
      <c r="N3752" t="s">
        <v>17</v>
      </c>
    </row>
    <row r="3753" spans="1:14" x14ac:dyDescent="0.25">
      <c r="A3753">
        <v>2.2017000000000002</v>
      </c>
      <c r="B3753">
        <v>5</v>
      </c>
      <c r="C3753" t="s">
        <v>55</v>
      </c>
      <c r="D3753">
        <v>87703</v>
      </c>
      <c r="E3753" t="s">
        <v>58</v>
      </c>
      <c r="F3753">
        <v>7</v>
      </c>
      <c r="G3753" t="s">
        <v>24</v>
      </c>
      <c r="H3753">
        <v>3732.3420000000001</v>
      </c>
      <c r="I3753">
        <v>0</v>
      </c>
      <c r="J3753">
        <v>135735</v>
      </c>
      <c r="K3753">
        <v>1372095</v>
      </c>
      <c r="M3753">
        <v>5319.24</v>
      </c>
      <c r="N3753" t="s">
        <v>17</v>
      </c>
    </row>
    <row r="3754" spans="1:14" x14ac:dyDescent="0.25">
      <c r="A3754">
        <v>2.2017000000000002</v>
      </c>
      <c r="B3754">
        <v>5</v>
      </c>
      <c r="C3754" t="s">
        <v>55</v>
      </c>
      <c r="D3754">
        <v>87703</v>
      </c>
      <c r="E3754" t="s">
        <v>58</v>
      </c>
      <c r="F3754">
        <v>8</v>
      </c>
      <c r="G3754" t="s">
        <v>25</v>
      </c>
      <c r="H3754">
        <v>1919.67</v>
      </c>
      <c r="I3754">
        <v>0</v>
      </c>
      <c r="J3754">
        <v>37985</v>
      </c>
      <c r="K3754">
        <v>232383</v>
      </c>
      <c r="M3754">
        <v>3830.4</v>
      </c>
      <c r="N3754" t="s">
        <v>17</v>
      </c>
    </row>
    <row r="3755" spans="1:14" x14ac:dyDescent="0.25">
      <c r="A3755">
        <v>2.2017000000000002</v>
      </c>
      <c r="B3755">
        <v>5</v>
      </c>
      <c r="C3755" t="s">
        <v>55</v>
      </c>
      <c r="D3755">
        <v>87703</v>
      </c>
      <c r="E3755" t="s">
        <v>58</v>
      </c>
      <c r="F3755">
        <v>9</v>
      </c>
      <c r="G3755" t="s">
        <v>26</v>
      </c>
      <c r="H3755">
        <v>1239.9179999999999</v>
      </c>
      <c r="I3755">
        <v>0</v>
      </c>
      <c r="J3755">
        <v>46585</v>
      </c>
      <c r="K3755">
        <v>342150</v>
      </c>
      <c r="M3755">
        <v>5567.76</v>
      </c>
      <c r="N3755" t="s">
        <v>17</v>
      </c>
    </row>
    <row r="3756" spans="1:14" x14ac:dyDescent="0.25">
      <c r="A3756">
        <v>2.2017000000000002</v>
      </c>
      <c r="B3756">
        <v>5</v>
      </c>
      <c r="C3756" t="s">
        <v>55</v>
      </c>
      <c r="D3756">
        <v>87703</v>
      </c>
      <c r="E3756" t="s">
        <v>58</v>
      </c>
      <c r="F3756">
        <v>14</v>
      </c>
      <c r="G3756" t="s">
        <v>27</v>
      </c>
      <c r="H3756">
        <v>6891.93</v>
      </c>
      <c r="I3756">
        <v>0</v>
      </c>
      <c r="J3756">
        <v>220305</v>
      </c>
      <c r="K3756">
        <v>1946628</v>
      </c>
      <c r="M3756">
        <v>16213.08</v>
      </c>
      <c r="N3756" t="s">
        <v>17</v>
      </c>
    </row>
    <row r="3757" spans="1:14" x14ac:dyDescent="0.25">
      <c r="A3757">
        <v>2.2017000000000002</v>
      </c>
      <c r="B3757">
        <v>5</v>
      </c>
      <c r="C3757" t="s">
        <v>55</v>
      </c>
      <c r="D3757">
        <v>87703</v>
      </c>
      <c r="E3757" t="s">
        <v>58</v>
      </c>
      <c r="F3757">
        <v>15</v>
      </c>
      <c r="G3757" t="s">
        <v>28</v>
      </c>
      <c r="H3757">
        <v>3666.2550000000001</v>
      </c>
      <c r="I3757">
        <v>0</v>
      </c>
      <c r="J3757">
        <v>100</v>
      </c>
      <c r="K3757">
        <v>0</v>
      </c>
      <c r="M3757">
        <v>0</v>
      </c>
      <c r="N3757" t="s">
        <v>17</v>
      </c>
    </row>
    <row r="3758" spans="1:14" x14ac:dyDescent="0.25">
      <c r="A3758">
        <v>2.2017000000000002</v>
      </c>
      <c r="B3758">
        <v>5</v>
      </c>
      <c r="C3758" t="s">
        <v>55</v>
      </c>
      <c r="D3758">
        <v>87703</v>
      </c>
      <c r="E3758" t="s">
        <v>58</v>
      </c>
      <c r="F3758">
        <v>12</v>
      </c>
      <c r="G3758" t="s">
        <v>29</v>
      </c>
      <c r="H3758">
        <v>6039.0929999999998</v>
      </c>
      <c r="I3758">
        <v>0</v>
      </c>
      <c r="J3758">
        <v>2561105</v>
      </c>
      <c r="K3758">
        <v>7850343</v>
      </c>
      <c r="M3758">
        <v>28620.84</v>
      </c>
      <c r="N3758" t="s">
        <v>17</v>
      </c>
    </row>
    <row r="3759" spans="1:14" x14ac:dyDescent="0.25">
      <c r="A3759">
        <v>2.2017000000000002</v>
      </c>
      <c r="B3759">
        <v>5</v>
      </c>
      <c r="C3759" t="s">
        <v>55</v>
      </c>
      <c r="D3759">
        <v>87703</v>
      </c>
      <c r="E3759" t="s">
        <v>58</v>
      </c>
      <c r="F3759">
        <v>16</v>
      </c>
      <c r="G3759" t="s">
        <v>30</v>
      </c>
      <c r="H3759">
        <v>2803.9769999999999</v>
      </c>
      <c r="I3759">
        <v>0</v>
      </c>
      <c r="J3759">
        <v>100</v>
      </c>
      <c r="K3759">
        <v>0</v>
      </c>
      <c r="M3759">
        <v>0</v>
      </c>
      <c r="N3759" t="s">
        <v>17</v>
      </c>
    </row>
    <row r="3760" spans="1:14" x14ac:dyDescent="0.25">
      <c r="A3760">
        <v>2.2017000000000002</v>
      </c>
      <c r="B3760">
        <v>5</v>
      </c>
      <c r="C3760" t="s">
        <v>55</v>
      </c>
      <c r="D3760">
        <v>87703</v>
      </c>
      <c r="E3760" t="s">
        <v>58</v>
      </c>
      <c r="F3760">
        <v>11</v>
      </c>
      <c r="G3760" t="s">
        <v>31</v>
      </c>
      <c r="H3760">
        <v>8226.2579999999998</v>
      </c>
      <c r="I3760">
        <v>0</v>
      </c>
      <c r="J3760">
        <v>715255</v>
      </c>
      <c r="K3760">
        <v>2250891</v>
      </c>
      <c r="M3760">
        <v>0</v>
      </c>
      <c r="N3760" t="s">
        <v>17</v>
      </c>
    </row>
    <row r="3761" spans="1:14" x14ac:dyDescent="0.25">
      <c r="A3761">
        <v>2.2017000000000002</v>
      </c>
      <c r="B3761">
        <v>5</v>
      </c>
      <c r="C3761" t="s">
        <v>55</v>
      </c>
      <c r="D3761">
        <v>87703</v>
      </c>
      <c r="E3761" t="s">
        <v>58</v>
      </c>
      <c r="F3761">
        <v>17</v>
      </c>
      <c r="G3761" t="s">
        <v>32</v>
      </c>
      <c r="H3761">
        <v>31.47</v>
      </c>
      <c r="I3761">
        <v>0</v>
      </c>
      <c r="J3761">
        <v>100</v>
      </c>
      <c r="K3761">
        <v>0</v>
      </c>
      <c r="M3761">
        <v>0</v>
      </c>
      <c r="N3761" t="s">
        <v>17</v>
      </c>
    </row>
    <row r="3762" spans="1:14" x14ac:dyDescent="0.25">
      <c r="A3762">
        <v>2.2017000000000002</v>
      </c>
      <c r="B3762">
        <v>5</v>
      </c>
      <c r="C3762" t="s">
        <v>55</v>
      </c>
      <c r="D3762">
        <v>87703</v>
      </c>
      <c r="E3762" t="s">
        <v>58</v>
      </c>
      <c r="F3762">
        <v>18</v>
      </c>
      <c r="G3762" t="s">
        <v>33</v>
      </c>
      <c r="H3762">
        <v>43211.457000000002</v>
      </c>
      <c r="I3762">
        <v>0</v>
      </c>
      <c r="J3762">
        <v>2561105</v>
      </c>
      <c r="K3762">
        <v>7850343</v>
      </c>
      <c r="M3762">
        <v>28620.84</v>
      </c>
      <c r="N3762" t="s">
        <v>17</v>
      </c>
    </row>
    <row r="3763" spans="1:14" x14ac:dyDescent="0.25">
      <c r="A3763">
        <v>2.2017000000000002</v>
      </c>
      <c r="B3763">
        <v>5</v>
      </c>
      <c r="C3763" t="s">
        <v>55</v>
      </c>
      <c r="D3763">
        <v>19000</v>
      </c>
      <c r="E3763" t="s">
        <v>59</v>
      </c>
      <c r="F3763">
        <v>1</v>
      </c>
      <c r="G3763" t="s">
        <v>16</v>
      </c>
      <c r="H3763">
        <v>3109.2359999999999</v>
      </c>
      <c r="I3763">
        <v>0</v>
      </c>
      <c r="J3763">
        <v>351605</v>
      </c>
      <c r="K3763">
        <v>1490628</v>
      </c>
      <c r="M3763">
        <v>1299.5999999999999</v>
      </c>
      <c r="N3763" t="s">
        <v>17</v>
      </c>
    </row>
    <row r="3764" spans="1:14" x14ac:dyDescent="0.25">
      <c r="A3764">
        <v>2.2017000000000002</v>
      </c>
      <c r="B3764">
        <v>5</v>
      </c>
      <c r="C3764" t="s">
        <v>55</v>
      </c>
      <c r="D3764">
        <v>19000</v>
      </c>
      <c r="E3764" t="s">
        <v>59</v>
      </c>
      <c r="F3764">
        <v>2</v>
      </c>
      <c r="G3764" t="s">
        <v>18</v>
      </c>
      <c r="H3764">
        <v>3272.88</v>
      </c>
      <c r="I3764">
        <v>0</v>
      </c>
      <c r="J3764">
        <v>120860</v>
      </c>
      <c r="K3764">
        <v>744495</v>
      </c>
      <c r="M3764">
        <v>1103.52</v>
      </c>
      <c r="N3764" t="s">
        <v>17</v>
      </c>
    </row>
    <row r="3765" spans="1:14" x14ac:dyDescent="0.25">
      <c r="A3765">
        <v>2.2017000000000002</v>
      </c>
      <c r="B3765">
        <v>5</v>
      </c>
      <c r="C3765" t="s">
        <v>55</v>
      </c>
      <c r="D3765">
        <v>19000</v>
      </c>
      <c r="E3765" t="s">
        <v>59</v>
      </c>
      <c r="F3765">
        <v>3</v>
      </c>
      <c r="G3765" t="s">
        <v>19</v>
      </c>
      <c r="H3765">
        <v>47.204999999999998</v>
      </c>
      <c r="I3765">
        <v>0</v>
      </c>
      <c r="J3765">
        <v>638370</v>
      </c>
      <c r="K3765">
        <v>968499</v>
      </c>
      <c r="M3765">
        <v>1071.5999999999999</v>
      </c>
      <c r="N3765" t="s">
        <v>17</v>
      </c>
    </row>
    <row r="3766" spans="1:14" x14ac:dyDescent="0.25">
      <c r="A3766">
        <v>2.2017000000000002</v>
      </c>
      <c r="B3766">
        <v>5</v>
      </c>
      <c r="C3766" t="s">
        <v>55</v>
      </c>
      <c r="D3766">
        <v>19000</v>
      </c>
      <c r="E3766" t="s">
        <v>59</v>
      </c>
      <c r="F3766">
        <v>4</v>
      </c>
      <c r="G3766" t="s">
        <v>20</v>
      </c>
      <c r="H3766">
        <v>1472.796</v>
      </c>
      <c r="I3766">
        <v>0</v>
      </c>
      <c r="J3766">
        <v>433415</v>
      </c>
      <c r="K3766">
        <v>744189</v>
      </c>
      <c r="M3766">
        <v>1155.96</v>
      </c>
      <c r="N3766" t="s">
        <v>17</v>
      </c>
    </row>
    <row r="3767" spans="1:14" x14ac:dyDescent="0.25">
      <c r="A3767">
        <v>2.2017000000000002</v>
      </c>
      <c r="B3767">
        <v>5</v>
      </c>
      <c r="C3767" t="s">
        <v>55</v>
      </c>
      <c r="D3767">
        <v>19000</v>
      </c>
      <c r="E3767" t="s">
        <v>59</v>
      </c>
      <c r="F3767">
        <v>5</v>
      </c>
      <c r="G3767" t="s">
        <v>21</v>
      </c>
      <c r="H3767">
        <v>2464.1010000000001</v>
      </c>
      <c r="I3767">
        <v>0</v>
      </c>
      <c r="J3767">
        <v>221905</v>
      </c>
      <c r="K3767">
        <v>536664</v>
      </c>
      <c r="M3767">
        <v>1372.56</v>
      </c>
      <c r="N3767" t="s">
        <v>17</v>
      </c>
    </row>
    <row r="3768" spans="1:14" x14ac:dyDescent="0.25">
      <c r="A3768">
        <v>2.2017000000000002</v>
      </c>
      <c r="B3768">
        <v>5</v>
      </c>
      <c r="C3768" t="s">
        <v>55</v>
      </c>
      <c r="D3768">
        <v>19000</v>
      </c>
      <c r="E3768" t="s">
        <v>59</v>
      </c>
      <c r="F3768">
        <v>6</v>
      </c>
      <c r="G3768" t="s">
        <v>22</v>
      </c>
      <c r="H3768">
        <v>8578.7219999999998</v>
      </c>
      <c r="I3768">
        <v>0</v>
      </c>
      <c r="J3768">
        <v>2088425</v>
      </c>
      <c r="K3768">
        <v>8684739</v>
      </c>
      <c r="M3768">
        <v>9817.68</v>
      </c>
      <c r="N3768" t="s">
        <v>17</v>
      </c>
    </row>
    <row r="3769" spans="1:14" x14ac:dyDescent="0.25">
      <c r="A3769">
        <v>2.2017000000000002</v>
      </c>
      <c r="B3769">
        <v>5</v>
      </c>
      <c r="C3769" t="s">
        <v>55</v>
      </c>
      <c r="D3769">
        <v>19000</v>
      </c>
      <c r="E3769" t="s">
        <v>59</v>
      </c>
      <c r="F3769">
        <v>13</v>
      </c>
      <c r="G3769" t="s">
        <v>23</v>
      </c>
      <c r="H3769">
        <v>18944.939999999999</v>
      </c>
      <c r="I3769">
        <v>0</v>
      </c>
      <c r="J3769">
        <v>3854580</v>
      </c>
      <c r="K3769">
        <v>13169214</v>
      </c>
      <c r="M3769">
        <v>18821.400000000001</v>
      </c>
      <c r="N3769" t="s">
        <v>17</v>
      </c>
    </row>
    <row r="3770" spans="1:14" x14ac:dyDescent="0.25">
      <c r="A3770">
        <v>2.2017000000000002</v>
      </c>
      <c r="B3770">
        <v>5</v>
      </c>
      <c r="C3770" t="s">
        <v>55</v>
      </c>
      <c r="D3770">
        <v>19000</v>
      </c>
      <c r="E3770" t="s">
        <v>59</v>
      </c>
      <c r="F3770">
        <v>7</v>
      </c>
      <c r="G3770" t="s">
        <v>24</v>
      </c>
      <c r="H3770">
        <v>3845.634</v>
      </c>
      <c r="I3770">
        <v>0</v>
      </c>
      <c r="J3770">
        <v>167725</v>
      </c>
      <c r="K3770">
        <v>1273770</v>
      </c>
      <c r="M3770">
        <v>5715.96</v>
      </c>
      <c r="N3770" t="s">
        <v>17</v>
      </c>
    </row>
    <row r="3771" spans="1:14" x14ac:dyDescent="0.25">
      <c r="A3771">
        <v>2.2017000000000002</v>
      </c>
      <c r="B3771">
        <v>5</v>
      </c>
      <c r="C3771" t="s">
        <v>55</v>
      </c>
      <c r="D3771">
        <v>19000</v>
      </c>
      <c r="E3771" t="s">
        <v>59</v>
      </c>
      <c r="F3771">
        <v>8</v>
      </c>
      <c r="G3771" t="s">
        <v>25</v>
      </c>
      <c r="H3771">
        <v>1513.7070000000001</v>
      </c>
      <c r="I3771">
        <v>0</v>
      </c>
      <c r="J3771">
        <v>28290</v>
      </c>
      <c r="K3771">
        <v>10506</v>
      </c>
      <c r="M3771">
        <v>2726.88</v>
      </c>
      <c r="N3771" t="s">
        <v>17</v>
      </c>
    </row>
    <row r="3772" spans="1:14" x14ac:dyDescent="0.25">
      <c r="A3772">
        <v>2.2017000000000002</v>
      </c>
      <c r="B3772">
        <v>5</v>
      </c>
      <c r="C3772" t="s">
        <v>55</v>
      </c>
      <c r="D3772">
        <v>19000</v>
      </c>
      <c r="E3772" t="s">
        <v>59</v>
      </c>
      <c r="F3772">
        <v>9</v>
      </c>
      <c r="G3772" t="s">
        <v>26</v>
      </c>
      <c r="H3772">
        <v>1359.5039999999999</v>
      </c>
      <c r="I3772">
        <v>0</v>
      </c>
      <c r="J3772">
        <v>31875</v>
      </c>
      <c r="K3772">
        <v>224178</v>
      </c>
      <c r="M3772">
        <v>3098.52</v>
      </c>
      <c r="N3772" t="s">
        <v>17</v>
      </c>
    </row>
    <row r="3773" spans="1:14" x14ac:dyDescent="0.25">
      <c r="A3773">
        <v>2.2017000000000002</v>
      </c>
      <c r="B3773">
        <v>5</v>
      </c>
      <c r="C3773" t="s">
        <v>55</v>
      </c>
      <c r="D3773">
        <v>19000</v>
      </c>
      <c r="E3773" t="s">
        <v>59</v>
      </c>
      <c r="F3773">
        <v>14</v>
      </c>
      <c r="G3773" t="s">
        <v>27</v>
      </c>
      <c r="H3773">
        <v>6718.8450000000003</v>
      </c>
      <c r="I3773">
        <v>0</v>
      </c>
      <c r="J3773">
        <v>227890</v>
      </c>
      <c r="K3773">
        <v>1658454</v>
      </c>
      <c r="M3773">
        <v>11844.6</v>
      </c>
      <c r="N3773" t="s">
        <v>17</v>
      </c>
    </row>
    <row r="3774" spans="1:14" x14ac:dyDescent="0.25">
      <c r="A3774">
        <v>2.2017000000000002</v>
      </c>
      <c r="B3774">
        <v>5</v>
      </c>
      <c r="C3774" t="s">
        <v>55</v>
      </c>
      <c r="D3774">
        <v>19000</v>
      </c>
      <c r="E3774" t="s">
        <v>59</v>
      </c>
      <c r="F3774">
        <v>15</v>
      </c>
      <c r="G3774" t="s">
        <v>28</v>
      </c>
      <c r="H3774">
        <v>4002.9839999999999</v>
      </c>
      <c r="I3774">
        <v>0</v>
      </c>
      <c r="J3774">
        <v>105</v>
      </c>
      <c r="K3774">
        <v>0</v>
      </c>
      <c r="M3774">
        <v>0</v>
      </c>
      <c r="N3774" t="s">
        <v>17</v>
      </c>
    </row>
    <row r="3775" spans="1:14" x14ac:dyDescent="0.25">
      <c r="A3775">
        <v>2.2017000000000002</v>
      </c>
      <c r="B3775">
        <v>5</v>
      </c>
      <c r="C3775" t="s">
        <v>55</v>
      </c>
      <c r="D3775">
        <v>19000</v>
      </c>
      <c r="E3775" t="s">
        <v>59</v>
      </c>
      <c r="F3775">
        <v>12</v>
      </c>
      <c r="G3775" t="s">
        <v>29</v>
      </c>
      <c r="H3775">
        <v>8119.26</v>
      </c>
      <c r="I3775">
        <v>0</v>
      </c>
      <c r="J3775">
        <v>4082470</v>
      </c>
      <c r="K3775">
        <v>14827668</v>
      </c>
      <c r="M3775">
        <v>30666</v>
      </c>
      <c r="N3775" t="s">
        <v>17</v>
      </c>
    </row>
    <row r="3776" spans="1:14" x14ac:dyDescent="0.25">
      <c r="A3776">
        <v>2.2017000000000002</v>
      </c>
      <c r="B3776">
        <v>5</v>
      </c>
      <c r="C3776" t="s">
        <v>55</v>
      </c>
      <c r="D3776">
        <v>19000</v>
      </c>
      <c r="E3776" t="s">
        <v>59</v>
      </c>
      <c r="F3776">
        <v>16</v>
      </c>
      <c r="G3776" t="s">
        <v>30</v>
      </c>
      <c r="H3776">
        <v>4094.2469999999998</v>
      </c>
      <c r="I3776">
        <v>0</v>
      </c>
      <c r="J3776">
        <v>105</v>
      </c>
      <c r="K3776">
        <v>0</v>
      </c>
      <c r="M3776">
        <v>0</v>
      </c>
      <c r="N3776" t="s">
        <v>17</v>
      </c>
    </row>
    <row r="3777" spans="1:14" x14ac:dyDescent="0.25">
      <c r="A3777">
        <v>2.2017000000000002</v>
      </c>
      <c r="B3777">
        <v>5</v>
      </c>
      <c r="C3777" t="s">
        <v>55</v>
      </c>
      <c r="D3777">
        <v>19000</v>
      </c>
      <c r="E3777" t="s">
        <v>59</v>
      </c>
      <c r="F3777">
        <v>11</v>
      </c>
      <c r="G3777" t="s">
        <v>31</v>
      </c>
      <c r="H3777">
        <v>0</v>
      </c>
      <c r="I3777">
        <v>0</v>
      </c>
      <c r="J3777">
        <v>360</v>
      </c>
      <c r="K3777">
        <v>2226</v>
      </c>
      <c r="M3777">
        <v>0</v>
      </c>
      <c r="N3777" t="s">
        <v>17</v>
      </c>
    </row>
    <row r="3778" spans="1:14" x14ac:dyDescent="0.25">
      <c r="A3778">
        <v>2.2017000000000002</v>
      </c>
      <c r="B3778">
        <v>5</v>
      </c>
      <c r="C3778" t="s">
        <v>55</v>
      </c>
      <c r="D3778">
        <v>19000</v>
      </c>
      <c r="E3778" t="s">
        <v>59</v>
      </c>
      <c r="F3778">
        <v>17</v>
      </c>
      <c r="G3778" t="s">
        <v>32</v>
      </c>
      <c r="H3778">
        <v>1520.001</v>
      </c>
      <c r="I3778">
        <v>338</v>
      </c>
      <c r="J3778">
        <v>105</v>
      </c>
      <c r="K3778">
        <v>0</v>
      </c>
      <c r="M3778">
        <v>0</v>
      </c>
      <c r="N3778" t="s">
        <v>17</v>
      </c>
    </row>
    <row r="3779" spans="1:14" x14ac:dyDescent="0.25">
      <c r="A3779">
        <v>2.2017000000000002</v>
      </c>
      <c r="B3779">
        <v>5</v>
      </c>
      <c r="C3779" t="s">
        <v>55</v>
      </c>
      <c r="D3779">
        <v>19000</v>
      </c>
      <c r="E3779" t="s">
        <v>59</v>
      </c>
      <c r="F3779">
        <v>18</v>
      </c>
      <c r="G3779" t="s">
        <v>33</v>
      </c>
      <c r="H3779">
        <v>43400.277000000002</v>
      </c>
      <c r="I3779">
        <v>338</v>
      </c>
      <c r="J3779">
        <v>4082470</v>
      </c>
      <c r="K3779">
        <v>14827668</v>
      </c>
      <c r="M3779">
        <v>30666</v>
      </c>
      <c r="N3779" t="s">
        <v>17</v>
      </c>
    </row>
    <row r="3780" spans="1:14" x14ac:dyDescent="0.25">
      <c r="A3780">
        <v>2.2017000000000002</v>
      </c>
      <c r="B3780">
        <v>5</v>
      </c>
      <c r="C3780" t="s">
        <v>60</v>
      </c>
      <c r="D3780">
        <v>88994</v>
      </c>
      <c r="E3780" t="s">
        <v>61</v>
      </c>
      <c r="F3780">
        <v>1</v>
      </c>
      <c r="G3780" t="s">
        <v>16</v>
      </c>
      <c r="H3780">
        <v>3250.8510000000001</v>
      </c>
      <c r="I3780">
        <v>0</v>
      </c>
      <c r="J3780">
        <v>388755</v>
      </c>
      <c r="K3780">
        <v>1722987</v>
      </c>
      <c r="M3780">
        <v>1224.3599999999999</v>
      </c>
      <c r="N3780" t="s">
        <v>17</v>
      </c>
    </row>
    <row r="3781" spans="1:14" x14ac:dyDescent="0.25">
      <c r="A3781">
        <v>2.2017000000000002</v>
      </c>
      <c r="B3781">
        <v>5</v>
      </c>
      <c r="C3781" t="s">
        <v>60</v>
      </c>
      <c r="D3781">
        <v>88994</v>
      </c>
      <c r="E3781" t="s">
        <v>61</v>
      </c>
      <c r="F3781">
        <v>2</v>
      </c>
      <c r="G3781" t="s">
        <v>18</v>
      </c>
      <c r="H3781">
        <v>2511.306</v>
      </c>
      <c r="I3781">
        <v>0</v>
      </c>
      <c r="J3781">
        <v>126060</v>
      </c>
      <c r="K3781">
        <v>813444</v>
      </c>
      <c r="M3781">
        <v>836.76</v>
      </c>
      <c r="N3781" t="s">
        <v>17</v>
      </c>
    </row>
    <row r="3782" spans="1:14" x14ac:dyDescent="0.25">
      <c r="A3782">
        <v>2.2017000000000002</v>
      </c>
      <c r="B3782">
        <v>5</v>
      </c>
      <c r="C3782" t="s">
        <v>60</v>
      </c>
      <c r="D3782">
        <v>88994</v>
      </c>
      <c r="E3782" t="s">
        <v>61</v>
      </c>
      <c r="F3782">
        <v>3</v>
      </c>
      <c r="G3782" t="s">
        <v>19</v>
      </c>
      <c r="H3782">
        <v>47.204999999999998</v>
      </c>
      <c r="I3782">
        <v>0</v>
      </c>
      <c r="J3782">
        <v>591910</v>
      </c>
      <c r="K3782">
        <v>879138</v>
      </c>
      <c r="M3782">
        <v>1226.6400000000001</v>
      </c>
      <c r="N3782" t="s">
        <v>17</v>
      </c>
    </row>
    <row r="3783" spans="1:14" x14ac:dyDescent="0.25">
      <c r="A3783">
        <v>2.2017000000000002</v>
      </c>
      <c r="B3783">
        <v>5</v>
      </c>
      <c r="C3783" t="s">
        <v>60</v>
      </c>
      <c r="D3783">
        <v>88994</v>
      </c>
      <c r="E3783" t="s">
        <v>61</v>
      </c>
      <c r="F3783">
        <v>4</v>
      </c>
      <c r="G3783" t="s">
        <v>20</v>
      </c>
      <c r="H3783">
        <v>1828.4069999999999</v>
      </c>
      <c r="I3783">
        <v>0</v>
      </c>
      <c r="J3783">
        <v>435005</v>
      </c>
      <c r="K3783">
        <v>725367</v>
      </c>
      <c r="M3783">
        <v>793.44</v>
      </c>
      <c r="N3783" t="s">
        <v>17</v>
      </c>
    </row>
    <row r="3784" spans="1:14" x14ac:dyDescent="0.25">
      <c r="A3784">
        <v>2.2017000000000002</v>
      </c>
      <c r="B3784">
        <v>5</v>
      </c>
      <c r="C3784" t="s">
        <v>60</v>
      </c>
      <c r="D3784">
        <v>88994</v>
      </c>
      <c r="E3784" t="s">
        <v>61</v>
      </c>
      <c r="F3784">
        <v>5</v>
      </c>
      <c r="G3784" t="s">
        <v>21</v>
      </c>
      <c r="H3784">
        <v>1897.6410000000001</v>
      </c>
      <c r="I3784">
        <v>0</v>
      </c>
      <c r="J3784">
        <v>204700</v>
      </c>
      <c r="K3784">
        <v>416685</v>
      </c>
      <c r="M3784">
        <v>1174.2</v>
      </c>
      <c r="N3784" t="s">
        <v>17</v>
      </c>
    </row>
    <row r="3785" spans="1:14" x14ac:dyDescent="0.25">
      <c r="A3785">
        <v>2.2017000000000002</v>
      </c>
      <c r="B3785">
        <v>5</v>
      </c>
      <c r="C3785" t="s">
        <v>60</v>
      </c>
      <c r="D3785">
        <v>88994</v>
      </c>
      <c r="E3785" t="s">
        <v>61</v>
      </c>
      <c r="F3785">
        <v>6</v>
      </c>
      <c r="G3785" t="s">
        <v>22</v>
      </c>
      <c r="H3785">
        <v>8893.4220000000005</v>
      </c>
      <c r="I3785">
        <v>0</v>
      </c>
      <c r="J3785">
        <v>1514590</v>
      </c>
      <c r="K3785">
        <v>5416932</v>
      </c>
      <c r="M3785">
        <v>10980.48</v>
      </c>
      <c r="N3785" t="s">
        <v>17</v>
      </c>
    </row>
    <row r="3786" spans="1:14" x14ac:dyDescent="0.25">
      <c r="A3786">
        <v>2.2017000000000002</v>
      </c>
      <c r="B3786">
        <v>5</v>
      </c>
      <c r="C3786" t="s">
        <v>60</v>
      </c>
      <c r="D3786">
        <v>88994</v>
      </c>
      <c r="E3786" t="s">
        <v>61</v>
      </c>
      <c r="F3786">
        <v>13</v>
      </c>
      <c r="G3786" t="s">
        <v>23</v>
      </c>
      <c r="H3786">
        <v>18428.831999999999</v>
      </c>
      <c r="I3786">
        <v>0</v>
      </c>
      <c r="J3786">
        <v>3261020</v>
      </c>
      <c r="K3786">
        <v>9974553</v>
      </c>
      <c r="M3786">
        <v>18080.400000000001</v>
      </c>
      <c r="N3786" t="s">
        <v>17</v>
      </c>
    </row>
    <row r="3787" spans="1:14" x14ac:dyDescent="0.25">
      <c r="A3787">
        <v>2.2017000000000002</v>
      </c>
      <c r="B3787">
        <v>5</v>
      </c>
      <c r="C3787" t="s">
        <v>60</v>
      </c>
      <c r="D3787">
        <v>88994</v>
      </c>
      <c r="E3787" t="s">
        <v>61</v>
      </c>
      <c r="F3787">
        <v>7</v>
      </c>
      <c r="G3787" t="s">
        <v>24</v>
      </c>
      <c r="H3787">
        <v>5308.9889999999996</v>
      </c>
      <c r="I3787">
        <v>0</v>
      </c>
      <c r="J3787">
        <v>162570</v>
      </c>
      <c r="K3787">
        <v>1310283</v>
      </c>
      <c r="M3787">
        <v>8319.7199999999993</v>
      </c>
      <c r="N3787" t="s">
        <v>17</v>
      </c>
    </row>
    <row r="3788" spans="1:14" x14ac:dyDescent="0.25">
      <c r="A3788">
        <v>2.2017000000000002</v>
      </c>
      <c r="B3788">
        <v>5</v>
      </c>
      <c r="C3788" t="s">
        <v>60</v>
      </c>
      <c r="D3788">
        <v>88994</v>
      </c>
      <c r="E3788" t="s">
        <v>61</v>
      </c>
      <c r="F3788">
        <v>8</v>
      </c>
      <c r="G3788" t="s">
        <v>25</v>
      </c>
      <c r="H3788">
        <v>1173.8309999999999</v>
      </c>
      <c r="I3788">
        <v>0</v>
      </c>
      <c r="J3788">
        <v>35630</v>
      </c>
      <c r="K3788">
        <v>208728</v>
      </c>
      <c r="M3788">
        <v>4268.16</v>
      </c>
      <c r="N3788" t="s">
        <v>17</v>
      </c>
    </row>
    <row r="3789" spans="1:14" x14ac:dyDescent="0.25">
      <c r="A3789">
        <v>2.2017000000000002</v>
      </c>
      <c r="B3789">
        <v>5</v>
      </c>
      <c r="C3789" t="s">
        <v>60</v>
      </c>
      <c r="D3789">
        <v>88994</v>
      </c>
      <c r="E3789" t="s">
        <v>61</v>
      </c>
      <c r="F3789">
        <v>9</v>
      </c>
      <c r="G3789" t="s">
        <v>26</v>
      </c>
      <c r="H3789">
        <v>2007.7860000000001</v>
      </c>
      <c r="I3789">
        <v>0</v>
      </c>
      <c r="J3789">
        <v>55750</v>
      </c>
      <c r="K3789">
        <v>417858</v>
      </c>
      <c r="M3789">
        <v>5114.04</v>
      </c>
      <c r="N3789" t="s">
        <v>17</v>
      </c>
    </row>
    <row r="3790" spans="1:14" x14ac:dyDescent="0.25">
      <c r="A3790">
        <v>2.2017000000000002</v>
      </c>
      <c r="B3790">
        <v>5</v>
      </c>
      <c r="C3790" t="s">
        <v>60</v>
      </c>
      <c r="D3790">
        <v>88994</v>
      </c>
      <c r="E3790" t="s">
        <v>61</v>
      </c>
      <c r="F3790">
        <v>14</v>
      </c>
      <c r="G3790" t="s">
        <v>27</v>
      </c>
      <c r="H3790">
        <v>8490.6059999999998</v>
      </c>
      <c r="I3790">
        <v>0</v>
      </c>
      <c r="J3790">
        <v>253950</v>
      </c>
      <c r="K3790">
        <v>1936869</v>
      </c>
      <c r="M3790">
        <v>18837.36</v>
      </c>
      <c r="N3790" t="s">
        <v>17</v>
      </c>
    </row>
    <row r="3791" spans="1:14" x14ac:dyDescent="0.25">
      <c r="A3791">
        <v>2.2017000000000002</v>
      </c>
      <c r="B3791">
        <v>5</v>
      </c>
      <c r="C3791" t="s">
        <v>60</v>
      </c>
      <c r="D3791">
        <v>88994</v>
      </c>
      <c r="E3791" t="s">
        <v>61</v>
      </c>
      <c r="F3791">
        <v>15</v>
      </c>
      <c r="G3791" t="s">
        <v>28</v>
      </c>
      <c r="H3791">
        <v>3700.8719999999998</v>
      </c>
      <c r="I3791">
        <v>0</v>
      </c>
      <c r="J3791">
        <v>110</v>
      </c>
      <c r="K3791">
        <v>0</v>
      </c>
      <c r="M3791">
        <v>0</v>
      </c>
      <c r="N3791" t="s">
        <v>17</v>
      </c>
    </row>
    <row r="3792" spans="1:14" x14ac:dyDescent="0.25">
      <c r="A3792">
        <v>2.2017000000000002</v>
      </c>
      <c r="B3792">
        <v>5</v>
      </c>
      <c r="C3792" t="s">
        <v>60</v>
      </c>
      <c r="D3792">
        <v>88994</v>
      </c>
      <c r="E3792" t="s">
        <v>61</v>
      </c>
      <c r="F3792">
        <v>12</v>
      </c>
      <c r="G3792" t="s">
        <v>29</v>
      </c>
      <c r="H3792">
        <v>5796.7740000000003</v>
      </c>
      <c r="I3792">
        <v>0</v>
      </c>
      <c r="J3792">
        <v>3514970</v>
      </c>
      <c r="K3792">
        <v>11911422</v>
      </c>
      <c r="M3792">
        <v>36917.760000000002</v>
      </c>
      <c r="N3792" t="s">
        <v>17</v>
      </c>
    </row>
    <row r="3793" spans="1:14" x14ac:dyDescent="0.25">
      <c r="A3793">
        <v>2.2017000000000002</v>
      </c>
      <c r="B3793">
        <v>5</v>
      </c>
      <c r="C3793" t="s">
        <v>60</v>
      </c>
      <c r="D3793">
        <v>88994</v>
      </c>
      <c r="E3793" t="s">
        <v>61</v>
      </c>
      <c r="F3793">
        <v>16</v>
      </c>
      <c r="G3793" t="s">
        <v>30</v>
      </c>
      <c r="H3793">
        <v>2508.1590000000001</v>
      </c>
      <c r="I3793">
        <v>0</v>
      </c>
      <c r="J3793">
        <v>110</v>
      </c>
      <c r="K3793">
        <v>0</v>
      </c>
      <c r="M3793">
        <v>0</v>
      </c>
      <c r="N3793" t="s">
        <v>17</v>
      </c>
    </row>
    <row r="3794" spans="1:14" x14ac:dyDescent="0.25">
      <c r="A3794">
        <v>2.2017000000000002</v>
      </c>
      <c r="B3794">
        <v>5</v>
      </c>
      <c r="C3794" t="s">
        <v>60</v>
      </c>
      <c r="D3794">
        <v>88994</v>
      </c>
      <c r="E3794" t="s">
        <v>61</v>
      </c>
      <c r="F3794">
        <v>11</v>
      </c>
      <c r="G3794" t="s">
        <v>31</v>
      </c>
      <c r="H3794">
        <v>0</v>
      </c>
      <c r="I3794">
        <v>0</v>
      </c>
      <c r="J3794">
        <v>0</v>
      </c>
      <c r="K3794">
        <v>0</v>
      </c>
      <c r="M3794">
        <v>0</v>
      </c>
      <c r="N3794" t="s">
        <v>17</v>
      </c>
    </row>
    <row r="3795" spans="1:14" x14ac:dyDescent="0.25">
      <c r="A3795">
        <v>2.2017000000000002</v>
      </c>
      <c r="B3795">
        <v>5</v>
      </c>
      <c r="C3795" t="s">
        <v>60</v>
      </c>
      <c r="D3795">
        <v>88994</v>
      </c>
      <c r="E3795" t="s">
        <v>61</v>
      </c>
      <c r="F3795">
        <v>17</v>
      </c>
      <c r="G3795" t="s">
        <v>32</v>
      </c>
      <c r="H3795">
        <v>1796.9369999999999</v>
      </c>
      <c r="I3795">
        <v>0</v>
      </c>
      <c r="J3795">
        <v>110</v>
      </c>
      <c r="K3795">
        <v>0</v>
      </c>
      <c r="M3795">
        <v>0</v>
      </c>
      <c r="N3795" t="s">
        <v>17</v>
      </c>
    </row>
    <row r="3796" spans="1:14" x14ac:dyDescent="0.25">
      <c r="A3796">
        <v>2.2017000000000002</v>
      </c>
      <c r="B3796">
        <v>5</v>
      </c>
      <c r="C3796" t="s">
        <v>60</v>
      </c>
      <c r="D3796">
        <v>88994</v>
      </c>
      <c r="E3796" t="s">
        <v>61</v>
      </c>
      <c r="F3796">
        <v>18</v>
      </c>
      <c r="G3796" t="s">
        <v>33</v>
      </c>
      <c r="H3796">
        <v>40722.18</v>
      </c>
      <c r="I3796">
        <v>0</v>
      </c>
      <c r="J3796">
        <v>3514970</v>
      </c>
      <c r="K3796">
        <v>11911422</v>
      </c>
      <c r="M3796">
        <v>36917.760000000002</v>
      </c>
      <c r="N3796" t="s">
        <v>17</v>
      </c>
    </row>
    <row r="3797" spans="1:14" x14ac:dyDescent="0.25">
      <c r="A3797">
        <v>2.2017000000000002</v>
      </c>
      <c r="B3797">
        <v>5</v>
      </c>
      <c r="C3797" t="s">
        <v>60</v>
      </c>
      <c r="D3797">
        <v>20166</v>
      </c>
      <c r="E3797" t="s">
        <v>62</v>
      </c>
      <c r="F3797">
        <v>1</v>
      </c>
      <c r="G3797" t="s">
        <v>16</v>
      </c>
      <c r="H3797">
        <v>2961.3270000000002</v>
      </c>
      <c r="I3797">
        <v>0</v>
      </c>
      <c r="J3797">
        <v>376920</v>
      </c>
      <c r="K3797">
        <v>1435719</v>
      </c>
      <c r="M3797">
        <v>1178.76</v>
      </c>
      <c r="N3797" t="s">
        <v>17</v>
      </c>
    </row>
    <row r="3798" spans="1:14" x14ac:dyDescent="0.25">
      <c r="A3798">
        <v>2.2017000000000002</v>
      </c>
      <c r="B3798">
        <v>5</v>
      </c>
      <c r="C3798" t="s">
        <v>60</v>
      </c>
      <c r="D3798">
        <v>20166</v>
      </c>
      <c r="E3798" t="s">
        <v>62</v>
      </c>
      <c r="F3798">
        <v>2</v>
      </c>
      <c r="G3798" t="s">
        <v>18</v>
      </c>
      <c r="H3798">
        <v>2602.569</v>
      </c>
      <c r="I3798">
        <v>0</v>
      </c>
      <c r="J3798">
        <v>93400</v>
      </c>
      <c r="K3798">
        <v>517578</v>
      </c>
      <c r="M3798">
        <v>658.92</v>
      </c>
      <c r="N3798" t="s">
        <v>17</v>
      </c>
    </row>
    <row r="3799" spans="1:14" x14ac:dyDescent="0.25">
      <c r="A3799">
        <v>2.2017000000000002</v>
      </c>
      <c r="B3799">
        <v>5</v>
      </c>
      <c r="C3799" t="s">
        <v>60</v>
      </c>
      <c r="D3799">
        <v>20166</v>
      </c>
      <c r="E3799" t="s">
        <v>62</v>
      </c>
      <c r="F3799">
        <v>3</v>
      </c>
      <c r="G3799" t="s">
        <v>19</v>
      </c>
      <c r="H3799">
        <v>47.204999999999998</v>
      </c>
      <c r="I3799">
        <v>0</v>
      </c>
      <c r="J3799">
        <v>524185</v>
      </c>
      <c r="K3799">
        <v>683583</v>
      </c>
      <c r="M3799">
        <v>1142.28</v>
      </c>
      <c r="N3799" t="s">
        <v>17</v>
      </c>
    </row>
    <row r="3800" spans="1:14" x14ac:dyDescent="0.25">
      <c r="A3800">
        <v>2.2017000000000002</v>
      </c>
      <c r="B3800">
        <v>5</v>
      </c>
      <c r="C3800" t="s">
        <v>60</v>
      </c>
      <c r="D3800">
        <v>20166</v>
      </c>
      <c r="E3800" t="s">
        <v>62</v>
      </c>
      <c r="F3800">
        <v>4</v>
      </c>
      <c r="G3800" t="s">
        <v>20</v>
      </c>
      <c r="H3800">
        <v>2092.7550000000001</v>
      </c>
      <c r="I3800">
        <v>0</v>
      </c>
      <c r="J3800">
        <v>358370</v>
      </c>
      <c r="K3800">
        <v>579711</v>
      </c>
      <c r="M3800">
        <v>1311</v>
      </c>
      <c r="N3800" t="s">
        <v>17</v>
      </c>
    </row>
    <row r="3801" spans="1:14" x14ac:dyDescent="0.25">
      <c r="A3801">
        <v>2.2017000000000002</v>
      </c>
      <c r="B3801">
        <v>5</v>
      </c>
      <c r="C3801" t="s">
        <v>60</v>
      </c>
      <c r="D3801">
        <v>20166</v>
      </c>
      <c r="E3801" t="s">
        <v>62</v>
      </c>
      <c r="F3801">
        <v>5</v>
      </c>
      <c r="G3801" t="s">
        <v>21</v>
      </c>
      <c r="H3801">
        <v>2316.192</v>
      </c>
      <c r="I3801">
        <v>0</v>
      </c>
      <c r="J3801">
        <v>193755</v>
      </c>
      <c r="K3801">
        <v>364239</v>
      </c>
      <c r="M3801">
        <v>1030.56</v>
      </c>
      <c r="N3801" t="s">
        <v>17</v>
      </c>
    </row>
    <row r="3802" spans="1:14" x14ac:dyDescent="0.25">
      <c r="A3802">
        <v>2.2017000000000002</v>
      </c>
      <c r="B3802">
        <v>5</v>
      </c>
      <c r="C3802" t="s">
        <v>60</v>
      </c>
      <c r="D3802">
        <v>20166</v>
      </c>
      <c r="E3802" t="s">
        <v>62</v>
      </c>
      <c r="F3802">
        <v>6</v>
      </c>
      <c r="G3802" t="s">
        <v>22</v>
      </c>
      <c r="H3802">
        <v>9258.4740000000002</v>
      </c>
      <c r="I3802">
        <v>0</v>
      </c>
      <c r="J3802">
        <v>1788715</v>
      </c>
      <c r="K3802">
        <v>8278269</v>
      </c>
      <c r="M3802">
        <v>11849.16</v>
      </c>
      <c r="N3802" t="s">
        <v>17</v>
      </c>
    </row>
    <row r="3803" spans="1:14" x14ac:dyDescent="0.25">
      <c r="A3803">
        <v>2.2017000000000002</v>
      </c>
      <c r="B3803">
        <v>5</v>
      </c>
      <c r="C3803" t="s">
        <v>60</v>
      </c>
      <c r="D3803">
        <v>20166</v>
      </c>
      <c r="E3803" t="s">
        <v>62</v>
      </c>
      <c r="F3803">
        <v>13</v>
      </c>
      <c r="G3803" t="s">
        <v>23</v>
      </c>
      <c r="H3803">
        <v>19278.522000000001</v>
      </c>
      <c r="I3803">
        <v>0</v>
      </c>
      <c r="J3803">
        <v>3335345</v>
      </c>
      <c r="K3803">
        <v>11859099</v>
      </c>
      <c r="M3803">
        <v>19129.2</v>
      </c>
      <c r="N3803" t="s">
        <v>17</v>
      </c>
    </row>
    <row r="3804" spans="1:14" x14ac:dyDescent="0.25">
      <c r="A3804">
        <v>2.2017000000000002</v>
      </c>
      <c r="B3804">
        <v>5</v>
      </c>
      <c r="C3804" t="s">
        <v>60</v>
      </c>
      <c r="D3804">
        <v>20166</v>
      </c>
      <c r="E3804" t="s">
        <v>62</v>
      </c>
      <c r="F3804">
        <v>7</v>
      </c>
      <c r="G3804" t="s">
        <v>24</v>
      </c>
      <c r="H3804">
        <v>7990.2330000000002</v>
      </c>
      <c r="I3804">
        <v>0</v>
      </c>
      <c r="J3804">
        <v>159335</v>
      </c>
      <c r="K3804">
        <v>1621407</v>
      </c>
      <c r="M3804">
        <v>8372.16</v>
      </c>
      <c r="N3804" t="s">
        <v>17</v>
      </c>
    </row>
    <row r="3805" spans="1:14" x14ac:dyDescent="0.25">
      <c r="A3805">
        <v>2.2017000000000002</v>
      </c>
      <c r="B3805">
        <v>5</v>
      </c>
      <c r="C3805" t="s">
        <v>60</v>
      </c>
      <c r="D3805">
        <v>20166</v>
      </c>
      <c r="E3805" t="s">
        <v>62</v>
      </c>
      <c r="F3805">
        <v>8</v>
      </c>
      <c r="G3805" t="s">
        <v>25</v>
      </c>
      <c r="H3805">
        <v>62.94</v>
      </c>
      <c r="I3805">
        <v>0</v>
      </c>
      <c r="J3805">
        <v>39895</v>
      </c>
      <c r="K3805">
        <v>230544</v>
      </c>
      <c r="M3805">
        <v>5458.32</v>
      </c>
      <c r="N3805" t="s">
        <v>17</v>
      </c>
    </row>
    <row r="3806" spans="1:14" x14ac:dyDescent="0.25">
      <c r="A3806">
        <v>2.2017000000000002</v>
      </c>
      <c r="B3806">
        <v>5</v>
      </c>
      <c r="C3806" t="s">
        <v>60</v>
      </c>
      <c r="D3806">
        <v>20166</v>
      </c>
      <c r="E3806" t="s">
        <v>62</v>
      </c>
      <c r="F3806">
        <v>9</v>
      </c>
      <c r="G3806" t="s">
        <v>26</v>
      </c>
      <c r="H3806">
        <v>1992.0509999999999</v>
      </c>
      <c r="I3806">
        <v>0</v>
      </c>
      <c r="J3806">
        <v>57885</v>
      </c>
      <c r="K3806">
        <v>440823</v>
      </c>
      <c r="M3806">
        <v>5784.36</v>
      </c>
      <c r="N3806" t="s">
        <v>17</v>
      </c>
    </row>
    <row r="3807" spans="1:14" x14ac:dyDescent="0.25">
      <c r="A3807">
        <v>2.2017000000000002</v>
      </c>
      <c r="B3807">
        <v>5</v>
      </c>
      <c r="C3807" t="s">
        <v>60</v>
      </c>
      <c r="D3807">
        <v>20166</v>
      </c>
      <c r="E3807" t="s">
        <v>62</v>
      </c>
      <c r="F3807">
        <v>14</v>
      </c>
      <c r="G3807" t="s">
        <v>27</v>
      </c>
      <c r="H3807">
        <v>10045.224</v>
      </c>
      <c r="I3807">
        <v>0</v>
      </c>
      <c r="J3807">
        <v>257115</v>
      </c>
      <c r="K3807">
        <v>2292774</v>
      </c>
      <c r="M3807">
        <v>20691</v>
      </c>
      <c r="N3807" t="s">
        <v>17</v>
      </c>
    </row>
    <row r="3808" spans="1:14" x14ac:dyDescent="0.25">
      <c r="A3808">
        <v>2.2017000000000002</v>
      </c>
      <c r="B3808">
        <v>5</v>
      </c>
      <c r="C3808" t="s">
        <v>60</v>
      </c>
      <c r="D3808">
        <v>20166</v>
      </c>
      <c r="E3808" t="s">
        <v>62</v>
      </c>
      <c r="F3808">
        <v>15</v>
      </c>
      <c r="G3808" t="s">
        <v>28</v>
      </c>
      <c r="H3808">
        <v>4264.1850000000004</v>
      </c>
      <c r="I3808">
        <v>0</v>
      </c>
      <c r="J3808">
        <v>115</v>
      </c>
      <c r="K3808">
        <v>0</v>
      </c>
      <c r="M3808">
        <v>0</v>
      </c>
      <c r="N3808" t="s">
        <v>17</v>
      </c>
    </row>
    <row r="3809" spans="1:14" x14ac:dyDescent="0.25">
      <c r="A3809">
        <v>2.2017000000000002</v>
      </c>
      <c r="B3809">
        <v>5</v>
      </c>
      <c r="C3809" t="s">
        <v>60</v>
      </c>
      <c r="D3809">
        <v>20166</v>
      </c>
      <c r="E3809" t="s">
        <v>62</v>
      </c>
      <c r="F3809">
        <v>12</v>
      </c>
      <c r="G3809" t="s">
        <v>29</v>
      </c>
      <c r="H3809">
        <v>7892.6760000000004</v>
      </c>
      <c r="I3809">
        <v>0</v>
      </c>
      <c r="J3809">
        <v>3592460</v>
      </c>
      <c r="K3809">
        <v>14151873</v>
      </c>
      <c r="M3809">
        <v>39820.199999999997</v>
      </c>
      <c r="N3809" t="s">
        <v>17</v>
      </c>
    </row>
    <row r="3810" spans="1:14" x14ac:dyDescent="0.25">
      <c r="A3810">
        <v>2.2017000000000002</v>
      </c>
      <c r="B3810">
        <v>5</v>
      </c>
      <c r="C3810" t="s">
        <v>60</v>
      </c>
      <c r="D3810">
        <v>20166</v>
      </c>
      <c r="E3810" t="s">
        <v>62</v>
      </c>
      <c r="F3810">
        <v>16</v>
      </c>
      <c r="G3810" t="s">
        <v>30</v>
      </c>
      <c r="H3810">
        <v>3474.288</v>
      </c>
      <c r="I3810">
        <v>0</v>
      </c>
      <c r="J3810">
        <v>115</v>
      </c>
      <c r="K3810">
        <v>0</v>
      </c>
      <c r="M3810">
        <v>0</v>
      </c>
      <c r="N3810" t="s">
        <v>17</v>
      </c>
    </row>
    <row r="3811" spans="1:14" x14ac:dyDescent="0.25">
      <c r="A3811">
        <v>2.2017000000000002</v>
      </c>
      <c r="B3811">
        <v>5</v>
      </c>
      <c r="C3811" t="s">
        <v>60</v>
      </c>
      <c r="D3811">
        <v>20166</v>
      </c>
      <c r="E3811" t="s">
        <v>62</v>
      </c>
      <c r="F3811">
        <v>11</v>
      </c>
      <c r="G3811" t="s">
        <v>31</v>
      </c>
      <c r="H3811">
        <v>4172.9219999999996</v>
      </c>
      <c r="I3811">
        <v>0</v>
      </c>
      <c r="J3811">
        <v>440105</v>
      </c>
      <c r="K3811">
        <v>1134582</v>
      </c>
      <c r="M3811">
        <v>0</v>
      </c>
      <c r="N3811" t="s">
        <v>17</v>
      </c>
    </row>
    <row r="3812" spans="1:14" x14ac:dyDescent="0.25">
      <c r="A3812">
        <v>2.2017000000000002</v>
      </c>
      <c r="B3812">
        <v>5</v>
      </c>
      <c r="C3812" t="s">
        <v>60</v>
      </c>
      <c r="D3812">
        <v>20166</v>
      </c>
      <c r="E3812" t="s">
        <v>62</v>
      </c>
      <c r="F3812">
        <v>17</v>
      </c>
      <c r="G3812" t="s">
        <v>32</v>
      </c>
      <c r="H3812">
        <v>2099.049</v>
      </c>
      <c r="I3812">
        <v>0</v>
      </c>
      <c r="J3812">
        <v>115</v>
      </c>
      <c r="K3812">
        <v>0</v>
      </c>
      <c r="M3812">
        <v>0</v>
      </c>
      <c r="N3812" t="s">
        <v>17</v>
      </c>
    </row>
    <row r="3813" spans="1:14" x14ac:dyDescent="0.25">
      <c r="A3813">
        <v>2.2017000000000002</v>
      </c>
      <c r="B3813">
        <v>5</v>
      </c>
      <c r="C3813" t="s">
        <v>60</v>
      </c>
      <c r="D3813">
        <v>20166</v>
      </c>
      <c r="E3813" t="s">
        <v>62</v>
      </c>
      <c r="F3813">
        <v>18</v>
      </c>
      <c r="G3813" t="s">
        <v>33</v>
      </c>
      <c r="H3813">
        <v>51226.866000000002</v>
      </c>
      <c r="I3813">
        <v>0</v>
      </c>
      <c r="J3813">
        <v>3592460</v>
      </c>
      <c r="K3813">
        <v>14151873</v>
      </c>
      <c r="M3813">
        <v>39820.199999999997</v>
      </c>
      <c r="N3813" t="s">
        <v>17</v>
      </c>
    </row>
    <row r="3814" spans="1:14" x14ac:dyDescent="0.25">
      <c r="A3814">
        <v>2.2017000000000002</v>
      </c>
      <c r="B3814">
        <v>5</v>
      </c>
      <c r="C3814" t="s">
        <v>60</v>
      </c>
      <c r="D3814">
        <v>16927</v>
      </c>
      <c r="E3814" t="s">
        <v>63</v>
      </c>
      <c r="F3814">
        <v>1</v>
      </c>
      <c r="G3814" t="s">
        <v>16</v>
      </c>
      <c r="H3814">
        <v>3713.46</v>
      </c>
      <c r="I3814">
        <v>0</v>
      </c>
      <c r="J3814">
        <v>367085</v>
      </c>
      <c r="K3814">
        <v>1326531</v>
      </c>
      <c r="M3814">
        <v>784.32</v>
      </c>
      <c r="N3814" t="s">
        <v>17</v>
      </c>
    </row>
    <row r="3815" spans="1:14" x14ac:dyDescent="0.25">
      <c r="A3815">
        <v>2.2017000000000002</v>
      </c>
      <c r="B3815">
        <v>5</v>
      </c>
      <c r="C3815" t="s">
        <v>60</v>
      </c>
      <c r="D3815">
        <v>16927</v>
      </c>
      <c r="E3815" t="s">
        <v>63</v>
      </c>
      <c r="F3815">
        <v>2</v>
      </c>
      <c r="G3815" t="s">
        <v>18</v>
      </c>
      <c r="H3815">
        <v>1932.258</v>
      </c>
      <c r="I3815">
        <v>0</v>
      </c>
      <c r="J3815">
        <v>84250</v>
      </c>
      <c r="K3815">
        <v>481707</v>
      </c>
      <c r="M3815">
        <v>499.32</v>
      </c>
      <c r="N3815" t="s">
        <v>17</v>
      </c>
    </row>
    <row r="3816" spans="1:14" x14ac:dyDescent="0.25">
      <c r="A3816">
        <v>2.2017000000000002</v>
      </c>
      <c r="B3816">
        <v>5</v>
      </c>
      <c r="C3816" t="s">
        <v>60</v>
      </c>
      <c r="D3816">
        <v>16927</v>
      </c>
      <c r="E3816" t="s">
        <v>63</v>
      </c>
      <c r="F3816">
        <v>3</v>
      </c>
      <c r="G3816" t="s">
        <v>19</v>
      </c>
      <c r="H3816">
        <v>47.204999999999998</v>
      </c>
      <c r="I3816">
        <v>0</v>
      </c>
      <c r="J3816">
        <v>528770</v>
      </c>
      <c r="K3816">
        <v>707565</v>
      </c>
      <c r="M3816">
        <v>873.24</v>
      </c>
      <c r="N3816" t="s">
        <v>17</v>
      </c>
    </row>
    <row r="3817" spans="1:14" x14ac:dyDescent="0.25">
      <c r="A3817">
        <v>2.2017000000000002</v>
      </c>
      <c r="B3817">
        <v>5</v>
      </c>
      <c r="C3817" t="s">
        <v>60</v>
      </c>
      <c r="D3817">
        <v>16927</v>
      </c>
      <c r="E3817" t="s">
        <v>63</v>
      </c>
      <c r="F3817">
        <v>4</v>
      </c>
      <c r="G3817" t="s">
        <v>20</v>
      </c>
      <c r="H3817">
        <v>1403.5619999999999</v>
      </c>
      <c r="I3817">
        <v>0</v>
      </c>
      <c r="J3817">
        <v>412965</v>
      </c>
      <c r="K3817">
        <v>617745</v>
      </c>
      <c r="M3817">
        <v>1012.32</v>
      </c>
      <c r="N3817" t="s">
        <v>17</v>
      </c>
    </row>
    <row r="3818" spans="1:14" x14ac:dyDescent="0.25">
      <c r="A3818">
        <v>2.2017000000000002</v>
      </c>
      <c r="B3818">
        <v>5</v>
      </c>
      <c r="C3818" t="s">
        <v>60</v>
      </c>
      <c r="D3818">
        <v>16927</v>
      </c>
      <c r="E3818" t="s">
        <v>63</v>
      </c>
      <c r="F3818">
        <v>5</v>
      </c>
      <c r="G3818" t="s">
        <v>21</v>
      </c>
      <c r="H3818">
        <v>2401.1610000000001</v>
      </c>
      <c r="I3818">
        <v>0</v>
      </c>
      <c r="J3818">
        <v>204725</v>
      </c>
      <c r="K3818">
        <v>379035</v>
      </c>
      <c r="M3818">
        <v>964.44</v>
      </c>
      <c r="N3818" t="s">
        <v>17</v>
      </c>
    </row>
    <row r="3819" spans="1:14" x14ac:dyDescent="0.25">
      <c r="A3819">
        <v>2.2017000000000002</v>
      </c>
      <c r="B3819">
        <v>5</v>
      </c>
      <c r="C3819" t="s">
        <v>60</v>
      </c>
      <c r="D3819">
        <v>16927</v>
      </c>
      <c r="E3819" t="s">
        <v>63</v>
      </c>
      <c r="F3819">
        <v>6</v>
      </c>
      <c r="G3819" t="s">
        <v>22</v>
      </c>
      <c r="H3819">
        <v>8660.5439999999999</v>
      </c>
      <c r="I3819">
        <v>0</v>
      </c>
      <c r="J3819">
        <v>1589640</v>
      </c>
      <c r="K3819">
        <v>6174309</v>
      </c>
      <c r="M3819">
        <v>8039.28</v>
      </c>
      <c r="N3819" t="s">
        <v>17</v>
      </c>
    </row>
    <row r="3820" spans="1:14" x14ac:dyDescent="0.25">
      <c r="A3820">
        <v>2.2017000000000002</v>
      </c>
      <c r="B3820">
        <v>5</v>
      </c>
      <c r="C3820" t="s">
        <v>60</v>
      </c>
      <c r="D3820">
        <v>16927</v>
      </c>
      <c r="E3820" t="s">
        <v>63</v>
      </c>
      <c r="F3820">
        <v>13</v>
      </c>
      <c r="G3820" t="s">
        <v>23</v>
      </c>
      <c r="H3820">
        <v>18158.189999999999</v>
      </c>
      <c r="I3820">
        <v>0</v>
      </c>
      <c r="J3820">
        <v>3187435</v>
      </c>
      <c r="K3820">
        <v>9686892</v>
      </c>
      <c r="M3820">
        <v>13764.36</v>
      </c>
      <c r="N3820" t="s">
        <v>17</v>
      </c>
    </row>
    <row r="3821" spans="1:14" x14ac:dyDescent="0.25">
      <c r="A3821">
        <v>2.2017000000000002</v>
      </c>
      <c r="B3821">
        <v>5</v>
      </c>
      <c r="C3821" t="s">
        <v>60</v>
      </c>
      <c r="D3821">
        <v>16927</v>
      </c>
      <c r="E3821" t="s">
        <v>63</v>
      </c>
      <c r="F3821">
        <v>7</v>
      </c>
      <c r="G3821" t="s">
        <v>24</v>
      </c>
      <c r="H3821">
        <v>4676.442</v>
      </c>
      <c r="I3821">
        <v>0</v>
      </c>
      <c r="J3821">
        <v>152540</v>
      </c>
      <c r="K3821">
        <v>1351350</v>
      </c>
      <c r="M3821">
        <v>5563.2</v>
      </c>
      <c r="N3821" t="s">
        <v>17</v>
      </c>
    </row>
    <row r="3822" spans="1:14" x14ac:dyDescent="0.25">
      <c r="A3822">
        <v>2.2017000000000002</v>
      </c>
      <c r="B3822">
        <v>5</v>
      </c>
      <c r="C3822" t="s">
        <v>60</v>
      </c>
      <c r="D3822">
        <v>16927</v>
      </c>
      <c r="E3822" t="s">
        <v>63</v>
      </c>
      <c r="F3822">
        <v>8</v>
      </c>
      <c r="G3822" t="s">
        <v>25</v>
      </c>
      <c r="H3822">
        <v>1542.03</v>
      </c>
      <c r="I3822">
        <v>0</v>
      </c>
      <c r="J3822">
        <v>32220</v>
      </c>
      <c r="K3822">
        <v>211098</v>
      </c>
      <c r="M3822">
        <v>4596.4799999999996</v>
      </c>
      <c r="N3822" t="s">
        <v>17</v>
      </c>
    </row>
    <row r="3823" spans="1:14" x14ac:dyDescent="0.25">
      <c r="A3823">
        <v>2.2017000000000002</v>
      </c>
      <c r="B3823">
        <v>5</v>
      </c>
      <c r="C3823" t="s">
        <v>60</v>
      </c>
      <c r="D3823">
        <v>16927</v>
      </c>
      <c r="E3823" t="s">
        <v>63</v>
      </c>
      <c r="F3823">
        <v>9</v>
      </c>
      <c r="G3823" t="s">
        <v>26</v>
      </c>
      <c r="H3823">
        <v>1296.5640000000001</v>
      </c>
      <c r="I3823">
        <v>0</v>
      </c>
      <c r="J3823">
        <v>58150</v>
      </c>
      <c r="K3823">
        <v>397668</v>
      </c>
      <c r="M3823">
        <v>4699.08</v>
      </c>
      <c r="N3823" t="s">
        <v>17</v>
      </c>
    </row>
    <row r="3824" spans="1:14" x14ac:dyDescent="0.25">
      <c r="A3824">
        <v>2.2017000000000002</v>
      </c>
      <c r="B3824">
        <v>5</v>
      </c>
      <c r="C3824" t="s">
        <v>60</v>
      </c>
      <c r="D3824">
        <v>16927</v>
      </c>
      <c r="E3824" t="s">
        <v>63</v>
      </c>
      <c r="F3824">
        <v>14</v>
      </c>
      <c r="G3824" t="s">
        <v>27</v>
      </c>
      <c r="H3824">
        <v>7515.0360000000001</v>
      </c>
      <c r="I3824">
        <v>0</v>
      </c>
      <c r="J3824">
        <v>242910</v>
      </c>
      <c r="K3824">
        <v>190116</v>
      </c>
      <c r="M3824">
        <v>15690.96</v>
      </c>
      <c r="N3824" t="s">
        <v>17</v>
      </c>
    </row>
    <row r="3825" spans="1:14" x14ac:dyDescent="0.25">
      <c r="A3825">
        <v>2.2017000000000002</v>
      </c>
      <c r="B3825">
        <v>5</v>
      </c>
      <c r="C3825" t="s">
        <v>60</v>
      </c>
      <c r="D3825">
        <v>16927</v>
      </c>
      <c r="E3825" t="s">
        <v>63</v>
      </c>
      <c r="F3825">
        <v>15</v>
      </c>
      <c r="G3825" t="s">
        <v>28</v>
      </c>
      <c r="H3825">
        <v>3200.4989999999998</v>
      </c>
      <c r="I3825">
        <v>0</v>
      </c>
      <c r="J3825">
        <v>120</v>
      </c>
      <c r="K3825">
        <v>0</v>
      </c>
      <c r="M3825">
        <v>0</v>
      </c>
      <c r="N3825" t="s">
        <v>17</v>
      </c>
    </row>
    <row r="3826" spans="1:14" x14ac:dyDescent="0.25">
      <c r="A3826">
        <v>2.2017000000000002</v>
      </c>
      <c r="B3826">
        <v>5</v>
      </c>
      <c r="C3826" t="s">
        <v>60</v>
      </c>
      <c r="D3826">
        <v>16927</v>
      </c>
      <c r="E3826" t="s">
        <v>63</v>
      </c>
      <c r="F3826">
        <v>12</v>
      </c>
      <c r="G3826" t="s">
        <v>29</v>
      </c>
      <c r="H3826">
        <v>8355.2849999999999</v>
      </c>
      <c r="I3826">
        <v>0</v>
      </c>
      <c r="J3826">
        <v>3430345</v>
      </c>
      <c r="K3826">
        <v>11647008</v>
      </c>
      <c r="M3826">
        <v>29455.32</v>
      </c>
      <c r="N3826" t="s">
        <v>17</v>
      </c>
    </row>
    <row r="3827" spans="1:14" x14ac:dyDescent="0.25">
      <c r="A3827">
        <v>2.2017000000000002</v>
      </c>
      <c r="B3827">
        <v>5</v>
      </c>
      <c r="C3827" t="s">
        <v>60</v>
      </c>
      <c r="D3827">
        <v>16927</v>
      </c>
      <c r="E3827" t="s">
        <v>63</v>
      </c>
      <c r="F3827">
        <v>16</v>
      </c>
      <c r="G3827" t="s">
        <v>30</v>
      </c>
      <c r="H3827">
        <v>3332.6729999999998</v>
      </c>
      <c r="I3827">
        <v>0</v>
      </c>
      <c r="J3827">
        <v>120</v>
      </c>
      <c r="K3827">
        <v>0</v>
      </c>
      <c r="M3827">
        <v>0</v>
      </c>
      <c r="N3827" t="s">
        <v>17</v>
      </c>
    </row>
    <row r="3828" spans="1:14" x14ac:dyDescent="0.25">
      <c r="A3828">
        <v>2.2017000000000002</v>
      </c>
      <c r="B3828">
        <v>5</v>
      </c>
      <c r="C3828" t="s">
        <v>60</v>
      </c>
      <c r="D3828">
        <v>16927</v>
      </c>
      <c r="E3828" t="s">
        <v>63</v>
      </c>
      <c r="F3828">
        <v>11</v>
      </c>
      <c r="G3828" t="s">
        <v>31</v>
      </c>
      <c r="H3828">
        <v>777.30899999999997</v>
      </c>
      <c r="I3828">
        <v>0</v>
      </c>
      <c r="J3828">
        <v>0</v>
      </c>
      <c r="K3828">
        <v>0</v>
      </c>
      <c r="M3828">
        <v>0</v>
      </c>
      <c r="N3828" t="s">
        <v>17</v>
      </c>
    </row>
    <row r="3829" spans="1:14" x14ac:dyDescent="0.25">
      <c r="A3829">
        <v>2.2017000000000002</v>
      </c>
      <c r="B3829">
        <v>5</v>
      </c>
      <c r="C3829" t="s">
        <v>60</v>
      </c>
      <c r="D3829">
        <v>16927</v>
      </c>
      <c r="E3829" t="s">
        <v>63</v>
      </c>
      <c r="F3829">
        <v>17</v>
      </c>
      <c r="G3829" t="s">
        <v>32</v>
      </c>
      <c r="H3829">
        <v>31.47</v>
      </c>
      <c r="I3829">
        <v>0</v>
      </c>
      <c r="J3829">
        <v>120</v>
      </c>
      <c r="K3829">
        <v>0</v>
      </c>
      <c r="M3829">
        <v>0</v>
      </c>
      <c r="N3829" t="s">
        <v>17</v>
      </c>
    </row>
    <row r="3830" spans="1:14" x14ac:dyDescent="0.25">
      <c r="A3830">
        <v>2.2017000000000002</v>
      </c>
      <c r="B3830">
        <v>5</v>
      </c>
      <c r="C3830" t="s">
        <v>60</v>
      </c>
      <c r="D3830">
        <v>16927</v>
      </c>
      <c r="E3830" t="s">
        <v>63</v>
      </c>
      <c r="F3830">
        <v>18</v>
      </c>
      <c r="G3830" t="s">
        <v>33</v>
      </c>
      <c r="H3830">
        <v>41370.462</v>
      </c>
      <c r="I3830">
        <v>0</v>
      </c>
      <c r="J3830">
        <v>3430345</v>
      </c>
      <c r="K3830">
        <v>11647008</v>
      </c>
      <c r="M3830">
        <v>29455.32</v>
      </c>
      <c r="N3830" t="s">
        <v>17</v>
      </c>
    </row>
    <row r="3831" spans="1:14" x14ac:dyDescent="0.25">
      <c r="A3831">
        <v>2.2017000000000002</v>
      </c>
      <c r="B3831">
        <v>5</v>
      </c>
      <c r="C3831" t="s">
        <v>60</v>
      </c>
      <c r="D3831">
        <v>96493</v>
      </c>
      <c r="E3831" t="s">
        <v>64</v>
      </c>
      <c r="F3831">
        <v>1</v>
      </c>
      <c r="G3831" t="s">
        <v>16</v>
      </c>
      <c r="H3831">
        <v>5620.5420000000004</v>
      </c>
      <c r="I3831">
        <v>0</v>
      </c>
      <c r="J3831">
        <v>709595</v>
      </c>
      <c r="K3831">
        <v>2734446</v>
      </c>
      <c r="M3831">
        <v>1124.04</v>
      </c>
      <c r="N3831" t="s">
        <v>17</v>
      </c>
    </row>
    <row r="3832" spans="1:14" x14ac:dyDescent="0.25">
      <c r="A3832">
        <v>2.2017000000000002</v>
      </c>
      <c r="B3832">
        <v>5</v>
      </c>
      <c r="C3832" t="s">
        <v>60</v>
      </c>
      <c r="D3832">
        <v>96493</v>
      </c>
      <c r="E3832" t="s">
        <v>64</v>
      </c>
      <c r="F3832">
        <v>2</v>
      </c>
      <c r="G3832" t="s">
        <v>18</v>
      </c>
      <c r="H3832">
        <v>3209.94</v>
      </c>
      <c r="I3832">
        <v>0</v>
      </c>
      <c r="J3832">
        <v>165290</v>
      </c>
      <c r="K3832">
        <v>919851</v>
      </c>
      <c r="M3832">
        <v>567.72</v>
      </c>
      <c r="N3832" t="s">
        <v>17</v>
      </c>
    </row>
    <row r="3833" spans="1:14" x14ac:dyDescent="0.25">
      <c r="A3833">
        <v>2.2017000000000002</v>
      </c>
      <c r="B3833">
        <v>5</v>
      </c>
      <c r="C3833" t="s">
        <v>60</v>
      </c>
      <c r="D3833">
        <v>96493</v>
      </c>
      <c r="E3833" t="s">
        <v>64</v>
      </c>
      <c r="F3833">
        <v>3</v>
      </c>
      <c r="G3833" t="s">
        <v>19</v>
      </c>
      <c r="H3833">
        <v>47.204999999999998</v>
      </c>
      <c r="I3833">
        <v>0</v>
      </c>
      <c r="J3833">
        <v>898030</v>
      </c>
      <c r="K3833">
        <v>1351656</v>
      </c>
      <c r="M3833">
        <v>1007.76</v>
      </c>
      <c r="N3833" t="s">
        <v>17</v>
      </c>
    </row>
    <row r="3834" spans="1:14" x14ac:dyDescent="0.25">
      <c r="A3834">
        <v>2.2017000000000002</v>
      </c>
      <c r="B3834">
        <v>5</v>
      </c>
      <c r="C3834" t="s">
        <v>60</v>
      </c>
      <c r="D3834">
        <v>96493</v>
      </c>
      <c r="E3834" t="s">
        <v>64</v>
      </c>
      <c r="F3834">
        <v>4</v>
      </c>
      <c r="G3834" t="s">
        <v>20</v>
      </c>
      <c r="H3834">
        <v>4025.0129999999999</v>
      </c>
      <c r="I3834">
        <v>0</v>
      </c>
      <c r="J3834">
        <v>677740</v>
      </c>
      <c r="K3834">
        <v>1258155</v>
      </c>
      <c r="M3834">
        <v>1222.08</v>
      </c>
      <c r="N3834" t="s">
        <v>17</v>
      </c>
    </row>
    <row r="3835" spans="1:14" x14ac:dyDescent="0.25">
      <c r="A3835">
        <v>2.2017000000000002</v>
      </c>
      <c r="B3835">
        <v>5</v>
      </c>
      <c r="C3835" t="s">
        <v>60</v>
      </c>
      <c r="D3835">
        <v>96493</v>
      </c>
      <c r="E3835" t="s">
        <v>64</v>
      </c>
      <c r="F3835">
        <v>5</v>
      </c>
      <c r="G3835" t="s">
        <v>21</v>
      </c>
      <c r="H3835">
        <v>4257.8909999999996</v>
      </c>
      <c r="I3835">
        <v>0</v>
      </c>
      <c r="J3835">
        <v>283025</v>
      </c>
      <c r="K3835">
        <v>656367</v>
      </c>
      <c r="M3835">
        <v>1178.76</v>
      </c>
      <c r="N3835" t="s">
        <v>17</v>
      </c>
    </row>
    <row r="3836" spans="1:14" x14ac:dyDescent="0.25">
      <c r="A3836">
        <v>2.2017000000000002</v>
      </c>
      <c r="B3836">
        <v>5</v>
      </c>
      <c r="C3836" t="s">
        <v>60</v>
      </c>
      <c r="D3836">
        <v>96493</v>
      </c>
      <c r="E3836" t="s">
        <v>64</v>
      </c>
      <c r="F3836">
        <v>6</v>
      </c>
      <c r="G3836" t="s">
        <v>22</v>
      </c>
      <c r="H3836">
        <v>13390.485000000001</v>
      </c>
      <c r="I3836">
        <v>0</v>
      </c>
      <c r="J3836">
        <v>2263325</v>
      </c>
      <c r="K3836">
        <v>6964410</v>
      </c>
      <c r="M3836">
        <v>10907.52</v>
      </c>
      <c r="N3836" t="s">
        <v>17</v>
      </c>
    </row>
    <row r="3837" spans="1:14" x14ac:dyDescent="0.25">
      <c r="A3837">
        <v>2.2017000000000002</v>
      </c>
      <c r="B3837">
        <v>5</v>
      </c>
      <c r="C3837" t="s">
        <v>60</v>
      </c>
      <c r="D3837">
        <v>96493</v>
      </c>
      <c r="E3837" t="s">
        <v>64</v>
      </c>
      <c r="F3837">
        <v>13</v>
      </c>
      <c r="G3837" t="s">
        <v>23</v>
      </c>
      <c r="H3837">
        <v>30551.076000000001</v>
      </c>
      <c r="I3837">
        <v>0</v>
      </c>
      <c r="J3837">
        <v>4997005</v>
      </c>
      <c r="K3837">
        <v>13884885</v>
      </c>
      <c r="M3837">
        <v>18438.36</v>
      </c>
      <c r="N3837" t="s">
        <v>17</v>
      </c>
    </row>
    <row r="3838" spans="1:14" x14ac:dyDescent="0.25">
      <c r="A3838">
        <v>2.2017000000000002</v>
      </c>
      <c r="B3838">
        <v>5</v>
      </c>
      <c r="C3838" t="s">
        <v>60</v>
      </c>
      <c r="D3838">
        <v>96493</v>
      </c>
      <c r="E3838" t="s">
        <v>64</v>
      </c>
      <c r="F3838">
        <v>7</v>
      </c>
      <c r="G3838" t="s">
        <v>24</v>
      </c>
      <c r="H3838">
        <v>6463.9380000000001</v>
      </c>
      <c r="I3838">
        <v>0</v>
      </c>
      <c r="J3838">
        <v>280175</v>
      </c>
      <c r="K3838">
        <v>2405214</v>
      </c>
      <c r="M3838">
        <v>8654.8799999999992</v>
      </c>
      <c r="N3838" t="s">
        <v>17</v>
      </c>
    </row>
    <row r="3839" spans="1:14" x14ac:dyDescent="0.25">
      <c r="A3839">
        <v>2.2017000000000002</v>
      </c>
      <c r="B3839">
        <v>5</v>
      </c>
      <c r="C3839" t="s">
        <v>60</v>
      </c>
      <c r="D3839">
        <v>96493</v>
      </c>
      <c r="E3839" t="s">
        <v>64</v>
      </c>
      <c r="F3839">
        <v>8</v>
      </c>
      <c r="G3839" t="s">
        <v>25</v>
      </c>
      <c r="H3839">
        <v>1255.653</v>
      </c>
      <c r="I3839">
        <v>0</v>
      </c>
      <c r="J3839">
        <v>55320</v>
      </c>
      <c r="K3839">
        <v>363780</v>
      </c>
      <c r="M3839">
        <v>4762.92</v>
      </c>
      <c r="N3839" t="s">
        <v>17</v>
      </c>
    </row>
    <row r="3840" spans="1:14" x14ac:dyDescent="0.25">
      <c r="A3840">
        <v>2.2017000000000002</v>
      </c>
      <c r="B3840">
        <v>5</v>
      </c>
      <c r="C3840" t="s">
        <v>60</v>
      </c>
      <c r="D3840">
        <v>96493</v>
      </c>
      <c r="E3840" t="s">
        <v>64</v>
      </c>
      <c r="F3840">
        <v>9</v>
      </c>
      <c r="G3840" t="s">
        <v>26</v>
      </c>
      <c r="H3840">
        <v>3842.4870000000001</v>
      </c>
      <c r="I3840">
        <v>0</v>
      </c>
      <c r="J3840">
        <v>81260</v>
      </c>
      <c r="K3840">
        <v>589173</v>
      </c>
      <c r="M3840">
        <v>4806.24</v>
      </c>
      <c r="N3840" t="s">
        <v>17</v>
      </c>
    </row>
    <row r="3841" spans="1:14" x14ac:dyDescent="0.25">
      <c r="A3841">
        <v>2.2017000000000002</v>
      </c>
      <c r="B3841">
        <v>5</v>
      </c>
      <c r="C3841" t="s">
        <v>60</v>
      </c>
      <c r="D3841">
        <v>96493</v>
      </c>
      <c r="E3841" t="s">
        <v>64</v>
      </c>
      <c r="F3841">
        <v>14</v>
      </c>
      <c r="G3841" t="s">
        <v>27</v>
      </c>
      <c r="H3841">
        <v>11562.078</v>
      </c>
      <c r="I3841">
        <v>0</v>
      </c>
      <c r="J3841">
        <v>416755</v>
      </c>
      <c r="K3841">
        <v>3358167</v>
      </c>
      <c r="M3841">
        <v>18053.04</v>
      </c>
      <c r="N3841" t="s">
        <v>17</v>
      </c>
    </row>
    <row r="3842" spans="1:14" x14ac:dyDescent="0.25">
      <c r="A3842">
        <v>2.2017000000000002</v>
      </c>
      <c r="B3842">
        <v>5</v>
      </c>
      <c r="C3842" t="s">
        <v>60</v>
      </c>
      <c r="D3842">
        <v>96493</v>
      </c>
      <c r="E3842" t="s">
        <v>64</v>
      </c>
      <c r="F3842">
        <v>15</v>
      </c>
      <c r="G3842" t="s">
        <v>28</v>
      </c>
      <c r="H3842">
        <v>6548.9070000000002</v>
      </c>
      <c r="I3842">
        <v>0</v>
      </c>
      <c r="J3842">
        <v>125</v>
      </c>
      <c r="K3842">
        <v>0</v>
      </c>
      <c r="M3842">
        <v>0</v>
      </c>
      <c r="N3842" t="s">
        <v>17</v>
      </c>
    </row>
    <row r="3843" spans="1:14" x14ac:dyDescent="0.25">
      <c r="A3843">
        <v>2.2017000000000002</v>
      </c>
      <c r="B3843">
        <v>5</v>
      </c>
      <c r="C3843" t="s">
        <v>60</v>
      </c>
      <c r="D3843">
        <v>96493</v>
      </c>
      <c r="E3843" t="s">
        <v>64</v>
      </c>
      <c r="F3843">
        <v>12</v>
      </c>
      <c r="G3843" t="s">
        <v>29</v>
      </c>
      <c r="H3843">
        <v>8833.6290000000008</v>
      </c>
      <c r="I3843">
        <v>0</v>
      </c>
      <c r="J3843">
        <v>5413760</v>
      </c>
      <c r="K3843">
        <v>17243052</v>
      </c>
      <c r="M3843">
        <v>36491.4</v>
      </c>
      <c r="N3843" t="s">
        <v>17</v>
      </c>
    </row>
    <row r="3844" spans="1:14" x14ac:dyDescent="0.25">
      <c r="A3844">
        <v>2.2017000000000002</v>
      </c>
      <c r="B3844">
        <v>5</v>
      </c>
      <c r="C3844" t="s">
        <v>60</v>
      </c>
      <c r="D3844">
        <v>96493</v>
      </c>
      <c r="E3844" t="s">
        <v>64</v>
      </c>
      <c r="F3844">
        <v>16</v>
      </c>
      <c r="G3844" t="s">
        <v>30</v>
      </c>
      <c r="H3844">
        <v>4641.8249999999998</v>
      </c>
      <c r="I3844">
        <v>0</v>
      </c>
      <c r="J3844">
        <v>125</v>
      </c>
      <c r="K3844">
        <v>0</v>
      </c>
      <c r="M3844">
        <v>0</v>
      </c>
      <c r="N3844" t="s">
        <v>17</v>
      </c>
    </row>
    <row r="3845" spans="1:14" x14ac:dyDescent="0.25">
      <c r="A3845">
        <v>2.2017000000000002</v>
      </c>
      <c r="B3845">
        <v>5</v>
      </c>
      <c r="C3845" t="s">
        <v>60</v>
      </c>
      <c r="D3845">
        <v>96493</v>
      </c>
      <c r="E3845" t="s">
        <v>64</v>
      </c>
      <c r="F3845">
        <v>11</v>
      </c>
      <c r="G3845" t="s">
        <v>31</v>
      </c>
      <c r="H3845">
        <v>3990.3960000000002</v>
      </c>
      <c r="I3845">
        <v>0</v>
      </c>
      <c r="J3845">
        <v>344315</v>
      </c>
      <c r="K3845">
        <v>1383279</v>
      </c>
      <c r="M3845">
        <v>0</v>
      </c>
      <c r="N3845" t="s">
        <v>17</v>
      </c>
    </row>
    <row r="3846" spans="1:14" x14ac:dyDescent="0.25">
      <c r="A3846">
        <v>2.2017000000000002</v>
      </c>
      <c r="B3846">
        <v>5</v>
      </c>
      <c r="C3846" t="s">
        <v>60</v>
      </c>
      <c r="D3846">
        <v>96493</v>
      </c>
      <c r="E3846" t="s">
        <v>64</v>
      </c>
      <c r="F3846">
        <v>17</v>
      </c>
      <c r="G3846" t="s">
        <v>32</v>
      </c>
      <c r="H3846">
        <v>3578.1390000000001</v>
      </c>
      <c r="I3846">
        <v>0</v>
      </c>
      <c r="J3846">
        <v>125</v>
      </c>
      <c r="K3846">
        <v>0</v>
      </c>
      <c r="M3846">
        <v>0</v>
      </c>
      <c r="N3846" t="s">
        <v>17</v>
      </c>
    </row>
    <row r="3847" spans="1:14" x14ac:dyDescent="0.25">
      <c r="A3847">
        <v>2.2017000000000002</v>
      </c>
      <c r="B3847">
        <v>5</v>
      </c>
      <c r="C3847" t="s">
        <v>60</v>
      </c>
      <c r="D3847">
        <v>96493</v>
      </c>
      <c r="E3847" t="s">
        <v>64</v>
      </c>
      <c r="F3847">
        <v>18</v>
      </c>
      <c r="G3847" t="s">
        <v>33</v>
      </c>
      <c r="H3847">
        <v>69706.05</v>
      </c>
      <c r="I3847">
        <v>0</v>
      </c>
      <c r="J3847">
        <v>5413760</v>
      </c>
      <c r="K3847">
        <v>17243052</v>
      </c>
      <c r="M3847">
        <v>36491.4</v>
      </c>
      <c r="N3847" t="s">
        <v>17</v>
      </c>
    </row>
    <row r="3848" spans="1:14" x14ac:dyDescent="0.25">
      <c r="A3848">
        <v>2.2017000000000002</v>
      </c>
      <c r="B3848">
        <v>5</v>
      </c>
      <c r="C3848" t="s">
        <v>60</v>
      </c>
      <c r="D3848">
        <v>88750</v>
      </c>
      <c r="E3848" t="s">
        <v>65</v>
      </c>
      <c r="F3848">
        <v>1</v>
      </c>
      <c r="G3848" t="s">
        <v>16</v>
      </c>
      <c r="H3848">
        <v>4818.0569999999998</v>
      </c>
      <c r="I3848">
        <v>0</v>
      </c>
      <c r="J3848">
        <v>710065</v>
      </c>
      <c r="K3848">
        <v>2945904</v>
      </c>
      <c r="M3848">
        <v>1174.2</v>
      </c>
      <c r="N3848" t="s">
        <v>17</v>
      </c>
    </row>
    <row r="3849" spans="1:14" x14ac:dyDescent="0.25">
      <c r="A3849">
        <v>2.2017000000000002</v>
      </c>
      <c r="B3849">
        <v>5</v>
      </c>
      <c r="C3849" t="s">
        <v>60</v>
      </c>
      <c r="D3849">
        <v>88750</v>
      </c>
      <c r="E3849" t="s">
        <v>65</v>
      </c>
      <c r="F3849">
        <v>2</v>
      </c>
      <c r="G3849" t="s">
        <v>18</v>
      </c>
      <c r="H3849">
        <v>2980.2089999999998</v>
      </c>
      <c r="I3849">
        <v>0</v>
      </c>
      <c r="J3849">
        <v>145985</v>
      </c>
      <c r="K3849">
        <v>933159</v>
      </c>
      <c r="M3849">
        <v>690.84</v>
      </c>
      <c r="N3849" t="s">
        <v>17</v>
      </c>
    </row>
    <row r="3850" spans="1:14" x14ac:dyDescent="0.25">
      <c r="A3850">
        <v>2.2017000000000002</v>
      </c>
      <c r="B3850">
        <v>5</v>
      </c>
      <c r="C3850" t="s">
        <v>60</v>
      </c>
      <c r="D3850">
        <v>88750</v>
      </c>
      <c r="E3850" t="s">
        <v>65</v>
      </c>
      <c r="F3850">
        <v>3</v>
      </c>
      <c r="G3850" t="s">
        <v>19</v>
      </c>
      <c r="H3850">
        <v>47.204999999999998</v>
      </c>
      <c r="I3850">
        <v>0</v>
      </c>
      <c r="J3850">
        <v>1243995</v>
      </c>
      <c r="K3850">
        <v>1628973</v>
      </c>
      <c r="M3850">
        <v>1035.1199999999999</v>
      </c>
      <c r="N3850" t="s">
        <v>17</v>
      </c>
    </row>
    <row r="3851" spans="1:14" x14ac:dyDescent="0.25">
      <c r="A3851">
        <v>2.2017000000000002</v>
      </c>
      <c r="B3851">
        <v>5</v>
      </c>
      <c r="C3851" t="s">
        <v>60</v>
      </c>
      <c r="D3851">
        <v>88750</v>
      </c>
      <c r="E3851" t="s">
        <v>65</v>
      </c>
      <c r="F3851">
        <v>4</v>
      </c>
      <c r="G3851" t="s">
        <v>20</v>
      </c>
      <c r="H3851">
        <v>2058.1379999999999</v>
      </c>
      <c r="I3851">
        <v>0</v>
      </c>
      <c r="J3851">
        <v>499375</v>
      </c>
      <c r="K3851">
        <v>910986</v>
      </c>
      <c r="M3851">
        <v>1105.8</v>
      </c>
      <c r="N3851" t="s">
        <v>17</v>
      </c>
    </row>
    <row r="3852" spans="1:14" x14ac:dyDescent="0.25">
      <c r="A3852">
        <v>2.2017000000000002</v>
      </c>
      <c r="B3852">
        <v>5</v>
      </c>
      <c r="C3852" t="s">
        <v>60</v>
      </c>
      <c r="D3852">
        <v>88750</v>
      </c>
      <c r="E3852" t="s">
        <v>65</v>
      </c>
      <c r="F3852">
        <v>5</v>
      </c>
      <c r="G3852" t="s">
        <v>21</v>
      </c>
      <c r="H3852">
        <v>4626.09</v>
      </c>
      <c r="I3852">
        <v>0</v>
      </c>
      <c r="J3852">
        <v>324840</v>
      </c>
      <c r="K3852">
        <v>717543</v>
      </c>
      <c r="M3852">
        <v>1244.8800000000001</v>
      </c>
      <c r="N3852" t="s">
        <v>17</v>
      </c>
    </row>
    <row r="3853" spans="1:14" x14ac:dyDescent="0.25">
      <c r="A3853">
        <v>2.2017000000000002</v>
      </c>
      <c r="B3853">
        <v>5</v>
      </c>
      <c r="C3853" t="s">
        <v>60</v>
      </c>
      <c r="D3853">
        <v>88750</v>
      </c>
      <c r="E3853" t="s">
        <v>65</v>
      </c>
      <c r="F3853">
        <v>6</v>
      </c>
      <c r="G3853" t="s">
        <v>22</v>
      </c>
      <c r="H3853">
        <v>9982.2839999999997</v>
      </c>
      <c r="I3853">
        <v>0</v>
      </c>
      <c r="J3853">
        <v>1890955</v>
      </c>
      <c r="K3853">
        <v>6292251</v>
      </c>
      <c r="M3853">
        <v>10663.56</v>
      </c>
      <c r="N3853" t="s">
        <v>17</v>
      </c>
    </row>
    <row r="3854" spans="1:14" x14ac:dyDescent="0.25">
      <c r="A3854">
        <v>2.2017000000000002</v>
      </c>
      <c r="B3854">
        <v>5</v>
      </c>
      <c r="C3854" t="s">
        <v>60</v>
      </c>
      <c r="D3854">
        <v>88750</v>
      </c>
      <c r="E3854" t="s">
        <v>65</v>
      </c>
      <c r="F3854">
        <v>13</v>
      </c>
      <c r="G3854" t="s">
        <v>23</v>
      </c>
      <c r="H3854">
        <v>24511.983</v>
      </c>
      <c r="I3854">
        <v>0</v>
      </c>
      <c r="J3854">
        <v>4815215</v>
      </c>
      <c r="K3854">
        <v>13428816</v>
      </c>
      <c r="M3854">
        <v>18880.68</v>
      </c>
      <c r="N3854" t="s">
        <v>17</v>
      </c>
    </row>
    <row r="3855" spans="1:14" x14ac:dyDescent="0.25">
      <c r="A3855">
        <v>2.2017000000000002</v>
      </c>
      <c r="B3855">
        <v>5</v>
      </c>
      <c r="C3855" t="s">
        <v>60</v>
      </c>
      <c r="D3855">
        <v>88750</v>
      </c>
      <c r="E3855" t="s">
        <v>65</v>
      </c>
      <c r="F3855">
        <v>7</v>
      </c>
      <c r="G3855" t="s">
        <v>24</v>
      </c>
      <c r="H3855">
        <v>7172.0129999999999</v>
      </c>
      <c r="I3855">
        <v>0</v>
      </c>
      <c r="J3855">
        <v>229485</v>
      </c>
      <c r="K3855">
        <v>2043078</v>
      </c>
      <c r="M3855">
        <v>7875.12</v>
      </c>
      <c r="N3855" t="s">
        <v>17</v>
      </c>
    </row>
    <row r="3856" spans="1:14" x14ac:dyDescent="0.25">
      <c r="A3856">
        <v>2.2017000000000002</v>
      </c>
      <c r="B3856">
        <v>5</v>
      </c>
      <c r="C3856" t="s">
        <v>60</v>
      </c>
      <c r="D3856">
        <v>88750</v>
      </c>
      <c r="E3856" t="s">
        <v>65</v>
      </c>
      <c r="F3856">
        <v>8</v>
      </c>
      <c r="G3856" t="s">
        <v>25</v>
      </c>
      <c r="H3856">
        <v>2983.3560000000002</v>
      </c>
      <c r="I3856">
        <v>0</v>
      </c>
      <c r="J3856">
        <v>46735</v>
      </c>
      <c r="K3856">
        <v>306363</v>
      </c>
      <c r="M3856">
        <v>3787.08</v>
      </c>
      <c r="N3856" t="s">
        <v>17</v>
      </c>
    </row>
    <row r="3857" spans="1:14" x14ac:dyDescent="0.25">
      <c r="A3857">
        <v>2.2017000000000002</v>
      </c>
      <c r="B3857">
        <v>5</v>
      </c>
      <c r="C3857" t="s">
        <v>60</v>
      </c>
      <c r="D3857">
        <v>88750</v>
      </c>
      <c r="E3857" t="s">
        <v>65</v>
      </c>
      <c r="F3857">
        <v>9</v>
      </c>
      <c r="G3857" t="s">
        <v>26</v>
      </c>
      <c r="H3857">
        <v>3235.116</v>
      </c>
      <c r="I3857">
        <v>0</v>
      </c>
      <c r="J3857">
        <v>66715</v>
      </c>
      <c r="K3857">
        <v>484308</v>
      </c>
      <c r="M3857">
        <v>3540.84</v>
      </c>
      <c r="N3857" t="s">
        <v>17</v>
      </c>
    </row>
    <row r="3858" spans="1:14" x14ac:dyDescent="0.25">
      <c r="A3858">
        <v>2.2017000000000002</v>
      </c>
      <c r="B3858">
        <v>5</v>
      </c>
      <c r="C3858" t="s">
        <v>60</v>
      </c>
      <c r="D3858">
        <v>88750</v>
      </c>
      <c r="E3858" t="s">
        <v>65</v>
      </c>
      <c r="F3858">
        <v>14</v>
      </c>
      <c r="G3858" t="s">
        <v>27</v>
      </c>
      <c r="H3858">
        <v>13390.485000000001</v>
      </c>
      <c r="I3858">
        <v>0</v>
      </c>
      <c r="J3858">
        <v>342935</v>
      </c>
      <c r="K3858">
        <v>2833749</v>
      </c>
      <c r="M3858">
        <v>16062.6</v>
      </c>
      <c r="N3858" t="s">
        <v>17</v>
      </c>
    </row>
    <row r="3859" spans="1:14" x14ac:dyDescent="0.25">
      <c r="A3859">
        <v>2.2017000000000002</v>
      </c>
      <c r="B3859">
        <v>5</v>
      </c>
      <c r="C3859" t="s">
        <v>60</v>
      </c>
      <c r="D3859">
        <v>88750</v>
      </c>
      <c r="E3859" t="s">
        <v>65</v>
      </c>
      <c r="F3859">
        <v>15</v>
      </c>
      <c r="G3859" t="s">
        <v>28</v>
      </c>
      <c r="H3859">
        <v>5441.1629999999996</v>
      </c>
      <c r="I3859">
        <v>0</v>
      </c>
      <c r="J3859">
        <v>130</v>
      </c>
      <c r="K3859">
        <v>0</v>
      </c>
      <c r="M3859">
        <v>0</v>
      </c>
      <c r="N3859" t="s">
        <v>17</v>
      </c>
    </row>
    <row r="3860" spans="1:14" x14ac:dyDescent="0.25">
      <c r="A3860">
        <v>2.2017000000000002</v>
      </c>
      <c r="B3860">
        <v>5</v>
      </c>
      <c r="C3860" t="s">
        <v>60</v>
      </c>
      <c r="D3860">
        <v>88750</v>
      </c>
      <c r="E3860" t="s">
        <v>65</v>
      </c>
      <c r="F3860">
        <v>12</v>
      </c>
      <c r="G3860" t="s">
        <v>29</v>
      </c>
      <c r="H3860">
        <v>7892.6760000000004</v>
      </c>
      <c r="I3860">
        <v>0</v>
      </c>
      <c r="J3860">
        <v>5158150</v>
      </c>
      <c r="K3860">
        <v>16262565</v>
      </c>
      <c r="M3860">
        <v>34943.279999999999</v>
      </c>
      <c r="N3860" t="s">
        <v>17</v>
      </c>
    </row>
    <row r="3861" spans="1:14" x14ac:dyDescent="0.25">
      <c r="A3861">
        <v>2.2017000000000002</v>
      </c>
      <c r="B3861">
        <v>5</v>
      </c>
      <c r="C3861" t="s">
        <v>60</v>
      </c>
      <c r="D3861">
        <v>88750</v>
      </c>
      <c r="E3861" t="s">
        <v>65</v>
      </c>
      <c r="F3861">
        <v>16</v>
      </c>
      <c r="G3861" t="s">
        <v>30</v>
      </c>
      <c r="H3861">
        <v>4298.8019999999997</v>
      </c>
      <c r="I3861">
        <v>0</v>
      </c>
      <c r="J3861">
        <v>130</v>
      </c>
      <c r="K3861">
        <v>0</v>
      </c>
      <c r="M3861">
        <v>0</v>
      </c>
      <c r="N3861" t="s">
        <v>17</v>
      </c>
    </row>
    <row r="3862" spans="1:14" x14ac:dyDescent="0.25">
      <c r="A3862">
        <v>2.2017000000000002</v>
      </c>
      <c r="B3862">
        <v>5</v>
      </c>
      <c r="C3862" t="s">
        <v>60</v>
      </c>
      <c r="D3862">
        <v>88750</v>
      </c>
      <c r="E3862" t="s">
        <v>65</v>
      </c>
      <c r="F3862">
        <v>11</v>
      </c>
      <c r="G3862" t="s">
        <v>31</v>
      </c>
      <c r="H3862">
        <v>0</v>
      </c>
      <c r="I3862">
        <v>0</v>
      </c>
      <c r="J3862">
        <v>0</v>
      </c>
      <c r="K3862">
        <v>0</v>
      </c>
      <c r="M3862">
        <v>0</v>
      </c>
      <c r="N3862" t="s">
        <v>17</v>
      </c>
    </row>
    <row r="3863" spans="1:14" x14ac:dyDescent="0.25">
      <c r="A3863">
        <v>2.2017000000000002</v>
      </c>
      <c r="B3863">
        <v>5</v>
      </c>
      <c r="C3863" t="s">
        <v>60</v>
      </c>
      <c r="D3863">
        <v>88750</v>
      </c>
      <c r="E3863" t="s">
        <v>65</v>
      </c>
      <c r="F3863">
        <v>17</v>
      </c>
      <c r="G3863" t="s">
        <v>32</v>
      </c>
      <c r="H3863">
        <v>2036.1089999999999</v>
      </c>
      <c r="I3863">
        <v>496</v>
      </c>
      <c r="J3863">
        <v>130</v>
      </c>
      <c r="K3863">
        <v>0</v>
      </c>
      <c r="M3863">
        <v>0</v>
      </c>
      <c r="N3863" t="s">
        <v>17</v>
      </c>
    </row>
    <row r="3864" spans="1:14" x14ac:dyDescent="0.25">
      <c r="A3864">
        <v>2.2017000000000002</v>
      </c>
      <c r="B3864">
        <v>5</v>
      </c>
      <c r="C3864" t="s">
        <v>60</v>
      </c>
      <c r="D3864">
        <v>88750</v>
      </c>
      <c r="E3864" t="s">
        <v>65</v>
      </c>
      <c r="F3864">
        <v>18</v>
      </c>
      <c r="G3864" t="s">
        <v>33</v>
      </c>
      <c r="H3864">
        <v>57571.218000000001</v>
      </c>
      <c r="I3864">
        <v>496</v>
      </c>
      <c r="J3864">
        <v>5158150</v>
      </c>
      <c r="K3864">
        <v>16262565</v>
      </c>
      <c r="M3864">
        <v>34943.279999999999</v>
      </c>
      <c r="N3864" t="s">
        <v>17</v>
      </c>
    </row>
    <row r="3865" spans="1:14" x14ac:dyDescent="0.25">
      <c r="A3865">
        <v>2.2017000000000002</v>
      </c>
      <c r="B3865">
        <v>5</v>
      </c>
      <c r="C3865" t="s">
        <v>66</v>
      </c>
      <c r="D3865">
        <v>78450</v>
      </c>
      <c r="E3865" t="s">
        <v>67</v>
      </c>
      <c r="F3865">
        <v>1</v>
      </c>
      <c r="G3865" t="s">
        <v>16</v>
      </c>
      <c r="H3865">
        <v>3335.82</v>
      </c>
      <c r="I3865">
        <v>0</v>
      </c>
      <c r="J3865">
        <v>455875</v>
      </c>
      <c r="K3865">
        <v>1703814</v>
      </c>
      <c r="M3865">
        <v>1023.72</v>
      </c>
      <c r="N3865" t="s">
        <v>38</v>
      </c>
    </row>
    <row r="3866" spans="1:14" x14ac:dyDescent="0.25">
      <c r="A3866">
        <v>2.2017000000000002</v>
      </c>
      <c r="B3866">
        <v>5</v>
      </c>
      <c r="C3866" t="s">
        <v>66</v>
      </c>
      <c r="D3866">
        <v>78450</v>
      </c>
      <c r="E3866" t="s">
        <v>67</v>
      </c>
      <c r="F3866">
        <v>2</v>
      </c>
      <c r="G3866" t="s">
        <v>18</v>
      </c>
      <c r="H3866">
        <v>2284.7220000000002</v>
      </c>
      <c r="I3866">
        <v>0</v>
      </c>
      <c r="J3866">
        <v>101990</v>
      </c>
      <c r="K3866">
        <v>570846</v>
      </c>
      <c r="M3866">
        <v>611.04</v>
      </c>
      <c r="N3866" t="s">
        <v>38</v>
      </c>
    </row>
    <row r="3867" spans="1:14" x14ac:dyDescent="0.25">
      <c r="A3867">
        <v>2.2017000000000002</v>
      </c>
      <c r="B3867">
        <v>5</v>
      </c>
      <c r="C3867" t="s">
        <v>66</v>
      </c>
      <c r="D3867">
        <v>78450</v>
      </c>
      <c r="E3867" t="s">
        <v>67</v>
      </c>
      <c r="F3867">
        <v>3</v>
      </c>
      <c r="G3867" t="s">
        <v>19</v>
      </c>
      <c r="H3867">
        <v>47.204999999999998</v>
      </c>
      <c r="I3867">
        <v>0</v>
      </c>
      <c r="J3867">
        <v>438180</v>
      </c>
      <c r="K3867">
        <v>792732</v>
      </c>
      <c r="M3867">
        <v>907.44</v>
      </c>
      <c r="N3867" t="s">
        <v>38</v>
      </c>
    </row>
    <row r="3868" spans="1:14" x14ac:dyDescent="0.25">
      <c r="A3868">
        <v>2.2017000000000002</v>
      </c>
      <c r="B3868">
        <v>5</v>
      </c>
      <c r="C3868" t="s">
        <v>66</v>
      </c>
      <c r="D3868">
        <v>78450</v>
      </c>
      <c r="E3868" t="s">
        <v>67</v>
      </c>
      <c r="F3868">
        <v>4</v>
      </c>
      <c r="G3868" t="s">
        <v>20</v>
      </c>
      <c r="H3868">
        <v>2108.4899999999998</v>
      </c>
      <c r="I3868">
        <v>0</v>
      </c>
      <c r="J3868">
        <v>324365</v>
      </c>
      <c r="K3868">
        <v>743565</v>
      </c>
      <c r="M3868">
        <v>743.28</v>
      </c>
      <c r="N3868" t="s">
        <v>38</v>
      </c>
    </row>
    <row r="3869" spans="1:14" x14ac:dyDescent="0.25">
      <c r="A3869">
        <v>2.2017000000000002</v>
      </c>
      <c r="B3869">
        <v>5</v>
      </c>
      <c r="C3869" t="s">
        <v>66</v>
      </c>
      <c r="D3869">
        <v>78450</v>
      </c>
      <c r="E3869" t="s">
        <v>67</v>
      </c>
      <c r="F3869">
        <v>5</v>
      </c>
      <c r="G3869" t="s">
        <v>21</v>
      </c>
      <c r="H3869">
        <v>2703.2730000000001</v>
      </c>
      <c r="I3869">
        <v>0</v>
      </c>
      <c r="J3869">
        <v>178715</v>
      </c>
      <c r="K3869">
        <v>443355</v>
      </c>
      <c r="M3869">
        <v>1048.8</v>
      </c>
      <c r="N3869" t="s">
        <v>38</v>
      </c>
    </row>
    <row r="3870" spans="1:14" x14ac:dyDescent="0.25">
      <c r="A3870">
        <v>2.2017000000000002</v>
      </c>
      <c r="B3870">
        <v>5</v>
      </c>
      <c r="C3870" t="s">
        <v>66</v>
      </c>
      <c r="D3870">
        <v>78450</v>
      </c>
      <c r="E3870" t="s">
        <v>67</v>
      </c>
      <c r="F3870">
        <v>6</v>
      </c>
      <c r="G3870" t="s">
        <v>22</v>
      </c>
      <c r="H3870">
        <v>8518.9290000000001</v>
      </c>
      <c r="I3870">
        <v>0</v>
      </c>
      <c r="J3870">
        <v>1505760</v>
      </c>
      <c r="K3870">
        <v>5813019</v>
      </c>
      <c r="M3870">
        <v>11311.08</v>
      </c>
      <c r="N3870" t="s">
        <v>38</v>
      </c>
    </row>
    <row r="3871" spans="1:14" x14ac:dyDescent="0.25">
      <c r="A3871">
        <v>2.2017000000000002</v>
      </c>
      <c r="B3871">
        <v>5</v>
      </c>
      <c r="C3871" t="s">
        <v>66</v>
      </c>
      <c r="D3871">
        <v>78450</v>
      </c>
      <c r="E3871" t="s">
        <v>67</v>
      </c>
      <c r="F3871">
        <v>13</v>
      </c>
      <c r="G3871" t="s">
        <v>23</v>
      </c>
      <c r="H3871">
        <v>18998.438999999998</v>
      </c>
      <c r="I3871">
        <v>0</v>
      </c>
      <c r="J3871">
        <v>3004885</v>
      </c>
      <c r="K3871">
        <v>10067331</v>
      </c>
      <c r="M3871">
        <v>16732.919999999998</v>
      </c>
      <c r="N3871" t="s">
        <v>38</v>
      </c>
    </row>
    <row r="3872" spans="1:14" x14ac:dyDescent="0.25">
      <c r="A3872">
        <v>2.2017000000000002</v>
      </c>
      <c r="B3872">
        <v>5</v>
      </c>
      <c r="C3872" t="s">
        <v>66</v>
      </c>
      <c r="D3872">
        <v>78450</v>
      </c>
      <c r="E3872" t="s">
        <v>67</v>
      </c>
      <c r="F3872">
        <v>7</v>
      </c>
      <c r="G3872" t="s">
        <v>24</v>
      </c>
      <c r="H3872">
        <v>5431.7219999999998</v>
      </c>
      <c r="I3872">
        <v>0</v>
      </c>
      <c r="J3872">
        <v>197190</v>
      </c>
      <c r="K3872">
        <v>1893051</v>
      </c>
      <c r="M3872">
        <v>6536.76</v>
      </c>
      <c r="N3872" t="s">
        <v>38</v>
      </c>
    </row>
    <row r="3873" spans="1:14" x14ac:dyDescent="0.25">
      <c r="A3873">
        <v>2.2017000000000002</v>
      </c>
      <c r="B3873">
        <v>5</v>
      </c>
      <c r="C3873" t="s">
        <v>66</v>
      </c>
      <c r="D3873">
        <v>78450</v>
      </c>
      <c r="E3873" t="s">
        <v>67</v>
      </c>
      <c r="F3873">
        <v>8</v>
      </c>
      <c r="G3873" t="s">
        <v>25</v>
      </c>
      <c r="H3873">
        <v>2983.3560000000002</v>
      </c>
      <c r="I3873">
        <v>0</v>
      </c>
      <c r="J3873">
        <v>51375</v>
      </c>
      <c r="K3873">
        <v>286299</v>
      </c>
      <c r="M3873">
        <v>4393.5600000000004</v>
      </c>
      <c r="N3873" t="s">
        <v>38</v>
      </c>
    </row>
    <row r="3874" spans="1:14" x14ac:dyDescent="0.25">
      <c r="A3874">
        <v>2.2017000000000002</v>
      </c>
      <c r="B3874">
        <v>5</v>
      </c>
      <c r="C3874" t="s">
        <v>66</v>
      </c>
      <c r="D3874">
        <v>78450</v>
      </c>
      <c r="E3874" t="s">
        <v>67</v>
      </c>
      <c r="F3874">
        <v>9</v>
      </c>
      <c r="G3874" t="s">
        <v>26</v>
      </c>
      <c r="H3874">
        <v>1592.3820000000001</v>
      </c>
      <c r="I3874">
        <v>34</v>
      </c>
      <c r="J3874">
        <v>58985</v>
      </c>
      <c r="K3874">
        <v>403341</v>
      </c>
      <c r="M3874">
        <v>5360.28</v>
      </c>
      <c r="N3874" t="s">
        <v>38</v>
      </c>
    </row>
    <row r="3875" spans="1:14" x14ac:dyDescent="0.25">
      <c r="A3875">
        <v>2.2017000000000002</v>
      </c>
      <c r="B3875">
        <v>5</v>
      </c>
      <c r="C3875" t="s">
        <v>66</v>
      </c>
      <c r="D3875">
        <v>78450</v>
      </c>
      <c r="E3875" t="s">
        <v>67</v>
      </c>
      <c r="F3875">
        <v>14</v>
      </c>
      <c r="G3875" t="s">
        <v>27</v>
      </c>
      <c r="H3875">
        <v>10007.459999999999</v>
      </c>
      <c r="I3875">
        <v>34</v>
      </c>
      <c r="J3875">
        <v>307550</v>
      </c>
      <c r="K3875">
        <v>2582691</v>
      </c>
      <c r="M3875">
        <v>18771.240000000002</v>
      </c>
      <c r="N3875" t="s">
        <v>38</v>
      </c>
    </row>
    <row r="3876" spans="1:14" x14ac:dyDescent="0.25">
      <c r="A3876">
        <v>2.2017000000000002</v>
      </c>
      <c r="B3876">
        <v>5</v>
      </c>
      <c r="C3876" t="s">
        <v>66</v>
      </c>
      <c r="D3876">
        <v>78450</v>
      </c>
      <c r="E3876" t="s">
        <v>67</v>
      </c>
      <c r="F3876">
        <v>15</v>
      </c>
      <c r="G3876" t="s">
        <v>28</v>
      </c>
      <c r="H3876">
        <v>3811.0169999999998</v>
      </c>
      <c r="I3876">
        <v>0</v>
      </c>
      <c r="J3876">
        <v>135</v>
      </c>
      <c r="K3876">
        <v>0</v>
      </c>
      <c r="M3876">
        <v>0</v>
      </c>
      <c r="N3876" t="s">
        <v>38</v>
      </c>
    </row>
    <row r="3877" spans="1:14" x14ac:dyDescent="0.25">
      <c r="A3877">
        <v>2.2017000000000002</v>
      </c>
      <c r="B3877">
        <v>5</v>
      </c>
      <c r="C3877" t="s">
        <v>66</v>
      </c>
      <c r="D3877">
        <v>78450</v>
      </c>
      <c r="E3877" t="s">
        <v>67</v>
      </c>
      <c r="F3877">
        <v>12</v>
      </c>
      <c r="G3877" t="s">
        <v>29</v>
      </c>
      <c r="H3877">
        <v>6095.7389999999996</v>
      </c>
      <c r="I3877">
        <v>0</v>
      </c>
      <c r="J3877">
        <v>3312435</v>
      </c>
      <c r="K3877">
        <v>12650022</v>
      </c>
      <c r="M3877">
        <v>35504.160000000003</v>
      </c>
      <c r="N3877" t="s">
        <v>38</v>
      </c>
    </row>
    <row r="3878" spans="1:14" x14ac:dyDescent="0.25">
      <c r="A3878">
        <v>2.2017000000000002</v>
      </c>
      <c r="B3878">
        <v>5</v>
      </c>
      <c r="C3878" t="s">
        <v>66</v>
      </c>
      <c r="D3878">
        <v>78450</v>
      </c>
      <c r="E3878" t="s">
        <v>67</v>
      </c>
      <c r="F3878">
        <v>16</v>
      </c>
      <c r="G3878" t="s">
        <v>30</v>
      </c>
      <c r="H3878">
        <v>3373.5839999999998</v>
      </c>
      <c r="I3878">
        <v>0</v>
      </c>
      <c r="J3878">
        <v>135</v>
      </c>
      <c r="K3878">
        <v>0</v>
      </c>
      <c r="M3878">
        <v>0</v>
      </c>
      <c r="N3878" t="s">
        <v>38</v>
      </c>
    </row>
    <row r="3879" spans="1:14" x14ac:dyDescent="0.25">
      <c r="A3879">
        <v>2.2017000000000002</v>
      </c>
      <c r="B3879">
        <v>5</v>
      </c>
      <c r="C3879" t="s">
        <v>66</v>
      </c>
      <c r="D3879">
        <v>78450</v>
      </c>
      <c r="E3879" t="s">
        <v>67</v>
      </c>
      <c r="F3879">
        <v>11</v>
      </c>
      <c r="G3879" t="s">
        <v>31</v>
      </c>
      <c r="H3879">
        <v>3477.4349999999999</v>
      </c>
      <c r="I3879">
        <v>0</v>
      </c>
      <c r="J3879">
        <v>459445</v>
      </c>
      <c r="K3879">
        <v>1327542</v>
      </c>
      <c r="M3879">
        <v>0</v>
      </c>
      <c r="N3879" t="s">
        <v>38</v>
      </c>
    </row>
    <row r="3880" spans="1:14" x14ac:dyDescent="0.25">
      <c r="A3880">
        <v>2.2017000000000002</v>
      </c>
      <c r="B3880">
        <v>5</v>
      </c>
      <c r="C3880" t="s">
        <v>66</v>
      </c>
      <c r="D3880">
        <v>78450</v>
      </c>
      <c r="E3880" t="s">
        <v>67</v>
      </c>
      <c r="F3880">
        <v>17</v>
      </c>
      <c r="G3880" t="s">
        <v>32</v>
      </c>
      <c r="H3880">
        <v>2281.5749999999998</v>
      </c>
      <c r="I3880">
        <v>0</v>
      </c>
      <c r="J3880">
        <v>135</v>
      </c>
      <c r="K3880">
        <v>0</v>
      </c>
      <c r="M3880">
        <v>0</v>
      </c>
      <c r="N3880" t="s">
        <v>38</v>
      </c>
    </row>
    <row r="3881" spans="1:14" x14ac:dyDescent="0.25">
      <c r="A3881">
        <v>2.2017000000000002</v>
      </c>
      <c r="B3881">
        <v>5</v>
      </c>
      <c r="C3881" t="s">
        <v>66</v>
      </c>
      <c r="D3881">
        <v>78450</v>
      </c>
      <c r="E3881" t="s">
        <v>67</v>
      </c>
      <c r="F3881">
        <v>18</v>
      </c>
      <c r="G3881" t="s">
        <v>33</v>
      </c>
      <c r="H3881">
        <v>48045.249000000003</v>
      </c>
      <c r="I3881">
        <v>34</v>
      </c>
      <c r="J3881">
        <v>3312435</v>
      </c>
      <c r="K3881">
        <v>12650022</v>
      </c>
      <c r="M3881">
        <v>35504.160000000003</v>
      </c>
      <c r="N3881" t="s">
        <v>38</v>
      </c>
    </row>
    <row r="3882" spans="1:14" x14ac:dyDescent="0.25">
      <c r="A3882">
        <v>2.2017000000000002</v>
      </c>
      <c r="B3882">
        <v>5</v>
      </c>
      <c r="C3882" t="s">
        <v>66</v>
      </c>
      <c r="D3882">
        <v>94153</v>
      </c>
      <c r="E3882" t="s">
        <v>68</v>
      </c>
      <c r="F3882">
        <v>1</v>
      </c>
      <c r="G3882" t="s">
        <v>16</v>
      </c>
      <c r="H3882">
        <v>3603.3150000000001</v>
      </c>
      <c r="I3882">
        <v>0</v>
      </c>
      <c r="J3882">
        <v>575160</v>
      </c>
      <c r="K3882">
        <v>2136450</v>
      </c>
      <c r="M3882">
        <v>946.2</v>
      </c>
      <c r="N3882" t="s">
        <v>38</v>
      </c>
    </row>
    <row r="3883" spans="1:14" x14ac:dyDescent="0.25">
      <c r="A3883">
        <v>2.2017000000000002</v>
      </c>
      <c r="B3883">
        <v>5</v>
      </c>
      <c r="C3883" t="s">
        <v>66</v>
      </c>
      <c r="D3883">
        <v>94153</v>
      </c>
      <c r="E3883" t="s">
        <v>68</v>
      </c>
      <c r="F3883">
        <v>2</v>
      </c>
      <c r="G3883" t="s">
        <v>18</v>
      </c>
      <c r="H3883">
        <v>1976.316</v>
      </c>
      <c r="I3883">
        <v>0</v>
      </c>
      <c r="J3883">
        <v>71275</v>
      </c>
      <c r="K3883">
        <v>374709</v>
      </c>
      <c r="M3883">
        <v>649.79999999999995</v>
      </c>
      <c r="N3883" t="s">
        <v>38</v>
      </c>
    </row>
    <row r="3884" spans="1:14" x14ac:dyDescent="0.25">
      <c r="A3884">
        <v>2.2017000000000002</v>
      </c>
      <c r="B3884">
        <v>5</v>
      </c>
      <c r="C3884" t="s">
        <v>66</v>
      </c>
      <c r="D3884">
        <v>94153</v>
      </c>
      <c r="E3884" t="s">
        <v>68</v>
      </c>
      <c r="F3884">
        <v>3</v>
      </c>
      <c r="G3884" t="s">
        <v>19</v>
      </c>
      <c r="H3884">
        <v>47.204999999999998</v>
      </c>
      <c r="I3884">
        <v>0</v>
      </c>
      <c r="J3884">
        <v>710200</v>
      </c>
      <c r="K3884">
        <v>1119558</v>
      </c>
      <c r="M3884">
        <v>1140</v>
      </c>
      <c r="N3884" t="s">
        <v>38</v>
      </c>
    </row>
    <row r="3885" spans="1:14" x14ac:dyDescent="0.25">
      <c r="A3885">
        <v>2.2017000000000002</v>
      </c>
      <c r="B3885">
        <v>5</v>
      </c>
      <c r="C3885" t="s">
        <v>66</v>
      </c>
      <c r="D3885">
        <v>94153</v>
      </c>
      <c r="E3885" t="s">
        <v>68</v>
      </c>
      <c r="F3885">
        <v>4</v>
      </c>
      <c r="G3885" t="s">
        <v>20</v>
      </c>
      <c r="H3885">
        <v>2161.989</v>
      </c>
      <c r="I3885">
        <v>0</v>
      </c>
      <c r="J3885">
        <v>454145</v>
      </c>
      <c r="K3885">
        <v>897690</v>
      </c>
      <c r="M3885">
        <v>1178.76</v>
      </c>
      <c r="N3885" t="s">
        <v>38</v>
      </c>
    </row>
    <row r="3886" spans="1:14" x14ac:dyDescent="0.25">
      <c r="A3886">
        <v>2.2017000000000002</v>
      </c>
      <c r="B3886">
        <v>5</v>
      </c>
      <c r="C3886" t="s">
        <v>66</v>
      </c>
      <c r="D3886">
        <v>94153</v>
      </c>
      <c r="E3886" t="s">
        <v>68</v>
      </c>
      <c r="F3886">
        <v>5</v>
      </c>
      <c r="G3886" t="s">
        <v>21</v>
      </c>
      <c r="H3886">
        <v>4109.982</v>
      </c>
      <c r="I3886">
        <v>0</v>
      </c>
      <c r="J3886">
        <v>256535</v>
      </c>
      <c r="K3886">
        <v>611091</v>
      </c>
      <c r="M3886">
        <v>1269.96</v>
      </c>
      <c r="N3886" t="s">
        <v>38</v>
      </c>
    </row>
    <row r="3887" spans="1:14" x14ac:dyDescent="0.25">
      <c r="A3887">
        <v>2.2017000000000002</v>
      </c>
      <c r="B3887">
        <v>5</v>
      </c>
      <c r="C3887" t="s">
        <v>66</v>
      </c>
      <c r="D3887">
        <v>94153</v>
      </c>
      <c r="E3887" t="s">
        <v>68</v>
      </c>
      <c r="F3887">
        <v>6</v>
      </c>
      <c r="G3887" t="s">
        <v>22</v>
      </c>
      <c r="H3887">
        <v>14196.117</v>
      </c>
      <c r="I3887">
        <v>0</v>
      </c>
      <c r="J3887">
        <v>1876745</v>
      </c>
      <c r="K3887">
        <v>7049448</v>
      </c>
      <c r="M3887">
        <v>12359.88</v>
      </c>
      <c r="N3887" t="s">
        <v>38</v>
      </c>
    </row>
    <row r="3888" spans="1:14" x14ac:dyDescent="0.25">
      <c r="A3888">
        <v>2.2017000000000002</v>
      </c>
      <c r="B3888">
        <v>5</v>
      </c>
      <c r="C3888" t="s">
        <v>66</v>
      </c>
      <c r="D3888">
        <v>94153</v>
      </c>
      <c r="E3888" t="s">
        <v>68</v>
      </c>
      <c r="F3888">
        <v>13</v>
      </c>
      <c r="G3888" t="s">
        <v>23</v>
      </c>
      <c r="H3888">
        <v>26094.923999999999</v>
      </c>
      <c r="I3888">
        <v>0</v>
      </c>
      <c r="J3888">
        <v>3944060</v>
      </c>
      <c r="K3888">
        <v>12188946</v>
      </c>
      <c r="M3888">
        <v>20474.400000000001</v>
      </c>
      <c r="N3888" t="s">
        <v>38</v>
      </c>
    </row>
    <row r="3889" spans="1:14" x14ac:dyDescent="0.25">
      <c r="A3889">
        <v>2.2017000000000002</v>
      </c>
      <c r="B3889">
        <v>5</v>
      </c>
      <c r="C3889" t="s">
        <v>66</v>
      </c>
      <c r="D3889">
        <v>94153</v>
      </c>
      <c r="E3889" t="s">
        <v>68</v>
      </c>
      <c r="F3889">
        <v>7</v>
      </c>
      <c r="G3889" t="s">
        <v>24</v>
      </c>
      <c r="H3889">
        <v>7017.81</v>
      </c>
      <c r="I3889">
        <v>0</v>
      </c>
      <c r="J3889">
        <v>240340</v>
      </c>
      <c r="K3889">
        <v>1975704</v>
      </c>
      <c r="M3889">
        <v>6892.44</v>
      </c>
      <c r="N3889" t="s">
        <v>38</v>
      </c>
    </row>
    <row r="3890" spans="1:14" x14ac:dyDescent="0.25">
      <c r="A3890">
        <v>2.2017000000000002</v>
      </c>
      <c r="B3890">
        <v>5</v>
      </c>
      <c r="C3890" t="s">
        <v>66</v>
      </c>
      <c r="D3890">
        <v>94153</v>
      </c>
      <c r="E3890" t="s">
        <v>68</v>
      </c>
      <c r="F3890">
        <v>8</v>
      </c>
      <c r="G3890" t="s">
        <v>25</v>
      </c>
      <c r="H3890">
        <v>2357.1030000000001</v>
      </c>
      <c r="I3890">
        <v>0</v>
      </c>
      <c r="J3890">
        <v>54605</v>
      </c>
      <c r="K3890">
        <v>315621</v>
      </c>
      <c r="M3890">
        <v>4881.4799999999996</v>
      </c>
      <c r="N3890" t="s">
        <v>38</v>
      </c>
    </row>
    <row r="3891" spans="1:14" x14ac:dyDescent="0.25">
      <c r="A3891">
        <v>2.2017000000000002</v>
      </c>
      <c r="B3891">
        <v>5</v>
      </c>
      <c r="C3891" t="s">
        <v>66</v>
      </c>
      <c r="D3891">
        <v>94153</v>
      </c>
      <c r="E3891" t="s">
        <v>68</v>
      </c>
      <c r="F3891">
        <v>9</v>
      </c>
      <c r="G3891" t="s">
        <v>26</v>
      </c>
      <c r="H3891">
        <v>3895.9859999999999</v>
      </c>
      <c r="I3891">
        <v>0</v>
      </c>
      <c r="J3891">
        <v>51395</v>
      </c>
      <c r="K3891">
        <v>37062</v>
      </c>
      <c r="M3891">
        <v>4370.76</v>
      </c>
      <c r="N3891" t="s">
        <v>38</v>
      </c>
    </row>
    <row r="3892" spans="1:14" x14ac:dyDescent="0.25">
      <c r="A3892">
        <v>2.2017000000000002</v>
      </c>
      <c r="B3892">
        <v>5</v>
      </c>
      <c r="C3892" t="s">
        <v>66</v>
      </c>
      <c r="D3892">
        <v>94153</v>
      </c>
      <c r="E3892" t="s">
        <v>68</v>
      </c>
      <c r="F3892">
        <v>14</v>
      </c>
      <c r="G3892" t="s">
        <v>27</v>
      </c>
      <c r="H3892">
        <v>13270.898999999999</v>
      </c>
      <c r="I3892">
        <v>0</v>
      </c>
      <c r="J3892">
        <v>346340</v>
      </c>
      <c r="K3892">
        <v>2667387</v>
      </c>
      <c r="M3892">
        <v>17209.439999999999</v>
      </c>
      <c r="N3892" t="s">
        <v>38</v>
      </c>
    </row>
    <row r="3893" spans="1:14" x14ac:dyDescent="0.25">
      <c r="A3893">
        <v>2.2017000000000002</v>
      </c>
      <c r="B3893">
        <v>5</v>
      </c>
      <c r="C3893" t="s">
        <v>66</v>
      </c>
      <c r="D3893">
        <v>94153</v>
      </c>
      <c r="E3893" t="s">
        <v>68</v>
      </c>
      <c r="F3893">
        <v>15</v>
      </c>
      <c r="G3893" t="s">
        <v>28</v>
      </c>
      <c r="H3893">
        <v>6788.0789999999997</v>
      </c>
      <c r="I3893">
        <v>0</v>
      </c>
      <c r="J3893">
        <v>140</v>
      </c>
      <c r="K3893">
        <v>0</v>
      </c>
      <c r="M3893">
        <v>0</v>
      </c>
      <c r="N3893" t="s">
        <v>38</v>
      </c>
    </row>
    <row r="3894" spans="1:14" x14ac:dyDescent="0.25">
      <c r="A3894">
        <v>2.2017000000000002</v>
      </c>
      <c r="B3894">
        <v>5</v>
      </c>
      <c r="C3894" t="s">
        <v>66</v>
      </c>
      <c r="D3894">
        <v>94153</v>
      </c>
      <c r="E3894" t="s">
        <v>68</v>
      </c>
      <c r="F3894">
        <v>12</v>
      </c>
      <c r="G3894" t="s">
        <v>29</v>
      </c>
      <c r="H3894">
        <v>8562.9869999999992</v>
      </c>
      <c r="I3894">
        <v>0</v>
      </c>
      <c r="J3894">
        <v>4290400</v>
      </c>
      <c r="K3894">
        <v>14856333</v>
      </c>
      <c r="M3894">
        <v>37683.839999999997</v>
      </c>
      <c r="N3894" t="s">
        <v>38</v>
      </c>
    </row>
    <row r="3895" spans="1:14" x14ac:dyDescent="0.25">
      <c r="A3895">
        <v>2.2017000000000002</v>
      </c>
      <c r="B3895">
        <v>5</v>
      </c>
      <c r="C3895" t="s">
        <v>66</v>
      </c>
      <c r="D3895">
        <v>94153</v>
      </c>
      <c r="E3895" t="s">
        <v>68</v>
      </c>
      <c r="F3895">
        <v>16</v>
      </c>
      <c r="G3895" t="s">
        <v>30</v>
      </c>
      <c r="H3895">
        <v>4204.3919999999998</v>
      </c>
      <c r="I3895">
        <v>0</v>
      </c>
      <c r="J3895">
        <v>140</v>
      </c>
      <c r="K3895">
        <v>0</v>
      </c>
      <c r="M3895">
        <v>0</v>
      </c>
      <c r="N3895" t="s">
        <v>38</v>
      </c>
    </row>
    <row r="3896" spans="1:14" x14ac:dyDescent="0.25">
      <c r="A3896">
        <v>2.2017000000000002</v>
      </c>
      <c r="B3896">
        <v>5</v>
      </c>
      <c r="C3896" t="s">
        <v>66</v>
      </c>
      <c r="D3896">
        <v>94153</v>
      </c>
      <c r="E3896" t="s">
        <v>68</v>
      </c>
      <c r="F3896">
        <v>11</v>
      </c>
      <c r="G3896" t="s">
        <v>31</v>
      </c>
      <c r="H3896">
        <v>5293.2539999999999</v>
      </c>
      <c r="I3896">
        <v>0</v>
      </c>
      <c r="J3896">
        <v>412130</v>
      </c>
      <c r="K3896">
        <v>1595742</v>
      </c>
      <c r="M3896">
        <v>0</v>
      </c>
      <c r="N3896" t="s">
        <v>38</v>
      </c>
    </row>
    <row r="3897" spans="1:14" x14ac:dyDescent="0.25">
      <c r="A3897">
        <v>2.2017000000000002</v>
      </c>
      <c r="B3897">
        <v>5</v>
      </c>
      <c r="C3897" t="s">
        <v>66</v>
      </c>
      <c r="D3897">
        <v>94153</v>
      </c>
      <c r="E3897" t="s">
        <v>68</v>
      </c>
      <c r="F3897">
        <v>17</v>
      </c>
      <c r="G3897" t="s">
        <v>32</v>
      </c>
      <c r="H3897">
        <v>2885.799</v>
      </c>
      <c r="I3897">
        <v>0</v>
      </c>
      <c r="J3897">
        <v>140</v>
      </c>
      <c r="K3897">
        <v>0</v>
      </c>
      <c r="M3897">
        <v>0</v>
      </c>
      <c r="N3897" t="s">
        <v>38</v>
      </c>
    </row>
    <row r="3898" spans="1:14" x14ac:dyDescent="0.25">
      <c r="A3898">
        <v>2.2017000000000002</v>
      </c>
      <c r="B3898">
        <v>5</v>
      </c>
      <c r="C3898" t="s">
        <v>66</v>
      </c>
      <c r="D3898">
        <v>94153</v>
      </c>
      <c r="E3898" t="s">
        <v>68</v>
      </c>
      <c r="F3898">
        <v>18</v>
      </c>
      <c r="G3898" t="s">
        <v>33</v>
      </c>
      <c r="H3898">
        <v>67100.334000000003</v>
      </c>
      <c r="I3898">
        <v>0</v>
      </c>
      <c r="J3898">
        <v>4290400</v>
      </c>
      <c r="K3898">
        <v>14856333</v>
      </c>
      <c r="M3898">
        <v>37683.839999999997</v>
      </c>
      <c r="N3898" t="s">
        <v>38</v>
      </c>
    </row>
    <row r="3899" spans="1:14" x14ac:dyDescent="0.25">
      <c r="A3899">
        <v>2.2017000000000002</v>
      </c>
      <c r="B3899">
        <v>5</v>
      </c>
      <c r="C3899" t="s">
        <v>66</v>
      </c>
      <c r="D3899">
        <v>64983</v>
      </c>
      <c r="E3899" t="s">
        <v>69</v>
      </c>
      <c r="F3899">
        <v>1</v>
      </c>
      <c r="G3899" t="s">
        <v>16</v>
      </c>
      <c r="H3899">
        <v>3578.1390000000001</v>
      </c>
      <c r="I3899">
        <v>0</v>
      </c>
      <c r="J3899">
        <v>555550</v>
      </c>
      <c r="K3899">
        <v>2246433</v>
      </c>
      <c r="M3899">
        <v>807.12</v>
      </c>
      <c r="N3899" t="s">
        <v>70</v>
      </c>
    </row>
    <row r="3900" spans="1:14" x14ac:dyDescent="0.25">
      <c r="A3900">
        <v>2.2017000000000002</v>
      </c>
      <c r="B3900">
        <v>5</v>
      </c>
      <c r="C3900" t="s">
        <v>66</v>
      </c>
      <c r="D3900">
        <v>64983</v>
      </c>
      <c r="E3900" t="s">
        <v>69</v>
      </c>
      <c r="F3900">
        <v>2</v>
      </c>
      <c r="G3900" t="s">
        <v>18</v>
      </c>
      <c r="H3900">
        <v>3606.462</v>
      </c>
      <c r="I3900">
        <v>0</v>
      </c>
      <c r="J3900">
        <v>147280</v>
      </c>
      <c r="K3900">
        <v>1008396</v>
      </c>
      <c r="M3900">
        <v>647.52</v>
      </c>
      <c r="N3900" t="s">
        <v>70</v>
      </c>
    </row>
    <row r="3901" spans="1:14" x14ac:dyDescent="0.25">
      <c r="A3901">
        <v>2.2017000000000002</v>
      </c>
      <c r="B3901">
        <v>5</v>
      </c>
      <c r="C3901" t="s">
        <v>66</v>
      </c>
      <c r="D3901">
        <v>64983</v>
      </c>
      <c r="E3901" t="s">
        <v>69</v>
      </c>
      <c r="F3901">
        <v>3</v>
      </c>
      <c r="G3901" t="s">
        <v>19</v>
      </c>
      <c r="H3901">
        <v>47.204999999999998</v>
      </c>
      <c r="I3901">
        <v>0</v>
      </c>
      <c r="J3901">
        <v>662025</v>
      </c>
      <c r="K3901">
        <v>1067637</v>
      </c>
      <c r="M3901">
        <v>859.56</v>
      </c>
      <c r="N3901" t="s">
        <v>70</v>
      </c>
    </row>
    <row r="3902" spans="1:14" x14ac:dyDescent="0.25">
      <c r="A3902">
        <v>2.2017000000000002</v>
      </c>
      <c r="B3902">
        <v>5</v>
      </c>
      <c r="C3902" t="s">
        <v>66</v>
      </c>
      <c r="D3902">
        <v>64983</v>
      </c>
      <c r="E3902" t="s">
        <v>69</v>
      </c>
      <c r="F3902">
        <v>4</v>
      </c>
      <c r="G3902" t="s">
        <v>20</v>
      </c>
      <c r="H3902">
        <v>2026.6679999999999</v>
      </c>
      <c r="I3902">
        <v>0</v>
      </c>
      <c r="J3902">
        <v>450120</v>
      </c>
      <c r="K3902">
        <v>867222</v>
      </c>
      <c r="M3902">
        <v>1295.04</v>
      </c>
      <c r="N3902" t="s">
        <v>70</v>
      </c>
    </row>
    <row r="3903" spans="1:14" x14ac:dyDescent="0.25">
      <c r="A3903">
        <v>2.2017000000000002</v>
      </c>
      <c r="B3903">
        <v>5</v>
      </c>
      <c r="C3903" t="s">
        <v>66</v>
      </c>
      <c r="D3903">
        <v>64983</v>
      </c>
      <c r="E3903" t="s">
        <v>69</v>
      </c>
      <c r="F3903">
        <v>5</v>
      </c>
      <c r="G3903" t="s">
        <v>21</v>
      </c>
      <c r="H3903">
        <v>2029.8150000000001</v>
      </c>
      <c r="I3903">
        <v>0</v>
      </c>
      <c r="J3903">
        <v>208110</v>
      </c>
      <c r="K3903">
        <v>559485</v>
      </c>
      <c r="M3903">
        <v>1071.5999999999999</v>
      </c>
      <c r="N3903" t="s">
        <v>70</v>
      </c>
    </row>
    <row r="3904" spans="1:14" x14ac:dyDescent="0.25">
      <c r="A3904">
        <v>2.2017000000000002</v>
      </c>
      <c r="B3904">
        <v>5</v>
      </c>
      <c r="C3904" t="s">
        <v>66</v>
      </c>
      <c r="D3904">
        <v>64983</v>
      </c>
      <c r="E3904" t="s">
        <v>69</v>
      </c>
      <c r="F3904">
        <v>6</v>
      </c>
      <c r="G3904" t="s">
        <v>22</v>
      </c>
      <c r="H3904">
        <v>11134.085999999999</v>
      </c>
      <c r="I3904">
        <v>0</v>
      </c>
      <c r="J3904">
        <v>1768840</v>
      </c>
      <c r="K3904">
        <v>5813394</v>
      </c>
      <c r="M3904">
        <v>9177</v>
      </c>
      <c r="N3904" t="s">
        <v>70</v>
      </c>
    </row>
    <row r="3905" spans="1:14" x14ac:dyDescent="0.25">
      <c r="A3905">
        <v>2.2017000000000002</v>
      </c>
      <c r="B3905">
        <v>5</v>
      </c>
      <c r="C3905" t="s">
        <v>66</v>
      </c>
      <c r="D3905">
        <v>64983</v>
      </c>
      <c r="E3905" t="s">
        <v>69</v>
      </c>
      <c r="F3905">
        <v>13</v>
      </c>
      <c r="G3905" t="s">
        <v>23</v>
      </c>
      <c r="H3905">
        <v>22422.375</v>
      </c>
      <c r="I3905">
        <v>0</v>
      </c>
      <c r="J3905">
        <v>3791925</v>
      </c>
      <c r="K3905">
        <v>11562567</v>
      </c>
      <c r="M3905">
        <v>14457.48</v>
      </c>
      <c r="N3905" t="s">
        <v>70</v>
      </c>
    </row>
    <row r="3906" spans="1:14" x14ac:dyDescent="0.25">
      <c r="A3906">
        <v>2.2017000000000002</v>
      </c>
      <c r="B3906">
        <v>5</v>
      </c>
      <c r="C3906" t="s">
        <v>66</v>
      </c>
      <c r="D3906">
        <v>64983</v>
      </c>
      <c r="E3906" t="s">
        <v>69</v>
      </c>
      <c r="F3906">
        <v>7</v>
      </c>
      <c r="G3906" t="s">
        <v>24</v>
      </c>
      <c r="H3906">
        <v>5976.1530000000002</v>
      </c>
      <c r="I3906">
        <v>0</v>
      </c>
      <c r="J3906">
        <v>217950</v>
      </c>
      <c r="K3906">
        <v>1733907</v>
      </c>
      <c r="M3906">
        <v>6274.56</v>
      </c>
      <c r="N3906" t="s">
        <v>70</v>
      </c>
    </row>
    <row r="3907" spans="1:14" x14ac:dyDescent="0.25">
      <c r="A3907">
        <v>2.2017000000000002</v>
      </c>
      <c r="B3907">
        <v>5</v>
      </c>
      <c r="C3907" t="s">
        <v>66</v>
      </c>
      <c r="D3907">
        <v>64983</v>
      </c>
      <c r="E3907" t="s">
        <v>69</v>
      </c>
      <c r="F3907">
        <v>8</v>
      </c>
      <c r="G3907" t="s">
        <v>25</v>
      </c>
      <c r="H3907">
        <v>2495.5709999999999</v>
      </c>
      <c r="I3907">
        <v>0</v>
      </c>
      <c r="J3907">
        <v>42385</v>
      </c>
      <c r="K3907">
        <v>272304</v>
      </c>
      <c r="M3907">
        <v>3486.12</v>
      </c>
      <c r="N3907" t="s">
        <v>70</v>
      </c>
    </row>
    <row r="3908" spans="1:14" x14ac:dyDescent="0.25">
      <c r="A3908">
        <v>2.2017000000000002</v>
      </c>
      <c r="B3908">
        <v>5</v>
      </c>
      <c r="C3908" t="s">
        <v>66</v>
      </c>
      <c r="D3908">
        <v>64983</v>
      </c>
      <c r="E3908" t="s">
        <v>69</v>
      </c>
      <c r="F3908">
        <v>9</v>
      </c>
      <c r="G3908" t="s">
        <v>26</v>
      </c>
      <c r="H3908">
        <v>2520.7469999999998</v>
      </c>
      <c r="I3908">
        <v>0</v>
      </c>
      <c r="J3908">
        <v>65070</v>
      </c>
      <c r="K3908">
        <v>483231</v>
      </c>
      <c r="M3908">
        <v>5259.96</v>
      </c>
      <c r="N3908" t="s">
        <v>70</v>
      </c>
    </row>
    <row r="3909" spans="1:14" x14ac:dyDescent="0.25">
      <c r="A3909">
        <v>2.2017000000000002</v>
      </c>
      <c r="B3909">
        <v>5</v>
      </c>
      <c r="C3909" t="s">
        <v>66</v>
      </c>
      <c r="D3909">
        <v>64983</v>
      </c>
      <c r="E3909" t="s">
        <v>69</v>
      </c>
      <c r="F3909">
        <v>14</v>
      </c>
      <c r="G3909" t="s">
        <v>27</v>
      </c>
      <c r="H3909">
        <v>10992.471</v>
      </c>
      <c r="I3909">
        <v>0</v>
      </c>
      <c r="J3909">
        <v>325405</v>
      </c>
      <c r="K3909">
        <v>2489442</v>
      </c>
      <c r="M3909">
        <v>18965.04</v>
      </c>
      <c r="N3909" t="s">
        <v>70</v>
      </c>
    </row>
    <row r="3910" spans="1:14" x14ac:dyDescent="0.25">
      <c r="A3910">
        <v>2.2017000000000002</v>
      </c>
      <c r="B3910">
        <v>5</v>
      </c>
      <c r="C3910" t="s">
        <v>66</v>
      </c>
      <c r="D3910">
        <v>64983</v>
      </c>
      <c r="E3910" t="s">
        <v>69</v>
      </c>
      <c r="F3910">
        <v>15</v>
      </c>
      <c r="G3910" t="s">
        <v>28</v>
      </c>
      <c r="H3910">
        <v>3625.3440000000001</v>
      </c>
      <c r="I3910">
        <v>0</v>
      </c>
      <c r="J3910">
        <v>145</v>
      </c>
      <c r="K3910">
        <v>0</v>
      </c>
      <c r="M3910">
        <v>0</v>
      </c>
      <c r="N3910" t="s">
        <v>70</v>
      </c>
    </row>
    <row r="3911" spans="1:14" x14ac:dyDescent="0.25">
      <c r="A3911">
        <v>2.2017000000000002</v>
      </c>
      <c r="B3911">
        <v>5</v>
      </c>
      <c r="C3911" t="s">
        <v>66</v>
      </c>
      <c r="D3911">
        <v>64983</v>
      </c>
      <c r="E3911" t="s">
        <v>69</v>
      </c>
      <c r="F3911">
        <v>12</v>
      </c>
      <c r="G3911" t="s">
        <v>29</v>
      </c>
      <c r="H3911">
        <v>8072.0550000000003</v>
      </c>
      <c r="I3911">
        <v>40</v>
      </c>
      <c r="J3911">
        <v>4117330</v>
      </c>
      <c r="K3911">
        <v>14052009</v>
      </c>
      <c r="M3911">
        <v>33422.519999999997</v>
      </c>
      <c r="N3911" t="s">
        <v>70</v>
      </c>
    </row>
    <row r="3912" spans="1:14" x14ac:dyDescent="0.25">
      <c r="A3912">
        <v>2.2017000000000002</v>
      </c>
      <c r="B3912">
        <v>5</v>
      </c>
      <c r="C3912" t="s">
        <v>66</v>
      </c>
      <c r="D3912">
        <v>64983</v>
      </c>
      <c r="E3912" t="s">
        <v>69</v>
      </c>
      <c r="F3912">
        <v>16</v>
      </c>
      <c r="G3912" t="s">
        <v>30</v>
      </c>
      <c r="H3912">
        <v>3411.348</v>
      </c>
      <c r="I3912">
        <v>66</v>
      </c>
      <c r="J3912">
        <v>145</v>
      </c>
      <c r="K3912">
        <v>0</v>
      </c>
      <c r="M3912">
        <v>0</v>
      </c>
      <c r="N3912" t="s">
        <v>70</v>
      </c>
    </row>
    <row r="3913" spans="1:14" x14ac:dyDescent="0.25">
      <c r="A3913">
        <v>2.2017000000000002</v>
      </c>
      <c r="B3913">
        <v>5</v>
      </c>
      <c r="C3913" t="s">
        <v>66</v>
      </c>
      <c r="D3913">
        <v>64983</v>
      </c>
      <c r="E3913" t="s">
        <v>69</v>
      </c>
      <c r="F3913">
        <v>11</v>
      </c>
      <c r="G3913" t="s">
        <v>31</v>
      </c>
      <c r="H3913">
        <v>5123.3159999999998</v>
      </c>
      <c r="I3913">
        <v>0</v>
      </c>
      <c r="J3913">
        <v>403770</v>
      </c>
      <c r="K3913">
        <v>150048</v>
      </c>
      <c r="M3913">
        <v>0</v>
      </c>
      <c r="N3913" t="s">
        <v>70</v>
      </c>
    </row>
    <row r="3914" spans="1:14" x14ac:dyDescent="0.25">
      <c r="A3914">
        <v>2.2017000000000002</v>
      </c>
      <c r="B3914">
        <v>5</v>
      </c>
      <c r="C3914" t="s">
        <v>66</v>
      </c>
      <c r="D3914">
        <v>64983</v>
      </c>
      <c r="E3914" t="s">
        <v>69</v>
      </c>
      <c r="F3914">
        <v>17</v>
      </c>
      <c r="G3914" t="s">
        <v>32</v>
      </c>
      <c r="H3914">
        <v>2920.4160000000002</v>
      </c>
      <c r="I3914">
        <v>0</v>
      </c>
      <c r="J3914">
        <v>145</v>
      </c>
      <c r="K3914">
        <v>0</v>
      </c>
      <c r="M3914">
        <v>0</v>
      </c>
      <c r="N3914" t="s">
        <v>70</v>
      </c>
    </row>
    <row r="3915" spans="1:14" x14ac:dyDescent="0.25">
      <c r="A3915">
        <v>2.2017000000000002</v>
      </c>
      <c r="B3915">
        <v>5</v>
      </c>
      <c r="C3915" t="s">
        <v>66</v>
      </c>
      <c r="D3915">
        <v>64983</v>
      </c>
      <c r="E3915" t="s">
        <v>69</v>
      </c>
      <c r="F3915">
        <v>18</v>
      </c>
      <c r="G3915" t="s">
        <v>33</v>
      </c>
      <c r="H3915">
        <v>56567.324999999997</v>
      </c>
      <c r="I3915">
        <v>106</v>
      </c>
      <c r="J3915">
        <v>4117330</v>
      </c>
      <c r="K3915">
        <v>14052009</v>
      </c>
      <c r="M3915">
        <v>33422.519999999997</v>
      </c>
      <c r="N3915" t="s">
        <v>70</v>
      </c>
    </row>
    <row r="3916" spans="1:14" x14ac:dyDescent="0.25">
      <c r="A3916">
        <v>2.2017000000000002</v>
      </c>
      <c r="B3916">
        <v>5</v>
      </c>
      <c r="C3916" t="s">
        <v>66</v>
      </c>
      <c r="D3916">
        <v>77348</v>
      </c>
      <c r="E3916" t="s">
        <v>71</v>
      </c>
      <c r="F3916">
        <v>1</v>
      </c>
      <c r="G3916" t="s">
        <v>16</v>
      </c>
      <c r="H3916">
        <v>4493.9160000000002</v>
      </c>
      <c r="I3916">
        <v>0</v>
      </c>
      <c r="J3916">
        <v>630725</v>
      </c>
      <c r="K3916">
        <v>2258346</v>
      </c>
      <c r="M3916">
        <v>1064.76</v>
      </c>
      <c r="N3916" t="s">
        <v>38</v>
      </c>
    </row>
    <row r="3917" spans="1:14" x14ac:dyDescent="0.25">
      <c r="A3917">
        <v>2.2017000000000002</v>
      </c>
      <c r="B3917">
        <v>5</v>
      </c>
      <c r="C3917" t="s">
        <v>66</v>
      </c>
      <c r="D3917">
        <v>77348</v>
      </c>
      <c r="E3917" t="s">
        <v>71</v>
      </c>
      <c r="F3917">
        <v>2</v>
      </c>
      <c r="G3917" t="s">
        <v>18</v>
      </c>
      <c r="H3917">
        <v>2552.2170000000001</v>
      </c>
      <c r="I3917">
        <v>0</v>
      </c>
      <c r="J3917">
        <v>115605</v>
      </c>
      <c r="K3917">
        <v>640548</v>
      </c>
      <c r="M3917">
        <v>595.08000000000004</v>
      </c>
      <c r="N3917" t="s">
        <v>38</v>
      </c>
    </row>
    <row r="3918" spans="1:14" x14ac:dyDescent="0.25">
      <c r="A3918">
        <v>2.2017000000000002</v>
      </c>
      <c r="B3918">
        <v>5</v>
      </c>
      <c r="C3918" t="s">
        <v>66</v>
      </c>
      <c r="D3918">
        <v>77348</v>
      </c>
      <c r="E3918" t="s">
        <v>71</v>
      </c>
      <c r="F3918">
        <v>3</v>
      </c>
      <c r="G3918" t="s">
        <v>19</v>
      </c>
      <c r="H3918">
        <v>47.204999999999998</v>
      </c>
      <c r="I3918">
        <v>0</v>
      </c>
      <c r="J3918">
        <v>886100</v>
      </c>
      <c r="K3918">
        <v>1289550</v>
      </c>
      <c r="M3918">
        <v>1016.88</v>
      </c>
      <c r="N3918" t="s">
        <v>38</v>
      </c>
    </row>
    <row r="3919" spans="1:14" x14ac:dyDescent="0.25">
      <c r="A3919">
        <v>2.2017000000000002</v>
      </c>
      <c r="B3919">
        <v>5</v>
      </c>
      <c r="C3919" t="s">
        <v>66</v>
      </c>
      <c r="D3919">
        <v>77348</v>
      </c>
      <c r="E3919" t="s">
        <v>71</v>
      </c>
      <c r="F3919">
        <v>4</v>
      </c>
      <c r="G3919" t="s">
        <v>20</v>
      </c>
      <c r="H3919">
        <v>1919.67</v>
      </c>
      <c r="I3919">
        <v>0</v>
      </c>
      <c r="J3919">
        <v>541300</v>
      </c>
      <c r="K3919">
        <v>1046706</v>
      </c>
      <c r="M3919">
        <v>991.8</v>
      </c>
      <c r="N3919" t="s">
        <v>38</v>
      </c>
    </row>
    <row r="3920" spans="1:14" x14ac:dyDescent="0.25">
      <c r="A3920">
        <v>2.2017000000000002</v>
      </c>
      <c r="B3920">
        <v>5</v>
      </c>
      <c r="C3920" t="s">
        <v>66</v>
      </c>
      <c r="D3920">
        <v>77348</v>
      </c>
      <c r="E3920" t="s">
        <v>71</v>
      </c>
      <c r="F3920">
        <v>5</v>
      </c>
      <c r="G3920" t="s">
        <v>21</v>
      </c>
      <c r="H3920">
        <v>3930.6030000000001</v>
      </c>
      <c r="I3920">
        <v>0</v>
      </c>
      <c r="J3920">
        <v>257930</v>
      </c>
      <c r="K3920">
        <v>50226</v>
      </c>
      <c r="M3920">
        <v>870.96</v>
      </c>
      <c r="N3920" t="s">
        <v>38</v>
      </c>
    </row>
    <row r="3921" spans="1:14" x14ac:dyDescent="0.25">
      <c r="A3921">
        <v>2.2017000000000002</v>
      </c>
      <c r="B3921">
        <v>5</v>
      </c>
      <c r="C3921" t="s">
        <v>66</v>
      </c>
      <c r="D3921">
        <v>77348</v>
      </c>
      <c r="E3921" t="s">
        <v>71</v>
      </c>
      <c r="F3921">
        <v>6</v>
      </c>
      <c r="G3921" t="s">
        <v>22</v>
      </c>
      <c r="H3921">
        <v>12776.82</v>
      </c>
      <c r="I3921">
        <v>0</v>
      </c>
      <c r="J3921">
        <v>2254530</v>
      </c>
      <c r="K3921">
        <v>6547200</v>
      </c>
      <c r="M3921">
        <v>10624.8</v>
      </c>
      <c r="N3921" t="s">
        <v>38</v>
      </c>
    </row>
    <row r="3922" spans="1:14" x14ac:dyDescent="0.25">
      <c r="A3922">
        <v>2.2017000000000002</v>
      </c>
      <c r="B3922">
        <v>5</v>
      </c>
      <c r="C3922" t="s">
        <v>66</v>
      </c>
      <c r="D3922">
        <v>77348</v>
      </c>
      <c r="E3922" t="s">
        <v>71</v>
      </c>
      <c r="F3922">
        <v>13</v>
      </c>
      <c r="G3922" t="s">
        <v>23</v>
      </c>
      <c r="H3922">
        <v>25720.431</v>
      </c>
      <c r="I3922">
        <v>0</v>
      </c>
      <c r="J3922">
        <v>4686190</v>
      </c>
      <c r="K3922">
        <v>12342576</v>
      </c>
      <c r="M3922">
        <v>16206.24</v>
      </c>
      <c r="N3922" t="s">
        <v>38</v>
      </c>
    </row>
    <row r="3923" spans="1:14" x14ac:dyDescent="0.25">
      <c r="A3923">
        <v>2.2017000000000002</v>
      </c>
      <c r="B3923">
        <v>5</v>
      </c>
      <c r="C3923" t="s">
        <v>66</v>
      </c>
      <c r="D3923">
        <v>77348</v>
      </c>
      <c r="E3923" t="s">
        <v>71</v>
      </c>
      <c r="F3923">
        <v>7</v>
      </c>
      <c r="G3923" t="s">
        <v>24</v>
      </c>
      <c r="H3923">
        <v>6869.9009999999998</v>
      </c>
      <c r="I3923">
        <v>0</v>
      </c>
      <c r="J3923">
        <v>273795</v>
      </c>
      <c r="K3923">
        <v>2253528</v>
      </c>
      <c r="M3923">
        <v>6532.2</v>
      </c>
      <c r="N3923" t="s">
        <v>38</v>
      </c>
    </row>
    <row r="3924" spans="1:14" x14ac:dyDescent="0.25">
      <c r="A3924">
        <v>2.2017000000000002</v>
      </c>
      <c r="B3924">
        <v>5</v>
      </c>
      <c r="C3924" t="s">
        <v>66</v>
      </c>
      <c r="D3924">
        <v>77348</v>
      </c>
      <c r="E3924" t="s">
        <v>71</v>
      </c>
      <c r="F3924">
        <v>8</v>
      </c>
      <c r="G3924" t="s">
        <v>25</v>
      </c>
      <c r="H3924">
        <v>3030.5610000000001</v>
      </c>
      <c r="I3924">
        <v>0</v>
      </c>
      <c r="J3924">
        <v>78340</v>
      </c>
      <c r="K3924">
        <v>408267</v>
      </c>
      <c r="M3924">
        <v>3431.4</v>
      </c>
      <c r="N3924" t="s">
        <v>38</v>
      </c>
    </row>
    <row r="3925" spans="1:14" x14ac:dyDescent="0.25">
      <c r="A3925">
        <v>2.2017000000000002</v>
      </c>
      <c r="B3925">
        <v>5</v>
      </c>
      <c r="C3925" t="s">
        <v>66</v>
      </c>
      <c r="D3925">
        <v>77348</v>
      </c>
      <c r="E3925" t="s">
        <v>71</v>
      </c>
      <c r="F3925">
        <v>9</v>
      </c>
      <c r="G3925" t="s">
        <v>26</v>
      </c>
      <c r="H3925">
        <v>3203.6460000000002</v>
      </c>
      <c r="I3925">
        <v>0</v>
      </c>
      <c r="J3925">
        <v>96565</v>
      </c>
      <c r="K3925">
        <v>706935</v>
      </c>
      <c r="M3925">
        <v>4751.5200000000004</v>
      </c>
      <c r="N3925" t="s">
        <v>38</v>
      </c>
    </row>
    <row r="3926" spans="1:14" x14ac:dyDescent="0.25">
      <c r="A3926">
        <v>2.2017000000000002</v>
      </c>
      <c r="B3926">
        <v>5</v>
      </c>
      <c r="C3926" t="s">
        <v>66</v>
      </c>
      <c r="D3926">
        <v>77348</v>
      </c>
      <c r="E3926" t="s">
        <v>71</v>
      </c>
      <c r="F3926">
        <v>14</v>
      </c>
      <c r="G3926" t="s">
        <v>27</v>
      </c>
      <c r="H3926">
        <v>13104.108</v>
      </c>
      <c r="I3926">
        <v>0</v>
      </c>
      <c r="J3926">
        <v>448700</v>
      </c>
      <c r="K3926">
        <v>3368730</v>
      </c>
      <c r="M3926">
        <v>15807.24</v>
      </c>
      <c r="N3926" t="s">
        <v>38</v>
      </c>
    </row>
    <row r="3927" spans="1:14" x14ac:dyDescent="0.25">
      <c r="A3927">
        <v>2.2017000000000002</v>
      </c>
      <c r="B3927">
        <v>5</v>
      </c>
      <c r="C3927" t="s">
        <v>66</v>
      </c>
      <c r="D3927">
        <v>77348</v>
      </c>
      <c r="E3927" t="s">
        <v>71</v>
      </c>
      <c r="F3927">
        <v>15</v>
      </c>
      <c r="G3927" t="s">
        <v>28</v>
      </c>
      <c r="H3927">
        <v>6589.8180000000002</v>
      </c>
      <c r="I3927">
        <v>0</v>
      </c>
      <c r="J3927">
        <v>150</v>
      </c>
      <c r="K3927">
        <v>0</v>
      </c>
      <c r="M3927">
        <v>0</v>
      </c>
      <c r="N3927" t="s">
        <v>38</v>
      </c>
    </row>
    <row r="3928" spans="1:14" x14ac:dyDescent="0.25">
      <c r="A3928">
        <v>2.2017000000000002</v>
      </c>
      <c r="B3928">
        <v>5</v>
      </c>
      <c r="C3928" t="s">
        <v>66</v>
      </c>
      <c r="D3928">
        <v>77348</v>
      </c>
      <c r="E3928" t="s">
        <v>71</v>
      </c>
      <c r="F3928">
        <v>12</v>
      </c>
      <c r="G3928" t="s">
        <v>29</v>
      </c>
      <c r="H3928">
        <v>9173.5049999999992</v>
      </c>
      <c r="I3928">
        <v>0</v>
      </c>
      <c r="J3928">
        <v>5134890</v>
      </c>
      <c r="K3928">
        <v>15711306</v>
      </c>
      <c r="M3928">
        <v>32013.48</v>
      </c>
      <c r="N3928" t="s">
        <v>38</v>
      </c>
    </row>
    <row r="3929" spans="1:14" x14ac:dyDescent="0.25">
      <c r="A3929">
        <v>2.2017000000000002</v>
      </c>
      <c r="B3929">
        <v>5</v>
      </c>
      <c r="C3929" t="s">
        <v>66</v>
      </c>
      <c r="D3929">
        <v>77348</v>
      </c>
      <c r="E3929" t="s">
        <v>71</v>
      </c>
      <c r="F3929">
        <v>16</v>
      </c>
      <c r="G3929" t="s">
        <v>30</v>
      </c>
      <c r="H3929">
        <v>4572.5910000000003</v>
      </c>
      <c r="I3929">
        <v>0</v>
      </c>
      <c r="J3929">
        <v>150</v>
      </c>
      <c r="K3929">
        <v>0</v>
      </c>
      <c r="M3929">
        <v>0</v>
      </c>
      <c r="N3929" t="s">
        <v>38</v>
      </c>
    </row>
    <row r="3930" spans="1:14" x14ac:dyDescent="0.25">
      <c r="A3930">
        <v>2.2017000000000002</v>
      </c>
      <c r="B3930">
        <v>5</v>
      </c>
      <c r="C3930" t="s">
        <v>66</v>
      </c>
      <c r="D3930">
        <v>77348</v>
      </c>
      <c r="E3930" t="s">
        <v>71</v>
      </c>
      <c r="F3930">
        <v>11</v>
      </c>
      <c r="G3930" t="s">
        <v>31</v>
      </c>
      <c r="H3930">
        <v>6294</v>
      </c>
      <c r="I3930">
        <v>0</v>
      </c>
      <c r="J3930">
        <v>620365</v>
      </c>
      <c r="K3930">
        <v>2017926</v>
      </c>
      <c r="M3930">
        <v>0</v>
      </c>
      <c r="N3930" t="s">
        <v>38</v>
      </c>
    </row>
    <row r="3931" spans="1:14" x14ac:dyDescent="0.25">
      <c r="A3931">
        <v>2.2017000000000002</v>
      </c>
      <c r="B3931">
        <v>5</v>
      </c>
      <c r="C3931" t="s">
        <v>66</v>
      </c>
      <c r="D3931">
        <v>77348</v>
      </c>
      <c r="E3931" t="s">
        <v>71</v>
      </c>
      <c r="F3931">
        <v>17</v>
      </c>
      <c r="G3931" t="s">
        <v>32</v>
      </c>
      <c r="H3931">
        <v>4229.5680000000002</v>
      </c>
      <c r="I3931">
        <v>0</v>
      </c>
      <c r="J3931">
        <v>150</v>
      </c>
      <c r="K3931">
        <v>0</v>
      </c>
      <c r="M3931">
        <v>0</v>
      </c>
      <c r="N3931" t="s">
        <v>38</v>
      </c>
    </row>
    <row r="3932" spans="1:14" x14ac:dyDescent="0.25">
      <c r="A3932">
        <v>2.2017000000000002</v>
      </c>
      <c r="B3932">
        <v>5</v>
      </c>
      <c r="C3932" t="s">
        <v>66</v>
      </c>
      <c r="D3932">
        <v>77348</v>
      </c>
      <c r="E3932" t="s">
        <v>71</v>
      </c>
      <c r="F3932">
        <v>18</v>
      </c>
      <c r="G3932" t="s">
        <v>33</v>
      </c>
      <c r="H3932">
        <v>69684.020999999993</v>
      </c>
      <c r="I3932">
        <v>0</v>
      </c>
      <c r="J3932">
        <v>5134890</v>
      </c>
      <c r="K3932">
        <v>15711306</v>
      </c>
      <c r="M3932">
        <v>32013.48</v>
      </c>
      <c r="N3932" t="s">
        <v>38</v>
      </c>
    </row>
    <row r="3933" spans="1:14" x14ac:dyDescent="0.25">
      <c r="A3933">
        <v>2.2017000000000002</v>
      </c>
      <c r="B3933">
        <v>5</v>
      </c>
      <c r="C3933" t="s">
        <v>66</v>
      </c>
      <c r="D3933">
        <v>78325</v>
      </c>
      <c r="E3933" t="s">
        <v>72</v>
      </c>
      <c r="F3933">
        <v>1</v>
      </c>
      <c r="G3933" t="s">
        <v>16</v>
      </c>
      <c r="H3933">
        <v>3102.942</v>
      </c>
      <c r="I3933">
        <v>0</v>
      </c>
      <c r="J3933">
        <v>508730</v>
      </c>
      <c r="K3933">
        <v>220797</v>
      </c>
      <c r="M3933">
        <v>1053.3599999999999</v>
      </c>
      <c r="N3933" t="s">
        <v>17</v>
      </c>
    </row>
    <row r="3934" spans="1:14" x14ac:dyDescent="0.25">
      <c r="A3934">
        <v>2.2017000000000002</v>
      </c>
      <c r="B3934">
        <v>5</v>
      </c>
      <c r="C3934" t="s">
        <v>66</v>
      </c>
      <c r="D3934">
        <v>78325</v>
      </c>
      <c r="E3934" t="s">
        <v>72</v>
      </c>
      <c r="F3934">
        <v>2</v>
      </c>
      <c r="G3934" t="s">
        <v>18</v>
      </c>
      <c r="H3934">
        <v>2322.4859999999999</v>
      </c>
      <c r="I3934">
        <v>0</v>
      </c>
      <c r="J3934">
        <v>146385</v>
      </c>
      <c r="K3934">
        <v>952401</v>
      </c>
      <c r="M3934">
        <v>627</v>
      </c>
      <c r="N3934" t="s">
        <v>17</v>
      </c>
    </row>
    <row r="3935" spans="1:14" x14ac:dyDescent="0.25">
      <c r="A3935">
        <v>2.2017000000000002</v>
      </c>
      <c r="B3935">
        <v>5</v>
      </c>
      <c r="C3935" t="s">
        <v>66</v>
      </c>
      <c r="D3935">
        <v>78325</v>
      </c>
      <c r="E3935" t="s">
        <v>72</v>
      </c>
      <c r="F3935">
        <v>3</v>
      </c>
      <c r="G3935" t="s">
        <v>19</v>
      </c>
      <c r="H3935">
        <v>47.204999999999998</v>
      </c>
      <c r="I3935">
        <v>0</v>
      </c>
      <c r="J3935">
        <v>616670</v>
      </c>
      <c r="K3935">
        <v>1010919</v>
      </c>
      <c r="M3935">
        <v>820.8</v>
      </c>
      <c r="N3935" t="s">
        <v>17</v>
      </c>
    </row>
    <row r="3936" spans="1:14" x14ac:dyDescent="0.25">
      <c r="A3936">
        <v>2.2017000000000002</v>
      </c>
      <c r="B3936">
        <v>5</v>
      </c>
      <c r="C3936" t="s">
        <v>66</v>
      </c>
      <c r="D3936">
        <v>78325</v>
      </c>
      <c r="E3936" t="s">
        <v>72</v>
      </c>
      <c r="F3936">
        <v>4</v>
      </c>
      <c r="G3936" t="s">
        <v>20</v>
      </c>
      <c r="H3936">
        <v>2250.105</v>
      </c>
      <c r="I3936">
        <v>0</v>
      </c>
      <c r="J3936">
        <v>464000</v>
      </c>
      <c r="K3936">
        <v>887568</v>
      </c>
      <c r="M3936">
        <v>902.88</v>
      </c>
      <c r="N3936" t="s">
        <v>17</v>
      </c>
    </row>
    <row r="3937" spans="1:14" x14ac:dyDescent="0.25">
      <c r="A3937">
        <v>2.2017000000000002</v>
      </c>
      <c r="B3937">
        <v>5</v>
      </c>
      <c r="C3937" t="s">
        <v>66</v>
      </c>
      <c r="D3937">
        <v>78325</v>
      </c>
      <c r="E3937" t="s">
        <v>72</v>
      </c>
      <c r="F3937">
        <v>5</v>
      </c>
      <c r="G3937" t="s">
        <v>21</v>
      </c>
      <c r="H3937">
        <v>4456.152</v>
      </c>
      <c r="I3937">
        <v>0</v>
      </c>
      <c r="J3937">
        <v>275580</v>
      </c>
      <c r="K3937">
        <v>549456</v>
      </c>
      <c r="M3937">
        <v>959.88</v>
      </c>
      <c r="N3937" t="s">
        <v>17</v>
      </c>
    </row>
    <row r="3938" spans="1:14" x14ac:dyDescent="0.25">
      <c r="A3938">
        <v>2.2017000000000002</v>
      </c>
      <c r="B3938">
        <v>5</v>
      </c>
      <c r="C3938" t="s">
        <v>66</v>
      </c>
      <c r="D3938">
        <v>78325</v>
      </c>
      <c r="E3938" t="s">
        <v>72</v>
      </c>
      <c r="F3938">
        <v>6</v>
      </c>
      <c r="G3938" t="s">
        <v>22</v>
      </c>
      <c r="H3938">
        <v>8597.6039999999994</v>
      </c>
      <c r="I3938">
        <v>0</v>
      </c>
      <c r="J3938">
        <v>2023850</v>
      </c>
      <c r="K3938">
        <v>7267041</v>
      </c>
      <c r="M3938">
        <v>10602</v>
      </c>
      <c r="N3938" t="s">
        <v>17</v>
      </c>
    </row>
    <row r="3939" spans="1:14" x14ac:dyDescent="0.25">
      <c r="A3939">
        <v>2.2017000000000002</v>
      </c>
      <c r="B3939">
        <v>5</v>
      </c>
      <c r="C3939" t="s">
        <v>66</v>
      </c>
      <c r="D3939">
        <v>78325</v>
      </c>
      <c r="E3939" t="s">
        <v>72</v>
      </c>
      <c r="F3939">
        <v>13</v>
      </c>
      <c r="G3939" t="s">
        <v>23</v>
      </c>
      <c r="H3939">
        <v>20776.493999999999</v>
      </c>
      <c r="I3939">
        <v>0</v>
      </c>
      <c r="J3939">
        <v>4035215</v>
      </c>
      <c r="K3939">
        <v>12928182</v>
      </c>
      <c r="M3939">
        <v>17081.759999999998</v>
      </c>
      <c r="N3939" t="s">
        <v>17</v>
      </c>
    </row>
    <row r="3940" spans="1:14" x14ac:dyDescent="0.25">
      <c r="A3940">
        <v>2.2017000000000002</v>
      </c>
      <c r="B3940">
        <v>5</v>
      </c>
      <c r="C3940" t="s">
        <v>66</v>
      </c>
      <c r="D3940">
        <v>78325</v>
      </c>
      <c r="E3940" t="s">
        <v>72</v>
      </c>
      <c r="F3940">
        <v>7</v>
      </c>
      <c r="G3940" t="s">
        <v>24</v>
      </c>
      <c r="H3940">
        <v>5085.5519999999997</v>
      </c>
      <c r="I3940">
        <v>0</v>
      </c>
      <c r="J3940">
        <v>212920</v>
      </c>
      <c r="K3940">
        <v>1792104</v>
      </c>
      <c r="M3940">
        <v>6570.96</v>
      </c>
      <c r="N3940" t="s">
        <v>17</v>
      </c>
    </row>
    <row r="3941" spans="1:14" x14ac:dyDescent="0.25">
      <c r="A3941">
        <v>2.2017000000000002</v>
      </c>
      <c r="B3941">
        <v>5</v>
      </c>
      <c r="C3941" t="s">
        <v>66</v>
      </c>
      <c r="D3941">
        <v>78325</v>
      </c>
      <c r="E3941" t="s">
        <v>72</v>
      </c>
      <c r="F3941">
        <v>8</v>
      </c>
      <c r="G3941" t="s">
        <v>25</v>
      </c>
      <c r="H3941">
        <v>3200.4989999999998</v>
      </c>
      <c r="I3941">
        <v>0</v>
      </c>
      <c r="J3941">
        <v>47030</v>
      </c>
      <c r="K3941">
        <v>286482</v>
      </c>
      <c r="M3941">
        <v>3668.52</v>
      </c>
      <c r="N3941" t="s">
        <v>17</v>
      </c>
    </row>
    <row r="3942" spans="1:14" x14ac:dyDescent="0.25">
      <c r="A3942">
        <v>2.2017000000000002</v>
      </c>
      <c r="B3942">
        <v>5</v>
      </c>
      <c r="C3942" t="s">
        <v>66</v>
      </c>
      <c r="D3942">
        <v>78325</v>
      </c>
      <c r="E3942" t="s">
        <v>72</v>
      </c>
      <c r="F3942">
        <v>9</v>
      </c>
      <c r="G3942" t="s">
        <v>26</v>
      </c>
      <c r="H3942">
        <v>1526.2950000000001</v>
      </c>
      <c r="I3942">
        <v>0</v>
      </c>
      <c r="J3942">
        <v>51575</v>
      </c>
      <c r="K3942">
        <v>355113</v>
      </c>
      <c r="M3942">
        <v>3344.76</v>
      </c>
      <c r="N3942" t="s">
        <v>17</v>
      </c>
    </row>
    <row r="3943" spans="1:14" x14ac:dyDescent="0.25">
      <c r="A3943">
        <v>2.2017000000000002</v>
      </c>
      <c r="B3943">
        <v>5</v>
      </c>
      <c r="C3943" t="s">
        <v>66</v>
      </c>
      <c r="D3943">
        <v>78325</v>
      </c>
      <c r="E3943" t="s">
        <v>72</v>
      </c>
      <c r="F3943">
        <v>14</v>
      </c>
      <c r="G3943" t="s">
        <v>27</v>
      </c>
      <c r="H3943">
        <v>9812.3459999999995</v>
      </c>
      <c r="I3943">
        <v>0</v>
      </c>
      <c r="J3943">
        <v>311525</v>
      </c>
      <c r="K3943">
        <v>2433699</v>
      </c>
      <c r="M3943">
        <v>14316.12</v>
      </c>
      <c r="N3943" t="s">
        <v>17</v>
      </c>
    </row>
    <row r="3944" spans="1:14" x14ac:dyDescent="0.25">
      <c r="A3944">
        <v>2.2017000000000002</v>
      </c>
      <c r="B3944">
        <v>5</v>
      </c>
      <c r="C3944" t="s">
        <v>66</v>
      </c>
      <c r="D3944">
        <v>78325</v>
      </c>
      <c r="E3944" t="s">
        <v>72</v>
      </c>
      <c r="F3944">
        <v>15</v>
      </c>
      <c r="G3944" t="s">
        <v>28</v>
      </c>
      <c r="H3944">
        <v>4119.4229999999998</v>
      </c>
      <c r="I3944">
        <v>0</v>
      </c>
      <c r="J3944">
        <v>155</v>
      </c>
      <c r="K3944">
        <v>0</v>
      </c>
      <c r="M3944">
        <v>0</v>
      </c>
      <c r="N3944" t="s">
        <v>17</v>
      </c>
    </row>
    <row r="3945" spans="1:14" x14ac:dyDescent="0.25">
      <c r="A3945">
        <v>2.2017000000000002</v>
      </c>
      <c r="B3945">
        <v>5</v>
      </c>
      <c r="C3945" t="s">
        <v>66</v>
      </c>
      <c r="D3945">
        <v>78325</v>
      </c>
      <c r="E3945" t="s">
        <v>72</v>
      </c>
      <c r="F3945">
        <v>12</v>
      </c>
      <c r="G3945" t="s">
        <v>29</v>
      </c>
      <c r="H3945">
        <v>8780.1299999999992</v>
      </c>
      <c r="I3945">
        <v>0</v>
      </c>
      <c r="J3945">
        <v>4346740</v>
      </c>
      <c r="K3945">
        <v>15361881</v>
      </c>
      <c r="M3945">
        <v>31397.88</v>
      </c>
      <c r="N3945" t="s">
        <v>17</v>
      </c>
    </row>
    <row r="3946" spans="1:14" x14ac:dyDescent="0.25">
      <c r="A3946">
        <v>2.2017000000000002</v>
      </c>
      <c r="B3946">
        <v>5</v>
      </c>
      <c r="C3946" t="s">
        <v>66</v>
      </c>
      <c r="D3946">
        <v>78325</v>
      </c>
      <c r="E3946" t="s">
        <v>72</v>
      </c>
      <c r="F3946">
        <v>16</v>
      </c>
      <c r="G3946" t="s">
        <v>30</v>
      </c>
      <c r="H3946">
        <v>6262.53</v>
      </c>
      <c r="I3946">
        <v>0</v>
      </c>
      <c r="J3946">
        <v>155</v>
      </c>
      <c r="K3946">
        <v>0</v>
      </c>
      <c r="M3946">
        <v>0</v>
      </c>
      <c r="N3946" t="s">
        <v>17</v>
      </c>
    </row>
    <row r="3947" spans="1:14" x14ac:dyDescent="0.25">
      <c r="A3947">
        <v>2.2017000000000002</v>
      </c>
      <c r="B3947">
        <v>5</v>
      </c>
      <c r="C3947" t="s">
        <v>66</v>
      </c>
      <c r="D3947">
        <v>78325</v>
      </c>
      <c r="E3947" t="s">
        <v>72</v>
      </c>
      <c r="F3947">
        <v>11</v>
      </c>
      <c r="G3947" t="s">
        <v>31</v>
      </c>
      <c r="H3947">
        <v>0</v>
      </c>
      <c r="I3947">
        <v>0</v>
      </c>
      <c r="J3947">
        <v>0</v>
      </c>
      <c r="K3947">
        <v>0</v>
      </c>
      <c r="M3947">
        <v>0</v>
      </c>
      <c r="N3947" t="s">
        <v>17</v>
      </c>
    </row>
    <row r="3948" spans="1:14" x14ac:dyDescent="0.25">
      <c r="A3948">
        <v>2.2017000000000002</v>
      </c>
      <c r="B3948">
        <v>5</v>
      </c>
      <c r="C3948" t="s">
        <v>66</v>
      </c>
      <c r="D3948">
        <v>78325</v>
      </c>
      <c r="E3948" t="s">
        <v>72</v>
      </c>
      <c r="F3948">
        <v>17</v>
      </c>
      <c r="G3948" t="s">
        <v>32</v>
      </c>
      <c r="H3948">
        <v>1686.7919999999999</v>
      </c>
      <c r="I3948">
        <v>0</v>
      </c>
      <c r="J3948">
        <v>155</v>
      </c>
      <c r="K3948">
        <v>0</v>
      </c>
      <c r="M3948">
        <v>0</v>
      </c>
      <c r="N3948" t="s">
        <v>17</v>
      </c>
    </row>
    <row r="3949" spans="1:14" x14ac:dyDescent="0.25">
      <c r="A3949">
        <v>2.2017000000000002</v>
      </c>
      <c r="B3949">
        <v>5</v>
      </c>
      <c r="C3949" t="s">
        <v>66</v>
      </c>
      <c r="D3949">
        <v>78325</v>
      </c>
      <c r="E3949" t="s">
        <v>72</v>
      </c>
      <c r="F3949">
        <v>18</v>
      </c>
      <c r="G3949" t="s">
        <v>33</v>
      </c>
      <c r="H3949">
        <v>51437.714999999997</v>
      </c>
      <c r="I3949">
        <v>0</v>
      </c>
      <c r="J3949">
        <v>4346740</v>
      </c>
      <c r="K3949">
        <v>15361881</v>
      </c>
      <c r="M3949">
        <v>31397.88</v>
      </c>
      <c r="N3949" t="s">
        <v>17</v>
      </c>
    </row>
    <row r="3950" spans="1:14" x14ac:dyDescent="0.25">
      <c r="A3950">
        <v>2.2017000000000002</v>
      </c>
      <c r="B3950">
        <v>5</v>
      </c>
      <c r="C3950" t="s">
        <v>73</v>
      </c>
      <c r="D3950">
        <v>83160</v>
      </c>
      <c r="E3950" t="s">
        <v>74</v>
      </c>
      <c r="F3950">
        <v>1</v>
      </c>
      <c r="G3950" t="s">
        <v>16</v>
      </c>
      <c r="H3950">
        <v>2574.2460000000001</v>
      </c>
      <c r="I3950">
        <v>0</v>
      </c>
      <c r="J3950">
        <v>612435</v>
      </c>
      <c r="K3950">
        <v>2279097</v>
      </c>
      <c r="M3950">
        <v>1201.56</v>
      </c>
      <c r="N3950" t="s">
        <v>17</v>
      </c>
    </row>
    <row r="3951" spans="1:14" x14ac:dyDescent="0.25">
      <c r="A3951">
        <v>2.2017000000000002</v>
      </c>
      <c r="B3951">
        <v>5</v>
      </c>
      <c r="C3951" t="s">
        <v>73</v>
      </c>
      <c r="D3951">
        <v>83160</v>
      </c>
      <c r="E3951" t="s">
        <v>74</v>
      </c>
      <c r="F3951">
        <v>2</v>
      </c>
      <c r="G3951" t="s">
        <v>18</v>
      </c>
      <c r="H3951">
        <v>3027.4140000000002</v>
      </c>
      <c r="I3951">
        <v>0</v>
      </c>
      <c r="J3951">
        <v>182445</v>
      </c>
      <c r="K3951">
        <v>1153200</v>
      </c>
      <c r="M3951">
        <v>873.24</v>
      </c>
      <c r="N3951" t="s">
        <v>17</v>
      </c>
    </row>
    <row r="3952" spans="1:14" x14ac:dyDescent="0.25">
      <c r="A3952">
        <v>2.2017000000000002</v>
      </c>
      <c r="B3952">
        <v>5</v>
      </c>
      <c r="C3952" t="s">
        <v>73</v>
      </c>
      <c r="D3952">
        <v>83160</v>
      </c>
      <c r="E3952" t="s">
        <v>74</v>
      </c>
      <c r="F3952">
        <v>3</v>
      </c>
      <c r="G3952" t="s">
        <v>19</v>
      </c>
      <c r="H3952">
        <v>47.204999999999998</v>
      </c>
      <c r="I3952">
        <v>0</v>
      </c>
      <c r="J3952">
        <v>818770</v>
      </c>
      <c r="K3952">
        <v>1037478</v>
      </c>
      <c r="M3952">
        <v>1108.08</v>
      </c>
      <c r="N3952" t="s">
        <v>17</v>
      </c>
    </row>
    <row r="3953" spans="1:14" x14ac:dyDescent="0.25">
      <c r="A3953">
        <v>2.2017000000000002</v>
      </c>
      <c r="B3953">
        <v>5</v>
      </c>
      <c r="C3953" t="s">
        <v>73</v>
      </c>
      <c r="D3953">
        <v>83160</v>
      </c>
      <c r="E3953" t="s">
        <v>74</v>
      </c>
      <c r="F3953">
        <v>4</v>
      </c>
      <c r="G3953" t="s">
        <v>20</v>
      </c>
      <c r="H3953">
        <v>2558.511</v>
      </c>
      <c r="I3953">
        <v>0</v>
      </c>
      <c r="J3953">
        <v>510075</v>
      </c>
      <c r="K3953">
        <v>779409</v>
      </c>
      <c r="M3953">
        <v>827.64</v>
      </c>
      <c r="N3953" t="s">
        <v>17</v>
      </c>
    </row>
    <row r="3954" spans="1:14" x14ac:dyDescent="0.25">
      <c r="A3954">
        <v>2.2017000000000002</v>
      </c>
      <c r="B3954">
        <v>5</v>
      </c>
      <c r="C3954" t="s">
        <v>73</v>
      </c>
      <c r="D3954">
        <v>83160</v>
      </c>
      <c r="E3954" t="s">
        <v>74</v>
      </c>
      <c r="F3954">
        <v>5</v>
      </c>
      <c r="G3954" t="s">
        <v>21</v>
      </c>
      <c r="H3954">
        <v>3121.8240000000001</v>
      </c>
      <c r="I3954">
        <v>0</v>
      </c>
      <c r="J3954">
        <v>347855</v>
      </c>
      <c r="K3954">
        <v>662358</v>
      </c>
      <c r="M3954">
        <v>1463.76</v>
      </c>
      <c r="N3954" t="s">
        <v>17</v>
      </c>
    </row>
    <row r="3955" spans="1:14" x14ac:dyDescent="0.25">
      <c r="A3955">
        <v>2.2017000000000002</v>
      </c>
      <c r="B3955">
        <v>5</v>
      </c>
      <c r="C3955" t="s">
        <v>73</v>
      </c>
      <c r="D3955">
        <v>83160</v>
      </c>
      <c r="E3955" t="s">
        <v>74</v>
      </c>
      <c r="F3955">
        <v>6</v>
      </c>
      <c r="G3955" t="s">
        <v>22</v>
      </c>
      <c r="H3955">
        <v>15565.062</v>
      </c>
      <c r="I3955">
        <v>0</v>
      </c>
      <c r="J3955">
        <v>2626655</v>
      </c>
      <c r="K3955">
        <v>7227378</v>
      </c>
      <c r="M3955">
        <v>11028.36</v>
      </c>
      <c r="N3955" t="s">
        <v>17</v>
      </c>
    </row>
    <row r="3956" spans="1:14" x14ac:dyDescent="0.25">
      <c r="A3956">
        <v>2.2017000000000002</v>
      </c>
      <c r="B3956">
        <v>5</v>
      </c>
      <c r="C3956" t="s">
        <v>73</v>
      </c>
      <c r="D3956">
        <v>83160</v>
      </c>
      <c r="E3956" t="s">
        <v>74</v>
      </c>
      <c r="F3956">
        <v>13</v>
      </c>
      <c r="G3956" t="s">
        <v>23</v>
      </c>
      <c r="H3956">
        <v>26894.261999999999</v>
      </c>
      <c r="I3956">
        <v>0</v>
      </c>
      <c r="J3956">
        <v>5098235</v>
      </c>
      <c r="K3956">
        <v>13138920</v>
      </c>
      <c r="M3956">
        <v>18520.439999999999</v>
      </c>
      <c r="N3956" t="s">
        <v>17</v>
      </c>
    </row>
    <row r="3957" spans="1:14" x14ac:dyDescent="0.25">
      <c r="A3957">
        <v>2.2017000000000002</v>
      </c>
      <c r="B3957">
        <v>5</v>
      </c>
      <c r="C3957" t="s">
        <v>73</v>
      </c>
      <c r="D3957">
        <v>83160</v>
      </c>
      <c r="E3957" t="s">
        <v>74</v>
      </c>
      <c r="F3957">
        <v>7</v>
      </c>
      <c r="G3957" t="s">
        <v>24</v>
      </c>
      <c r="H3957">
        <v>5828.2439999999997</v>
      </c>
      <c r="I3957">
        <v>0</v>
      </c>
      <c r="J3957">
        <v>282735</v>
      </c>
      <c r="K3957">
        <v>2906175</v>
      </c>
      <c r="M3957">
        <v>6415.92</v>
      </c>
      <c r="N3957" t="s">
        <v>17</v>
      </c>
    </row>
    <row r="3958" spans="1:14" x14ac:dyDescent="0.25">
      <c r="A3958">
        <v>2.2017000000000002</v>
      </c>
      <c r="B3958">
        <v>5</v>
      </c>
      <c r="C3958" t="s">
        <v>73</v>
      </c>
      <c r="D3958">
        <v>83160</v>
      </c>
      <c r="E3958" t="s">
        <v>74</v>
      </c>
      <c r="F3958">
        <v>8</v>
      </c>
      <c r="G3958" t="s">
        <v>25</v>
      </c>
      <c r="H3958">
        <v>4333.4189999999999</v>
      </c>
      <c r="I3958">
        <v>0</v>
      </c>
      <c r="J3958">
        <v>61875</v>
      </c>
      <c r="K3958">
        <v>381774</v>
      </c>
      <c r="M3958">
        <v>3472.44</v>
      </c>
      <c r="N3958" t="s">
        <v>17</v>
      </c>
    </row>
    <row r="3959" spans="1:14" x14ac:dyDescent="0.25">
      <c r="A3959">
        <v>2.2017000000000002</v>
      </c>
      <c r="B3959">
        <v>5</v>
      </c>
      <c r="C3959" t="s">
        <v>73</v>
      </c>
      <c r="D3959">
        <v>83160</v>
      </c>
      <c r="E3959" t="s">
        <v>74</v>
      </c>
      <c r="F3959">
        <v>9</v>
      </c>
      <c r="G3959" t="s">
        <v>26</v>
      </c>
      <c r="H3959">
        <v>2117.931</v>
      </c>
      <c r="I3959">
        <v>0</v>
      </c>
      <c r="J3959">
        <v>56135</v>
      </c>
      <c r="K3959">
        <v>438543</v>
      </c>
      <c r="M3959">
        <v>2295.96</v>
      </c>
      <c r="N3959" t="s">
        <v>17</v>
      </c>
    </row>
    <row r="3960" spans="1:14" x14ac:dyDescent="0.25">
      <c r="A3960">
        <v>2.2017000000000002</v>
      </c>
      <c r="B3960">
        <v>5</v>
      </c>
      <c r="C3960" t="s">
        <v>73</v>
      </c>
      <c r="D3960">
        <v>83160</v>
      </c>
      <c r="E3960" t="s">
        <v>74</v>
      </c>
      <c r="F3960">
        <v>14</v>
      </c>
      <c r="G3960" t="s">
        <v>27</v>
      </c>
      <c r="H3960">
        <v>12279.593999999999</v>
      </c>
      <c r="I3960">
        <v>0</v>
      </c>
      <c r="J3960">
        <v>400745</v>
      </c>
      <c r="K3960">
        <v>3726492</v>
      </c>
      <c r="M3960">
        <v>13296.96</v>
      </c>
      <c r="N3960" t="s">
        <v>17</v>
      </c>
    </row>
    <row r="3961" spans="1:14" x14ac:dyDescent="0.25">
      <c r="A3961">
        <v>2.2017000000000002</v>
      </c>
      <c r="B3961">
        <v>5</v>
      </c>
      <c r="C3961" t="s">
        <v>73</v>
      </c>
      <c r="D3961">
        <v>83160</v>
      </c>
      <c r="E3961" t="s">
        <v>74</v>
      </c>
      <c r="F3961">
        <v>15</v>
      </c>
      <c r="G3961" t="s">
        <v>28</v>
      </c>
      <c r="H3961">
        <v>4761.4110000000001</v>
      </c>
      <c r="I3961">
        <v>0</v>
      </c>
      <c r="J3961">
        <v>160</v>
      </c>
      <c r="K3961">
        <v>0</v>
      </c>
      <c r="M3961">
        <v>0</v>
      </c>
      <c r="N3961" t="s">
        <v>17</v>
      </c>
    </row>
    <row r="3962" spans="1:14" x14ac:dyDescent="0.25">
      <c r="A3962">
        <v>2.2017000000000002</v>
      </c>
      <c r="B3962">
        <v>5</v>
      </c>
      <c r="C3962" t="s">
        <v>73</v>
      </c>
      <c r="D3962">
        <v>83160</v>
      </c>
      <c r="E3962" t="s">
        <v>74</v>
      </c>
      <c r="F3962">
        <v>12</v>
      </c>
      <c r="G3962" t="s">
        <v>29</v>
      </c>
      <c r="H3962">
        <v>5781.0389999999998</v>
      </c>
      <c r="I3962">
        <v>0</v>
      </c>
      <c r="J3962">
        <v>5498980</v>
      </c>
      <c r="K3962">
        <v>16865412</v>
      </c>
      <c r="M3962">
        <v>31817.4</v>
      </c>
      <c r="N3962" t="s">
        <v>17</v>
      </c>
    </row>
    <row r="3963" spans="1:14" x14ac:dyDescent="0.25">
      <c r="A3963">
        <v>2.2017000000000002</v>
      </c>
      <c r="B3963">
        <v>5</v>
      </c>
      <c r="C3963" t="s">
        <v>73</v>
      </c>
      <c r="D3963">
        <v>83160</v>
      </c>
      <c r="E3963" t="s">
        <v>74</v>
      </c>
      <c r="F3963">
        <v>16</v>
      </c>
      <c r="G3963" t="s">
        <v>30</v>
      </c>
      <c r="H3963">
        <v>2448.366</v>
      </c>
      <c r="I3963">
        <v>0</v>
      </c>
      <c r="J3963">
        <v>160</v>
      </c>
      <c r="K3963">
        <v>0</v>
      </c>
      <c r="M3963">
        <v>0</v>
      </c>
      <c r="N3963" t="s">
        <v>17</v>
      </c>
    </row>
    <row r="3964" spans="1:14" x14ac:dyDescent="0.25">
      <c r="A3964">
        <v>2.2017000000000002</v>
      </c>
      <c r="B3964">
        <v>5</v>
      </c>
      <c r="C3964" t="s">
        <v>73</v>
      </c>
      <c r="D3964">
        <v>83160</v>
      </c>
      <c r="E3964" t="s">
        <v>74</v>
      </c>
      <c r="F3964">
        <v>11</v>
      </c>
      <c r="G3964" t="s">
        <v>31</v>
      </c>
      <c r="H3964">
        <v>0</v>
      </c>
      <c r="I3964">
        <v>0</v>
      </c>
      <c r="J3964">
        <v>0</v>
      </c>
      <c r="K3964">
        <v>0</v>
      </c>
      <c r="M3964">
        <v>0</v>
      </c>
      <c r="N3964" t="s">
        <v>17</v>
      </c>
    </row>
    <row r="3965" spans="1:14" x14ac:dyDescent="0.25">
      <c r="A3965">
        <v>2.2017000000000002</v>
      </c>
      <c r="B3965">
        <v>5</v>
      </c>
      <c r="C3965" t="s">
        <v>73</v>
      </c>
      <c r="D3965">
        <v>83160</v>
      </c>
      <c r="E3965" t="s">
        <v>74</v>
      </c>
      <c r="F3965">
        <v>17</v>
      </c>
      <c r="G3965" t="s">
        <v>32</v>
      </c>
      <c r="H3965">
        <v>2023.521</v>
      </c>
      <c r="I3965">
        <v>0</v>
      </c>
      <c r="J3965">
        <v>160</v>
      </c>
      <c r="K3965">
        <v>0</v>
      </c>
      <c r="M3965">
        <v>0</v>
      </c>
      <c r="N3965" t="s">
        <v>17</v>
      </c>
    </row>
    <row r="3966" spans="1:14" x14ac:dyDescent="0.25">
      <c r="A3966">
        <v>2.2017000000000002</v>
      </c>
      <c r="B3966">
        <v>5</v>
      </c>
      <c r="C3966" t="s">
        <v>73</v>
      </c>
      <c r="D3966">
        <v>83160</v>
      </c>
      <c r="E3966" t="s">
        <v>74</v>
      </c>
      <c r="F3966">
        <v>18</v>
      </c>
      <c r="G3966" t="s">
        <v>33</v>
      </c>
      <c r="H3966">
        <v>54188.192999999999</v>
      </c>
      <c r="I3966">
        <v>0</v>
      </c>
      <c r="J3966">
        <v>5498980</v>
      </c>
      <c r="K3966">
        <v>16865412</v>
      </c>
      <c r="M3966">
        <v>31817.4</v>
      </c>
      <c r="N3966" t="s">
        <v>17</v>
      </c>
    </row>
    <row r="3967" spans="1:14" x14ac:dyDescent="0.25">
      <c r="A3967">
        <v>2.2017000000000002</v>
      </c>
      <c r="B3967">
        <v>5</v>
      </c>
      <c r="C3967" t="s">
        <v>73</v>
      </c>
      <c r="D3967">
        <v>12227</v>
      </c>
      <c r="E3967" t="s">
        <v>75</v>
      </c>
      <c r="F3967">
        <v>1</v>
      </c>
      <c r="G3967" t="s">
        <v>16</v>
      </c>
      <c r="H3967">
        <v>5472.6329999999998</v>
      </c>
      <c r="I3967">
        <v>0</v>
      </c>
      <c r="J3967">
        <v>606740</v>
      </c>
      <c r="K3967">
        <v>2241273</v>
      </c>
      <c r="M3967">
        <v>1124.04</v>
      </c>
      <c r="N3967" t="s">
        <v>17</v>
      </c>
    </row>
    <row r="3968" spans="1:14" x14ac:dyDescent="0.25">
      <c r="A3968">
        <v>2.2017000000000002</v>
      </c>
      <c r="B3968">
        <v>5</v>
      </c>
      <c r="C3968" t="s">
        <v>73</v>
      </c>
      <c r="D3968">
        <v>12227</v>
      </c>
      <c r="E3968" t="s">
        <v>75</v>
      </c>
      <c r="F3968">
        <v>2</v>
      </c>
      <c r="G3968" t="s">
        <v>18</v>
      </c>
      <c r="H3968">
        <v>2545.9229999999998</v>
      </c>
      <c r="I3968">
        <v>0</v>
      </c>
      <c r="J3968">
        <v>176195</v>
      </c>
      <c r="K3968">
        <v>1066446</v>
      </c>
      <c r="M3968">
        <v>868.68</v>
      </c>
      <c r="N3968" t="s">
        <v>17</v>
      </c>
    </row>
    <row r="3969" spans="1:14" x14ac:dyDescent="0.25">
      <c r="A3969">
        <v>2.2017000000000002</v>
      </c>
      <c r="B3969">
        <v>5</v>
      </c>
      <c r="C3969" t="s">
        <v>73</v>
      </c>
      <c r="D3969">
        <v>12227</v>
      </c>
      <c r="E3969" t="s">
        <v>75</v>
      </c>
      <c r="F3969">
        <v>3</v>
      </c>
      <c r="G3969" t="s">
        <v>19</v>
      </c>
      <c r="H3969">
        <v>47.204999999999998</v>
      </c>
      <c r="I3969">
        <v>0</v>
      </c>
      <c r="J3969">
        <v>767695</v>
      </c>
      <c r="K3969">
        <v>1126125</v>
      </c>
      <c r="M3969">
        <v>1304.1600000000001</v>
      </c>
      <c r="N3969" t="s">
        <v>17</v>
      </c>
    </row>
    <row r="3970" spans="1:14" x14ac:dyDescent="0.25">
      <c r="A3970">
        <v>2.2017000000000002</v>
      </c>
      <c r="B3970">
        <v>5</v>
      </c>
      <c r="C3970" t="s">
        <v>73</v>
      </c>
      <c r="D3970">
        <v>12227</v>
      </c>
      <c r="E3970" t="s">
        <v>75</v>
      </c>
      <c r="F3970">
        <v>4</v>
      </c>
      <c r="G3970" t="s">
        <v>20</v>
      </c>
      <c r="H3970">
        <v>2498.7179999999998</v>
      </c>
      <c r="I3970">
        <v>0</v>
      </c>
      <c r="J3970">
        <v>546295</v>
      </c>
      <c r="K3970">
        <v>970758</v>
      </c>
      <c r="M3970">
        <v>834.48</v>
      </c>
      <c r="N3970" t="s">
        <v>17</v>
      </c>
    </row>
    <row r="3971" spans="1:14" x14ac:dyDescent="0.25">
      <c r="A3971">
        <v>2.2017000000000002</v>
      </c>
      <c r="B3971">
        <v>5</v>
      </c>
      <c r="C3971" t="s">
        <v>73</v>
      </c>
      <c r="D3971">
        <v>12227</v>
      </c>
      <c r="E3971" t="s">
        <v>75</v>
      </c>
      <c r="F3971">
        <v>5</v>
      </c>
      <c r="G3971" t="s">
        <v>21</v>
      </c>
      <c r="H3971">
        <v>4660.7070000000003</v>
      </c>
      <c r="I3971">
        <v>0</v>
      </c>
      <c r="J3971">
        <v>317310</v>
      </c>
      <c r="K3971">
        <v>587739</v>
      </c>
      <c r="M3971">
        <v>1630.2</v>
      </c>
      <c r="N3971" t="s">
        <v>17</v>
      </c>
    </row>
    <row r="3972" spans="1:14" x14ac:dyDescent="0.25">
      <c r="A3972">
        <v>2.2017000000000002</v>
      </c>
      <c r="B3972">
        <v>5</v>
      </c>
      <c r="C3972" t="s">
        <v>73</v>
      </c>
      <c r="D3972">
        <v>12227</v>
      </c>
      <c r="E3972" t="s">
        <v>75</v>
      </c>
      <c r="F3972">
        <v>6</v>
      </c>
      <c r="G3972" t="s">
        <v>22</v>
      </c>
      <c r="H3972">
        <v>12827.172</v>
      </c>
      <c r="I3972">
        <v>0</v>
      </c>
      <c r="J3972">
        <v>2299000</v>
      </c>
      <c r="K3972">
        <v>7529784</v>
      </c>
      <c r="M3972">
        <v>10522.2</v>
      </c>
      <c r="N3972" t="s">
        <v>17</v>
      </c>
    </row>
    <row r="3973" spans="1:14" x14ac:dyDescent="0.25">
      <c r="A3973">
        <v>2.2017000000000002</v>
      </c>
      <c r="B3973">
        <v>5</v>
      </c>
      <c r="C3973" t="s">
        <v>73</v>
      </c>
      <c r="D3973">
        <v>12227</v>
      </c>
      <c r="E3973" t="s">
        <v>75</v>
      </c>
      <c r="F3973">
        <v>13</v>
      </c>
      <c r="G3973" t="s">
        <v>23</v>
      </c>
      <c r="H3973">
        <v>28052.358</v>
      </c>
      <c r="I3973">
        <v>0</v>
      </c>
      <c r="J3973">
        <v>4713235</v>
      </c>
      <c r="K3973">
        <v>13522125</v>
      </c>
      <c r="M3973">
        <v>19165.68</v>
      </c>
      <c r="N3973" t="s">
        <v>17</v>
      </c>
    </row>
    <row r="3974" spans="1:14" x14ac:dyDescent="0.25">
      <c r="A3974">
        <v>2.2017000000000002</v>
      </c>
      <c r="B3974">
        <v>5</v>
      </c>
      <c r="C3974" t="s">
        <v>73</v>
      </c>
      <c r="D3974">
        <v>12227</v>
      </c>
      <c r="E3974" t="s">
        <v>75</v>
      </c>
      <c r="F3974">
        <v>7</v>
      </c>
      <c r="G3974" t="s">
        <v>24</v>
      </c>
      <c r="H3974">
        <v>6888.7830000000004</v>
      </c>
      <c r="I3974">
        <v>0</v>
      </c>
      <c r="J3974">
        <v>250415</v>
      </c>
      <c r="K3974">
        <v>2098440</v>
      </c>
      <c r="M3974">
        <v>6042</v>
      </c>
      <c r="N3974" t="s">
        <v>17</v>
      </c>
    </row>
    <row r="3975" spans="1:14" x14ac:dyDescent="0.25">
      <c r="A3975">
        <v>2.2017000000000002</v>
      </c>
      <c r="B3975">
        <v>5</v>
      </c>
      <c r="C3975" t="s">
        <v>73</v>
      </c>
      <c r="D3975">
        <v>12227</v>
      </c>
      <c r="E3975" t="s">
        <v>75</v>
      </c>
      <c r="F3975">
        <v>8</v>
      </c>
      <c r="G3975" t="s">
        <v>25</v>
      </c>
      <c r="H3975">
        <v>2382.279</v>
      </c>
      <c r="I3975">
        <v>0</v>
      </c>
      <c r="J3975">
        <v>50860</v>
      </c>
      <c r="K3975">
        <v>290151</v>
      </c>
      <c r="M3975">
        <v>3360.72</v>
      </c>
      <c r="N3975" t="s">
        <v>17</v>
      </c>
    </row>
    <row r="3976" spans="1:14" x14ac:dyDescent="0.25">
      <c r="A3976">
        <v>2.2017000000000002</v>
      </c>
      <c r="B3976">
        <v>5</v>
      </c>
      <c r="C3976" t="s">
        <v>73</v>
      </c>
      <c r="D3976">
        <v>12227</v>
      </c>
      <c r="E3976" t="s">
        <v>75</v>
      </c>
      <c r="F3976">
        <v>9</v>
      </c>
      <c r="G3976" t="s">
        <v>26</v>
      </c>
      <c r="H3976">
        <v>1998.345</v>
      </c>
      <c r="I3976">
        <v>0</v>
      </c>
      <c r="J3976">
        <v>54455</v>
      </c>
      <c r="K3976">
        <v>391407</v>
      </c>
      <c r="M3976">
        <v>2717.76</v>
      </c>
      <c r="N3976" t="s">
        <v>17</v>
      </c>
    </row>
    <row r="3977" spans="1:14" x14ac:dyDescent="0.25">
      <c r="A3977">
        <v>2.2017000000000002</v>
      </c>
      <c r="B3977">
        <v>5</v>
      </c>
      <c r="C3977" t="s">
        <v>73</v>
      </c>
      <c r="D3977">
        <v>12227</v>
      </c>
      <c r="E3977" t="s">
        <v>75</v>
      </c>
      <c r="F3977">
        <v>14</v>
      </c>
      <c r="G3977" t="s">
        <v>27</v>
      </c>
      <c r="H3977">
        <v>11269.406999999999</v>
      </c>
      <c r="I3977">
        <v>0</v>
      </c>
      <c r="J3977">
        <v>355730</v>
      </c>
      <c r="K3977">
        <v>2779998</v>
      </c>
      <c r="M3977">
        <v>13306.08</v>
      </c>
      <c r="N3977" t="s">
        <v>17</v>
      </c>
    </row>
    <row r="3978" spans="1:14" x14ac:dyDescent="0.25">
      <c r="A3978">
        <v>2.2017000000000002</v>
      </c>
      <c r="B3978">
        <v>5</v>
      </c>
      <c r="C3978" t="s">
        <v>73</v>
      </c>
      <c r="D3978">
        <v>12227</v>
      </c>
      <c r="E3978" t="s">
        <v>75</v>
      </c>
      <c r="F3978">
        <v>15</v>
      </c>
      <c r="G3978" t="s">
        <v>28</v>
      </c>
      <c r="H3978">
        <v>3562.404</v>
      </c>
      <c r="I3978">
        <v>0</v>
      </c>
      <c r="J3978">
        <v>165</v>
      </c>
      <c r="K3978">
        <v>0</v>
      </c>
      <c r="M3978">
        <v>0</v>
      </c>
      <c r="N3978" t="s">
        <v>17</v>
      </c>
    </row>
    <row r="3979" spans="1:14" x14ac:dyDescent="0.25">
      <c r="A3979">
        <v>2.2017000000000002</v>
      </c>
      <c r="B3979">
        <v>5</v>
      </c>
      <c r="C3979" t="s">
        <v>73</v>
      </c>
      <c r="D3979">
        <v>12227</v>
      </c>
      <c r="E3979" t="s">
        <v>75</v>
      </c>
      <c r="F3979">
        <v>12</v>
      </c>
      <c r="G3979" t="s">
        <v>29</v>
      </c>
      <c r="H3979">
        <v>9422.1180000000004</v>
      </c>
      <c r="I3979">
        <v>0</v>
      </c>
      <c r="J3979">
        <v>5068965</v>
      </c>
      <c r="K3979">
        <v>16302123</v>
      </c>
      <c r="M3979">
        <v>32471.759999999998</v>
      </c>
      <c r="N3979" t="s">
        <v>17</v>
      </c>
    </row>
    <row r="3980" spans="1:14" x14ac:dyDescent="0.25">
      <c r="A3980">
        <v>2.2017000000000002</v>
      </c>
      <c r="B3980">
        <v>5</v>
      </c>
      <c r="C3980" t="s">
        <v>73</v>
      </c>
      <c r="D3980">
        <v>12227</v>
      </c>
      <c r="E3980" t="s">
        <v>75</v>
      </c>
      <c r="F3980">
        <v>16</v>
      </c>
      <c r="G3980" t="s">
        <v>30</v>
      </c>
      <c r="H3980">
        <v>3836.1930000000002</v>
      </c>
      <c r="I3980">
        <v>0</v>
      </c>
      <c r="J3980">
        <v>165</v>
      </c>
      <c r="K3980">
        <v>0</v>
      </c>
      <c r="M3980">
        <v>0</v>
      </c>
      <c r="N3980" t="s">
        <v>17</v>
      </c>
    </row>
    <row r="3981" spans="1:14" x14ac:dyDescent="0.25">
      <c r="A3981">
        <v>2.2017000000000002</v>
      </c>
      <c r="B3981">
        <v>5</v>
      </c>
      <c r="C3981" t="s">
        <v>73</v>
      </c>
      <c r="D3981">
        <v>12227</v>
      </c>
      <c r="E3981" t="s">
        <v>75</v>
      </c>
      <c r="F3981">
        <v>11</v>
      </c>
      <c r="G3981" t="s">
        <v>31</v>
      </c>
      <c r="H3981">
        <v>0</v>
      </c>
      <c r="I3981">
        <v>0</v>
      </c>
      <c r="J3981">
        <v>0</v>
      </c>
      <c r="K3981">
        <v>0</v>
      </c>
      <c r="M3981">
        <v>0</v>
      </c>
      <c r="N3981" t="s">
        <v>17</v>
      </c>
    </row>
    <row r="3982" spans="1:14" x14ac:dyDescent="0.25">
      <c r="A3982">
        <v>2.2017000000000002</v>
      </c>
      <c r="B3982">
        <v>5</v>
      </c>
      <c r="C3982" t="s">
        <v>73</v>
      </c>
      <c r="D3982">
        <v>12227</v>
      </c>
      <c r="E3982" t="s">
        <v>75</v>
      </c>
      <c r="F3982">
        <v>17</v>
      </c>
      <c r="G3982" t="s">
        <v>32</v>
      </c>
      <c r="H3982">
        <v>2139.96</v>
      </c>
      <c r="I3982">
        <v>0</v>
      </c>
      <c r="J3982">
        <v>165</v>
      </c>
      <c r="K3982">
        <v>0</v>
      </c>
      <c r="M3982">
        <v>0</v>
      </c>
      <c r="N3982" t="s">
        <v>17</v>
      </c>
    </row>
    <row r="3983" spans="1:14" x14ac:dyDescent="0.25">
      <c r="A3983">
        <v>2.2017000000000002</v>
      </c>
      <c r="B3983">
        <v>5</v>
      </c>
      <c r="C3983" t="s">
        <v>73</v>
      </c>
      <c r="D3983">
        <v>12227</v>
      </c>
      <c r="E3983" t="s">
        <v>75</v>
      </c>
      <c r="F3983">
        <v>18</v>
      </c>
      <c r="G3983" t="s">
        <v>33</v>
      </c>
      <c r="H3983">
        <v>58282.44</v>
      </c>
      <c r="I3983">
        <v>0</v>
      </c>
      <c r="J3983">
        <v>5068965</v>
      </c>
      <c r="K3983">
        <v>16302123</v>
      </c>
      <c r="M3983">
        <v>32471.759999999998</v>
      </c>
      <c r="N3983" t="s">
        <v>17</v>
      </c>
    </row>
    <row r="3984" spans="1:14" x14ac:dyDescent="0.25">
      <c r="A3984">
        <v>2.2017000000000002</v>
      </c>
      <c r="B3984">
        <v>5</v>
      </c>
      <c r="C3984" t="s">
        <v>73</v>
      </c>
      <c r="D3984">
        <v>94882</v>
      </c>
      <c r="E3984" t="s">
        <v>76</v>
      </c>
      <c r="F3984">
        <v>1</v>
      </c>
      <c r="G3984" t="s">
        <v>16</v>
      </c>
      <c r="H3984">
        <v>4707.9120000000003</v>
      </c>
      <c r="I3984">
        <v>0</v>
      </c>
      <c r="J3984">
        <v>720675</v>
      </c>
      <c r="K3984">
        <v>2203947</v>
      </c>
      <c r="M3984">
        <v>918.84</v>
      </c>
      <c r="N3984" t="s">
        <v>38</v>
      </c>
    </row>
    <row r="3985" spans="1:14" x14ac:dyDescent="0.25">
      <c r="A3985">
        <v>2.2017000000000002</v>
      </c>
      <c r="B3985">
        <v>5</v>
      </c>
      <c r="C3985" t="s">
        <v>73</v>
      </c>
      <c r="D3985">
        <v>94882</v>
      </c>
      <c r="E3985" t="s">
        <v>76</v>
      </c>
      <c r="F3985">
        <v>2</v>
      </c>
      <c r="G3985" t="s">
        <v>18</v>
      </c>
      <c r="H3985">
        <v>2092.7550000000001</v>
      </c>
      <c r="I3985">
        <v>0</v>
      </c>
      <c r="J3985">
        <v>139705</v>
      </c>
      <c r="K3985">
        <v>881529</v>
      </c>
      <c r="M3985">
        <v>679.44</v>
      </c>
      <c r="N3985" t="s">
        <v>38</v>
      </c>
    </row>
    <row r="3986" spans="1:14" x14ac:dyDescent="0.25">
      <c r="A3986">
        <v>2.2017000000000002</v>
      </c>
      <c r="B3986">
        <v>5</v>
      </c>
      <c r="C3986" t="s">
        <v>73</v>
      </c>
      <c r="D3986">
        <v>94882</v>
      </c>
      <c r="E3986" t="s">
        <v>76</v>
      </c>
      <c r="F3986">
        <v>3</v>
      </c>
      <c r="G3986" t="s">
        <v>19</v>
      </c>
      <c r="H3986">
        <v>47.204999999999998</v>
      </c>
      <c r="I3986">
        <v>0</v>
      </c>
      <c r="J3986">
        <v>635765</v>
      </c>
      <c r="K3986">
        <v>986670</v>
      </c>
      <c r="M3986">
        <v>914.28</v>
      </c>
      <c r="N3986" t="s">
        <v>38</v>
      </c>
    </row>
    <row r="3987" spans="1:14" x14ac:dyDescent="0.25">
      <c r="A3987">
        <v>2.2017000000000002</v>
      </c>
      <c r="B3987">
        <v>5</v>
      </c>
      <c r="C3987" t="s">
        <v>73</v>
      </c>
      <c r="D3987">
        <v>94882</v>
      </c>
      <c r="E3987" t="s">
        <v>76</v>
      </c>
      <c r="F3987">
        <v>4</v>
      </c>
      <c r="G3987" t="s">
        <v>20</v>
      </c>
      <c r="H3987">
        <v>2756.7719999999999</v>
      </c>
      <c r="I3987">
        <v>0</v>
      </c>
      <c r="J3987">
        <v>540175</v>
      </c>
      <c r="K3987">
        <v>958221</v>
      </c>
      <c r="M3987">
        <v>1181.04</v>
      </c>
      <c r="N3987" t="s">
        <v>38</v>
      </c>
    </row>
    <row r="3988" spans="1:14" x14ac:dyDescent="0.25">
      <c r="A3988">
        <v>2.2017000000000002</v>
      </c>
      <c r="B3988">
        <v>5</v>
      </c>
      <c r="C3988" t="s">
        <v>73</v>
      </c>
      <c r="D3988">
        <v>94882</v>
      </c>
      <c r="E3988" t="s">
        <v>76</v>
      </c>
      <c r="F3988">
        <v>5</v>
      </c>
      <c r="G3988" t="s">
        <v>21</v>
      </c>
      <c r="H3988">
        <v>3600.1680000000001</v>
      </c>
      <c r="I3988">
        <v>0</v>
      </c>
      <c r="J3988">
        <v>245575</v>
      </c>
      <c r="K3988">
        <v>495696</v>
      </c>
      <c r="M3988">
        <v>1032.8399999999999</v>
      </c>
      <c r="N3988" t="s">
        <v>38</v>
      </c>
    </row>
    <row r="3989" spans="1:14" x14ac:dyDescent="0.25">
      <c r="A3989">
        <v>2.2017000000000002</v>
      </c>
      <c r="B3989">
        <v>5</v>
      </c>
      <c r="C3989" t="s">
        <v>73</v>
      </c>
      <c r="D3989">
        <v>94882</v>
      </c>
      <c r="E3989" t="s">
        <v>76</v>
      </c>
      <c r="F3989">
        <v>6</v>
      </c>
      <c r="G3989" t="s">
        <v>22</v>
      </c>
      <c r="H3989">
        <v>12008.951999999999</v>
      </c>
      <c r="I3989">
        <v>0</v>
      </c>
      <c r="J3989">
        <v>1981390</v>
      </c>
      <c r="K3989">
        <v>6284250</v>
      </c>
      <c r="M3989">
        <v>10784.4</v>
      </c>
      <c r="N3989" t="s">
        <v>38</v>
      </c>
    </row>
    <row r="3990" spans="1:14" x14ac:dyDescent="0.25">
      <c r="A3990">
        <v>2.2017000000000002</v>
      </c>
      <c r="B3990">
        <v>5</v>
      </c>
      <c r="C3990" t="s">
        <v>73</v>
      </c>
      <c r="D3990">
        <v>94882</v>
      </c>
      <c r="E3990" t="s">
        <v>76</v>
      </c>
      <c r="F3990">
        <v>13</v>
      </c>
      <c r="G3990" t="s">
        <v>23</v>
      </c>
      <c r="H3990">
        <v>25213.763999999999</v>
      </c>
      <c r="I3990">
        <v>0</v>
      </c>
      <c r="J3990">
        <v>4263285</v>
      </c>
      <c r="K3990">
        <v>11810313</v>
      </c>
      <c r="M3990">
        <v>17674.560000000001</v>
      </c>
      <c r="N3990" t="s">
        <v>38</v>
      </c>
    </row>
    <row r="3991" spans="1:14" x14ac:dyDescent="0.25">
      <c r="A3991">
        <v>2.2017000000000002</v>
      </c>
      <c r="B3991">
        <v>5</v>
      </c>
      <c r="C3991" t="s">
        <v>73</v>
      </c>
      <c r="D3991">
        <v>94882</v>
      </c>
      <c r="E3991" t="s">
        <v>76</v>
      </c>
      <c r="F3991">
        <v>7</v>
      </c>
      <c r="G3991" t="s">
        <v>24</v>
      </c>
      <c r="H3991">
        <v>9145.1820000000007</v>
      </c>
      <c r="I3991">
        <v>0</v>
      </c>
      <c r="J3991">
        <v>262465</v>
      </c>
      <c r="K3991">
        <v>2533383</v>
      </c>
      <c r="M3991">
        <v>7740.6</v>
      </c>
      <c r="N3991" t="s">
        <v>38</v>
      </c>
    </row>
    <row r="3992" spans="1:14" x14ac:dyDescent="0.25">
      <c r="A3992">
        <v>2.2017000000000002</v>
      </c>
      <c r="B3992">
        <v>5</v>
      </c>
      <c r="C3992" t="s">
        <v>73</v>
      </c>
      <c r="D3992">
        <v>94882</v>
      </c>
      <c r="E3992" t="s">
        <v>76</v>
      </c>
      <c r="F3992">
        <v>8</v>
      </c>
      <c r="G3992" t="s">
        <v>25</v>
      </c>
      <c r="H3992">
        <v>2980.2089999999998</v>
      </c>
      <c r="I3992">
        <v>0</v>
      </c>
      <c r="J3992">
        <v>59805</v>
      </c>
      <c r="K3992">
        <v>326541</v>
      </c>
      <c r="M3992">
        <v>4275</v>
      </c>
      <c r="N3992" t="s">
        <v>38</v>
      </c>
    </row>
    <row r="3993" spans="1:14" x14ac:dyDescent="0.25">
      <c r="A3993">
        <v>2.2017000000000002</v>
      </c>
      <c r="B3993">
        <v>5</v>
      </c>
      <c r="C3993" t="s">
        <v>73</v>
      </c>
      <c r="D3993">
        <v>94882</v>
      </c>
      <c r="E3993" t="s">
        <v>76</v>
      </c>
      <c r="F3993">
        <v>9</v>
      </c>
      <c r="G3993" t="s">
        <v>26</v>
      </c>
      <c r="H3993">
        <v>3005.3850000000002</v>
      </c>
      <c r="I3993">
        <v>0</v>
      </c>
      <c r="J3993">
        <v>83510</v>
      </c>
      <c r="K3993">
        <v>623208</v>
      </c>
      <c r="M3993">
        <v>5353.44</v>
      </c>
      <c r="N3993" t="s">
        <v>38</v>
      </c>
    </row>
    <row r="3994" spans="1:14" x14ac:dyDescent="0.25">
      <c r="A3994">
        <v>2.2017000000000002</v>
      </c>
      <c r="B3994">
        <v>5</v>
      </c>
      <c r="C3994" t="s">
        <v>73</v>
      </c>
      <c r="D3994">
        <v>94882</v>
      </c>
      <c r="E3994" t="s">
        <v>76</v>
      </c>
      <c r="F3994">
        <v>14</v>
      </c>
      <c r="G3994" t="s">
        <v>27</v>
      </c>
      <c r="H3994">
        <v>15130.776</v>
      </c>
      <c r="I3994">
        <v>0</v>
      </c>
      <c r="J3994">
        <v>405780</v>
      </c>
      <c r="K3994">
        <v>3483132</v>
      </c>
      <c r="M3994">
        <v>19341.240000000002</v>
      </c>
      <c r="N3994" t="s">
        <v>38</v>
      </c>
    </row>
    <row r="3995" spans="1:14" x14ac:dyDescent="0.25">
      <c r="A3995">
        <v>2.2017000000000002</v>
      </c>
      <c r="B3995">
        <v>5</v>
      </c>
      <c r="C3995" t="s">
        <v>73</v>
      </c>
      <c r="D3995">
        <v>94882</v>
      </c>
      <c r="E3995" t="s">
        <v>76</v>
      </c>
      <c r="F3995">
        <v>15</v>
      </c>
      <c r="G3995" t="s">
        <v>28</v>
      </c>
      <c r="H3995">
        <v>5264.9309999999996</v>
      </c>
      <c r="I3995">
        <v>0</v>
      </c>
      <c r="J3995">
        <v>170</v>
      </c>
      <c r="K3995">
        <v>0</v>
      </c>
      <c r="M3995">
        <v>0</v>
      </c>
      <c r="N3995" t="s">
        <v>38</v>
      </c>
    </row>
    <row r="3996" spans="1:14" x14ac:dyDescent="0.25">
      <c r="A3996">
        <v>2.2017000000000002</v>
      </c>
      <c r="B3996">
        <v>5</v>
      </c>
      <c r="C3996" t="s">
        <v>73</v>
      </c>
      <c r="D3996">
        <v>94882</v>
      </c>
      <c r="E3996" t="s">
        <v>76</v>
      </c>
      <c r="F3996">
        <v>12</v>
      </c>
      <c r="G3996" t="s">
        <v>29</v>
      </c>
      <c r="H3996">
        <v>7691.268</v>
      </c>
      <c r="I3996">
        <v>0</v>
      </c>
      <c r="J3996">
        <v>4669065</v>
      </c>
      <c r="K3996">
        <v>15293445</v>
      </c>
      <c r="M3996">
        <v>37015.800000000003</v>
      </c>
      <c r="N3996" t="s">
        <v>38</v>
      </c>
    </row>
    <row r="3997" spans="1:14" x14ac:dyDescent="0.25">
      <c r="A3997">
        <v>2.2017000000000002</v>
      </c>
      <c r="B3997">
        <v>5</v>
      </c>
      <c r="C3997" t="s">
        <v>73</v>
      </c>
      <c r="D3997">
        <v>94882</v>
      </c>
      <c r="E3997" t="s">
        <v>76</v>
      </c>
      <c r="F3997">
        <v>16</v>
      </c>
      <c r="G3997" t="s">
        <v>30</v>
      </c>
      <c r="H3997">
        <v>4267.3320000000003</v>
      </c>
      <c r="I3997">
        <v>0</v>
      </c>
      <c r="J3997">
        <v>170</v>
      </c>
      <c r="K3997">
        <v>0</v>
      </c>
      <c r="M3997">
        <v>0</v>
      </c>
      <c r="N3997" t="s">
        <v>38</v>
      </c>
    </row>
    <row r="3998" spans="1:14" x14ac:dyDescent="0.25">
      <c r="A3998">
        <v>2.2017000000000002</v>
      </c>
      <c r="B3998">
        <v>5</v>
      </c>
      <c r="C3998" t="s">
        <v>73</v>
      </c>
      <c r="D3998">
        <v>94882</v>
      </c>
      <c r="E3998" t="s">
        <v>76</v>
      </c>
      <c r="F3998">
        <v>11</v>
      </c>
      <c r="G3998" t="s">
        <v>31</v>
      </c>
      <c r="H3998">
        <v>5132.7569999999996</v>
      </c>
      <c r="I3998">
        <v>0</v>
      </c>
      <c r="J3998">
        <v>595410</v>
      </c>
      <c r="K3998">
        <v>1975245</v>
      </c>
      <c r="M3998">
        <v>0</v>
      </c>
      <c r="N3998" t="s">
        <v>38</v>
      </c>
    </row>
    <row r="3999" spans="1:14" x14ac:dyDescent="0.25">
      <c r="A3999">
        <v>2.2017000000000002</v>
      </c>
      <c r="B3999">
        <v>5</v>
      </c>
      <c r="C3999" t="s">
        <v>73</v>
      </c>
      <c r="D3999">
        <v>94882</v>
      </c>
      <c r="E3999" t="s">
        <v>76</v>
      </c>
      <c r="F3999">
        <v>17</v>
      </c>
      <c r="G3999" t="s">
        <v>32</v>
      </c>
      <c r="H3999">
        <v>2325.6329999999998</v>
      </c>
      <c r="I3999">
        <v>0</v>
      </c>
      <c r="J3999">
        <v>170</v>
      </c>
      <c r="K3999">
        <v>0</v>
      </c>
      <c r="M3999">
        <v>0</v>
      </c>
      <c r="N3999" t="s">
        <v>38</v>
      </c>
    </row>
    <row r="4000" spans="1:14" x14ac:dyDescent="0.25">
      <c r="A4000">
        <v>2.2017000000000002</v>
      </c>
      <c r="B4000">
        <v>5</v>
      </c>
      <c r="C4000" t="s">
        <v>73</v>
      </c>
      <c r="D4000">
        <v>94882</v>
      </c>
      <c r="E4000" t="s">
        <v>76</v>
      </c>
      <c r="F4000">
        <v>18</v>
      </c>
      <c r="G4000" t="s">
        <v>33</v>
      </c>
      <c r="H4000">
        <v>65026.461000000003</v>
      </c>
      <c r="I4000">
        <v>0</v>
      </c>
      <c r="J4000">
        <v>4669065</v>
      </c>
      <c r="K4000">
        <v>15293445</v>
      </c>
      <c r="M4000">
        <v>37015.800000000003</v>
      </c>
      <c r="N4000" t="s">
        <v>38</v>
      </c>
    </row>
    <row r="4001" spans="1:14" x14ac:dyDescent="0.25">
      <c r="A4001">
        <v>2.2017000000000002</v>
      </c>
      <c r="B4001">
        <v>5</v>
      </c>
      <c r="C4001" t="s">
        <v>73</v>
      </c>
      <c r="D4001">
        <v>34378</v>
      </c>
      <c r="E4001" t="s">
        <v>77</v>
      </c>
      <c r="F4001">
        <v>1</v>
      </c>
      <c r="G4001" t="s">
        <v>16</v>
      </c>
      <c r="H4001">
        <v>4330.2719999999999</v>
      </c>
      <c r="I4001">
        <v>0</v>
      </c>
      <c r="J4001">
        <v>693380</v>
      </c>
      <c r="K4001">
        <v>2797017</v>
      </c>
      <c r="M4001">
        <v>982.68</v>
      </c>
      <c r="N4001" t="s">
        <v>17</v>
      </c>
    </row>
    <row r="4002" spans="1:14" x14ac:dyDescent="0.25">
      <c r="A4002">
        <v>2.2017000000000002</v>
      </c>
      <c r="B4002">
        <v>5</v>
      </c>
      <c r="C4002" t="s">
        <v>73</v>
      </c>
      <c r="D4002">
        <v>34378</v>
      </c>
      <c r="E4002" t="s">
        <v>77</v>
      </c>
      <c r="F4002">
        <v>2</v>
      </c>
      <c r="G4002" t="s">
        <v>18</v>
      </c>
      <c r="H4002">
        <v>3106.0889999999999</v>
      </c>
      <c r="I4002">
        <v>0</v>
      </c>
      <c r="J4002">
        <v>185790</v>
      </c>
      <c r="K4002">
        <v>1010640</v>
      </c>
      <c r="M4002">
        <v>627</v>
      </c>
      <c r="N4002" t="s">
        <v>17</v>
      </c>
    </row>
    <row r="4003" spans="1:14" x14ac:dyDescent="0.25">
      <c r="A4003">
        <v>2.2017000000000002</v>
      </c>
      <c r="B4003">
        <v>5</v>
      </c>
      <c r="C4003" t="s">
        <v>73</v>
      </c>
      <c r="D4003">
        <v>34378</v>
      </c>
      <c r="E4003" t="s">
        <v>77</v>
      </c>
      <c r="F4003">
        <v>3</v>
      </c>
      <c r="G4003" t="s">
        <v>19</v>
      </c>
      <c r="H4003">
        <v>47.204999999999998</v>
      </c>
      <c r="I4003">
        <v>0</v>
      </c>
      <c r="J4003">
        <v>870415</v>
      </c>
      <c r="K4003">
        <v>1363515</v>
      </c>
      <c r="M4003">
        <v>893.76</v>
      </c>
      <c r="N4003" t="s">
        <v>17</v>
      </c>
    </row>
    <row r="4004" spans="1:14" x14ac:dyDescent="0.25">
      <c r="A4004">
        <v>2.2017000000000002</v>
      </c>
      <c r="B4004">
        <v>5</v>
      </c>
      <c r="C4004" t="s">
        <v>73</v>
      </c>
      <c r="D4004">
        <v>34378</v>
      </c>
      <c r="E4004" t="s">
        <v>77</v>
      </c>
      <c r="F4004">
        <v>4</v>
      </c>
      <c r="G4004" t="s">
        <v>20</v>
      </c>
      <c r="H4004">
        <v>2313.0450000000001</v>
      </c>
      <c r="I4004">
        <v>0</v>
      </c>
      <c r="J4004">
        <v>569190</v>
      </c>
      <c r="K4004">
        <v>1013190</v>
      </c>
      <c r="M4004">
        <v>709.08</v>
      </c>
      <c r="N4004" t="s">
        <v>17</v>
      </c>
    </row>
    <row r="4005" spans="1:14" x14ac:dyDescent="0.25">
      <c r="A4005">
        <v>2.2017000000000002</v>
      </c>
      <c r="B4005">
        <v>5</v>
      </c>
      <c r="C4005" t="s">
        <v>73</v>
      </c>
      <c r="D4005">
        <v>34378</v>
      </c>
      <c r="E4005" t="s">
        <v>77</v>
      </c>
      <c r="F4005">
        <v>5</v>
      </c>
      <c r="G4005" t="s">
        <v>21</v>
      </c>
      <c r="H4005">
        <v>4018.7190000000001</v>
      </c>
      <c r="I4005">
        <v>0</v>
      </c>
      <c r="J4005">
        <v>344650</v>
      </c>
      <c r="K4005">
        <v>726840</v>
      </c>
      <c r="M4005">
        <v>1153.68</v>
      </c>
      <c r="N4005" t="s">
        <v>17</v>
      </c>
    </row>
    <row r="4006" spans="1:14" x14ac:dyDescent="0.25">
      <c r="A4006">
        <v>2.2017000000000002</v>
      </c>
      <c r="B4006">
        <v>5</v>
      </c>
      <c r="C4006" t="s">
        <v>73</v>
      </c>
      <c r="D4006">
        <v>34378</v>
      </c>
      <c r="E4006" t="s">
        <v>77</v>
      </c>
      <c r="F4006">
        <v>6</v>
      </c>
      <c r="G4006" t="s">
        <v>22</v>
      </c>
      <c r="H4006">
        <v>16565.808000000001</v>
      </c>
      <c r="I4006">
        <v>0</v>
      </c>
      <c r="J4006">
        <v>2425685</v>
      </c>
      <c r="K4006">
        <v>8693634</v>
      </c>
      <c r="M4006">
        <v>9690</v>
      </c>
      <c r="N4006" t="s">
        <v>17</v>
      </c>
    </row>
    <row r="4007" spans="1:14" x14ac:dyDescent="0.25">
      <c r="A4007">
        <v>2.2017000000000002</v>
      </c>
      <c r="B4007">
        <v>5</v>
      </c>
      <c r="C4007" t="s">
        <v>73</v>
      </c>
      <c r="D4007">
        <v>34378</v>
      </c>
      <c r="E4007" t="s">
        <v>77</v>
      </c>
      <c r="F4007">
        <v>13</v>
      </c>
      <c r="G4007" t="s">
        <v>23</v>
      </c>
      <c r="H4007">
        <v>30381.137999999999</v>
      </c>
      <c r="I4007">
        <v>0</v>
      </c>
      <c r="J4007">
        <v>5089110</v>
      </c>
      <c r="K4007">
        <v>1504836</v>
      </c>
      <c r="M4007">
        <v>15540.48</v>
      </c>
      <c r="N4007" t="s">
        <v>17</v>
      </c>
    </row>
    <row r="4008" spans="1:14" x14ac:dyDescent="0.25">
      <c r="A4008">
        <v>2.2017000000000002</v>
      </c>
      <c r="B4008">
        <v>5</v>
      </c>
      <c r="C4008" t="s">
        <v>73</v>
      </c>
      <c r="D4008">
        <v>34378</v>
      </c>
      <c r="E4008" t="s">
        <v>77</v>
      </c>
      <c r="F4008">
        <v>7</v>
      </c>
      <c r="G4008" t="s">
        <v>24</v>
      </c>
      <c r="H4008">
        <v>5856.567</v>
      </c>
      <c r="I4008">
        <v>0</v>
      </c>
      <c r="J4008">
        <v>287925</v>
      </c>
      <c r="K4008">
        <v>2305239</v>
      </c>
      <c r="M4008">
        <v>6974.52</v>
      </c>
      <c r="N4008" t="s">
        <v>17</v>
      </c>
    </row>
    <row r="4009" spans="1:14" x14ac:dyDescent="0.25">
      <c r="A4009">
        <v>2.2017000000000002</v>
      </c>
      <c r="B4009">
        <v>5</v>
      </c>
      <c r="C4009" t="s">
        <v>73</v>
      </c>
      <c r="D4009">
        <v>34378</v>
      </c>
      <c r="E4009" t="s">
        <v>77</v>
      </c>
      <c r="F4009">
        <v>8</v>
      </c>
      <c r="G4009" t="s">
        <v>25</v>
      </c>
      <c r="H4009">
        <v>1633.2929999999999</v>
      </c>
      <c r="I4009">
        <v>0</v>
      </c>
      <c r="J4009">
        <v>70815</v>
      </c>
      <c r="K4009">
        <v>364584</v>
      </c>
      <c r="M4009">
        <v>4819.92</v>
      </c>
      <c r="N4009" t="s">
        <v>17</v>
      </c>
    </row>
    <row r="4010" spans="1:14" x14ac:dyDescent="0.25">
      <c r="A4010">
        <v>2.2017000000000002</v>
      </c>
      <c r="B4010">
        <v>5</v>
      </c>
      <c r="C4010" t="s">
        <v>73</v>
      </c>
      <c r="D4010">
        <v>34378</v>
      </c>
      <c r="E4010" t="s">
        <v>77</v>
      </c>
      <c r="F4010">
        <v>9</v>
      </c>
      <c r="G4010" t="s">
        <v>26</v>
      </c>
      <c r="H4010">
        <v>3729.1950000000002</v>
      </c>
      <c r="I4010">
        <v>0</v>
      </c>
      <c r="J4010">
        <v>66015</v>
      </c>
      <c r="K4010">
        <v>463182</v>
      </c>
      <c r="M4010">
        <v>4316.04</v>
      </c>
      <c r="N4010" t="s">
        <v>17</v>
      </c>
    </row>
    <row r="4011" spans="1:14" x14ac:dyDescent="0.25">
      <c r="A4011">
        <v>2.2017000000000002</v>
      </c>
      <c r="B4011">
        <v>5</v>
      </c>
      <c r="C4011" t="s">
        <v>73</v>
      </c>
      <c r="D4011">
        <v>34378</v>
      </c>
      <c r="E4011" t="s">
        <v>77</v>
      </c>
      <c r="F4011">
        <v>14</v>
      </c>
      <c r="G4011" t="s">
        <v>27</v>
      </c>
      <c r="H4011">
        <v>11219.055</v>
      </c>
      <c r="I4011">
        <v>0</v>
      </c>
      <c r="J4011">
        <v>424755</v>
      </c>
      <c r="K4011">
        <v>3133005</v>
      </c>
      <c r="M4011">
        <v>16694.16</v>
      </c>
      <c r="N4011" t="s">
        <v>17</v>
      </c>
    </row>
    <row r="4012" spans="1:14" x14ac:dyDescent="0.25">
      <c r="A4012">
        <v>2.2017000000000002</v>
      </c>
      <c r="B4012">
        <v>5</v>
      </c>
      <c r="C4012" t="s">
        <v>73</v>
      </c>
      <c r="D4012">
        <v>34378</v>
      </c>
      <c r="E4012" t="s">
        <v>77</v>
      </c>
      <c r="F4012">
        <v>15</v>
      </c>
      <c r="G4012" t="s">
        <v>28</v>
      </c>
      <c r="H4012">
        <v>4984.848</v>
      </c>
      <c r="I4012">
        <v>0</v>
      </c>
      <c r="J4012">
        <v>175</v>
      </c>
      <c r="K4012">
        <v>0</v>
      </c>
      <c r="M4012">
        <v>0</v>
      </c>
      <c r="N4012" t="s">
        <v>17</v>
      </c>
    </row>
    <row r="4013" spans="1:14" x14ac:dyDescent="0.25">
      <c r="A4013">
        <v>2.2017000000000002</v>
      </c>
      <c r="B4013">
        <v>5</v>
      </c>
      <c r="C4013" t="s">
        <v>73</v>
      </c>
      <c r="D4013">
        <v>34378</v>
      </c>
      <c r="E4013" t="s">
        <v>77</v>
      </c>
      <c r="F4013">
        <v>12</v>
      </c>
      <c r="G4013" t="s">
        <v>29</v>
      </c>
      <c r="H4013">
        <v>11530.608</v>
      </c>
      <c r="I4013">
        <v>0</v>
      </c>
      <c r="J4013">
        <v>5513865</v>
      </c>
      <c r="K4013">
        <v>18737841</v>
      </c>
      <c r="M4013">
        <v>32234.639999999999</v>
      </c>
      <c r="N4013" t="s">
        <v>17</v>
      </c>
    </row>
    <row r="4014" spans="1:14" x14ac:dyDescent="0.25">
      <c r="A4014">
        <v>2.2017000000000002</v>
      </c>
      <c r="B4014">
        <v>5</v>
      </c>
      <c r="C4014" t="s">
        <v>73</v>
      </c>
      <c r="D4014">
        <v>34378</v>
      </c>
      <c r="E4014" t="s">
        <v>77</v>
      </c>
      <c r="F4014">
        <v>16</v>
      </c>
      <c r="G4014" t="s">
        <v>30</v>
      </c>
      <c r="H4014">
        <v>4264.1850000000004</v>
      </c>
      <c r="I4014">
        <v>0</v>
      </c>
      <c r="J4014">
        <v>175</v>
      </c>
      <c r="K4014">
        <v>0</v>
      </c>
      <c r="M4014">
        <v>0</v>
      </c>
      <c r="N4014" t="s">
        <v>17</v>
      </c>
    </row>
    <row r="4015" spans="1:14" x14ac:dyDescent="0.25">
      <c r="A4015">
        <v>2.2017000000000002</v>
      </c>
      <c r="B4015">
        <v>5</v>
      </c>
      <c r="C4015" t="s">
        <v>73</v>
      </c>
      <c r="D4015">
        <v>34378</v>
      </c>
      <c r="E4015" t="s">
        <v>77</v>
      </c>
      <c r="F4015">
        <v>11</v>
      </c>
      <c r="G4015" t="s">
        <v>31</v>
      </c>
      <c r="H4015">
        <v>0</v>
      </c>
      <c r="I4015">
        <v>0</v>
      </c>
      <c r="J4015">
        <v>0</v>
      </c>
      <c r="K4015">
        <v>0</v>
      </c>
      <c r="M4015">
        <v>0</v>
      </c>
      <c r="N4015" t="s">
        <v>17</v>
      </c>
    </row>
    <row r="4016" spans="1:14" x14ac:dyDescent="0.25">
      <c r="A4016">
        <v>2.2017000000000002</v>
      </c>
      <c r="B4016">
        <v>5</v>
      </c>
      <c r="C4016" t="s">
        <v>73</v>
      </c>
      <c r="D4016">
        <v>34378</v>
      </c>
      <c r="E4016" t="s">
        <v>77</v>
      </c>
      <c r="F4016">
        <v>17</v>
      </c>
      <c r="G4016" t="s">
        <v>32</v>
      </c>
      <c r="H4016">
        <v>1910.229</v>
      </c>
      <c r="I4016">
        <v>0</v>
      </c>
      <c r="J4016">
        <v>175</v>
      </c>
      <c r="K4016">
        <v>0</v>
      </c>
      <c r="M4016">
        <v>0</v>
      </c>
      <c r="N4016" t="s">
        <v>17</v>
      </c>
    </row>
    <row r="4017" spans="1:14" x14ac:dyDescent="0.25">
      <c r="A4017">
        <v>2.2017000000000002</v>
      </c>
      <c r="B4017">
        <v>5</v>
      </c>
      <c r="C4017" t="s">
        <v>73</v>
      </c>
      <c r="D4017">
        <v>34378</v>
      </c>
      <c r="E4017" t="s">
        <v>77</v>
      </c>
      <c r="F4017">
        <v>18</v>
      </c>
      <c r="G4017" t="s">
        <v>33</v>
      </c>
      <c r="H4017">
        <v>64290.063000000002</v>
      </c>
      <c r="I4017">
        <v>0</v>
      </c>
      <c r="J4017">
        <v>5513865</v>
      </c>
      <c r="K4017">
        <v>18737841</v>
      </c>
      <c r="M4017">
        <v>32234.639999999999</v>
      </c>
      <c r="N4017" t="s">
        <v>17</v>
      </c>
    </row>
    <row r="4018" spans="1:14" x14ac:dyDescent="0.25">
      <c r="A4018">
        <v>2.2017000000000002</v>
      </c>
      <c r="B4018">
        <v>5</v>
      </c>
      <c r="C4018" t="s">
        <v>73</v>
      </c>
      <c r="D4018">
        <v>42367</v>
      </c>
      <c r="E4018" t="s">
        <v>78</v>
      </c>
      <c r="F4018">
        <v>1</v>
      </c>
      <c r="G4018" t="s">
        <v>16</v>
      </c>
      <c r="H4018">
        <v>3552.9630000000002</v>
      </c>
      <c r="I4018">
        <v>0</v>
      </c>
      <c r="J4018">
        <v>700715</v>
      </c>
      <c r="K4018">
        <v>2252997</v>
      </c>
      <c r="M4018">
        <v>1130.8800000000001</v>
      </c>
      <c r="N4018" t="s">
        <v>17</v>
      </c>
    </row>
    <row r="4019" spans="1:14" x14ac:dyDescent="0.25">
      <c r="A4019">
        <v>2.2017000000000002</v>
      </c>
      <c r="B4019">
        <v>5</v>
      </c>
      <c r="C4019" t="s">
        <v>73</v>
      </c>
      <c r="D4019">
        <v>42367</v>
      </c>
      <c r="E4019" t="s">
        <v>78</v>
      </c>
      <c r="F4019">
        <v>2</v>
      </c>
      <c r="G4019" t="s">
        <v>18</v>
      </c>
      <c r="H4019">
        <v>2092.7550000000001</v>
      </c>
      <c r="I4019">
        <v>0</v>
      </c>
      <c r="J4019">
        <v>143600</v>
      </c>
      <c r="K4019">
        <v>893562</v>
      </c>
      <c r="M4019">
        <v>627</v>
      </c>
      <c r="N4019" t="s">
        <v>17</v>
      </c>
    </row>
    <row r="4020" spans="1:14" x14ac:dyDescent="0.25">
      <c r="A4020">
        <v>2.2017000000000002</v>
      </c>
      <c r="B4020">
        <v>5</v>
      </c>
      <c r="C4020" t="s">
        <v>73</v>
      </c>
      <c r="D4020">
        <v>42367</v>
      </c>
      <c r="E4020" t="s">
        <v>78</v>
      </c>
      <c r="F4020">
        <v>3</v>
      </c>
      <c r="G4020" t="s">
        <v>19</v>
      </c>
      <c r="H4020">
        <v>47.204999999999998</v>
      </c>
      <c r="I4020">
        <v>0</v>
      </c>
      <c r="J4020">
        <v>541720</v>
      </c>
      <c r="K4020">
        <v>896217</v>
      </c>
      <c r="M4020">
        <v>1210.68</v>
      </c>
      <c r="N4020" t="s">
        <v>17</v>
      </c>
    </row>
    <row r="4021" spans="1:14" x14ac:dyDescent="0.25">
      <c r="A4021">
        <v>2.2017000000000002</v>
      </c>
      <c r="B4021">
        <v>5</v>
      </c>
      <c r="C4021" t="s">
        <v>73</v>
      </c>
      <c r="D4021">
        <v>42367</v>
      </c>
      <c r="E4021" t="s">
        <v>78</v>
      </c>
      <c r="F4021">
        <v>4</v>
      </c>
      <c r="G4021" t="s">
        <v>20</v>
      </c>
      <c r="H4021">
        <v>2111.6370000000002</v>
      </c>
      <c r="I4021">
        <v>0</v>
      </c>
      <c r="J4021">
        <v>407645</v>
      </c>
      <c r="K4021">
        <v>77970</v>
      </c>
      <c r="M4021">
        <v>843.6</v>
      </c>
      <c r="N4021" t="s">
        <v>17</v>
      </c>
    </row>
    <row r="4022" spans="1:14" x14ac:dyDescent="0.25">
      <c r="A4022">
        <v>2.2017000000000002</v>
      </c>
      <c r="B4022">
        <v>5</v>
      </c>
      <c r="C4022" t="s">
        <v>73</v>
      </c>
      <c r="D4022">
        <v>42367</v>
      </c>
      <c r="E4022" t="s">
        <v>78</v>
      </c>
      <c r="F4022">
        <v>5</v>
      </c>
      <c r="G4022" t="s">
        <v>21</v>
      </c>
      <c r="H4022">
        <v>4667.0010000000002</v>
      </c>
      <c r="I4022">
        <v>0</v>
      </c>
      <c r="J4022">
        <v>199855</v>
      </c>
      <c r="K4022">
        <v>506571</v>
      </c>
      <c r="M4022">
        <v>1073.8800000000001</v>
      </c>
      <c r="N4022" t="s">
        <v>17</v>
      </c>
    </row>
    <row r="4023" spans="1:14" x14ac:dyDescent="0.25">
      <c r="A4023">
        <v>2.2017000000000002</v>
      </c>
      <c r="B4023">
        <v>5</v>
      </c>
      <c r="C4023" t="s">
        <v>73</v>
      </c>
      <c r="D4023">
        <v>42367</v>
      </c>
      <c r="E4023" t="s">
        <v>78</v>
      </c>
      <c r="F4023">
        <v>6</v>
      </c>
      <c r="G4023" t="s">
        <v>22</v>
      </c>
      <c r="H4023">
        <v>9327.7080000000005</v>
      </c>
      <c r="I4023">
        <v>0</v>
      </c>
      <c r="J4023">
        <v>1684010</v>
      </c>
      <c r="K4023">
        <v>5764635</v>
      </c>
      <c r="M4023">
        <v>13037.04</v>
      </c>
      <c r="N4023" t="s">
        <v>17</v>
      </c>
    </row>
    <row r="4024" spans="1:14" x14ac:dyDescent="0.25">
      <c r="A4024">
        <v>2.2017000000000002</v>
      </c>
      <c r="B4024">
        <v>5</v>
      </c>
      <c r="C4024" t="s">
        <v>73</v>
      </c>
      <c r="D4024">
        <v>42367</v>
      </c>
      <c r="E4024" t="s">
        <v>78</v>
      </c>
      <c r="F4024">
        <v>13</v>
      </c>
      <c r="G4024" t="s">
        <v>23</v>
      </c>
      <c r="H4024">
        <v>21799.269</v>
      </c>
      <c r="I4024">
        <v>0</v>
      </c>
      <c r="J4024">
        <v>3677545</v>
      </c>
      <c r="K4024">
        <v>11093742</v>
      </c>
      <c r="M4024">
        <v>19015.2</v>
      </c>
      <c r="N4024" t="s">
        <v>17</v>
      </c>
    </row>
    <row r="4025" spans="1:14" x14ac:dyDescent="0.25">
      <c r="A4025">
        <v>2.2017000000000002</v>
      </c>
      <c r="B4025">
        <v>5</v>
      </c>
      <c r="C4025" t="s">
        <v>73</v>
      </c>
      <c r="D4025">
        <v>42367</v>
      </c>
      <c r="E4025" t="s">
        <v>78</v>
      </c>
      <c r="F4025">
        <v>7</v>
      </c>
      <c r="G4025" t="s">
        <v>24</v>
      </c>
      <c r="H4025">
        <v>5072.9639999999999</v>
      </c>
      <c r="I4025">
        <v>0</v>
      </c>
      <c r="J4025">
        <v>214450</v>
      </c>
      <c r="K4025">
        <v>1971900</v>
      </c>
      <c r="M4025">
        <v>6837.72</v>
      </c>
      <c r="N4025" t="s">
        <v>17</v>
      </c>
    </row>
    <row r="4026" spans="1:14" x14ac:dyDescent="0.25">
      <c r="A4026">
        <v>2.2017000000000002</v>
      </c>
      <c r="B4026">
        <v>5</v>
      </c>
      <c r="C4026" t="s">
        <v>73</v>
      </c>
      <c r="D4026">
        <v>42367</v>
      </c>
      <c r="E4026" t="s">
        <v>78</v>
      </c>
      <c r="F4026">
        <v>8</v>
      </c>
      <c r="G4026" t="s">
        <v>25</v>
      </c>
      <c r="H4026">
        <v>2885.799</v>
      </c>
      <c r="I4026">
        <v>0</v>
      </c>
      <c r="J4026">
        <v>56420</v>
      </c>
      <c r="K4026">
        <v>329928</v>
      </c>
      <c r="M4026">
        <v>5310.12</v>
      </c>
      <c r="N4026" t="s">
        <v>17</v>
      </c>
    </row>
    <row r="4027" spans="1:14" x14ac:dyDescent="0.25">
      <c r="A4027">
        <v>2.2017000000000002</v>
      </c>
      <c r="B4027">
        <v>5</v>
      </c>
      <c r="C4027" t="s">
        <v>73</v>
      </c>
      <c r="D4027">
        <v>42367</v>
      </c>
      <c r="E4027" t="s">
        <v>78</v>
      </c>
      <c r="F4027">
        <v>9</v>
      </c>
      <c r="G4027" t="s">
        <v>26</v>
      </c>
      <c r="H4027">
        <v>3562.404</v>
      </c>
      <c r="I4027">
        <v>0</v>
      </c>
      <c r="J4027">
        <v>61005</v>
      </c>
      <c r="K4027">
        <v>457596</v>
      </c>
      <c r="M4027">
        <v>3771.12</v>
      </c>
      <c r="N4027" t="s">
        <v>17</v>
      </c>
    </row>
    <row r="4028" spans="1:14" x14ac:dyDescent="0.25">
      <c r="A4028">
        <v>2.2017000000000002</v>
      </c>
      <c r="B4028">
        <v>5</v>
      </c>
      <c r="C4028" t="s">
        <v>73</v>
      </c>
      <c r="D4028">
        <v>42367</v>
      </c>
      <c r="E4028" t="s">
        <v>78</v>
      </c>
      <c r="F4028">
        <v>14</v>
      </c>
      <c r="G4028" t="s">
        <v>27</v>
      </c>
      <c r="H4028">
        <v>11521.166999999999</v>
      </c>
      <c r="I4028">
        <v>0</v>
      </c>
      <c r="J4028">
        <v>331875</v>
      </c>
      <c r="K4028">
        <v>2759424</v>
      </c>
      <c r="M4028">
        <v>18053.04</v>
      </c>
      <c r="N4028" t="s">
        <v>17</v>
      </c>
    </row>
    <row r="4029" spans="1:14" x14ac:dyDescent="0.25">
      <c r="A4029">
        <v>2.2017000000000002</v>
      </c>
      <c r="B4029">
        <v>5</v>
      </c>
      <c r="C4029" t="s">
        <v>73</v>
      </c>
      <c r="D4029">
        <v>42367</v>
      </c>
      <c r="E4029" t="s">
        <v>78</v>
      </c>
      <c r="F4029">
        <v>15</v>
      </c>
      <c r="G4029" t="s">
        <v>28</v>
      </c>
      <c r="H4029">
        <v>4833.7920000000004</v>
      </c>
      <c r="I4029">
        <v>0</v>
      </c>
      <c r="J4029">
        <v>180</v>
      </c>
      <c r="K4029">
        <v>0</v>
      </c>
      <c r="M4029">
        <v>0</v>
      </c>
      <c r="N4029" t="s">
        <v>17</v>
      </c>
    </row>
    <row r="4030" spans="1:14" x14ac:dyDescent="0.25">
      <c r="A4030">
        <v>2.2017000000000002</v>
      </c>
      <c r="B4030">
        <v>5</v>
      </c>
      <c r="C4030" t="s">
        <v>73</v>
      </c>
      <c r="D4030">
        <v>42367</v>
      </c>
      <c r="E4030" t="s">
        <v>78</v>
      </c>
      <c r="F4030">
        <v>12</v>
      </c>
      <c r="G4030" t="s">
        <v>29</v>
      </c>
      <c r="H4030">
        <v>8097.2309999999998</v>
      </c>
      <c r="I4030">
        <v>0</v>
      </c>
      <c r="J4030">
        <v>4009420</v>
      </c>
      <c r="K4030">
        <v>13853166</v>
      </c>
      <c r="M4030">
        <v>37068.239999999998</v>
      </c>
      <c r="N4030" t="s">
        <v>17</v>
      </c>
    </row>
    <row r="4031" spans="1:14" x14ac:dyDescent="0.25">
      <c r="A4031">
        <v>2.2017000000000002</v>
      </c>
      <c r="B4031">
        <v>5</v>
      </c>
      <c r="C4031" t="s">
        <v>73</v>
      </c>
      <c r="D4031">
        <v>42367</v>
      </c>
      <c r="E4031" t="s">
        <v>78</v>
      </c>
      <c r="F4031">
        <v>16</v>
      </c>
      <c r="G4031" t="s">
        <v>30</v>
      </c>
      <c r="H4031">
        <v>3354.7020000000002</v>
      </c>
      <c r="I4031">
        <v>0</v>
      </c>
      <c r="J4031">
        <v>180</v>
      </c>
      <c r="K4031">
        <v>0</v>
      </c>
      <c r="M4031">
        <v>0</v>
      </c>
      <c r="N4031" t="s">
        <v>17</v>
      </c>
    </row>
    <row r="4032" spans="1:14" x14ac:dyDescent="0.25">
      <c r="A4032">
        <v>2.2017000000000002</v>
      </c>
      <c r="B4032">
        <v>5</v>
      </c>
      <c r="C4032" t="s">
        <v>73</v>
      </c>
      <c r="D4032">
        <v>42367</v>
      </c>
      <c r="E4032" t="s">
        <v>78</v>
      </c>
      <c r="F4032">
        <v>11</v>
      </c>
      <c r="G4032" t="s">
        <v>31</v>
      </c>
      <c r="H4032">
        <v>4544.268</v>
      </c>
      <c r="I4032">
        <v>0</v>
      </c>
      <c r="J4032">
        <v>365500</v>
      </c>
      <c r="K4032">
        <v>1233564</v>
      </c>
      <c r="M4032">
        <v>0</v>
      </c>
      <c r="N4032" t="s">
        <v>17</v>
      </c>
    </row>
    <row r="4033" spans="1:14" x14ac:dyDescent="0.25">
      <c r="A4033">
        <v>2.2017000000000002</v>
      </c>
      <c r="B4033">
        <v>5</v>
      </c>
      <c r="C4033" t="s">
        <v>73</v>
      </c>
      <c r="D4033">
        <v>42367</v>
      </c>
      <c r="E4033" t="s">
        <v>78</v>
      </c>
      <c r="F4033">
        <v>17</v>
      </c>
      <c r="G4033" t="s">
        <v>32</v>
      </c>
      <c r="H4033">
        <v>2353.9560000000001</v>
      </c>
      <c r="I4033">
        <v>0</v>
      </c>
      <c r="J4033">
        <v>180</v>
      </c>
      <c r="K4033">
        <v>0</v>
      </c>
      <c r="M4033">
        <v>0</v>
      </c>
      <c r="N4033" t="s">
        <v>17</v>
      </c>
    </row>
    <row r="4034" spans="1:14" x14ac:dyDescent="0.25">
      <c r="A4034">
        <v>2.2017000000000002</v>
      </c>
      <c r="B4034">
        <v>5</v>
      </c>
      <c r="C4034" t="s">
        <v>73</v>
      </c>
      <c r="D4034">
        <v>42367</v>
      </c>
      <c r="E4034" t="s">
        <v>78</v>
      </c>
      <c r="F4034">
        <v>18</v>
      </c>
      <c r="G4034" t="s">
        <v>33</v>
      </c>
      <c r="H4034">
        <v>56504.385000000002</v>
      </c>
      <c r="I4034">
        <v>0</v>
      </c>
      <c r="J4034">
        <v>4009420</v>
      </c>
      <c r="K4034">
        <v>13853166</v>
      </c>
      <c r="M4034">
        <v>37068.239999999998</v>
      </c>
      <c r="N4034" t="s">
        <v>17</v>
      </c>
    </row>
    <row r="4035" spans="1:14" x14ac:dyDescent="0.25">
      <c r="A4035">
        <v>2.2017000000000002</v>
      </c>
      <c r="B4035">
        <v>5</v>
      </c>
      <c r="C4035" t="s">
        <v>73</v>
      </c>
      <c r="D4035">
        <v>86089</v>
      </c>
      <c r="E4035" t="s">
        <v>79</v>
      </c>
      <c r="F4035">
        <v>1</v>
      </c>
      <c r="G4035" t="s">
        <v>16</v>
      </c>
      <c r="H4035">
        <v>3266.5859999999998</v>
      </c>
      <c r="I4035">
        <v>0</v>
      </c>
      <c r="J4035">
        <v>638650</v>
      </c>
      <c r="K4035">
        <v>2304537</v>
      </c>
      <c r="M4035">
        <v>1124.04</v>
      </c>
      <c r="N4035" t="s">
        <v>17</v>
      </c>
    </row>
    <row r="4036" spans="1:14" x14ac:dyDescent="0.25">
      <c r="A4036">
        <v>2.2017000000000002</v>
      </c>
      <c r="B4036">
        <v>5</v>
      </c>
      <c r="C4036" t="s">
        <v>73</v>
      </c>
      <c r="D4036">
        <v>86089</v>
      </c>
      <c r="E4036" t="s">
        <v>79</v>
      </c>
      <c r="F4036">
        <v>2</v>
      </c>
      <c r="G4036" t="s">
        <v>18</v>
      </c>
      <c r="H4036">
        <v>1935.405</v>
      </c>
      <c r="I4036">
        <v>0</v>
      </c>
      <c r="J4036">
        <v>144205</v>
      </c>
      <c r="K4036">
        <v>865665</v>
      </c>
      <c r="M4036">
        <v>563.16</v>
      </c>
      <c r="N4036" t="s">
        <v>17</v>
      </c>
    </row>
    <row r="4037" spans="1:14" x14ac:dyDescent="0.25">
      <c r="A4037">
        <v>2.2017000000000002</v>
      </c>
      <c r="B4037">
        <v>5</v>
      </c>
      <c r="C4037" t="s">
        <v>73</v>
      </c>
      <c r="D4037">
        <v>86089</v>
      </c>
      <c r="E4037" t="s">
        <v>79</v>
      </c>
      <c r="F4037">
        <v>3</v>
      </c>
      <c r="G4037" t="s">
        <v>19</v>
      </c>
      <c r="H4037">
        <v>47.204999999999998</v>
      </c>
      <c r="I4037">
        <v>0</v>
      </c>
      <c r="J4037">
        <v>594685</v>
      </c>
      <c r="K4037">
        <v>1101564</v>
      </c>
      <c r="M4037">
        <v>1062.48</v>
      </c>
      <c r="N4037" t="s">
        <v>17</v>
      </c>
    </row>
    <row r="4038" spans="1:14" x14ac:dyDescent="0.25">
      <c r="A4038">
        <v>2.2017000000000002</v>
      </c>
      <c r="B4038">
        <v>5</v>
      </c>
      <c r="C4038" t="s">
        <v>73</v>
      </c>
      <c r="D4038">
        <v>86089</v>
      </c>
      <c r="E4038" t="s">
        <v>79</v>
      </c>
      <c r="F4038">
        <v>4</v>
      </c>
      <c r="G4038" t="s">
        <v>20</v>
      </c>
      <c r="H4038">
        <v>2599.422</v>
      </c>
      <c r="I4038">
        <v>0</v>
      </c>
      <c r="J4038">
        <v>485060</v>
      </c>
      <c r="K4038">
        <v>870486</v>
      </c>
      <c r="M4038">
        <v>820.8</v>
      </c>
      <c r="N4038" t="s">
        <v>17</v>
      </c>
    </row>
    <row r="4039" spans="1:14" x14ac:dyDescent="0.25">
      <c r="A4039">
        <v>2.2017000000000002</v>
      </c>
      <c r="B4039">
        <v>5</v>
      </c>
      <c r="C4039" t="s">
        <v>73</v>
      </c>
      <c r="D4039">
        <v>86089</v>
      </c>
      <c r="E4039" t="s">
        <v>79</v>
      </c>
      <c r="F4039">
        <v>5</v>
      </c>
      <c r="G4039" t="s">
        <v>21</v>
      </c>
      <c r="H4039">
        <v>3672.549</v>
      </c>
      <c r="I4039">
        <v>0</v>
      </c>
      <c r="J4039">
        <v>229080</v>
      </c>
      <c r="K4039">
        <v>5100</v>
      </c>
      <c r="M4039">
        <v>1149.1199999999999</v>
      </c>
      <c r="N4039" t="s">
        <v>17</v>
      </c>
    </row>
    <row r="4040" spans="1:14" x14ac:dyDescent="0.25">
      <c r="A4040">
        <v>2.2017000000000002</v>
      </c>
      <c r="B4040">
        <v>5</v>
      </c>
      <c r="C4040" t="s">
        <v>73</v>
      </c>
      <c r="D4040">
        <v>86089</v>
      </c>
      <c r="E4040" t="s">
        <v>79</v>
      </c>
      <c r="F4040">
        <v>6</v>
      </c>
      <c r="G4040" t="s">
        <v>22</v>
      </c>
      <c r="H4040">
        <v>10227.75</v>
      </c>
      <c r="I4040">
        <v>58</v>
      </c>
      <c r="J4040">
        <v>1819545</v>
      </c>
      <c r="K4040">
        <v>6275385</v>
      </c>
      <c r="M4040">
        <v>12213.96</v>
      </c>
      <c r="N4040" t="s">
        <v>17</v>
      </c>
    </row>
    <row r="4041" spans="1:14" x14ac:dyDescent="0.25">
      <c r="A4041">
        <v>2.2017000000000002</v>
      </c>
      <c r="B4041">
        <v>5</v>
      </c>
      <c r="C4041" t="s">
        <v>73</v>
      </c>
      <c r="D4041">
        <v>86089</v>
      </c>
      <c r="E4041" t="s">
        <v>79</v>
      </c>
      <c r="F4041">
        <v>13</v>
      </c>
      <c r="G4041" t="s">
        <v>23</v>
      </c>
      <c r="H4041">
        <v>21748.917000000001</v>
      </c>
      <c r="I4041">
        <v>58</v>
      </c>
      <c r="J4041">
        <v>3911225</v>
      </c>
      <c r="K4041">
        <v>11933697</v>
      </c>
      <c r="M4041">
        <v>17426.04</v>
      </c>
      <c r="N4041" t="s">
        <v>17</v>
      </c>
    </row>
    <row r="4042" spans="1:14" x14ac:dyDescent="0.25">
      <c r="A4042">
        <v>2.2017000000000002</v>
      </c>
      <c r="B4042">
        <v>5</v>
      </c>
      <c r="C4042" t="s">
        <v>73</v>
      </c>
      <c r="D4042">
        <v>86089</v>
      </c>
      <c r="E4042" t="s">
        <v>79</v>
      </c>
      <c r="F4042">
        <v>7</v>
      </c>
      <c r="G4042" t="s">
        <v>24</v>
      </c>
      <c r="H4042">
        <v>7524.4769999999999</v>
      </c>
      <c r="I4042">
        <v>0</v>
      </c>
      <c r="J4042">
        <v>244005</v>
      </c>
      <c r="K4042">
        <v>2107464</v>
      </c>
      <c r="M4042">
        <v>6960.84</v>
      </c>
      <c r="N4042" t="s">
        <v>17</v>
      </c>
    </row>
    <row r="4043" spans="1:14" x14ac:dyDescent="0.25">
      <c r="A4043">
        <v>2.2017000000000002</v>
      </c>
      <c r="B4043">
        <v>5</v>
      </c>
      <c r="C4043" t="s">
        <v>73</v>
      </c>
      <c r="D4043">
        <v>86089</v>
      </c>
      <c r="E4043" t="s">
        <v>79</v>
      </c>
      <c r="F4043">
        <v>8</v>
      </c>
      <c r="G4043" t="s">
        <v>25</v>
      </c>
      <c r="H4043">
        <v>1491.6780000000001</v>
      </c>
      <c r="I4043">
        <v>0</v>
      </c>
      <c r="J4043">
        <v>48385</v>
      </c>
      <c r="K4043">
        <v>276891</v>
      </c>
      <c r="M4043">
        <v>5000.04</v>
      </c>
      <c r="N4043" t="s">
        <v>17</v>
      </c>
    </row>
    <row r="4044" spans="1:14" x14ac:dyDescent="0.25">
      <c r="A4044">
        <v>2.2017000000000002</v>
      </c>
      <c r="B4044">
        <v>5</v>
      </c>
      <c r="C4044" t="s">
        <v>73</v>
      </c>
      <c r="D4044">
        <v>86089</v>
      </c>
      <c r="E4044" t="s">
        <v>79</v>
      </c>
      <c r="F4044">
        <v>9</v>
      </c>
      <c r="G4044" t="s">
        <v>26</v>
      </c>
      <c r="H4044">
        <v>3128.1179999999999</v>
      </c>
      <c r="I4044">
        <v>0</v>
      </c>
      <c r="J4044">
        <v>60875</v>
      </c>
      <c r="K4044">
        <v>40098</v>
      </c>
      <c r="M4044">
        <v>3919.32</v>
      </c>
      <c r="N4044" t="s">
        <v>17</v>
      </c>
    </row>
    <row r="4045" spans="1:14" x14ac:dyDescent="0.25">
      <c r="A4045">
        <v>2.2017000000000002</v>
      </c>
      <c r="B4045">
        <v>5</v>
      </c>
      <c r="C4045" t="s">
        <v>73</v>
      </c>
      <c r="D4045">
        <v>86089</v>
      </c>
      <c r="E4045" t="s">
        <v>79</v>
      </c>
      <c r="F4045">
        <v>14</v>
      </c>
      <c r="G4045" t="s">
        <v>27</v>
      </c>
      <c r="H4045">
        <v>12144.272999999999</v>
      </c>
      <c r="I4045">
        <v>0</v>
      </c>
      <c r="J4045">
        <v>353265</v>
      </c>
      <c r="K4045">
        <v>2844453</v>
      </c>
      <c r="M4045">
        <v>15282.84</v>
      </c>
      <c r="N4045" t="s">
        <v>17</v>
      </c>
    </row>
    <row r="4046" spans="1:14" x14ac:dyDescent="0.25">
      <c r="A4046">
        <v>2.2017000000000002</v>
      </c>
      <c r="B4046">
        <v>5</v>
      </c>
      <c r="C4046" t="s">
        <v>73</v>
      </c>
      <c r="D4046">
        <v>86089</v>
      </c>
      <c r="E4046" t="s">
        <v>79</v>
      </c>
      <c r="F4046">
        <v>15</v>
      </c>
      <c r="G4046" t="s">
        <v>28</v>
      </c>
      <c r="H4046">
        <v>4874.7030000000004</v>
      </c>
      <c r="I4046">
        <v>0</v>
      </c>
      <c r="J4046">
        <v>185</v>
      </c>
      <c r="K4046">
        <v>0</v>
      </c>
      <c r="M4046">
        <v>0</v>
      </c>
      <c r="N4046" t="s">
        <v>17</v>
      </c>
    </row>
    <row r="4047" spans="1:14" x14ac:dyDescent="0.25">
      <c r="A4047">
        <v>2.2017000000000002</v>
      </c>
      <c r="B4047">
        <v>5</v>
      </c>
      <c r="C4047" t="s">
        <v>73</v>
      </c>
      <c r="D4047">
        <v>86089</v>
      </c>
      <c r="E4047" t="s">
        <v>79</v>
      </c>
      <c r="F4047">
        <v>12</v>
      </c>
      <c r="G4047" t="s">
        <v>29</v>
      </c>
      <c r="H4047">
        <v>8144.4359999999997</v>
      </c>
      <c r="I4047">
        <v>0</v>
      </c>
      <c r="J4047">
        <v>4264490</v>
      </c>
      <c r="K4047">
        <v>14778150</v>
      </c>
      <c r="M4047">
        <v>32708.880000000001</v>
      </c>
      <c r="N4047" t="s">
        <v>17</v>
      </c>
    </row>
    <row r="4048" spans="1:14" x14ac:dyDescent="0.25">
      <c r="A4048">
        <v>2.2017000000000002</v>
      </c>
      <c r="B4048">
        <v>5</v>
      </c>
      <c r="C4048" t="s">
        <v>73</v>
      </c>
      <c r="D4048">
        <v>86089</v>
      </c>
      <c r="E4048" t="s">
        <v>79</v>
      </c>
      <c r="F4048">
        <v>16</v>
      </c>
      <c r="G4048" t="s">
        <v>30</v>
      </c>
      <c r="H4048">
        <v>3065.1779999999999</v>
      </c>
      <c r="I4048">
        <v>58</v>
      </c>
      <c r="J4048">
        <v>185</v>
      </c>
      <c r="K4048">
        <v>0</v>
      </c>
      <c r="M4048">
        <v>0</v>
      </c>
      <c r="N4048" t="s">
        <v>17</v>
      </c>
    </row>
    <row r="4049" spans="1:14" x14ac:dyDescent="0.25">
      <c r="A4049">
        <v>2.2017000000000002</v>
      </c>
      <c r="B4049">
        <v>5</v>
      </c>
      <c r="C4049" t="s">
        <v>73</v>
      </c>
      <c r="D4049">
        <v>86089</v>
      </c>
      <c r="E4049" t="s">
        <v>79</v>
      </c>
      <c r="F4049">
        <v>11</v>
      </c>
      <c r="G4049" t="s">
        <v>31</v>
      </c>
      <c r="H4049">
        <v>4764.558</v>
      </c>
      <c r="I4049">
        <v>0</v>
      </c>
      <c r="J4049">
        <v>291545</v>
      </c>
      <c r="K4049">
        <v>982740</v>
      </c>
      <c r="M4049">
        <v>0</v>
      </c>
      <c r="N4049" t="s">
        <v>17</v>
      </c>
    </row>
    <row r="4050" spans="1:14" x14ac:dyDescent="0.25">
      <c r="A4050">
        <v>2.2017000000000002</v>
      </c>
      <c r="B4050">
        <v>5</v>
      </c>
      <c r="C4050" t="s">
        <v>73</v>
      </c>
      <c r="D4050">
        <v>86089</v>
      </c>
      <c r="E4050" t="s">
        <v>79</v>
      </c>
      <c r="F4050">
        <v>17</v>
      </c>
      <c r="G4050" t="s">
        <v>32</v>
      </c>
      <c r="H4050">
        <v>1532.5889999999999</v>
      </c>
      <c r="I4050">
        <v>0</v>
      </c>
      <c r="J4050">
        <v>185</v>
      </c>
      <c r="K4050">
        <v>0</v>
      </c>
      <c r="M4050">
        <v>0</v>
      </c>
      <c r="N4050" t="s">
        <v>17</v>
      </c>
    </row>
    <row r="4051" spans="1:14" x14ac:dyDescent="0.25">
      <c r="A4051">
        <v>2.2017000000000002</v>
      </c>
      <c r="B4051">
        <v>5</v>
      </c>
      <c r="C4051" t="s">
        <v>73</v>
      </c>
      <c r="D4051">
        <v>86089</v>
      </c>
      <c r="E4051" t="s">
        <v>79</v>
      </c>
      <c r="F4051">
        <v>18</v>
      </c>
      <c r="G4051" t="s">
        <v>33</v>
      </c>
      <c r="H4051">
        <v>56274.654000000002</v>
      </c>
      <c r="I4051">
        <v>116</v>
      </c>
      <c r="J4051">
        <v>4264490</v>
      </c>
      <c r="K4051">
        <v>14778150</v>
      </c>
      <c r="M4051">
        <v>32708.880000000001</v>
      </c>
      <c r="N4051" t="s">
        <v>17</v>
      </c>
    </row>
    <row r="4052" spans="1:14" x14ac:dyDescent="0.25">
      <c r="A4052">
        <v>2.2017000000000002</v>
      </c>
      <c r="B4052">
        <v>5</v>
      </c>
      <c r="C4052" t="s">
        <v>80</v>
      </c>
      <c r="D4052">
        <v>98422</v>
      </c>
      <c r="E4052" t="s">
        <v>81</v>
      </c>
      <c r="F4052">
        <v>1</v>
      </c>
      <c r="G4052" t="s">
        <v>16</v>
      </c>
      <c r="H4052">
        <v>3442.8180000000002</v>
      </c>
      <c r="I4052">
        <v>0</v>
      </c>
      <c r="J4052">
        <v>425445</v>
      </c>
      <c r="K4052">
        <v>1669953</v>
      </c>
      <c r="M4052">
        <v>868.68</v>
      </c>
      <c r="N4052" t="s">
        <v>38</v>
      </c>
    </row>
    <row r="4053" spans="1:14" x14ac:dyDescent="0.25">
      <c r="A4053">
        <v>2.2017000000000002</v>
      </c>
      <c r="B4053">
        <v>5</v>
      </c>
      <c r="C4053" t="s">
        <v>80</v>
      </c>
      <c r="D4053">
        <v>98422</v>
      </c>
      <c r="E4053" t="s">
        <v>81</v>
      </c>
      <c r="F4053">
        <v>2</v>
      </c>
      <c r="G4053" t="s">
        <v>18</v>
      </c>
      <c r="H4053">
        <v>2848.0349999999999</v>
      </c>
      <c r="I4053">
        <v>0</v>
      </c>
      <c r="J4053">
        <v>114445</v>
      </c>
      <c r="K4053">
        <v>754158</v>
      </c>
      <c r="M4053">
        <v>624.72</v>
      </c>
      <c r="N4053" t="s">
        <v>38</v>
      </c>
    </row>
    <row r="4054" spans="1:14" x14ac:dyDescent="0.25">
      <c r="A4054">
        <v>2.2017000000000002</v>
      </c>
      <c r="B4054">
        <v>5</v>
      </c>
      <c r="C4054" t="s">
        <v>80</v>
      </c>
      <c r="D4054">
        <v>98422</v>
      </c>
      <c r="E4054" t="s">
        <v>81</v>
      </c>
      <c r="F4054">
        <v>3</v>
      </c>
      <c r="G4054" t="s">
        <v>19</v>
      </c>
      <c r="H4054">
        <v>47.204999999999998</v>
      </c>
      <c r="I4054">
        <v>0</v>
      </c>
      <c r="J4054">
        <v>401835</v>
      </c>
      <c r="K4054">
        <v>671028</v>
      </c>
      <c r="M4054">
        <v>896.04</v>
      </c>
      <c r="N4054" t="s">
        <v>38</v>
      </c>
    </row>
    <row r="4055" spans="1:14" x14ac:dyDescent="0.25">
      <c r="A4055">
        <v>2.2017000000000002</v>
      </c>
      <c r="B4055">
        <v>5</v>
      </c>
      <c r="C4055" t="s">
        <v>80</v>
      </c>
      <c r="D4055">
        <v>98422</v>
      </c>
      <c r="E4055" t="s">
        <v>81</v>
      </c>
      <c r="F4055">
        <v>4</v>
      </c>
      <c r="G4055" t="s">
        <v>20</v>
      </c>
      <c r="H4055">
        <v>2583.6869999999999</v>
      </c>
      <c r="I4055">
        <v>0</v>
      </c>
      <c r="J4055">
        <v>289395</v>
      </c>
      <c r="K4055">
        <v>568230</v>
      </c>
      <c r="M4055">
        <v>672.6</v>
      </c>
      <c r="N4055" t="s">
        <v>38</v>
      </c>
    </row>
    <row r="4056" spans="1:14" x14ac:dyDescent="0.25">
      <c r="A4056">
        <v>2.2017000000000002</v>
      </c>
      <c r="B4056">
        <v>5</v>
      </c>
      <c r="C4056" t="s">
        <v>80</v>
      </c>
      <c r="D4056">
        <v>98422</v>
      </c>
      <c r="E4056" t="s">
        <v>81</v>
      </c>
      <c r="F4056">
        <v>5</v>
      </c>
      <c r="G4056" t="s">
        <v>21</v>
      </c>
      <c r="H4056">
        <v>3320.085</v>
      </c>
      <c r="I4056">
        <v>0</v>
      </c>
      <c r="J4056">
        <v>177560</v>
      </c>
      <c r="K4056">
        <v>395811</v>
      </c>
      <c r="M4056">
        <v>1044.24</v>
      </c>
      <c r="N4056" t="s">
        <v>38</v>
      </c>
    </row>
    <row r="4057" spans="1:14" x14ac:dyDescent="0.25">
      <c r="A4057">
        <v>2.2017000000000002</v>
      </c>
      <c r="B4057">
        <v>5</v>
      </c>
      <c r="C4057" t="s">
        <v>80</v>
      </c>
      <c r="D4057">
        <v>98422</v>
      </c>
      <c r="E4057" t="s">
        <v>81</v>
      </c>
      <c r="F4057">
        <v>6</v>
      </c>
      <c r="G4057" t="s">
        <v>22</v>
      </c>
      <c r="H4057">
        <v>8295.4920000000002</v>
      </c>
      <c r="I4057">
        <v>0</v>
      </c>
      <c r="J4057">
        <v>1258145</v>
      </c>
      <c r="K4057">
        <v>480654</v>
      </c>
      <c r="M4057">
        <v>9931.68</v>
      </c>
      <c r="N4057" t="s">
        <v>38</v>
      </c>
    </row>
    <row r="4058" spans="1:14" x14ac:dyDescent="0.25">
      <c r="A4058">
        <v>2.2017000000000002</v>
      </c>
      <c r="B4058">
        <v>5</v>
      </c>
      <c r="C4058" t="s">
        <v>80</v>
      </c>
      <c r="D4058">
        <v>98422</v>
      </c>
      <c r="E4058" t="s">
        <v>81</v>
      </c>
      <c r="F4058">
        <v>13</v>
      </c>
      <c r="G4058" t="s">
        <v>23</v>
      </c>
      <c r="H4058">
        <v>20537.322</v>
      </c>
      <c r="I4058">
        <v>0</v>
      </c>
      <c r="J4058">
        <v>2666825</v>
      </c>
      <c r="K4058">
        <v>8919834</v>
      </c>
      <c r="M4058">
        <v>16190.28</v>
      </c>
      <c r="N4058" t="s">
        <v>38</v>
      </c>
    </row>
    <row r="4059" spans="1:14" x14ac:dyDescent="0.25">
      <c r="A4059">
        <v>2.2017000000000002</v>
      </c>
      <c r="B4059">
        <v>5</v>
      </c>
      <c r="C4059" t="s">
        <v>80</v>
      </c>
      <c r="D4059">
        <v>98422</v>
      </c>
      <c r="E4059" t="s">
        <v>81</v>
      </c>
      <c r="F4059">
        <v>7</v>
      </c>
      <c r="G4059" t="s">
        <v>24</v>
      </c>
      <c r="H4059">
        <v>5387.6639999999998</v>
      </c>
      <c r="I4059">
        <v>0</v>
      </c>
      <c r="J4059">
        <v>177085</v>
      </c>
      <c r="K4059">
        <v>1538835</v>
      </c>
      <c r="M4059">
        <v>7081.68</v>
      </c>
      <c r="N4059" t="s">
        <v>38</v>
      </c>
    </row>
    <row r="4060" spans="1:14" x14ac:dyDescent="0.25">
      <c r="A4060">
        <v>2.2017000000000002</v>
      </c>
      <c r="B4060">
        <v>5</v>
      </c>
      <c r="C4060" t="s">
        <v>80</v>
      </c>
      <c r="D4060">
        <v>98422</v>
      </c>
      <c r="E4060" t="s">
        <v>81</v>
      </c>
      <c r="F4060">
        <v>8</v>
      </c>
      <c r="G4060" t="s">
        <v>25</v>
      </c>
      <c r="H4060">
        <v>1214.742</v>
      </c>
      <c r="I4060">
        <v>0</v>
      </c>
      <c r="J4060">
        <v>45480</v>
      </c>
      <c r="K4060">
        <v>272457</v>
      </c>
      <c r="M4060">
        <v>3887.4</v>
      </c>
      <c r="N4060" t="s">
        <v>38</v>
      </c>
    </row>
    <row r="4061" spans="1:14" x14ac:dyDescent="0.25">
      <c r="A4061">
        <v>2.2017000000000002</v>
      </c>
      <c r="B4061">
        <v>5</v>
      </c>
      <c r="C4061" t="s">
        <v>80</v>
      </c>
      <c r="D4061">
        <v>98422</v>
      </c>
      <c r="E4061" t="s">
        <v>81</v>
      </c>
      <c r="F4061">
        <v>9</v>
      </c>
      <c r="G4061" t="s">
        <v>26</v>
      </c>
      <c r="H4061">
        <v>2722.1550000000002</v>
      </c>
      <c r="I4061">
        <v>0</v>
      </c>
      <c r="J4061">
        <v>60560</v>
      </c>
      <c r="K4061">
        <v>413568</v>
      </c>
      <c r="M4061">
        <v>4455.12</v>
      </c>
      <c r="N4061" t="s">
        <v>38</v>
      </c>
    </row>
    <row r="4062" spans="1:14" x14ac:dyDescent="0.25">
      <c r="A4062">
        <v>2.2017000000000002</v>
      </c>
      <c r="B4062">
        <v>5</v>
      </c>
      <c r="C4062" t="s">
        <v>80</v>
      </c>
      <c r="D4062">
        <v>98422</v>
      </c>
      <c r="E4062" t="s">
        <v>81</v>
      </c>
      <c r="F4062">
        <v>14</v>
      </c>
      <c r="G4062" t="s">
        <v>27</v>
      </c>
      <c r="H4062">
        <v>9324.5609999999997</v>
      </c>
      <c r="I4062">
        <v>0</v>
      </c>
      <c r="J4062">
        <v>283125</v>
      </c>
      <c r="K4062">
        <v>222480</v>
      </c>
      <c r="M4062">
        <v>15823.2</v>
      </c>
      <c r="N4062" t="s">
        <v>38</v>
      </c>
    </row>
    <row r="4063" spans="1:14" x14ac:dyDescent="0.25">
      <c r="A4063">
        <v>2.2017000000000002</v>
      </c>
      <c r="B4063">
        <v>5</v>
      </c>
      <c r="C4063" t="s">
        <v>80</v>
      </c>
      <c r="D4063">
        <v>98422</v>
      </c>
      <c r="E4063" t="s">
        <v>81</v>
      </c>
      <c r="F4063">
        <v>15</v>
      </c>
      <c r="G4063" t="s">
        <v>28</v>
      </c>
      <c r="H4063">
        <v>3839.34</v>
      </c>
      <c r="I4063">
        <v>0</v>
      </c>
      <c r="J4063">
        <v>190</v>
      </c>
      <c r="K4063">
        <v>0</v>
      </c>
      <c r="M4063">
        <v>0</v>
      </c>
      <c r="N4063" t="s">
        <v>38</v>
      </c>
    </row>
    <row r="4064" spans="1:14" x14ac:dyDescent="0.25">
      <c r="A4064">
        <v>2.2017000000000002</v>
      </c>
      <c r="B4064">
        <v>5</v>
      </c>
      <c r="C4064" t="s">
        <v>80</v>
      </c>
      <c r="D4064">
        <v>98422</v>
      </c>
      <c r="E4064" t="s">
        <v>81</v>
      </c>
      <c r="F4064">
        <v>12</v>
      </c>
      <c r="G4064" t="s">
        <v>29</v>
      </c>
      <c r="H4064">
        <v>5755.8630000000003</v>
      </c>
      <c r="I4064">
        <v>0</v>
      </c>
      <c r="J4064">
        <v>2949950</v>
      </c>
      <c r="K4064">
        <v>11144694</v>
      </c>
      <c r="M4064">
        <v>32013.48</v>
      </c>
      <c r="N4064" t="s">
        <v>38</v>
      </c>
    </row>
    <row r="4065" spans="1:14" x14ac:dyDescent="0.25">
      <c r="A4065">
        <v>2.2017000000000002</v>
      </c>
      <c r="B4065">
        <v>5</v>
      </c>
      <c r="C4065" t="s">
        <v>80</v>
      </c>
      <c r="D4065">
        <v>98422</v>
      </c>
      <c r="E4065" t="s">
        <v>81</v>
      </c>
      <c r="F4065">
        <v>16</v>
      </c>
      <c r="G4065" t="s">
        <v>30</v>
      </c>
      <c r="H4065">
        <v>3090.3539999999998</v>
      </c>
      <c r="I4065">
        <v>0</v>
      </c>
      <c r="J4065">
        <v>190</v>
      </c>
      <c r="K4065">
        <v>0</v>
      </c>
      <c r="M4065">
        <v>0</v>
      </c>
      <c r="N4065" t="s">
        <v>38</v>
      </c>
    </row>
    <row r="4066" spans="1:14" x14ac:dyDescent="0.25">
      <c r="A4066">
        <v>2.2017000000000002</v>
      </c>
      <c r="B4066">
        <v>5</v>
      </c>
      <c r="C4066" t="s">
        <v>80</v>
      </c>
      <c r="D4066">
        <v>98422</v>
      </c>
      <c r="E4066" t="s">
        <v>81</v>
      </c>
      <c r="F4066">
        <v>11</v>
      </c>
      <c r="G4066" t="s">
        <v>31</v>
      </c>
      <c r="H4066">
        <v>3612.7559999999999</v>
      </c>
      <c r="I4066">
        <v>0</v>
      </c>
      <c r="J4066">
        <v>363405</v>
      </c>
      <c r="K4066">
        <v>1187367</v>
      </c>
      <c r="M4066">
        <v>0</v>
      </c>
      <c r="N4066" t="s">
        <v>38</v>
      </c>
    </row>
    <row r="4067" spans="1:14" x14ac:dyDescent="0.25">
      <c r="A4067">
        <v>2.2017000000000002</v>
      </c>
      <c r="B4067">
        <v>5</v>
      </c>
      <c r="C4067" t="s">
        <v>80</v>
      </c>
      <c r="D4067">
        <v>98422</v>
      </c>
      <c r="E4067" t="s">
        <v>81</v>
      </c>
      <c r="F4067">
        <v>17</v>
      </c>
      <c r="G4067" t="s">
        <v>32</v>
      </c>
      <c r="H4067">
        <v>31.47</v>
      </c>
      <c r="I4067">
        <v>0</v>
      </c>
      <c r="J4067">
        <v>190</v>
      </c>
      <c r="K4067">
        <v>0</v>
      </c>
      <c r="M4067">
        <v>0</v>
      </c>
      <c r="N4067" t="s">
        <v>38</v>
      </c>
    </row>
    <row r="4068" spans="1:14" x14ac:dyDescent="0.25">
      <c r="A4068">
        <v>2.2017000000000002</v>
      </c>
      <c r="B4068">
        <v>5</v>
      </c>
      <c r="C4068" t="s">
        <v>80</v>
      </c>
      <c r="D4068">
        <v>98422</v>
      </c>
      <c r="E4068" t="s">
        <v>81</v>
      </c>
      <c r="F4068">
        <v>18</v>
      </c>
      <c r="G4068" t="s">
        <v>33</v>
      </c>
      <c r="H4068">
        <v>46191.665999999997</v>
      </c>
      <c r="I4068">
        <v>0</v>
      </c>
      <c r="J4068">
        <v>2949950</v>
      </c>
      <c r="K4068">
        <v>11144694</v>
      </c>
      <c r="M4068">
        <v>32013.48</v>
      </c>
      <c r="N4068" t="s">
        <v>38</v>
      </c>
    </row>
    <row r="4069" spans="1:14" x14ac:dyDescent="0.25">
      <c r="A4069">
        <v>2.2017000000000002</v>
      </c>
      <c r="B4069">
        <v>5</v>
      </c>
      <c r="C4069" t="s">
        <v>80</v>
      </c>
      <c r="D4069">
        <v>79785</v>
      </c>
      <c r="E4069" t="s">
        <v>82</v>
      </c>
      <c r="F4069">
        <v>1</v>
      </c>
      <c r="G4069" t="s">
        <v>16</v>
      </c>
      <c r="H4069">
        <v>3505.7579999999998</v>
      </c>
      <c r="I4069">
        <v>0</v>
      </c>
      <c r="J4069">
        <v>375610</v>
      </c>
      <c r="K4069">
        <v>1330713</v>
      </c>
      <c r="M4069">
        <v>948.48</v>
      </c>
      <c r="N4069" t="s">
        <v>17</v>
      </c>
    </row>
    <row r="4070" spans="1:14" x14ac:dyDescent="0.25">
      <c r="A4070">
        <v>2.2017000000000002</v>
      </c>
      <c r="B4070">
        <v>5</v>
      </c>
      <c r="C4070" t="s">
        <v>80</v>
      </c>
      <c r="D4070">
        <v>79785</v>
      </c>
      <c r="E4070" t="s">
        <v>82</v>
      </c>
      <c r="F4070">
        <v>2</v>
      </c>
      <c r="G4070" t="s">
        <v>18</v>
      </c>
      <c r="H4070">
        <v>2114.7840000000001</v>
      </c>
      <c r="I4070">
        <v>0</v>
      </c>
      <c r="J4070">
        <v>75460</v>
      </c>
      <c r="K4070">
        <v>427887</v>
      </c>
      <c r="M4070">
        <v>697.68</v>
      </c>
      <c r="N4070" t="s">
        <v>17</v>
      </c>
    </row>
    <row r="4071" spans="1:14" x14ac:dyDescent="0.25">
      <c r="A4071">
        <v>2.2017000000000002</v>
      </c>
      <c r="B4071">
        <v>5</v>
      </c>
      <c r="C4071" t="s">
        <v>80</v>
      </c>
      <c r="D4071">
        <v>79785</v>
      </c>
      <c r="E4071" t="s">
        <v>82</v>
      </c>
      <c r="F4071">
        <v>3</v>
      </c>
      <c r="G4071" t="s">
        <v>19</v>
      </c>
      <c r="H4071">
        <v>47.204999999999998</v>
      </c>
      <c r="I4071">
        <v>0</v>
      </c>
      <c r="J4071">
        <v>408170</v>
      </c>
      <c r="K4071">
        <v>682098</v>
      </c>
      <c r="M4071">
        <v>1069.32</v>
      </c>
      <c r="N4071" t="s">
        <v>17</v>
      </c>
    </row>
    <row r="4072" spans="1:14" x14ac:dyDescent="0.25">
      <c r="A4072">
        <v>2.2017000000000002</v>
      </c>
      <c r="B4072">
        <v>5</v>
      </c>
      <c r="C4072" t="s">
        <v>80</v>
      </c>
      <c r="D4072">
        <v>79785</v>
      </c>
      <c r="E4072" t="s">
        <v>82</v>
      </c>
      <c r="F4072">
        <v>4</v>
      </c>
      <c r="G4072" t="s">
        <v>20</v>
      </c>
      <c r="H4072">
        <v>1677.3510000000001</v>
      </c>
      <c r="I4072">
        <v>0</v>
      </c>
      <c r="J4072">
        <v>284060</v>
      </c>
      <c r="K4072">
        <v>512907</v>
      </c>
      <c r="M4072">
        <v>782.04</v>
      </c>
      <c r="N4072" t="s">
        <v>17</v>
      </c>
    </row>
    <row r="4073" spans="1:14" x14ac:dyDescent="0.25">
      <c r="A4073">
        <v>2.2017000000000002</v>
      </c>
      <c r="B4073">
        <v>5</v>
      </c>
      <c r="C4073" t="s">
        <v>80</v>
      </c>
      <c r="D4073">
        <v>79785</v>
      </c>
      <c r="E4073" t="s">
        <v>82</v>
      </c>
      <c r="F4073">
        <v>5</v>
      </c>
      <c r="G4073" t="s">
        <v>21</v>
      </c>
      <c r="H4073">
        <v>2401.1610000000001</v>
      </c>
      <c r="I4073">
        <v>0</v>
      </c>
      <c r="J4073">
        <v>180875</v>
      </c>
      <c r="K4073">
        <v>370998</v>
      </c>
      <c r="M4073">
        <v>1130.8800000000001</v>
      </c>
      <c r="N4073" t="s">
        <v>17</v>
      </c>
    </row>
    <row r="4074" spans="1:14" x14ac:dyDescent="0.25">
      <c r="A4074">
        <v>2.2017000000000002</v>
      </c>
      <c r="B4074">
        <v>5</v>
      </c>
      <c r="C4074" t="s">
        <v>80</v>
      </c>
      <c r="D4074">
        <v>79785</v>
      </c>
      <c r="E4074" t="s">
        <v>82</v>
      </c>
      <c r="F4074">
        <v>6</v>
      </c>
      <c r="G4074" t="s">
        <v>22</v>
      </c>
      <c r="H4074">
        <v>9459.8819999999996</v>
      </c>
      <c r="I4074">
        <v>0</v>
      </c>
      <c r="J4074">
        <v>1861745</v>
      </c>
      <c r="K4074">
        <v>8982069</v>
      </c>
      <c r="M4074">
        <v>11386.32</v>
      </c>
      <c r="N4074" t="s">
        <v>17</v>
      </c>
    </row>
    <row r="4075" spans="1:14" x14ac:dyDescent="0.25">
      <c r="A4075">
        <v>2.2017000000000002</v>
      </c>
      <c r="B4075">
        <v>5</v>
      </c>
      <c r="C4075" t="s">
        <v>80</v>
      </c>
      <c r="D4075">
        <v>79785</v>
      </c>
      <c r="E4075" t="s">
        <v>82</v>
      </c>
      <c r="F4075">
        <v>13</v>
      </c>
      <c r="G4075" t="s">
        <v>23</v>
      </c>
      <c r="H4075">
        <v>19206.141</v>
      </c>
      <c r="I4075">
        <v>0</v>
      </c>
      <c r="J4075">
        <v>3185920</v>
      </c>
      <c r="K4075">
        <v>12306672</v>
      </c>
      <c r="M4075">
        <v>19140.599999999999</v>
      </c>
      <c r="N4075" t="s">
        <v>17</v>
      </c>
    </row>
    <row r="4076" spans="1:14" x14ac:dyDescent="0.25">
      <c r="A4076">
        <v>2.2017000000000002</v>
      </c>
      <c r="B4076">
        <v>5</v>
      </c>
      <c r="C4076" t="s">
        <v>80</v>
      </c>
      <c r="D4076">
        <v>79785</v>
      </c>
      <c r="E4076" t="s">
        <v>82</v>
      </c>
      <c r="F4076">
        <v>7</v>
      </c>
      <c r="G4076" t="s">
        <v>24</v>
      </c>
      <c r="H4076">
        <v>6300.2939999999999</v>
      </c>
      <c r="I4076">
        <v>0</v>
      </c>
      <c r="J4076">
        <v>168290</v>
      </c>
      <c r="K4076">
        <v>1598451</v>
      </c>
      <c r="M4076">
        <v>7396.32</v>
      </c>
      <c r="N4076" t="s">
        <v>17</v>
      </c>
    </row>
    <row r="4077" spans="1:14" x14ac:dyDescent="0.25">
      <c r="A4077">
        <v>2.2017000000000002</v>
      </c>
      <c r="B4077">
        <v>5</v>
      </c>
      <c r="C4077" t="s">
        <v>80</v>
      </c>
      <c r="D4077">
        <v>79785</v>
      </c>
      <c r="E4077" t="s">
        <v>82</v>
      </c>
      <c r="F4077">
        <v>8</v>
      </c>
      <c r="G4077" t="s">
        <v>25</v>
      </c>
      <c r="H4077">
        <v>1630.146</v>
      </c>
      <c r="I4077">
        <v>0</v>
      </c>
      <c r="J4077">
        <v>57835</v>
      </c>
      <c r="K4077">
        <v>273402</v>
      </c>
      <c r="M4077">
        <v>4824.4799999999996</v>
      </c>
      <c r="N4077" t="s">
        <v>17</v>
      </c>
    </row>
    <row r="4078" spans="1:14" x14ac:dyDescent="0.25">
      <c r="A4078">
        <v>2.2017000000000002</v>
      </c>
      <c r="B4078">
        <v>5</v>
      </c>
      <c r="C4078" t="s">
        <v>80</v>
      </c>
      <c r="D4078">
        <v>79785</v>
      </c>
      <c r="E4078" t="s">
        <v>82</v>
      </c>
      <c r="F4078">
        <v>9</v>
      </c>
      <c r="G4078" t="s">
        <v>26</v>
      </c>
      <c r="H4078">
        <v>2070.7260000000001</v>
      </c>
      <c r="I4078">
        <v>0</v>
      </c>
      <c r="J4078">
        <v>58350</v>
      </c>
      <c r="K4078">
        <v>421953</v>
      </c>
      <c r="M4078">
        <v>5173.32</v>
      </c>
      <c r="N4078" t="s">
        <v>17</v>
      </c>
    </row>
    <row r="4079" spans="1:14" x14ac:dyDescent="0.25">
      <c r="A4079">
        <v>2.2017000000000002</v>
      </c>
      <c r="B4079">
        <v>5</v>
      </c>
      <c r="C4079" t="s">
        <v>80</v>
      </c>
      <c r="D4079">
        <v>79785</v>
      </c>
      <c r="E4079" t="s">
        <v>82</v>
      </c>
      <c r="F4079">
        <v>14</v>
      </c>
      <c r="G4079" t="s">
        <v>27</v>
      </c>
      <c r="H4079">
        <v>10001.165999999999</v>
      </c>
      <c r="I4079">
        <v>0</v>
      </c>
      <c r="J4079">
        <v>284475</v>
      </c>
      <c r="K4079">
        <v>2293806</v>
      </c>
      <c r="M4079">
        <v>18087.240000000002</v>
      </c>
      <c r="N4079" t="s">
        <v>17</v>
      </c>
    </row>
    <row r="4080" spans="1:14" x14ac:dyDescent="0.25">
      <c r="A4080">
        <v>2.2017000000000002</v>
      </c>
      <c r="B4080">
        <v>5</v>
      </c>
      <c r="C4080" t="s">
        <v>80</v>
      </c>
      <c r="D4080">
        <v>79785</v>
      </c>
      <c r="E4080" t="s">
        <v>82</v>
      </c>
      <c r="F4080">
        <v>15</v>
      </c>
      <c r="G4080" t="s">
        <v>28</v>
      </c>
      <c r="H4080">
        <v>3940.0439999999999</v>
      </c>
      <c r="I4080">
        <v>0</v>
      </c>
      <c r="J4080">
        <v>195</v>
      </c>
      <c r="K4080">
        <v>0</v>
      </c>
      <c r="M4080">
        <v>0</v>
      </c>
      <c r="N4080" t="s">
        <v>17</v>
      </c>
    </row>
    <row r="4081" spans="1:14" x14ac:dyDescent="0.25">
      <c r="A4081">
        <v>2.2017000000000002</v>
      </c>
      <c r="B4081">
        <v>5</v>
      </c>
      <c r="C4081" t="s">
        <v>80</v>
      </c>
      <c r="D4081">
        <v>79785</v>
      </c>
      <c r="E4081" t="s">
        <v>82</v>
      </c>
      <c r="F4081">
        <v>12</v>
      </c>
      <c r="G4081" t="s">
        <v>29</v>
      </c>
      <c r="H4081">
        <v>6215.3249999999998</v>
      </c>
      <c r="I4081">
        <v>0</v>
      </c>
      <c r="J4081">
        <v>3470395</v>
      </c>
      <c r="K4081">
        <v>1400478</v>
      </c>
      <c r="M4081">
        <v>37227.839999999997</v>
      </c>
      <c r="N4081" t="s">
        <v>17</v>
      </c>
    </row>
    <row r="4082" spans="1:14" x14ac:dyDescent="0.25">
      <c r="A4082">
        <v>2.2017000000000002</v>
      </c>
      <c r="B4082">
        <v>5</v>
      </c>
      <c r="C4082" t="s">
        <v>80</v>
      </c>
      <c r="D4082">
        <v>79785</v>
      </c>
      <c r="E4082" t="s">
        <v>82</v>
      </c>
      <c r="F4082">
        <v>16</v>
      </c>
      <c r="G4082" t="s">
        <v>30</v>
      </c>
      <c r="H4082">
        <v>3219.3809999999999</v>
      </c>
      <c r="I4082">
        <v>0</v>
      </c>
      <c r="J4082">
        <v>195</v>
      </c>
      <c r="K4082">
        <v>0</v>
      </c>
      <c r="M4082">
        <v>0</v>
      </c>
      <c r="N4082" t="s">
        <v>17</v>
      </c>
    </row>
    <row r="4083" spans="1:14" x14ac:dyDescent="0.25">
      <c r="A4083">
        <v>2.2017000000000002</v>
      </c>
      <c r="B4083">
        <v>5</v>
      </c>
      <c r="C4083" t="s">
        <v>80</v>
      </c>
      <c r="D4083">
        <v>79785</v>
      </c>
      <c r="E4083" t="s">
        <v>82</v>
      </c>
      <c r="F4083">
        <v>11</v>
      </c>
      <c r="G4083" t="s">
        <v>31</v>
      </c>
      <c r="H4083">
        <v>2571.0990000000002</v>
      </c>
      <c r="I4083">
        <v>0</v>
      </c>
      <c r="J4083">
        <v>186375</v>
      </c>
      <c r="K4083">
        <v>796737</v>
      </c>
      <c r="M4083">
        <v>0</v>
      </c>
      <c r="N4083" t="s">
        <v>17</v>
      </c>
    </row>
    <row r="4084" spans="1:14" x14ac:dyDescent="0.25">
      <c r="A4084">
        <v>2.2017000000000002</v>
      </c>
      <c r="B4084">
        <v>5</v>
      </c>
      <c r="C4084" t="s">
        <v>80</v>
      </c>
      <c r="D4084">
        <v>79785</v>
      </c>
      <c r="E4084" t="s">
        <v>82</v>
      </c>
      <c r="F4084">
        <v>17</v>
      </c>
      <c r="G4084" t="s">
        <v>32</v>
      </c>
      <c r="H4084">
        <v>1510.56</v>
      </c>
      <c r="I4084">
        <v>0</v>
      </c>
      <c r="J4084">
        <v>195</v>
      </c>
      <c r="K4084">
        <v>0</v>
      </c>
      <c r="M4084">
        <v>0</v>
      </c>
      <c r="N4084" t="s">
        <v>17</v>
      </c>
    </row>
    <row r="4085" spans="1:14" x14ac:dyDescent="0.25">
      <c r="A4085">
        <v>2.2017000000000002</v>
      </c>
      <c r="B4085">
        <v>5</v>
      </c>
      <c r="C4085" t="s">
        <v>80</v>
      </c>
      <c r="D4085">
        <v>79785</v>
      </c>
      <c r="E4085" t="s">
        <v>82</v>
      </c>
      <c r="F4085">
        <v>18</v>
      </c>
      <c r="G4085" t="s">
        <v>33</v>
      </c>
      <c r="H4085">
        <v>46663.716</v>
      </c>
      <c r="I4085">
        <v>0</v>
      </c>
      <c r="J4085">
        <v>3470395</v>
      </c>
      <c r="K4085">
        <v>1400478</v>
      </c>
      <c r="M4085">
        <v>37227.839999999997</v>
      </c>
      <c r="N4085" t="s">
        <v>17</v>
      </c>
    </row>
    <row r="4086" spans="1:14" x14ac:dyDescent="0.25">
      <c r="A4086">
        <v>2.2017000000000002</v>
      </c>
      <c r="B4086">
        <v>5</v>
      </c>
      <c r="C4086" t="s">
        <v>80</v>
      </c>
      <c r="D4086">
        <v>63354</v>
      </c>
      <c r="E4086" t="s">
        <v>83</v>
      </c>
      <c r="F4086">
        <v>1</v>
      </c>
      <c r="G4086" t="s">
        <v>16</v>
      </c>
      <c r="H4086">
        <v>3619.05</v>
      </c>
      <c r="I4086">
        <v>0</v>
      </c>
      <c r="J4086">
        <v>442860</v>
      </c>
      <c r="K4086">
        <v>1650348</v>
      </c>
      <c r="M4086">
        <v>987.24</v>
      </c>
      <c r="N4086" t="s">
        <v>17</v>
      </c>
    </row>
    <row r="4087" spans="1:14" x14ac:dyDescent="0.25">
      <c r="A4087">
        <v>2.2017000000000002</v>
      </c>
      <c r="B4087">
        <v>5</v>
      </c>
      <c r="C4087" t="s">
        <v>80</v>
      </c>
      <c r="D4087">
        <v>63354</v>
      </c>
      <c r="E4087" t="s">
        <v>83</v>
      </c>
      <c r="F4087">
        <v>2</v>
      </c>
      <c r="G4087" t="s">
        <v>18</v>
      </c>
      <c r="H4087">
        <v>2564.8049999999998</v>
      </c>
      <c r="I4087">
        <v>0</v>
      </c>
      <c r="J4087">
        <v>99255</v>
      </c>
      <c r="K4087">
        <v>588549</v>
      </c>
      <c r="M4087">
        <v>699.96</v>
      </c>
      <c r="N4087" t="s">
        <v>17</v>
      </c>
    </row>
    <row r="4088" spans="1:14" x14ac:dyDescent="0.25">
      <c r="A4088">
        <v>2.2017000000000002</v>
      </c>
      <c r="B4088">
        <v>5</v>
      </c>
      <c r="C4088" t="s">
        <v>80</v>
      </c>
      <c r="D4088">
        <v>63354</v>
      </c>
      <c r="E4088" t="s">
        <v>83</v>
      </c>
      <c r="F4088">
        <v>3</v>
      </c>
      <c r="G4088" t="s">
        <v>19</v>
      </c>
      <c r="H4088">
        <v>47.204999999999998</v>
      </c>
      <c r="I4088">
        <v>0</v>
      </c>
      <c r="J4088">
        <v>520220</v>
      </c>
      <c r="K4088">
        <v>774570</v>
      </c>
      <c r="M4088">
        <v>1087.56</v>
      </c>
      <c r="N4088" t="s">
        <v>17</v>
      </c>
    </row>
    <row r="4089" spans="1:14" x14ac:dyDescent="0.25">
      <c r="A4089">
        <v>2.2017000000000002</v>
      </c>
      <c r="B4089">
        <v>5</v>
      </c>
      <c r="C4089" t="s">
        <v>80</v>
      </c>
      <c r="D4089">
        <v>63354</v>
      </c>
      <c r="E4089" t="s">
        <v>83</v>
      </c>
      <c r="F4089">
        <v>4</v>
      </c>
      <c r="G4089" t="s">
        <v>20</v>
      </c>
      <c r="H4089">
        <v>1630.146</v>
      </c>
      <c r="I4089">
        <v>0</v>
      </c>
      <c r="J4089">
        <v>392480</v>
      </c>
      <c r="K4089">
        <v>645006</v>
      </c>
      <c r="M4089">
        <v>943.92</v>
      </c>
      <c r="N4089" t="s">
        <v>17</v>
      </c>
    </row>
    <row r="4090" spans="1:14" x14ac:dyDescent="0.25">
      <c r="A4090">
        <v>2.2017000000000002</v>
      </c>
      <c r="B4090">
        <v>5</v>
      </c>
      <c r="C4090" t="s">
        <v>80</v>
      </c>
      <c r="D4090">
        <v>63354</v>
      </c>
      <c r="E4090" t="s">
        <v>83</v>
      </c>
      <c r="F4090">
        <v>5</v>
      </c>
      <c r="G4090" t="s">
        <v>21</v>
      </c>
      <c r="H4090">
        <v>3471.1410000000001</v>
      </c>
      <c r="I4090">
        <v>0</v>
      </c>
      <c r="J4090">
        <v>211930</v>
      </c>
      <c r="K4090">
        <v>404457</v>
      </c>
      <c r="M4090">
        <v>1272.24</v>
      </c>
      <c r="N4090" t="s">
        <v>17</v>
      </c>
    </row>
    <row r="4091" spans="1:14" x14ac:dyDescent="0.25">
      <c r="A4091">
        <v>2.2017000000000002</v>
      </c>
      <c r="B4091">
        <v>5</v>
      </c>
      <c r="C4091" t="s">
        <v>80</v>
      </c>
      <c r="D4091">
        <v>63354</v>
      </c>
      <c r="E4091" t="s">
        <v>83</v>
      </c>
      <c r="F4091">
        <v>6</v>
      </c>
      <c r="G4091" t="s">
        <v>22</v>
      </c>
      <c r="H4091">
        <v>11152.968000000001</v>
      </c>
      <c r="I4091">
        <v>0</v>
      </c>
      <c r="J4091">
        <v>2150310</v>
      </c>
      <c r="K4091">
        <v>10484454</v>
      </c>
      <c r="M4091">
        <v>11810.4</v>
      </c>
      <c r="N4091" t="s">
        <v>17</v>
      </c>
    </row>
    <row r="4092" spans="1:14" x14ac:dyDescent="0.25">
      <c r="A4092">
        <v>2.2017000000000002</v>
      </c>
      <c r="B4092">
        <v>5</v>
      </c>
      <c r="C4092" t="s">
        <v>80</v>
      </c>
      <c r="D4092">
        <v>63354</v>
      </c>
      <c r="E4092" t="s">
        <v>83</v>
      </c>
      <c r="F4092">
        <v>13</v>
      </c>
      <c r="G4092" t="s">
        <v>23</v>
      </c>
      <c r="H4092">
        <v>22485.314999999999</v>
      </c>
      <c r="I4092">
        <v>0</v>
      </c>
      <c r="J4092">
        <v>3817055</v>
      </c>
      <c r="K4092">
        <v>14547384</v>
      </c>
      <c r="M4092">
        <v>19468.919999999998</v>
      </c>
      <c r="N4092" t="s">
        <v>17</v>
      </c>
    </row>
    <row r="4093" spans="1:14" x14ac:dyDescent="0.25">
      <c r="A4093">
        <v>2.2017000000000002</v>
      </c>
      <c r="B4093">
        <v>5</v>
      </c>
      <c r="C4093" t="s">
        <v>80</v>
      </c>
      <c r="D4093">
        <v>63354</v>
      </c>
      <c r="E4093" t="s">
        <v>83</v>
      </c>
      <c r="F4093">
        <v>7</v>
      </c>
      <c r="G4093" t="s">
        <v>24</v>
      </c>
      <c r="H4093">
        <v>6234.2070000000003</v>
      </c>
      <c r="I4093">
        <v>0</v>
      </c>
      <c r="J4093">
        <v>237725</v>
      </c>
      <c r="K4093">
        <v>2096871</v>
      </c>
      <c r="M4093">
        <v>7113.6</v>
      </c>
      <c r="N4093" t="s">
        <v>17</v>
      </c>
    </row>
    <row r="4094" spans="1:14" x14ac:dyDescent="0.25">
      <c r="A4094">
        <v>2.2017000000000002</v>
      </c>
      <c r="B4094">
        <v>5</v>
      </c>
      <c r="C4094" t="s">
        <v>80</v>
      </c>
      <c r="D4094">
        <v>63354</v>
      </c>
      <c r="E4094" t="s">
        <v>83</v>
      </c>
      <c r="F4094">
        <v>8</v>
      </c>
      <c r="G4094" t="s">
        <v>25</v>
      </c>
      <c r="H4094">
        <v>3357.8490000000002</v>
      </c>
      <c r="I4094">
        <v>0</v>
      </c>
      <c r="J4094">
        <v>72015</v>
      </c>
      <c r="K4094">
        <v>383523</v>
      </c>
      <c r="M4094">
        <v>4767.4799999999996</v>
      </c>
      <c r="N4094" t="s">
        <v>17</v>
      </c>
    </row>
    <row r="4095" spans="1:14" x14ac:dyDescent="0.25">
      <c r="A4095">
        <v>2.2017000000000002</v>
      </c>
      <c r="B4095">
        <v>5</v>
      </c>
      <c r="C4095" t="s">
        <v>80</v>
      </c>
      <c r="D4095">
        <v>63354</v>
      </c>
      <c r="E4095" t="s">
        <v>83</v>
      </c>
      <c r="F4095">
        <v>9</v>
      </c>
      <c r="G4095" t="s">
        <v>26</v>
      </c>
      <c r="H4095">
        <v>2951.886</v>
      </c>
      <c r="I4095">
        <v>0</v>
      </c>
      <c r="J4095">
        <v>64990</v>
      </c>
      <c r="K4095">
        <v>502470</v>
      </c>
      <c r="M4095">
        <v>4974.96</v>
      </c>
      <c r="N4095" t="s">
        <v>17</v>
      </c>
    </row>
    <row r="4096" spans="1:14" x14ac:dyDescent="0.25">
      <c r="A4096">
        <v>2.2017000000000002</v>
      </c>
      <c r="B4096">
        <v>5</v>
      </c>
      <c r="C4096" t="s">
        <v>80</v>
      </c>
      <c r="D4096">
        <v>63354</v>
      </c>
      <c r="E4096" t="s">
        <v>83</v>
      </c>
      <c r="F4096">
        <v>14</v>
      </c>
      <c r="G4096" t="s">
        <v>27</v>
      </c>
      <c r="H4096">
        <v>12543.941999999999</v>
      </c>
      <c r="I4096">
        <v>0</v>
      </c>
      <c r="J4096">
        <v>374730</v>
      </c>
      <c r="K4096">
        <v>2982864</v>
      </c>
      <c r="M4096">
        <v>17986.919999999998</v>
      </c>
      <c r="N4096" t="s">
        <v>17</v>
      </c>
    </row>
    <row r="4097" spans="1:14" x14ac:dyDescent="0.25">
      <c r="A4097">
        <v>2.2017000000000002</v>
      </c>
      <c r="B4097">
        <v>5</v>
      </c>
      <c r="C4097" t="s">
        <v>80</v>
      </c>
      <c r="D4097">
        <v>63354</v>
      </c>
      <c r="E4097" t="s">
        <v>83</v>
      </c>
      <c r="F4097">
        <v>15</v>
      </c>
      <c r="G4097" t="s">
        <v>28</v>
      </c>
      <c r="H4097">
        <v>5538.72</v>
      </c>
      <c r="I4097">
        <v>0</v>
      </c>
      <c r="J4097">
        <v>200</v>
      </c>
      <c r="K4097">
        <v>0</v>
      </c>
      <c r="M4097">
        <v>0</v>
      </c>
      <c r="N4097" t="s">
        <v>17</v>
      </c>
    </row>
    <row r="4098" spans="1:14" x14ac:dyDescent="0.25">
      <c r="A4098">
        <v>2.2017000000000002</v>
      </c>
      <c r="B4098">
        <v>5</v>
      </c>
      <c r="C4098" t="s">
        <v>80</v>
      </c>
      <c r="D4098">
        <v>63354</v>
      </c>
      <c r="E4098" t="s">
        <v>83</v>
      </c>
      <c r="F4098">
        <v>12</v>
      </c>
      <c r="G4098" t="s">
        <v>29</v>
      </c>
      <c r="H4098">
        <v>10296.984</v>
      </c>
      <c r="I4098">
        <v>0</v>
      </c>
      <c r="J4098">
        <v>4191785</v>
      </c>
      <c r="K4098">
        <v>17530248</v>
      </c>
      <c r="M4098">
        <v>37455.839999999997</v>
      </c>
      <c r="N4098" t="s">
        <v>17</v>
      </c>
    </row>
    <row r="4099" spans="1:14" x14ac:dyDescent="0.25">
      <c r="A4099">
        <v>2.2017000000000002</v>
      </c>
      <c r="B4099">
        <v>5</v>
      </c>
      <c r="C4099" t="s">
        <v>80</v>
      </c>
      <c r="D4099">
        <v>63354</v>
      </c>
      <c r="E4099" t="s">
        <v>83</v>
      </c>
      <c r="F4099">
        <v>16</v>
      </c>
      <c r="G4099" t="s">
        <v>30</v>
      </c>
      <c r="H4099">
        <v>4821.2039999999997</v>
      </c>
      <c r="I4099">
        <v>0</v>
      </c>
      <c r="J4099">
        <v>200</v>
      </c>
      <c r="K4099">
        <v>0</v>
      </c>
      <c r="M4099">
        <v>0</v>
      </c>
      <c r="N4099" t="s">
        <v>17</v>
      </c>
    </row>
    <row r="4100" spans="1:14" x14ac:dyDescent="0.25">
      <c r="A4100">
        <v>2.2017000000000002</v>
      </c>
      <c r="B4100">
        <v>5</v>
      </c>
      <c r="C4100" t="s">
        <v>80</v>
      </c>
      <c r="D4100">
        <v>63354</v>
      </c>
      <c r="E4100" t="s">
        <v>83</v>
      </c>
      <c r="F4100">
        <v>11</v>
      </c>
      <c r="G4100" t="s">
        <v>31</v>
      </c>
      <c r="H4100">
        <v>6039.0929999999998</v>
      </c>
      <c r="I4100">
        <v>0</v>
      </c>
      <c r="J4100">
        <v>525975</v>
      </c>
      <c r="K4100">
        <v>104679</v>
      </c>
      <c r="M4100">
        <v>0</v>
      </c>
      <c r="N4100" t="s">
        <v>17</v>
      </c>
    </row>
    <row r="4101" spans="1:14" x14ac:dyDescent="0.25">
      <c r="A4101">
        <v>2.2017000000000002</v>
      </c>
      <c r="B4101">
        <v>5</v>
      </c>
      <c r="C4101" t="s">
        <v>80</v>
      </c>
      <c r="D4101">
        <v>63354</v>
      </c>
      <c r="E4101" t="s">
        <v>83</v>
      </c>
      <c r="F4101">
        <v>17</v>
      </c>
      <c r="G4101" t="s">
        <v>32</v>
      </c>
      <c r="H4101">
        <v>1265.0940000000001</v>
      </c>
      <c r="I4101">
        <v>0</v>
      </c>
      <c r="J4101">
        <v>200</v>
      </c>
      <c r="K4101">
        <v>0</v>
      </c>
      <c r="M4101">
        <v>0</v>
      </c>
      <c r="N4101" t="s">
        <v>17</v>
      </c>
    </row>
    <row r="4102" spans="1:14" x14ac:dyDescent="0.25">
      <c r="A4102">
        <v>2.2017000000000002</v>
      </c>
      <c r="B4102">
        <v>5</v>
      </c>
      <c r="C4102" t="s">
        <v>80</v>
      </c>
      <c r="D4102">
        <v>63354</v>
      </c>
      <c r="E4102" t="s">
        <v>83</v>
      </c>
      <c r="F4102">
        <v>18</v>
      </c>
      <c r="G4102" t="s">
        <v>33</v>
      </c>
      <c r="H4102">
        <v>62990.351999999999</v>
      </c>
      <c r="I4102">
        <v>0</v>
      </c>
      <c r="J4102">
        <v>4191785</v>
      </c>
      <c r="K4102">
        <v>17530248</v>
      </c>
      <c r="M4102">
        <v>37455.839999999997</v>
      </c>
      <c r="N4102" t="s">
        <v>17</v>
      </c>
    </row>
    <row r="4103" spans="1:14" x14ac:dyDescent="0.25">
      <c r="A4103">
        <v>2.2017000000000002</v>
      </c>
      <c r="B4103">
        <v>5</v>
      </c>
      <c r="C4103" t="s">
        <v>80</v>
      </c>
      <c r="D4103">
        <v>85124</v>
      </c>
      <c r="E4103" t="s">
        <v>84</v>
      </c>
      <c r="F4103">
        <v>1</v>
      </c>
      <c r="G4103" t="s">
        <v>16</v>
      </c>
      <c r="H4103">
        <v>3644.2260000000001</v>
      </c>
      <c r="I4103">
        <v>0</v>
      </c>
      <c r="J4103">
        <v>501965</v>
      </c>
      <c r="K4103">
        <v>1828482</v>
      </c>
      <c r="M4103">
        <v>1073.8800000000001</v>
      </c>
      <c r="N4103" t="s">
        <v>38</v>
      </c>
    </row>
    <row r="4104" spans="1:14" x14ac:dyDescent="0.25">
      <c r="A4104">
        <v>2.2017000000000002</v>
      </c>
      <c r="B4104">
        <v>5</v>
      </c>
      <c r="C4104" t="s">
        <v>80</v>
      </c>
      <c r="D4104">
        <v>85124</v>
      </c>
      <c r="E4104" t="s">
        <v>84</v>
      </c>
      <c r="F4104">
        <v>2</v>
      </c>
      <c r="G4104" t="s">
        <v>18</v>
      </c>
      <c r="H4104">
        <v>3801.576</v>
      </c>
      <c r="I4104">
        <v>0</v>
      </c>
      <c r="J4104">
        <v>135485</v>
      </c>
      <c r="K4104">
        <v>846237</v>
      </c>
      <c r="M4104">
        <v>601.91999999999996</v>
      </c>
      <c r="N4104" t="s">
        <v>38</v>
      </c>
    </row>
    <row r="4105" spans="1:14" x14ac:dyDescent="0.25">
      <c r="A4105">
        <v>2.2017000000000002</v>
      </c>
      <c r="B4105">
        <v>5</v>
      </c>
      <c r="C4105" t="s">
        <v>80</v>
      </c>
      <c r="D4105">
        <v>85124</v>
      </c>
      <c r="E4105" t="s">
        <v>84</v>
      </c>
      <c r="F4105">
        <v>3</v>
      </c>
      <c r="G4105" t="s">
        <v>19</v>
      </c>
      <c r="H4105">
        <v>47.204999999999998</v>
      </c>
      <c r="I4105">
        <v>0</v>
      </c>
      <c r="J4105">
        <v>534490</v>
      </c>
      <c r="K4105">
        <v>810564</v>
      </c>
      <c r="M4105">
        <v>1053.3599999999999</v>
      </c>
      <c r="N4105" t="s">
        <v>38</v>
      </c>
    </row>
    <row r="4106" spans="1:14" x14ac:dyDescent="0.25">
      <c r="A4106">
        <v>2.2017000000000002</v>
      </c>
      <c r="B4106">
        <v>5</v>
      </c>
      <c r="C4106" t="s">
        <v>80</v>
      </c>
      <c r="D4106">
        <v>85124</v>
      </c>
      <c r="E4106" t="s">
        <v>84</v>
      </c>
      <c r="F4106">
        <v>4</v>
      </c>
      <c r="G4106" t="s">
        <v>20</v>
      </c>
      <c r="H4106">
        <v>1686.7919999999999</v>
      </c>
      <c r="I4106">
        <v>0</v>
      </c>
      <c r="J4106">
        <v>362975</v>
      </c>
      <c r="K4106">
        <v>741321</v>
      </c>
      <c r="M4106">
        <v>873.24</v>
      </c>
      <c r="N4106" t="s">
        <v>38</v>
      </c>
    </row>
    <row r="4107" spans="1:14" x14ac:dyDescent="0.25">
      <c r="A4107">
        <v>2.2017000000000002</v>
      </c>
      <c r="B4107">
        <v>5</v>
      </c>
      <c r="C4107" t="s">
        <v>80</v>
      </c>
      <c r="D4107">
        <v>85124</v>
      </c>
      <c r="E4107" t="s">
        <v>84</v>
      </c>
      <c r="F4107">
        <v>5</v>
      </c>
      <c r="G4107" t="s">
        <v>21</v>
      </c>
      <c r="H4107">
        <v>4257.8909999999996</v>
      </c>
      <c r="I4107">
        <v>0</v>
      </c>
      <c r="J4107">
        <v>191240</v>
      </c>
      <c r="K4107">
        <v>449301</v>
      </c>
      <c r="M4107">
        <v>1142.28</v>
      </c>
      <c r="N4107" t="s">
        <v>38</v>
      </c>
    </row>
    <row r="4108" spans="1:14" x14ac:dyDescent="0.25">
      <c r="A4108">
        <v>2.2017000000000002</v>
      </c>
      <c r="B4108">
        <v>5</v>
      </c>
      <c r="C4108" t="s">
        <v>80</v>
      </c>
      <c r="D4108">
        <v>85124</v>
      </c>
      <c r="E4108" t="s">
        <v>84</v>
      </c>
      <c r="F4108">
        <v>6</v>
      </c>
      <c r="G4108" t="s">
        <v>22</v>
      </c>
      <c r="H4108">
        <v>12682.41</v>
      </c>
      <c r="I4108">
        <v>0</v>
      </c>
      <c r="J4108">
        <v>1600740</v>
      </c>
      <c r="K4108">
        <v>5049444</v>
      </c>
      <c r="M4108">
        <v>10111.799999999999</v>
      </c>
      <c r="N4108" t="s">
        <v>38</v>
      </c>
    </row>
    <row r="4109" spans="1:14" x14ac:dyDescent="0.25">
      <c r="A4109">
        <v>2.2017000000000002</v>
      </c>
      <c r="B4109">
        <v>5</v>
      </c>
      <c r="C4109" t="s">
        <v>80</v>
      </c>
      <c r="D4109">
        <v>85124</v>
      </c>
      <c r="E4109" t="s">
        <v>84</v>
      </c>
      <c r="F4109">
        <v>13</v>
      </c>
      <c r="G4109" t="s">
        <v>23</v>
      </c>
      <c r="H4109">
        <v>26120.1</v>
      </c>
      <c r="I4109">
        <v>0</v>
      </c>
      <c r="J4109">
        <v>3326895</v>
      </c>
      <c r="K4109">
        <v>9725349</v>
      </c>
      <c r="M4109">
        <v>15465.24</v>
      </c>
      <c r="N4109" t="s">
        <v>38</v>
      </c>
    </row>
    <row r="4110" spans="1:14" x14ac:dyDescent="0.25">
      <c r="A4110">
        <v>2.2017000000000002</v>
      </c>
      <c r="B4110">
        <v>5</v>
      </c>
      <c r="C4110" t="s">
        <v>80</v>
      </c>
      <c r="D4110">
        <v>85124</v>
      </c>
      <c r="E4110" t="s">
        <v>84</v>
      </c>
      <c r="F4110">
        <v>7</v>
      </c>
      <c r="G4110" t="s">
        <v>24</v>
      </c>
      <c r="H4110">
        <v>6083.1509999999998</v>
      </c>
      <c r="I4110">
        <v>0</v>
      </c>
      <c r="J4110">
        <v>191175</v>
      </c>
      <c r="K4110">
        <v>1841193</v>
      </c>
      <c r="M4110">
        <v>7291.44</v>
      </c>
      <c r="N4110" t="s">
        <v>38</v>
      </c>
    </row>
    <row r="4111" spans="1:14" x14ac:dyDescent="0.25">
      <c r="A4111">
        <v>2.2017000000000002</v>
      </c>
      <c r="B4111">
        <v>5</v>
      </c>
      <c r="C4111" t="s">
        <v>80</v>
      </c>
      <c r="D4111">
        <v>85124</v>
      </c>
      <c r="E4111" t="s">
        <v>84</v>
      </c>
      <c r="F4111">
        <v>8</v>
      </c>
      <c r="G4111" t="s">
        <v>25</v>
      </c>
      <c r="H4111">
        <v>1743.4380000000001</v>
      </c>
      <c r="I4111">
        <v>0</v>
      </c>
      <c r="J4111">
        <v>53495</v>
      </c>
      <c r="K4111">
        <v>251943</v>
      </c>
      <c r="M4111">
        <v>4671.72</v>
      </c>
      <c r="N4111" t="s">
        <v>38</v>
      </c>
    </row>
    <row r="4112" spans="1:14" x14ac:dyDescent="0.25">
      <c r="A4112">
        <v>2.2017000000000002</v>
      </c>
      <c r="B4112">
        <v>5</v>
      </c>
      <c r="C4112" t="s">
        <v>80</v>
      </c>
      <c r="D4112">
        <v>85124</v>
      </c>
      <c r="E4112" t="s">
        <v>84</v>
      </c>
      <c r="F4112">
        <v>9</v>
      </c>
      <c r="G4112" t="s">
        <v>26</v>
      </c>
      <c r="H4112">
        <v>2206.047</v>
      </c>
      <c r="I4112">
        <v>0</v>
      </c>
      <c r="J4112">
        <v>51145</v>
      </c>
      <c r="K4112">
        <v>374628</v>
      </c>
      <c r="M4112">
        <v>5713.68</v>
      </c>
      <c r="N4112" t="s">
        <v>38</v>
      </c>
    </row>
    <row r="4113" spans="1:14" x14ac:dyDescent="0.25">
      <c r="A4113">
        <v>2.2017000000000002</v>
      </c>
      <c r="B4113">
        <v>5</v>
      </c>
      <c r="C4113" t="s">
        <v>80</v>
      </c>
      <c r="D4113">
        <v>85124</v>
      </c>
      <c r="E4113" t="s">
        <v>84</v>
      </c>
      <c r="F4113">
        <v>14</v>
      </c>
      <c r="G4113" t="s">
        <v>27</v>
      </c>
      <c r="H4113">
        <v>10032.636</v>
      </c>
      <c r="I4113">
        <v>0</v>
      </c>
      <c r="J4113">
        <v>295815</v>
      </c>
      <c r="K4113">
        <v>2467764</v>
      </c>
      <c r="M4113">
        <v>19174.8</v>
      </c>
      <c r="N4113" t="s">
        <v>38</v>
      </c>
    </row>
    <row r="4114" spans="1:14" x14ac:dyDescent="0.25">
      <c r="A4114">
        <v>2.2017000000000002</v>
      </c>
      <c r="B4114">
        <v>5</v>
      </c>
      <c r="C4114" t="s">
        <v>80</v>
      </c>
      <c r="D4114">
        <v>85124</v>
      </c>
      <c r="E4114" t="s">
        <v>84</v>
      </c>
      <c r="F4114">
        <v>15</v>
      </c>
      <c r="G4114" t="s">
        <v>28</v>
      </c>
      <c r="H4114">
        <v>5765.3040000000001</v>
      </c>
      <c r="I4114">
        <v>0</v>
      </c>
      <c r="J4114">
        <v>205</v>
      </c>
      <c r="K4114">
        <v>0</v>
      </c>
      <c r="M4114">
        <v>0</v>
      </c>
      <c r="N4114" t="s">
        <v>38</v>
      </c>
    </row>
    <row r="4115" spans="1:14" x14ac:dyDescent="0.25">
      <c r="A4115">
        <v>2.2017000000000002</v>
      </c>
      <c r="B4115">
        <v>5</v>
      </c>
      <c r="C4115" t="s">
        <v>80</v>
      </c>
      <c r="D4115">
        <v>85124</v>
      </c>
      <c r="E4115" t="s">
        <v>84</v>
      </c>
      <c r="F4115">
        <v>12</v>
      </c>
      <c r="G4115" t="s">
        <v>29</v>
      </c>
      <c r="H4115">
        <v>6687.375</v>
      </c>
      <c r="I4115">
        <v>0</v>
      </c>
      <c r="J4115">
        <v>3622710</v>
      </c>
      <c r="K4115">
        <v>12193113</v>
      </c>
      <c r="M4115">
        <v>34640.04</v>
      </c>
      <c r="N4115" t="s">
        <v>38</v>
      </c>
    </row>
    <row r="4116" spans="1:14" x14ac:dyDescent="0.25">
      <c r="A4116">
        <v>2.2017000000000002</v>
      </c>
      <c r="B4116">
        <v>5</v>
      </c>
      <c r="C4116" t="s">
        <v>80</v>
      </c>
      <c r="D4116">
        <v>85124</v>
      </c>
      <c r="E4116" t="s">
        <v>84</v>
      </c>
      <c r="F4116">
        <v>16</v>
      </c>
      <c r="G4116" t="s">
        <v>30</v>
      </c>
      <c r="H4116">
        <v>3691.431</v>
      </c>
      <c r="I4116">
        <v>0</v>
      </c>
      <c r="J4116">
        <v>205</v>
      </c>
      <c r="K4116">
        <v>0</v>
      </c>
      <c r="M4116">
        <v>0</v>
      </c>
      <c r="N4116" t="s">
        <v>38</v>
      </c>
    </row>
    <row r="4117" spans="1:14" x14ac:dyDescent="0.25">
      <c r="A4117">
        <v>2.2017000000000002</v>
      </c>
      <c r="B4117">
        <v>5</v>
      </c>
      <c r="C4117" t="s">
        <v>80</v>
      </c>
      <c r="D4117">
        <v>85124</v>
      </c>
      <c r="E4117" t="s">
        <v>84</v>
      </c>
      <c r="F4117">
        <v>11</v>
      </c>
      <c r="G4117" t="s">
        <v>31</v>
      </c>
      <c r="H4117">
        <v>4327.125</v>
      </c>
      <c r="I4117">
        <v>0</v>
      </c>
      <c r="J4117">
        <v>458070</v>
      </c>
      <c r="K4117">
        <v>1815747</v>
      </c>
      <c r="M4117">
        <v>0</v>
      </c>
      <c r="N4117" t="s">
        <v>38</v>
      </c>
    </row>
    <row r="4118" spans="1:14" x14ac:dyDescent="0.25">
      <c r="A4118">
        <v>2.2017000000000002</v>
      </c>
      <c r="B4118">
        <v>5</v>
      </c>
      <c r="C4118" t="s">
        <v>80</v>
      </c>
      <c r="D4118">
        <v>85124</v>
      </c>
      <c r="E4118" t="s">
        <v>84</v>
      </c>
      <c r="F4118">
        <v>17</v>
      </c>
      <c r="G4118" t="s">
        <v>32</v>
      </c>
      <c r="H4118">
        <v>2520.7469999999998</v>
      </c>
      <c r="I4118">
        <v>0</v>
      </c>
      <c r="J4118">
        <v>205</v>
      </c>
      <c r="K4118">
        <v>0</v>
      </c>
      <c r="M4118">
        <v>0</v>
      </c>
      <c r="N4118" t="s">
        <v>38</v>
      </c>
    </row>
    <row r="4119" spans="1:14" x14ac:dyDescent="0.25">
      <c r="A4119">
        <v>2.2017000000000002</v>
      </c>
      <c r="B4119">
        <v>5</v>
      </c>
      <c r="C4119" t="s">
        <v>80</v>
      </c>
      <c r="D4119">
        <v>85124</v>
      </c>
      <c r="E4119" t="s">
        <v>84</v>
      </c>
      <c r="F4119">
        <v>18</v>
      </c>
      <c r="G4119" t="s">
        <v>33</v>
      </c>
      <c r="H4119">
        <v>59144.718000000001</v>
      </c>
      <c r="I4119">
        <v>0</v>
      </c>
      <c r="J4119">
        <v>3622710</v>
      </c>
      <c r="K4119">
        <v>12193113</v>
      </c>
      <c r="M4119">
        <v>34640.04</v>
      </c>
      <c r="N4119" t="s">
        <v>38</v>
      </c>
    </row>
    <row r="4120" spans="1:14" x14ac:dyDescent="0.25">
      <c r="A4120">
        <v>2.2017000000000002</v>
      </c>
      <c r="B4120">
        <v>5</v>
      </c>
      <c r="C4120" t="s">
        <v>80</v>
      </c>
      <c r="D4120">
        <v>73422</v>
      </c>
      <c r="E4120" t="s">
        <v>85</v>
      </c>
      <c r="F4120">
        <v>1</v>
      </c>
      <c r="G4120" t="s">
        <v>16</v>
      </c>
      <c r="H4120">
        <v>4251.5969999999998</v>
      </c>
      <c r="I4120">
        <v>0</v>
      </c>
      <c r="J4120">
        <v>634435</v>
      </c>
      <c r="K4120">
        <v>2552868</v>
      </c>
      <c r="M4120">
        <v>1078.44</v>
      </c>
      <c r="N4120" t="s">
        <v>17</v>
      </c>
    </row>
    <row r="4121" spans="1:14" x14ac:dyDescent="0.25">
      <c r="A4121">
        <v>2.2017000000000002</v>
      </c>
      <c r="B4121">
        <v>5</v>
      </c>
      <c r="C4121" t="s">
        <v>80</v>
      </c>
      <c r="D4121">
        <v>73422</v>
      </c>
      <c r="E4121" t="s">
        <v>85</v>
      </c>
      <c r="F4121">
        <v>2</v>
      </c>
      <c r="G4121" t="s">
        <v>18</v>
      </c>
      <c r="H4121">
        <v>3238.2629999999999</v>
      </c>
      <c r="I4121">
        <v>0</v>
      </c>
      <c r="J4121">
        <v>140525</v>
      </c>
      <c r="K4121">
        <v>944841</v>
      </c>
      <c r="M4121">
        <v>595.08000000000004</v>
      </c>
      <c r="N4121" t="s">
        <v>17</v>
      </c>
    </row>
    <row r="4122" spans="1:14" x14ac:dyDescent="0.25">
      <c r="A4122">
        <v>2.2017000000000002</v>
      </c>
      <c r="B4122">
        <v>5</v>
      </c>
      <c r="C4122" t="s">
        <v>80</v>
      </c>
      <c r="D4122">
        <v>73422</v>
      </c>
      <c r="E4122" t="s">
        <v>85</v>
      </c>
      <c r="F4122">
        <v>3</v>
      </c>
      <c r="G4122" t="s">
        <v>19</v>
      </c>
      <c r="H4122">
        <v>47.204999999999998</v>
      </c>
      <c r="I4122">
        <v>0</v>
      </c>
      <c r="J4122">
        <v>730480</v>
      </c>
      <c r="K4122">
        <v>1045617</v>
      </c>
      <c r="M4122">
        <v>1165.08</v>
      </c>
      <c r="N4122" t="s">
        <v>17</v>
      </c>
    </row>
    <row r="4123" spans="1:14" x14ac:dyDescent="0.25">
      <c r="A4123">
        <v>2.2017000000000002</v>
      </c>
      <c r="B4123">
        <v>5</v>
      </c>
      <c r="C4123" t="s">
        <v>80</v>
      </c>
      <c r="D4123">
        <v>73422</v>
      </c>
      <c r="E4123" t="s">
        <v>85</v>
      </c>
      <c r="F4123">
        <v>4</v>
      </c>
      <c r="G4123" t="s">
        <v>20</v>
      </c>
      <c r="H4123">
        <v>2602.569</v>
      </c>
      <c r="I4123">
        <v>0</v>
      </c>
      <c r="J4123">
        <v>492155</v>
      </c>
      <c r="K4123">
        <v>932154</v>
      </c>
      <c r="M4123">
        <v>1105.8</v>
      </c>
      <c r="N4123" t="s">
        <v>17</v>
      </c>
    </row>
    <row r="4124" spans="1:14" x14ac:dyDescent="0.25">
      <c r="A4124">
        <v>2.2017000000000002</v>
      </c>
      <c r="B4124">
        <v>5</v>
      </c>
      <c r="C4124" t="s">
        <v>80</v>
      </c>
      <c r="D4124">
        <v>73422</v>
      </c>
      <c r="E4124" t="s">
        <v>85</v>
      </c>
      <c r="F4124">
        <v>5</v>
      </c>
      <c r="G4124" t="s">
        <v>21</v>
      </c>
      <c r="H4124">
        <v>6891.93</v>
      </c>
      <c r="I4124">
        <v>0</v>
      </c>
      <c r="J4124">
        <v>299080</v>
      </c>
      <c r="K4124">
        <v>610797</v>
      </c>
      <c r="M4124">
        <v>1153.68</v>
      </c>
      <c r="N4124" t="s">
        <v>17</v>
      </c>
    </row>
    <row r="4125" spans="1:14" x14ac:dyDescent="0.25">
      <c r="A4125">
        <v>2.2017000000000002</v>
      </c>
      <c r="B4125">
        <v>5</v>
      </c>
      <c r="C4125" t="s">
        <v>80</v>
      </c>
      <c r="D4125">
        <v>73422</v>
      </c>
      <c r="E4125" t="s">
        <v>85</v>
      </c>
      <c r="F4125">
        <v>6</v>
      </c>
      <c r="G4125" t="s">
        <v>22</v>
      </c>
      <c r="H4125">
        <v>12720.174000000001</v>
      </c>
      <c r="I4125">
        <v>0</v>
      </c>
      <c r="J4125">
        <v>2519650</v>
      </c>
      <c r="K4125">
        <v>9446169</v>
      </c>
      <c r="M4125">
        <v>12131.88</v>
      </c>
      <c r="N4125" t="s">
        <v>17</v>
      </c>
    </row>
    <row r="4126" spans="1:14" x14ac:dyDescent="0.25">
      <c r="A4126">
        <v>2.2017000000000002</v>
      </c>
      <c r="B4126">
        <v>5</v>
      </c>
      <c r="C4126" t="s">
        <v>80</v>
      </c>
      <c r="D4126">
        <v>73422</v>
      </c>
      <c r="E4126" t="s">
        <v>85</v>
      </c>
      <c r="F4126">
        <v>13</v>
      </c>
      <c r="G4126" t="s">
        <v>23</v>
      </c>
      <c r="H4126">
        <v>29751.738000000001</v>
      </c>
      <c r="I4126">
        <v>0</v>
      </c>
      <c r="J4126">
        <v>4816325</v>
      </c>
      <c r="K4126">
        <v>15532446</v>
      </c>
      <c r="M4126">
        <v>18700.560000000001</v>
      </c>
      <c r="N4126" t="s">
        <v>17</v>
      </c>
    </row>
    <row r="4127" spans="1:14" x14ac:dyDescent="0.25">
      <c r="A4127">
        <v>2.2017000000000002</v>
      </c>
      <c r="B4127">
        <v>5</v>
      </c>
      <c r="C4127" t="s">
        <v>80</v>
      </c>
      <c r="D4127">
        <v>73422</v>
      </c>
      <c r="E4127" t="s">
        <v>85</v>
      </c>
      <c r="F4127">
        <v>7</v>
      </c>
      <c r="G4127" t="s">
        <v>24</v>
      </c>
      <c r="H4127">
        <v>9919.3439999999991</v>
      </c>
      <c r="I4127">
        <v>0</v>
      </c>
      <c r="J4127">
        <v>290345</v>
      </c>
      <c r="K4127">
        <v>2404065</v>
      </c>
      <c r="M4127">
        <v>7904.76</v>
      </c>
      <c r="N4127" t="s">
        <v>17</v>
      </c>
    </row>
    <row r="4128" spans="1:14" x14ac:dyDescent="0.25">
      <c r="A4128">
        <v>2.2017000000000002</v>
      </c>
      <c r="B4128">
        <v>5</v>
      </c>
      <c r="C4128" t="s">
        <v>80</v>
      </c>
      <c r="D4128">
        <v>73422</v>
      </c>
      <c r="E4128" t="s">
        <v>85</v>
      </c>
      <c r="F4128">
        <v>8</v>
      </c>
      <c r="G4128" t="s">
        <v>25</v>
      </c>
      <c r="H4128">
        <v>3197.3519999999999</v>
      </c>
      <c r="I4128">
        <v>0</v>
      </c>
      <c r="J4128">
        <v>129470</v>
      </c>
      <c r="K4128">
        <v>539925</v>
      </c>
      <c r="M4128">
        <v>5570.04</v>
      </c>
      <c r="N4128" t="s">
        <v>17</v>
      </c>
    </row>
    <row r="4129" spans="1:14" x14ac:dyDescent="0.25">
      <c r="A4129">
        <v>2.2017000000000002</v>
      </c>
      <c r="B4129">
        <v>5</v>
      </c>
      <c r="C4129" t="s">
        <v>80</v>
      </c>
      <c r="D4129">
        <v>73422</v>
      </c>
      <c r="E4129" t="s">
        <v>85</v>
      </c>
      <c r="F4129">
        <v>9</v>
      </c>
      <c r="G4129" t="s">
        <v>26</v>
      </c>
      <c r="H4129">
        <v>3011.6790000000001</v>
      </c>
      <c r="I4129">
        <v>0</v>
      </c>
      <c r="J4129">
        <v>84005</v>
      </c>
      <c r="K4129">
        <v>621789</v>
      </c>
      <c r="M4129">
        <v>5855.04</v>
      </c>
      <c r="N4129" t="s">
        <v>17</v>
      </c>
    </row>
    <row r="4130" spans="1:14" x14ac:dyDescent="0.25">
      <c r="A4130">
        <v>2.2017000000000002</v>
      </c>
      <c r="B4130">
        <v>5</v>
      </c>
      <c r="C4130" t="s">
        <v>80</v>
      </c>
      <c r="D4130">
        <v>73422</v>
      </c>
      <c r="E4130" t="s">
        <v>85</v>
      </c>
      <c r="F4130">
        <v>14</v>
      </c>
      <c r="G4130" t="s">
        <v>27</v>
      </c>
      <c r="H4130">
        <v>16128.375</v>
      </c>
      <c r="I4130">
        <v>0</v>
      </c>
      <c r="J4130">
        <v>503820</v>
      </c>
      <c r="K4130">
        <v>3565779</v>
      </c>
      <c r="M4130">
        <v>19190.759999999998</v>
      </c>
      <c r="N4130" t="s">
        <v>17</v>
      </c>
    </row>
    <row r="4131" spans="1:14" x14ac:dyDescent="0.25">
      <c r="A4131">
        <v>2.2017000000000002</v>
      </c>
      <c r="B4131">
        <v>5</v>
      </c>
      <c r="C4131" t="s">
        <v>80</v>
      </c>
      <c r="D4131">
        <v>73422</v>
      </c>
      <c r="E4131" t="s">
        <v>85</v>
      </c>
      <c r="F4131">
        <v>15</v>
      </c>
      <c r="G4131" t="s">
        <v>28</v>
      </c>
      <c r="H4131">
        <v>6045.3869999999997</v>
      </c>
      <c r="I4131">
        <v>0</v>
      </c>
      <c r="J4131">
        <v>210</v>
      </c>
      <c r="K4131">
        <v>0</v>
      </c>
      <c r="M4131">
        <v>0</v>
      </c>
      <c r="N4131" t="s">
        <v>17</v>
      </c>
    </row>
    <row r="4132" spans="1:14" x14ac:dyDescent="0.25">
      <c r="A4132">
        <v>2.2017000000000002</v>
      </c>
      <c r="B4132">
        <v>5</v>
      </c>
      <c r="C4132" t="s">
        <v>80</v>
      </c>
      <c r="D4132">
        <v>73422</v>
      </c>
      <c r="E4132" t="s">
        <v>85</v>
      </c>
      <c r="F4132">
        <v>12</v>
      </c>
      <c r="G4132" t="s">
        <v>29</v>
      </c>
      <c r="H4132">
        <v>11360.67</v>
      </c>
      <c r="I4132">
        <v>0</v>
      </c>
      <c r="J4132">
        <v>5320145</v>
      </c>
      <c r="K4132">
        <v>19098225</v>
      </c>
      <c r="M4132">
        <v>37891.32</v>
      </c>
      <c r="N4132" t="s">
        <v>17</v>
      </c>
    </row>
    <row r="4133" spans="1:14" x14ac:dyDescent="0.25">
      <c r="A4133">
        <v>2.2017000000000002</v>
      </c>
      <c r="B4133">
        <v>5</v>
      </c>
      <c r="C4133" t="s">
        <v>80</v>
      </c>
      <c r="D4133">
        <v>73422</v>
      </c>
      <c r="E4133" t="s">
        <v>85</v>
      </c>
      <c r="F4133">
        <v>16</v>
      </c>
      <c r="G4133" t="s">
        <v>30</v>
      </c>
      <c r="H4133">
        <v>4818.0569999999998</v>
      </c>
      <c r="I4133">
        <v>0</v>
      </c>
      <c r="J4133">
        <v>210</v>
      </c>
      <c r="K4133">
        <v>0</v>
      </c>
      <c r="M4133">
        <v>0</v>
      </c>
      <c r="N4133" t="s">
        <v>17</v>
      </c>
    </row>
    <row r="4134" spans="1:14" x14ac:dyDescent="0.25">
      <c r="A4134">
        <v>2.2017000000000002</v>
      </c>
      <c r="B4134">
        <v>5</v>
      </c>
      <c r="C4134" t="s">
        <v>80</v>
      </c>
      <c r="D4134">
        <v>73422</v>
      </c>
      <c r="E4134" t="s">
        <v>85</v>
      </c>
      <c r="F4134">
        <v>11</v>
      </c>
      <c r="G4134" t="s">
        <v>31</v>
      </c>
      <c r="H4134">
        <v>4025.0129999999999</v>
      </c>
      <c r="I4134">
        <v>0</v>
      </c>
      <c r="J4134">
        <v>432265</v>
      </c>
      <c r="K4134">
        <v>1456947</v>
      </c>
      <c r="M4134">
        <v>0</v>
      </c>
      <c r="N4134" t="s">
        <v>17</v>
      </c>
    </row>
    <row r="4135" spans="1:14" x14ac:dyDescent="0.25">
      <c r="A4135">
        <v>2.2017000000000002</v>
      </c>
      <c r="B4135">
        <v>5</v>
      </c>
      <c r="C4135" t="s">
        <v>80</v>
      </c>
      <c r="D4135">
        <v>73422</v>
      </c>
      <c r="E4135" t="s">
        <v>85</v>
      </c>
      <c r="F4135">
        <v>17</v>
      </c>
      <c r="G4135" t="s">
        <v>32</v>
      </c>
      <c r="H4135">
        <v>1626.999</v>
      </c>
      <c r="I4135">
        <v>62</v>
      </c>
      <c r="J4135">
        <v>210</v>
      </c>
      <c r="K4135">
        <v>0</v>
      </c>
      <c r="M4135">
        <v>0</v>
      </c>
      <c r="N4135" t="s">
        <v>17</v>
      </c>
    </row>
    <row r="4136" spans="1:14" x14ac:dyDescent="0.25">
      <c r="A4136">
        <v>2.2017000000000002</v>
      </c>
      <c r="B4136">
        <v>5</v>
      </c>
      <c r="C4136" t="s">
        <v>80</v>
      </c>
      <c r="D4136">
        <v>73422</v>
      </c>
      <c r="E4136" t="s">
        <v>85</v>
      </c>
      <c r="F4136">
        <v>18</v>
      </c>
      <c r="G4136" t="s">
        <v>33</v>
      </c>
      <c r="H4136">
        <v>73756.239000000001</v>
      </c>
      <c r="I4136">
        <v>62</v>
      </c>
      <c r="J4136">
        <v>5320145</v>
      </c>
      <c r="K4136">
        <v>19098225</v>
      </c>
      <c r="M4136">
        <v>37891.32</v>
      </c>
      <c r="N4136" t="s">
        <v>17</v>
      </c>
    </row>
    <row r="4137" spans="1:14" x14ac:dyDescent="0.25">
      <c r="A4137">
        <v>2.2017000000000002</v>
      </c>
      <c r="B4137">
        <v>5</v>
      </c>
      <c r="C4137" t="s">
        <v>80</v>
      </c>
      <c r="D4137">
        <v>91973</v>
      </c>
      <c r="E4137" t="s">
        <v>86</v>
      </c>
      <c r="F4137">
        <v>1</v>
      </c>
      <c r="G4137" t="s">
        <v>16</v>
      </c>
      <c r="H4137">
        <v>2341.3679999999999</v>
      </c>
      <c r="I4137">
        <v>256</v>
      </c>
      <c r="J4137">
        <v>317060</v>
      </c>
      <c r="K4137">
        <v>1364544</v>
      </c>
      <c r="M4137">
        <v>982.68</v>
      </c>
      <c r="N4137" t="s">
        <v>38</v>
      </c>
    </row>
    <row r="4138" spans="1:14" x14ac:dyDescent="0.25">
      <c r="A4138">
        <v>2.2017000000000002</v>
      </c>
      <c r="B4138">
        <v>5</v>
      </c>
      <c r="C4138" t="s">
        <v>80</v>
      </c>
      <c r="D4138">
        <v>91973</v>
      </c>
      <c r="E4138" t="s">
        <v>86</v>
      </c>
      <c r="F4138">
        <v>2</v>
      </c>
      <c r="G4138" t="s">
        <v>18</v>
      </c>
      <c r="H4138">
        <v>2410.6019999999999</v>
      </c>
      <c r="I4138">
        <v>0</v>
      </c>
      <c r="J4138">
        <v>97440</v>
      </c>
      <c r="K4138">
        <v>62007</v>
      </c>
      <c r="M4138">
        <v>652.08000000000004</v>
      </c>
      <c r="N4138" t="s">
        <v>38</v>
      </c>
    </row>
    <row r="4139" spans="1:14" x14ac:dyDescent="0.25">
      <c r="A4139">
        <v>2.2017000000000002</v>
      </c>
      <c r="B4139">
        <v>5</v>
      </c>
      <c r="C4139" t="s">
        <v>80</v>
      </c>
      <c r="D4139">
        <v>91973</v>
      </c>
      <c r="E4139" t="s">
        <v>86</v>
      </c>
      <c r="F4139">
        <v>3</v>
      </c>
      <c r="G4139" t="s">
        <v>19</v>
      </c>
      <c r="H4139">
        <v>47.204999999999998</v>
      </c>
      <c r="I4139">
        <v>0</v>
      </c>
      <c r="J4139">
        <v>479125</v>
      </c>
      <c r="K4139">
        <v>810234</v>
      </c>
      <c r="M4139">
        <v>1037.4000000000001</v>
      </c>
      <c r="N4139" t="s">
        <v>38</v>
      </c>
    </row>
    <row r="4140" spans="1:14" x14ac:dyDescent="0.25">
      <c r="A4140">
        <v>2.2017000000000002</v>
      </c>
      <c r="B4140">
        <v>5</v>
      </c>
      <c r="C4140" t="s">
        <v>80</v>
      </c>
      <c r="D4140">
        <v>91973</v>
      </c>
      <c r="E4140" t="s">
        <v>86</v>
      </c>
      <c r="F4140">
        <v>4</v>
      </c>
      <c r="G4140" t="s">
        <v>20</v>
      </c>
      <c r="H4140">
        <v>1079.421</v>
      </c>
      <c r="I4140">
        <v>0</v>
      </c>
      <c r="J4140">
        <v>223095</v>
      </c>
      <c r="K4140">
        <v>470310</v>
      </c>
      <c r="M4140">
        <v>715.92</v>
      </c>
      <c r="N4140" t="s">
        <v>38</v>
      </c>
    </row>
    <row r="4141" spans="1:14" x14ac:dyDescent="0.25">
      <c r="A4141">
        <v>2.2017000000000002</v>
      </c>
      <c r="B4141">
        <v>5</v>
      </c>
      <c r="C4141" t="s">
        <v>80</v>
      </c>
      <c r="D4141">
        <v>91973</v>
      </c>
      <c r="E4141" t="s">
        <v>86</v>
      </c>
      <c r="F4141">
        <v>5</v>
      </c>
      <c r="G4141" t="s">
        <v>21</v>
      </c>
      <c r="H4141">
        <v>3065.1779999999999</v>
      </c>
      <c r="I4141">
        <v>72</v>
      </c>
      <c r="J4141">
        <v>156635</v>
      </c>
      <c r="K4141">
        <v>342186</v>
      </c>
      <c r="M4141">
        <v>1067.04</v>
      </c>
      <c r="N4141" t="s">
        <v>38</v>
      </c>
    </row>
    <row r="4142" spans="1:14" x14ac:dyDescent="0.25">
      <c r="A4142">
        <v>2.2017000000000002</v>
      </c>
      <c r="B4142">
        <v>5</v>
      </c>
      <c r="C4142" t="s">
        <v>80</v>
      </c>
      <c r="D4142">
        <v>91973</v>
      </c>
      <c r="E4142" t="s">
        <v>86</v>
      </c>
      <c r="F4142">
        <v>6</v>
      </c>
      <c r="G4142" t="s">
        <v>22</v>
      </c>
      <c r="H4142">
        <v>5991.8879999999999</v>
      </c>
      <c r="I4142">
        <v>0</v>
      </c>
      <c r="J4142">
        <v>1206235</v>
      </c>
      <c r="K4142">
        <v>3845961</v>
      </c>
      <c r="M4142">
        <v>9072.1200000000008</v>
      </c>
      <c r="N4142" t="s">
        <v>38</v>
      </c>
    </row>
    <row r="4143" spans="1:14" x14ac:dyDescent="0.25">
      <c r="A4143">
        <v>2.2017000000000002</v>
      </c>
      <c r="B4143">
        <v>5</v>
      </c>
      <c r="C4143" t="s">
        <v>80</v>
      </c>
      <c r="D4143">
        <v>91973</v>
      </c>
      <c r="E4143" t="s">
        <v>86</v>
      </c>
      <c r="F4143">
        <v>13</v>
      </c>
      <c r="G4143" t="s">
        <v>23</v>
      </c>
      <c r="H4143">
        <v>14935.662</v>
      </c>
      <c r="I4143">
        <v>328</v>
      </c>
      <c r="J4143">
        <v>2479590</v>
      </c>
      <c r="K4143">
        <v>7459242</v>
      </c>
      <c r="M4143">
        <v>15809.52</v>
      </c>
      <c r="N4143" t="s">
        <v>38</v>
      </c>
    </row>
    <row r="4144" spans="1:14" x14ac:dyDescent="0.25">
      <c r="A4144">
        <v>2.2017000000000002</v>
      </c>
      <c r="B4144">
        <v>5</v>
      </c>
      <c r="C4144" t="s">
        <v>80</v>
      </c>
      <c r="D4144">
        <v>91973</v>
      </c>
      <c r="E4144" t="s">
        <v>86</v>
      </c>
      <c r="F4144">
        <v>7</v>
      </c>
      <c r="G4144" t="s">
        <v>24</v>
      </c>
      <c r="H4144">
        <v>3017.973</v>
      </c>
      <c r="I4144">
        <v>0</v>
      </c>
      <c r="J4144">
        <v>100000</v>
      </c>
      <c r="K4144">
        <v>889770</v>
      </c>
      <c r="M4144">
        <v>3821.28</v>
      </c>
      <c r="N4144" t="s">
        <v>38</v>
      </c>
    </row>
    <row r="4145" spans="1:14" x14ac:dyDescent="0.25">
      <c r="A4145">
        <v>2.2017000000000002</v>
      </c>
      <c r="B4145">
        <v>5</v>
      </c>
      <c r="C4145" t="s">
        <v>80</v>
      </c>
      <c r="D4145">
        <v>91973</v>
      </c>
      <c r="E4145" t="s">
        <v>86</v>
      </c>
      <c r="F4145">
        <v>8</v>
      </c>
      <c r="G4145" t="s">
        <v>25</v>
      </c>
      <c r="H4145">
        <v>1589.2349999999999</v>
      </c>
      <c r="I4145">
        <v>0</v>
      </c>
      <c r="J4145">
        <v>23975</v>
      </c>
      <c r="K4145">
        <v>148737</v>
      </c>
      <c r="M4145">
        <v>2077.08</v>
      </c>
      <c r="N4145" t="s">
        <v>38</v>
      </c>
    </row>
    <row r="4146" spans="1:14" x14ac:dyDescent="0.25">
      <c r="A4146">
        <v>2.2017000000000002</v>
      </c>
      <c r="B4146">
        <v>5</v>
      </c>
      <c r="C4146" t="s">
        <v>80</v>
      </c>
      <c r="D4146">
        <v>91973</v>
      </c>
      <c r="E4146" t="s">
        <v>86</v>
      </c>
      <c r="F4146">
        <v>9</v>
      </c>
      <c r="G4146" t="s">
        <v>26</v>
      </c>
      <c r="H4146">
        <v>1013.3339999999999</v>
      </c>
      <c r="I4146">
        <v>0</v>
      </c>
      <c r="J4146">
        <v>28360</v>
      </c>
      <c r="K4146">
        <v>223980</v>
      </c>
      <c r="M4146">
        <v>1812.6</v>
      </c>
      <c r="N4146" t="s">
        <v>38</v>
      </c>
    </row>
    <row r="4147" spans="1:14" x14ac:dyDescent="0.25">
      <c r="A4147">
        <v>2.2017000000000002</v>
      </c>
      <c r="B4147">
        <v>5</v>
      </c>
      <c r="C4147" t="s">
        <v>80</v>
      </c>
      <c r="D4147">
        <v>91973</v>
      </c>
      <c r="E4147" t="s">
        <v>86</v>
      </c>
      <c r="F4147">
        <v>14</v>
      </c>
      <c r="G4147" t="s">
        <v>27</v>
      </c>
      <c r="H4147">
        <v>5620.5420000000004</v>
      </c>
      <c r="I4147">
        <v>0</v>
      </c>
      <c r="J4147">
        <v>152335</v>
      </c>
      <c r="K4147">
        <v>1262487</v>
      </c>
      <c r="M4147">
        <v>9181.56</v>
      </c>
      <c r="N4147" t="s">
        <v>38</v>
      </c>
    </row>
    <row r="4148" spans="1:14" x14ac:dyDescent="0.25">
      <c r="A4148">
        <v>2.2017000000000002</v>
      </c>
      <c r="B4148">
        <v>5</v>
      </c>
      <c r="C4148" t="s">
        <v>80</v>
      </c>
      <c r="D4148">
        <v>91973</v>
      </c>
      <c r="E4148" t="s">
        <v>86</v>
      </c>
      <c r="F4148">
        <v>15</v>
      </c>
      <c r="G4148" t="s">
        <v>28</v>
      </c>
      <c r="H4148">
        <v>4006.1309999999999</v>
      </c>
      <c r="I4148">
        <v>0</v>
      </c>
      <c r="J4148">
        <v>215</v>
      </c>
      <c r="K4148">
        <v>0</v>
      </c>
      <c r="M4148">
        <v>0</v>
      </c>
      <c r="N4148" t="s">
        <v>38</v>
      </c>
    </row>
    <row r="4149" spans="1:14" x14ac:dyDescent="0.25">
      <c r="A4149">
        <v>2.2017000000000002</v>
      </c>
      <c r="B4149">
        <v>5</v>
      </c>
      <c r="C4149" t="s">
        <v>80</v>
      </c>
      <c r="D4149">
        <v>91973</v>
      </c>
      <c r="E4149" t="s">
        <v>86</v>
      </c>
      <c r="F4149">
        <v>12</v>
      </c>
      <c r="G4149" t="s">
        <v>29</v>
      </c>
      <c r="H4149">
        <v>4915.6139999999996</v>
      </c>
      <c r="I4149">
        <v>0</v>
      </c>
      <c r="J4149">
        <v>2631925</v>
      </c>
      <c r="K4149">
        <v>8721729</v>
      </c>
      <c r="M4149">
        <v>24991.08</v>
      </c>
      <c r="N4149" t="s">
        <v>38</v>
      </c>
    </row>
    <row r="4150" spans="1:14" x14ac:dyDescent="0.25">
      <c r="A4150">
        <v>2.2017000000000002</v>
      </c>
      <c r="B4150">
        <v>5</v>
      </c>
      <c r="C4150" t="s">
        <v>80</v>
      </c>
      <c r="D4150">
        <v>91973</v>
      </c>
      <c r="E4150" t="s">
        <v>86</v>
      </c>
      <c r="F4150">
        <v>16</v>
      </c>
      <c r="G4150" t="s">
        <v>30</v>
      </c>
      <c r="H4150">
        <v>2955.0329999999999</v>
      </c>
      <c r="I4150">
        <v>0</v>
      </c>
      <c r="J4150">
        <v>215</v>
      </c>
      <c r="K4150">
        <v>0</v>
      </c>
      <c r="M4150">
        <v>0</v>
      </c>
      <c r="N4150" t="s">
        <v>38</v>
      </c>
    </row>
    <row r="4151" spans="1:14" x14ac:dyDescent="0.25">
      <c r="A4151">
        <v>2.2017000000000002</v>
      </c>
      <c r="B4151">
        <v>5</v>
      </c>
      <c r="C4151" t="s">
        <v>80</v>
      </c>
      <c r="D4151">
        <v>91973</v>
      </c>
      <c r="E4151" t="s">
        <v>86</v>
      </c>
      <c r="F4151">
        <v>11</v>
      </c>
      <c r="G4151" t="s">
        <v>31</v>
      </c>
      <c r="H4151">
        <v>0</v>
      </c>
      <c r="I4151">
        <v>0</v>
      </c>
      <c r="J4151">
        <v>28500</v>
      </c>
      <c r="K4151">
        <v>93771</v>
      </c>
      <c r="M4151">
        <v>0</v>
      </c>
      <c r="N4151" t="s">
        <v>38</v>
      </c>
    </row>
    <row r="4152" spans="1:14" x14ac:dyDescent="0.25">
      <c r="A4152">
        <v>2.2017000000000002</v>
      </c>
      <c r="B4152">
        <v>5</v>
      </c>
      <c r="C4152" t="s">
        <v>80</v>
      </c>
      <c r="D4152">
        <v>91973</v>
      </c>
      <c r="E4152" t="s">
        <v>86</v>
      </c>
      <c r="F4152">
        <v>17</v>
      </c>
      <c r="G4152" t="s">
        <v>32</v>
      </c>
      <c r="H4152">
        <v>1315.4459999999999</v>
      </c>
      <c r="I4152">
        <v>0</v>
      </c>
      <c r="J4152">
        <v>215</v>
      </c>
      <c r="K4152">
        <v>0</v>
      </c>
      <c r="M4152">
        <v>0</v>
      </c>
      <c r="N4152" t="s">
        <v>38</v>
      </c>
    </row>
    <row r="4153" spans="1:14" x14ac:dyDescent="0.25">
      <c r="A4153">
        <v>2.2017000000000002</v>
      </c>
      <c r="B4153">
        <v>5</v>
      </c>
      <c r="C4153" t="s">
        <v>80</v>
      </c>
      <c r="D4153">
        <v>91973</v>
      </c>
      <c r="E4153" t="s">
        <v>86</v>
      </c>
      <c r="F4153">
        <v>18</v>
      </c>
      <c r="G4153" t="s">
        <v>33</v>
      </c>
      <c r="H4153">
        <v>33748.428</v>
      </c>
      <c r="I4153">
        <v>328</v>
      </c>
      <c r="J4153">
        <v>2631925</v>
      </c>
      <c r="K4153">
        <v>8721729</v>
      </c>
      <c r="M4153">
        <v>24991.08</v>
      </c>
      <c r="N4153" t="s">
        <v>38</v>
      </c>
    </row>
    <row r="4154" spans="1:14" x14ac:dyDescent="0.25">
      <c r="A4154">
        <v>2.2017000000000002</v>
      </c>
      <c r="B4154">
        <v>5</v>
      </c>
      <c r="C4154" t="s">
        <v>87</v>
      </c>
      <c r="D4154">
        <v>19340</v>
      </c>
      <c r="E4154" t="s">
        <v>88</v>
      </c>
      <c r="F4154">
        <v>1</v>
      </c>
      <c r="G4154" t="s">
        <v>16</v>
      </c>
      <c r="H4154">
        <v>3128.1179999999999</v>
      </c>
      <c r="I4154">
        <v>0</v>
      </c>
      <c r="J4154">
        <v>320090</v>
      </c>
      <c r="K4154">
        <v>1380978</v>
      </c>
      <c r="M4154">
        <v>1085.28</v>
      </c>
      <c r="N4154" t="s">
        <v>17</v>
      </c>
    </row>
    <row r="4155" spans="1:14" x14ac:dyDescent="0.25">
      <c r="A4155">
        <v>2.2017000000000002</v>
      </c>
      <c r="B4155">
        <v>5</v>
      </c>
      <c r="C4155" t="s">
        <v>87</v>
      </c>
      <c r="D4155">
        <v>19340</v>
      </c>
      <c r="E4155" t="s">
        <v>88</v>
      </c>
      <c r="F4155">
        <v>2</v>
      </c>
      <c r="G4155" t="s">
        <v>18</v>
      </c>
      <c r="H4155">
        <v>2272.134</v>
      </c>
      <c r="I4155">
        <v>0</v>
      </c>
      <c r="J4155">
        <v>77705</v>
      </c>
      <c r="K4155">
        <v>433755</v>
      </c>
      <c r="M4155">
        <v>547.20000000000005</v>
      </c>
      <c r="N4155" t="s">
        <v>17</v>
      </c>
    </row>
    <row r="4156" spans="1:14" x14ac:dyDescent="0.25">
      <c r="A4156">
        <v>2.2017000000000002</v>
      </c>
      <c r="B4156">
        <v>5</v>
      </c>
      <c r="C4156" t="s">
        <v>87</v>
      </c>
      <c r="D4156">
        <v>19340</v>
      </c>
      <c r="E4156" t="s">
        <v>88</v>
      </c>
      <c r="F4156">
        <v>3</v>
      </c>
      <c r="G4156" t="s">
        <v>19</v>
      </c>
      <c r="H4156">
        <v>47.204999999999998</v>
      </c>
      <c r="I4156">
        <v>0</v>
      </c>
      <c r="J4156">
        <v>581300</v>
      </c>
      <c r="K4156">
        <v>853347</v>
      </c>
      <c r="M4156">
        <v>1076.1600000000001</v>
      </c>
      <c r="N4156" t="s">
        <v>17</v>
      </c>
    </row>
    <row r="4157" spans="1:14" x14ac:dyDescent="0.25">
      <c r="A4157">
        <v>2.2017000000000002</v>
      </c>
      <c r="B4157">
        <v>5</v>
      </c>
      <c r="C4157" t="s">
        <v>87</v>
      </c>
      <c r="D4157">
        <v>19340</v>
      </c>
      <c r="E4157" t="s">
        <v>88</v>
      </c>
      <c r="F4157">
        <v>4</v>
      </c>
      <c r="G4157" t="s">
        <v>20</v>
      </c>
      <c r="H4157">
        <v>1752.8789999999999</v>
      </c>
      <c r="I4157">
        <v>0</v>
      </c>
      <c r="J4157">
        <v>337485</v>
      </c>
      <c r="K4157">
        <v>672381</v>
      </c>
      <c r="M4157">
        <v>727.32</v>
      </c>
      <c r="N4157" t="s">
        <v>17</v>
      </c>
    </row>
    <row r="4158" spans="1:14" x14ac:dyDescent="0.25">
      <c r="A4158">
        <v>2.2017000000000002</v>
      </c>
      <c r="B4158">
        <v>5</v>
      </c>
      <c r="C4158" t="s">
        <v>87</v>
      </c>
      <c r="D4158">
        <v>19340</v>
      </c>
      <c r="E4158" t="s">
        <v>88</v>
      </c>
      <c r="F4158">
        <v>5</v>
      </c>
      <c r="G4158" t="s">
        <v>21</v>
      </c>
      <c r="H4158">
        <v>1859.877</v>
      </c>
      <c r="I4158">
        <v>0</v>
      </c>
      <c r="J4158">
        <v>159940</v>
      </c>
      <c r="K4158">
        <v>371004</v>
      </c>
      <c r="M4158">
        <v>1133.1600000000001</v>
      </c>
      <c r="N4158" t="s">
        <v>17</v>
      </c>
    </row>
    <row r="4159" spans="1:14" x14ac:dyDescent="0.25">
      <c r="A4159">
        <v>2.2017000000000002</v>
      </c>
      <c r="B4159">
        <v>5</v>
      </c>
      <c r="C4159" t="s">
        <v>87</v>
      </c>
      <c r="D4159">
        <v>19340</v>
      </c>
      <c r="E4159" t="s">
        <v>88</v>
      </c>
      <c r="F4159">
        <v>6</v>
      </c>
      <c r="G4159" t="s">
        <v>22</v>
      </c>
      <c r="H4159">
        <v>8556.6929999999993</v>
      </c>
      <c r="I4159">
        <v>0</v>
      </c>
      <c r="J4159">
        <v>1653055</v>
      </c>
      <c r="K4159">
        <v>6504723</v>
      </c>
      <c r="M4159">
        <v>9806.2800000000007</v>
      </c>
      <c r="N4159" t="s">
        <v>17</v>
      </c>
    </row>
    <row r="4160" spans="1:14" x14ac:dyDescent="0.25">
      <c r="A4160">
        <v>2.2017000000000002</v>
      </c>
      <c r="B4160">
        <v>5</v>
      </c>
      <c r="C4160" t="s">
        <v>87</v>
      </c>
      <c r="D4160">
        <v>19340</v>
      </c>
      <c r="E4160" t="s">
        <v>88</v>
      </c>
      <c r="F4160">
        <v>13</v>
      </c>
      <c r="G4160" t="s">
        <v>23</v>
      </c>
      <c r="H4160">
        <v>17616.905999999999</v>
      </c>
      <c r="I4160">
        <v>0</v>
      </c>
      <c r="J4160">
        <v>3129575</v>
      </c>
      <c r="K4160">
        <v>10216188</v>
      </c>
      <c r="M4160">
        <v>14788.08</v>
      </c>
      <c r="N4160" t="s">
        <v>17</v>
      </c>
    </row>
    <row r="4161" spans="1:14" x14ac:dyDescent="0.25">
      <c r="A4161">
        <v>2.2017000000000002</v>
      </c>
      <c r="B4161">
        <v>5</v>
      </c>
      <c r="C4161" t="s">
        <v>87</v>
      </c>
      <c r="D4161">
        <v>19340</v>
      </c>
      <c r="E4161" t="s">
        <v>88</v>
      </c>
      <c r="F4161">
        <v>7</v>
      </c>
      <c r="G4161" t="s">
        <v>24</v>
      </c>
      <c r="H4161">
        <v>4201.2449999999999</v>
      </c>
      <c r="I4161">
        <v>0</v>
      </c>
      <c r="J4161">
        <v>167120</v>
      </c>
      <c r="K4161">
        <v>1448418</v>
      </c>
      <c r="M4161">
        <v>5047.92</v>
      </c>
      <c r="N4161" t="s">
        <v>17</v>
      </c>
    </row>
    <row r="4162" spans="1:14" x14ac:dyDescent="0.25">
      <c r="A4162">
        <v>2.2017000000000002</v>
      </c>
      <c r="B4162">
        <v>5</v>
      </c>
      <c r="C4162" t="s">
        <v>87</v>
      </c>
      <c r="D4162">
        <v>19340</v>
      </c>
      <c r="E4162" t="s">
        <v>88</v>
      </c>
      <c r="F4162">
        <v>8</v>
      </c>
      <c r="G4162" t="s">
        <v>25</v>
      </c>
      <c r="H4162">
        <v>1280.829</v>
      </c>
      <c r="I4162">
        <v>0</v>
      </c>
      <c r="J4162">
        <v>24575</v>
      </c>
      <c r="K4162">
        <v>153816</v>
      </c>
      <c r="M4162">
        <v>2508</v>
      </c>
      <c r="N4162" t="s">
        <v>17</v>
      </c>
    </row>
    <row r="4163" spans="1:14" x14ac:dyDescent="0.25">
      <c r="A4163">
        <v>2.2017000000000002</v>
      </c>
      <c r="B4163">
        <v>5</v>
      </c>
      <c r="C4163" t="s">
        <v>87</v>
      </c>
      <c r="D4163">
        <v>19340</v>
      </c>
      <c r="E4163" t="s">
        <v>88</v>
      </c>
      <c r="F4163">
        <v>9</v>
      </c>
      <c r="G4163" t="s">
        <v>26</v>
      </c>
      <c r="H4163">
        <v>1309.152</v>
      </c>
      <c r="I4163">
        <v>0</v>
      </c>
      <c r="J4163">
        <v>34795</v>
      </c>
      <c r="K4163">
        <v>257778</v>
      </c>
      <c r="M4163">
        <v>2622</v>
      </c>
      <c r="N4163" t="s">
        <v>17</v>
      </c>
    </row>
    <row r="4164" spans="1:14" x14ac:dyDescent="0.25">
      <c r="A4164">
        <v>2.2017000000000002</v>
      </c>
      <c r="B4164">
        <v>5</v>
      </c>
      <c r="C4164" t="s">
        <v>87</v>
      </c>
      <c r="D4164">
        <v>19340</v>
      </c>
      <c r="E4164" t="s">
        <v>88</v>
      </c>
      <c r="F4164">
        <v>14</v>
      </c>
      <c r="G4164" t="s">
        <v>27</v>
      </c>
      <c r="H4164">
        <v>6791.2259999999997</v>
      </c>
      <c r="I4164">
        <v>0</v>
      </c>
      <c r="J4164">
        <v>226490</v>
      </c>
      <c r="K4164">
        <v>180012</v>
      </c>
      <c r="M4164">
        <v>10250.879999999999</v>
      </c>
      <c r="N4164" t="s">
        <v>17</v>
      </c>
    </row>
    <row r="4165" spans="1:14" x14ac:dyDescent="0.25">
      <c r="A4165">
        <v>2.2017000000000002</v>
      </c>
      <c r="B4165">
        <v>5</v>
      </c>
      <c r="C4165" t="s">
        <v>87</v>
      </c>
      <c r="D4165">
        <v>19340</v>
      </c>
      <c r="E4165" t="s">
        <v>88</v>
      </c>
      <c r="F4165">
        <v>15</v>
      </c>
      <c r="G4165" t="s">
        <v>28</v>
      </c>
      <c r="H4165">
        <v>4821.2039999999997</v>
      </c>
      <c r="I4165">
        <v>0</v>
      </c>
      <c r="J4165">
        <v>220</v>
      </c>
      <c r="K4165">
        <v>0</v>
      </c>
      <c r="M4165">
        <v>0</v>
      </c>
      <c r="N4165" t="s">
        <v>17</v>
      </c>
    </row>
    <row r="4166" spans="1:14" x14ac:dyDescent="0.25">
      <c r="A4166">
        <v>2.2017000000000002</v>
      </c>
      <c r="B4166">
        <v>5</v>
      </c>
      <c r="C4166" t="s">
        <v>87</v>
      </c>
      <c r="D4166">
        <v>19340</v>
      </c>
      <c r="E4166" t="s">
        <v>88</v>
      </c>
      <c r="F4166">
        <v>12</v>
      </c>
      <c r="G4166" t="s">
        <v>29</v>
      </c>
      <c r="H4166">
        <v>5674.0410000000002</v>
      </c>
      <c r="I4166">
        <v>0</v>
      </c>
      <c r="J4166">
        <v>3356065</v>
      </c>
      <c r="K4166">
        <v>12076200</v>
      </c>
      <c r="M4166">
        <v>25038.959999999999</v>
      </c>
      <c r="N4166" t="s">
        <v>17</v>
      </c>
    </row>
    <row r="4167" spans="1:14" x14ac:dyDescent="0.25">
      <c r="A4167">
        <v>2.2017000000000002</v>
      </c>
      <c r="B4167">
        <v>5</v>
      </c>
      <c r="C4167" t="s">
        <v>87</v>
      </c>
      <c r="D4167">
        <v>19340</v>
      </c>
      <c r="E4167" t="s">
        <v>88</v>
      </c>
      <c r="F4167">
        <v>16</v>
      </c>
      <c r="G4167" t="s">
        <v>30</v>
      </c>
      <c r="H4167">
        <v>2687.538</v>
      </c>
      <c r="I4167">
        <v>0</v>
      </c>
      <c r="J4167">
        <v>220</v>
      </c>
      <c r="K4167">
        <v>0</v>
      </c>
      <c r="M4167">
        <v>0</v>
      </c>
      <c r="N4167" t="s">
        <v>17</v>
      </c>
    </row>
    <row r="4168" spans="1:14" x14ac:dyDescent="0.25">
      <c r="A4168">
        <v>2.2017000000000002</v>
      </c>
      <c r="B4168">
        <v>5</v>
      </c>
      <c r="C4168" t="s">
        <v>87</v>
      </c>
      <c r="D4168">
        <v>19340</v>
      </c>
      <c r="E4168" t="s">
        <v>88</v>
      </c>
      <c r="F4168">
        <v>11</v>
      </c>
      <c r="G4168" t="s">
        <v>31</v>
      </c>
      <c r="H4168">
        <v>849.69</v>
      </c>
      <c r="I4168">
        <v>0</v>
      </c>
      <c r="J4168">
        <v>0</v>
      </c>
      <c r="K4168">
        <v>0</v>
      </c>
      <c r="M4168">
        <v>0</v>
      </c>
      <c r="N4168" t="s">
        <v>17</v>
      </c>
    </row>
    <row r="4169" spans="1:14" x14ac:dyDescent="0.25">
      <c r="A4169">
        <v>2.2017000000000002</v>
      </c>
      <c r="B4169">
        <v>5</v>
      </c>
      <c r="C4169" t="s">
        <v>87</v>
      </c>
      <c r="D4169">
        <v>19340</v>
      </c>
      <c r="E4169" t="s">
        <v>88</v>
      </c>
      <c r="F4169">
        <v>17</v>
      </c>
      <c r="G4169" t="s">
        <v>32</v>
      </c>
      <c r="H4169">
        <v>31.47</v>
      </c>
      <c r="I4169">
        <v>0</v>
      </c>
      <c r="J4169">
        <v>220</v>
      </c>
      <c r="K4169">
        <v>0</v>
      </c>
      <c r="M4169">
        <v>0</v>
      </c>
      <c r="N4169" t="s">
        <v>17</v>
      </c>
    </row>
    <row r="4170" spans="1:14" x14ac:dyDescent="0.25">
      <c r="A4170">
        <v>2.2017000000000002</v>
      </c>
      <c r="B4170">
        <v>5</v>
      </c>
      <c r="C4170" t="s">
        <v>87</v>
      </c>
      <c r="D4170">
        <v>19340</v>
      </c>
      <c r="E4170" t="s">
        <v>88</v>
      </c>
      <c r="F4170">
        <v>18</v>
      </c>
      <c r="G4170" t="s">
        <v>33</v>
      </c>
      <c r="H4170">
        <v>38472.074999999997</v>
      </c>
      <c r="I4170">
        <v>0</v>
      </c>
      <c r="J4170">
        <v>3356065</v>
      </c>
      <c r="K4170">
        <v>12076200</v>
      </c>
      <c r="M4170">
        <v>25038.959999999999</v>
      </c>
      <c r="N4170" t="s">
        <v>17</v>
      </c>
    </row>
    <row r="4171" spans="1:14" x14ac:dyDescent="0.25">
      <c r="A4171">
        <v>2.2017000000000002</v>
      </c>
      <c r="B4171">
        <v>5</v>
      </c>
      <c r="C4171" t="s">
        <v>87</v>
      </c>
      <c r="D4171">
        <v>76852</v>
      </c>
      <c r="E4171" t="s">
        <v>89</v>
      </c>
      <c r="F4171">
        <v>1</v>
      </c>
      <c r="G4171" t="s">
        <v>16</v>
      </c>
      <c r="H4171">
        <v>4745.6760000000004</v>
      </c>
      <c r="I4171">
        <v>0</v>
      </c>
      <c r="J4171">
        <v>584180</v>
      </c>
      <c r="K4171">
        <v>2314302</v>
      </c>
      <c r="M4171">
        <v>1121.76</v>
      </c>
      <c r="N4171" t="s">
        <v>17</v>
      </c>
    </row>
    <row r="4172" spans="1:14" x14ac:dyDescent="0.25">
      <c r="A4172">
        <v>2.2017000000000002</v>
      </c>
      <c r="B4172">
        <v>5</v>
      </c>
      <c r="C4172" t="s">
        <v>87</v>
      </c>
      <c r="D4172">
        <v>76852</v>
      </c>
      <c r="E4172" t="s">
        <v>89</v>
      </c>
      <c r="F4172">
        <v>2</v>
      </c>
      <c r="G4172" t="s">
        <v>18</v>
      </c>
      <c r="H4172">
        <v>2309.8980000000001</v>
      </c>
      <c r="I4172">
        <v>0</v>
      </c>
      <c r="J4172">
        <v>132240</v>
      </c>
      <c r="K4172">
        <v>784521</v>
      </c>
      <c r="M4172">
        <v>681.72</v>
      </c>
      <c r="N4172" t="s">
        <v>17</v>
      </c>
    </row>
    <row r="4173" spans="1:14" x14ac:dyDescent="0.25">
      <c r="A4173">
        <v>2.2017000000000002</v>
      </c>
      <c r="B4173">
        <v>5</v>
      </c>
      <c r="C4173" t="s">
        <v>87</v>
      </c>
      <c r="D4173">
        <v>76852</v>
      </c>
      <c r="E4173" t="s">
        <v>89</v>
      </c>
      <c r="F4173">
        <v>3</v>
      </c>
      <c r="G4173" t="s">
        <v>19</v>
      </c>
      <c r="H4173">
        <v>47.204999999999998</v>
      </c>
      <c r="I4173">
        <v>0</v>
      </c>
      <c r="J4173">
        <v>861750</v>
      </c>
      <c r="K4173">
        <v>1416624</v>
      </c>
      <c r="M4173">
        <v>1003.2</v>
      </c>
      <c r="N4173" t="s">
        <v>17</v>
      </c>
    </row>
    <row r="4174" spans="1:14" x14ac:dyDescent="0.25">
      <c r="A4174">
        <v>2.2017000000000002</v>
      </c>
      <c r="B4174">
        <v>5</v>
      </c>
      <c r="C4174" t="s">
        <v>87</v>
      </c>
      <c r="D4174">
        <v>76852</v>
      </c>
      <c r="E4174" t="s">
        <v>89</v>
      </c>
      <c r="F4174">
        <v>4</v>
      </c>
      <c r="G4174" t="s">
        <v>20</v>
      </c>
      <c r="H4174">
        <v>2202.9</v>
      </c>
      <c r="I4174">
        <v>0</v>
      </c>
      <c r="J4174">
        <v>589395</v>
      </c>
      <c r="K4174">
        <v>1094244</v>
      </c>
      <c r="M4174">
        <v>825.36</v>
      </c>
      <c r="N4174" t="s">
        <v>17</v>
      </c>
    </row>
    <row r="4175" spans="1:14" x14ac:dyDescent="0.25">
      <c r="A4175">
        <v>2.2017000000000002</v>
      </c>
      <c r="B4175">
        <v>5</v>
      </c>
      <c r="C4175" t="s">
        <v>87</v>
      </c>
      <c r="D4175">
        <v>76852</v>
      </c>
      <c r="E4175" t="s">
        <v>89</v>
      </c>
      <c r="F4175">
        <v>5</v>
      </c>
      <c r="G4175" t="s">
        <v>21</v>
      </c>
      <c r="H4175">
        <v>3795.2820000000002</v>
      </c>
      <c r="I4175">
        <v>0</v>
      </c>
      <c r="J4175">
        <v>284040</v>
      </c>
      <c r="K4175">
        <v>531</v>
      </c>
      <c r="M4175">
        <v>1281.3599999999999</v>
      </c>
      <c r="N4175" t="s">
        <v>17</v>
      </c>
    </row>
    <row r="4176" spans="1:14" x14ac:dyDescent="0.25">
      <c r="A4176">
        <v>2.2017000000000002</v>
      </c>
      <c r="B4176">
        <v>5</v>
      </c>
      <c r="C4176" t="s">
        <v>87</v>
      </c>
      <c r="D4176">
        <v>76852</v>
      </c>
      <c r="E4176" t="s">
        <v>89</v>
      </c>
      <c r="F4176">
        <v>6</v>
      </c>
      <c r="G4176" t="s">
        <v>22</v>
      </c>
      <c r="H4176">
        <v>12581.706</v>
      </c>
      <c r="I4176">
        <v>0</v>
      </c>
      <c r="J4176">
        <v>2388005</v>
      </c>
      <c r="K4176">
        <v>8768499</v>
      </c>
      <c r="M4176">
        <v>10716</v>
      </c>
      <c r="N4176" t="s">
        <v>17</v>
      </c>
    </row>
    <row r="4177" spans="1:14" x14ac:dyDescent="0.25">
      <c r="A4177">
        <v>2.2017000000000002</v>
      </c>
      <c r="B4177">
        <v>5</v>
      </c>
      <c r="C4177" t="s">
        <v>87</v>
      </c>
      <c r="D4177">
        <v>76852</v>
      </c>
      <c r="E4177" t="s">
        <v>89</v>
      </c>
      <c r="F4177">
        <v>13</v>
      </c>
      <c r="G4177" t="s">
        <v>23</v>
      </c>
      <c r="H4177">
        <v>25682.667000000001</v>
      </c>
      <c r="I4177">
        <v>0</v>
      </c>
      <c r="J4177">
        <v>4839610</v>
      </c>
      <c r="K4177">
        <v>14978721</v>
      </c>
      <c r="M4177">
        <v>16885.68</v>
      </c>
      <c r="N4177" t="s">
        <v>17</v>
      </c>
    </row>
    <row r="4178" spans="1:14" x14ac:dyDescent="0.25">
      <c r="A4178">
        <v>2.2017000000000002</v>
      </c>
      <c r="B4178">
        <v>5</v>
      </c>
      <c r="C4178" t="s">
        <v>87</v>
      </c>
      <c r="D4178">
        <v>76852</v>
      </c>
      <c r="E4178" t="s">
        <v>89</v>
      </c>
      <c r="F4178">
        <v>7</v>
      </c>
      <c r="G4178" t="s">
        <v>24</v>
      </c>
      <c r="H4178">
        <v>8068.9080000000004</v>
      </c>
      <c r="I4178">
        <v>0</v>
      </c>
      <c r="J4178">
        <v>241190</v>
      </c>
      <c r="K4178">
        <v>1863663</v>
      </c>
      <c r="M4178">
        <v>8819.0400000000009</v>
      </c>
      <c r="N4178" t="s">
        <v>17</v>
      </c>
    </row>
    <row r="4179" spans="1:14" x14ac:dyDescent="0.25">
      <c r="A4179">
        <v>2.2017000000000002</v>
      </c>
      <c r="B4179">
        <v>5</v>
      </c>
      <c r="C4179" t="s">
        <v>87</v>
      </c>
      <c r="D4179">
        <v>76852</v>
      </c>
      <c r="E4179" t="s">
        <v>89</v>
      </c>
      <c r="F4179">
        <v>8</v>
      </c>
      <c r="G4179" t="s">
        <v>25</v>
      </c>
      <c r="H4179">
        <v>1809.5250000000001</v>
      </c>
      <c r="I4179">
        <v>0</v>
      </c>
      <c r="J4179">
        <v>50710</v>
      </c>
      <c r="K4179">
        <v>300639</v>
      </c>
      <c r="M4179">
        <v>5663.52</v>
      </c>
      <c r="N4179" t="s">
        <v>17</v>
      </c>
    </row>
    <row r="4180" spans="1:14" x14ac:dyDescent="0.25">
      <c r="A4180">
        <v>2.2017000000000002</v>
      </c>
      <c r="B4180">
        <v>5</v>
      </c>
      <c r="C4180" t="s">
        <v>87</v>
      </c>
      <c r="D4180">
        <v>76852</v>
      </c>
      <c r="E4180" t="s">
        <v>89</v>
      </c>
      <c r="F4180">
        <v>9</v>
      </c>
      <c r="G4180" t="s">
        <v>26</v>
      </c>
      <c r="H4180">
        <v>3757.518</v>
      </c>
      <c r="I4180">
        <v>0</v>
      </c>
      <c r="J4180">
        <v>68660</v>
      </c>
      <c r="K4180">
        <v>472407</v>
      </c>
      <c r="M4180">
        <v>4767.4799999999996</v>
      </c>
      <c r="N4180" t="s">
        <v>17</v>
      </c>
    </row>
    <row r="4181" spans="1:14" x14ac:dyDescent="0.25">
      <c r="A4181">
        <v>2.2017000000000002</v>
      </c>
      <c r="B4181">
        <v>5</v>
      </c>
      <c r="C4181" t="s">
        <v>87</v>
      </c>
      <c r="D4181">
        <v>76852</v>
      </c>
      <c r="E4181" t="s">
        <v>89</v>
      </c>
      <c r="F4181">
        <v>14</v>
      </c>
      <c r="G4181" t="s">
        <v>27</v>
      </c>
      <c r="H4181">
        <v>13635.950999999999</v>
      </c>
      <c r="I4181">
        <v>0</v>
      </c>
      <c r="J4181">
        <v>360560</v>
      </c>
      <c r="K4181">
        <v>2636709</v>
      </c>
      <c r="M4181">
        <v>20207.64</v>
      </c>
      <c r="N4181" t="s">
        <v>17</v>
      </c>
    </row>
    <row r="4182" spans="1:14" x14ac:dyDescent="0.25">
      <c r="A4182">
        <v>2.2017000000000002</v>
      </c>
      <c r="B4182">
        <v>5</v>
      </c>
      <c r="C4182" t="s">
        <v>87</v>
      </c>
      <c r="D4182">
        <v>76852</v>
      </c>
      <c r="E4182" t="s">
        <v>89</v>
      </c>
      <c r="F4182">
        <v>15</v>
      </c>
      <c r="G4182" t="s">
        <v>28</v>
      </c>
      <c r="H4182">
        <v>5913.2129999999997</v>
      </c>
      <c r="I4182">
        <v>0</v>
      </c>
      <c r="J4182">
        <v>225</v>
      </c>
      <c r="K4182">
        <v>0</v>
      </c>
      <c r="M4182">
        <v>0</v>
      </c>
      <c r="N4182" t="s">
        <v>17</v>
      </c>
    </row>
    <row r="4183" spans="1:14" x14ac:dyDescent="0.25">
      <c r="A4183">
        <v>2.2017000000000002</v>
      </c>
      <c r="B4183">
        <v>5</v>
      </c>
      <c r="C4183" t="s">
        <v>87</v>
      </c>
      <c r="D4183">
        <v>76852</v>
      </c>
      <c r="E4183" t="s">
        <v>89</v>
      </c>
      <c r="F4183">
        <v>12</v>
      </c>
      <c r="G4183" t="s">
        <v>29</v>
      </c>
      <c r="H4183">
        <v>9352.884</v>
      </c>
      <c r="I4183">
        <v>0</v>
      </c>
      <c r="J4183">
        <v>5200170</v>
      </c>
      <c r="K4183">
        <v>17615430</v>
      </c>
      <c r="M4183">
        <v>37093.32</v>
      </c>
      <c r="N4183" t="s">
        <v>17</v>
      </c>
    </row>
    <row r="4184" spans="1:14" x14ac:dyDescent="0.25">
      <c r="A4184">
        <v>2.2017000000000002</v>
      </c>
      <c r="B4184">
        <v>5</v>
      </c>
      <c r="C4184" t="s">
        <v>87</v>
      </c>
      <c r="D4184">
        <v>76852</v>
      </c>
      <c r="E4184" t="s">
        <v>89</v>
      </c>
      <c r="F4184">
        <v>16</v>
      </c>
      <c r="G4184" t="s">
        <v>30</v>
      </c>
      <c r="H4184">
        <v>2555.364</v>
      </c>
      <c r="I4184">
        <v>0</v>
      </c>
      <c r="J4184">
        <v>225</v>
      </c>
      <c r="K4184">
        <v>0</v>
      </c>
      <c r="M4184">
        <v>0</v>
      </c>
      <c r="N4184" t="s">
        <v>17</v>
      </c>
    </row>
    <row r="4185" spans="1:14" x14ac:dyDescent="0.25">
      <c r="A4185">
        <v>2.2017000000000002</v>
      </c>
      <c r="B4185">
        <v>5</v>
      </c>
      <c r="C4185" t="s">
        <v>87</v>
      </c>
      <c r="D4185">
        <v>76852</v>
      </c>
      <c r="E4185" t="s">
        <v>89</v>
      </c>
      <c r="F4185">
        <v>11</v>
      </c>
      <c r="G4185" t="s">
        <v>31</v>
      </c>
      <c r="H4185">
        <v>0</v>
      </c>
      <c r="I4185">
        <v>0</v>
      </c>
      <c r="J4185">
        <v>0</v>
      </c>
      <c r="K4185">
        <v>0</v>
      </c>
      <c r="M4185">
        <v>0</v>
      </c>
      <c r="N4185" t="s">
        <v>17</v>
      </c>
    </row>
    <row r="4186" spans="1:14" x14ac:dyDescent="0.25">
      <c r="A4186">
        <v>2.2017000000000002</v>
      </c>
      <c r="B4186">
        <v>5</v>
      </c>
      <c r="C4186" t="s">
        <v>87</v>
      </c>
      <c r="D4186">
        <v>76852</v>
      </c>
      <c r="E4186" t="s">
        <v>89</v>
      </c>
      <c r="F4186">
        <v>17</v>
      </c>
      <c r="G4186" t="s">
        <v>32</v>
      </c>
      <c r="H4186">
        <v>31.47</v>
      </c>
      <c r="I4186">
        <v>0</v>
      </c>
      <c r="J4186">
        <v>225</v>
      </c>
      <c r="K4186">
        <v>0</v>
      </c>
      <c r="M4186">
        <v>0</v>
      </c>
      <c r="N4186" t="s">
        <v>17</v>
      </c>
    </row>
    <row r="4187" spans="1:14" x14ac:dyDescent="0.25">
      <c r="A4187">
        <v>2.2017000000000002</v>
      </c>
      <c r="B4187">
        <v>5</v>
      </c>
      <c r="C4187" t="s">
        <v>87</v>
      </c>
      <c r="D4187">
        <v>76852</v>
      </c>
      <c r="E4187" t="s">
        <v>89</v>
      </c>
      <c r="F4187">
        <v>18</v>
      </c>
      <c r="G4187" t="s">
        <v>33</v>
      </c>
      <c r="H4187">
        <v>57171.548999999999</v>
      </c>
      <c r="I4187">
        <v>0</v>
      </c>
      <c r="J4187">
        <v>5200170</v>
      </c>
      <c r="K4187">
        <v>17615430</v>
      </c>
      <c r="M4187">
        <v>37093.32</v>
      </c>
      <c r="N4187" t="s">
        <v>17</v>
      </c>
    </row>
    <row r="4188" spans="1:14" x14ac:dyDescent="0.25">
      <c r="A4188">
        <v>2.2017000000000002</v>
      </c>
      <c r="B4188">
        <v>5</v>
      </c>
      <c r="C4188" t="s">
        <v>87</v>
      </c>
      <c r="D4188">
        <v>73762</v>
      </c>
      <c r="E4188" t="s">
        <v>90</v>
      </c>
      <c r="F4188">
        <v>1</v>
      </c>
      <c r="G4188" t="s">
        <v>16</v>
      </c>
      <c r="H4188">
        <v>4814.91</v>
      </c>
      <c r="I4188">
        <v>0</v>
      </c>
      <c r="J4188">
        <v>768590</v>
      </c>
      <c r="K4188">
        <v>3220722</v>
      </c>
      <c r="M4188">
        <v>900.6</v>
      </c>
      <c r="N4188" t="s">
        <v>17</v>
      </c>
    </row>
    <row r="4189" spans="1:14" x14ac:dyDescent="0.25">
      <c r="A4189">
        <v>2.2017000000000002</v>
      </c>
      <c r="B4189">
        <v>5</v>
      </c>
      <c r="C4189" t="s">
        <v>87</v>
      </c>
      <c r="D4189">
        <v>73762</v>
      </c>
      <c r="E4189" t="s">
        <v>90</v>
      </c>
      <c r="F4189">
        <v>2</v>
      </c>
      <c r="G4189" t="s">
        <v>18</v>
      </c>
      <c r="H4189">
        <v>2753.625</v>
      </c>
      <c r="I4189">
        <v>0</v>
      </c>
      <c r="J4189">
        <v>166370</v>
      </c>
      <c r="K4189">
        <v>1074981</v>
      </c>
      <c r="M4189">
        <v>640.67999999999995</v>
      </c>
      <c r="N4189" t="s">
        <v>17</v>
      </c>
    </row>
    <row r="4190" spans="1:14" x14ac:dyDescent="0.25">
      <c r="A4190">
        <v>2.2017000000000002</v>
      </c>
      <c r="B4190">
        <v>5</v>
      </c>
      <c r="C4190" t="s">
        <v>87</v>
      </c>
      <c r="D4190">
        <v>73762</v>
      </c>
      <c r="E4190" t="s">
        <v>90</v>
      </c>
      <c r="F4190">
        <v>3</v>
      </c>
      <c r="G4190" t="s">
        <v>19</v>
      </c>
      <c r="H4190">
        <v>47.204999999999998</v>
      </c>
      <c r="I4190">
        <v>0</v>
      </c>
      <c r="J4190">
        <v>892280</v>
      </c>
      <c r="K4190">
        <v>1623876</v>
      </c>
      <c r="M4190">
        <v>1103.52</v>
      </c>
      <c r="N4190" t="s">
        <v>17</v>
      </c>
    </row>
    <row r="4191" spans="1:14" x14ac:dyDescent="0.25">
      <c r="A4191">
        <v>2.2017000000000002</v>
      </c>
      <c r="B4191">
        <v>5</v>
      </c>
      <c r="C4191" t="s">
        <v>87</v>
      </c>
      <c r="D4191">
        <v>73762</v>
      </c>
      <c r="E4191" t="s">
        <v>90</v>
      </c>
      <c r="F4191">
        <v>4</v>
      </c>
      <c r="G4191" t="s">
        <v>20</v>
      </c>
      <c r="H4191">
        <v>3401.9070000000002</v>
      </c>
      <c r="I4191">
        <v>0</v>
      </c>
      <c r="J4191">
        <v>605255</v>
      </c>
      <c r="K4191">
        <v>1203300</v>
      </c>
      <c r="M4191">
        <v>1060.2</v>
      </c>
      <c r="N4191" t="s">
        <v>17</v>
      </c>
    </row>
    <row r="4192" spans="1:14" x14ac:dyDescent="0.25">
      <c r="A4192">
        <v>2.2017000000000002</v>
      </c>
      <c r="B4192">
        <v>5</v>
      </c>
      <c r="C4192" t="s">
        <v>87</v>
      </c>
      <c r="D4192">
        <v>73762</v>
      </c>
      <c r="E4192" t="s">
        <v>90</v>
      </c>
      <c r="F4192">
        <v>5</v>
      </c>
      <c r="G4192" t="s">
        <v>21</v>
      </c>
      <c r="H4192">
        <v>4934.4960000000001</v>
      </c>
      <c r="I4192">
        <v>0</v>
      </c>
      <c r="J4192">
        <v>299270</v>
      </c>
      <c r="K4192">
        <v>723831</v>
      </c>
      <c r="M4192">
        <v>1019.16</v>
      </c>
      <c r="N4192" t="s">
        <v>17</v>
      </c>
    </row>
    <row r="4193" spans="1:14" x14ac:dyDescent="0.25">
      <c r="A4193">
        <v>2.2017000000000002</v>
      </c>
      <c r="B4193">
        <v>5</v>
      </c>
      <c r="C4193" t="s">
        <v>87</v>
      </c>
      <c r="D4193">
        <v>73762</v>
      </c>
      <c r="E4193" t="s">
        <v>90</v>
      </c>
      <c r="F4193">
        <v>6</v>
      </c>
      <c r="G4193" t="s">
        <v>22</v>
      </c>
      <c r="H4193">
        <v>16342.370999999999</v>
      </c>
      <c r="I4193">
        <v>0</v>
      </c>
      <c r="J4193">
        <v>2357810</v>
      </c>
      <c r="K4193">
        <v>9700563</v>
      </c>
      <c r="M4193">
        <v>12321.12</v>
      </c>
      <c r="N4193" t="s">
        <v>17</v>
      </c>
    </row>
    <row r="4194" spans="1:14" x14ac:dyDescent="0.25">
      <c r="A4194">
        <v>2.2017000000000002</v>
      </c>
      <c r="B4194">
        <v>5</v>
      </c>
      <c r="C4194" t="s">
        <v>87</v>
      </c>
      <c r="D4194">
        <v>73762</v>
      </c>
      <c r="E4194" t="s">
        <v>90</v>
      </c>
      <c r="F4194">
        <v>13</v>
      </c>
      <c r="G4194" t="s">
        <v>23</v>
      </c>
      <c r="H4194">
        <v>32294.513999999999</v>
      </c>
      <c r="I4194">
        <v>0</v>
      </c>
      <c r="J4194">
        <v>5089575</v>
      </c>
      <c r="K4194">
        <v>17547273</v>
      </c>
      <c r="M4194">
        <v>17537.759999999998</v>
      </c>
      <c r="N4194" t="s">
        <v>17</v>
      </c>
    </row>
    <row r="4195" spans="1:14" x14ac:dyDescent="0.25">
      <c r="A4195">
        <v>2.2017000000000002</v>
      </c>
      <c r="B4195">
        <v>5</v>
      </c>
      <c r="C4195" t="s">
        <v>87</v>
      </c>
      <c r="D4195">
        <v>73762</v>
      </c>
      <c r="E4195" t="s">
        <v>90</v>
      </c>
      <c r="F4195">
        <v>7</v>
      </c>
      <c r="G4195" t="s">
        <v>24</v>
      </c>
      <c r="H4195">
        <v>7077.6030000000001</v>
      </c>
      <c r="I4195">
        <v>0</v>
      </c>
      <c r="J4195">
        <v>232615</v>
      </c>
      <c r="K4195">
        <v>1990074</v>
      </c>
      <c r="M4195">
        <v>6969.96</v>
      </c>
      <c r="N4195" t="s">
        <v>17</v>
      </c>
    </row>
    <row r="4196" spans="1:14" x14ac:dyDescent="0.25">
      <c r="A4196">
        <v>2.2017000000000002</v>
      </c>
      <c r="B4196">
        <v>5</v>
      </c>
      <c r="C4196" t="s">
        <v>87</v>
      </c>
      <c r="D4196">
        <v>73762</v>
      </c>
      <c r="E4196" t="s">
        <v>90</v>
      </c>
      <c r="F4196">
        <v>8</v>
      </c>
      <c r="G4196" t="s">
        <v>25</v>
      </c>
      <c r="H4196">
        <v>2420.0430000000001</v>
      </c>
      <c r="I4196">
        <v>0</v>
      </c>
      <c r="J4196">
        <v>70055</v>
      </c>
      <c r="K4196">
        <v>411837</v>
      </c>
      <c r="M4196">
        <v>5100.3599999999997</v>
      </c>
      <c r="N4196" t="s">
        <v>17</v>
      </c>
    </row>
    <row r="4197" spans="1:14" x14ac:dyDescent="0.25">
      <c r="A4197">
        <v>2.2017000000000002</v>
      </c>
      <c r="B4197">
        <v>5</v>
      </c>
      <c r="C4197" t="s">
        <v>87</v>
      </c>
      <c r="D4197">
        <v>73762</v>
      </c>
      <c r="E4197" t="s">
        <v>90</v>
      </c>
      <c r="F4197">
        <v>9</v>
      </c>
      <c r="G4197" t="s">
        <v>26</v>
      </c>
      <c r="H4197">
        <v>2744.1840000000002</v>
      </c>
      <c r="I4197">
        <v>0</v>
      </c>
      <c r="J4197">
        <v>53860</v>
      </c>
      <c r="K4197">
        <v>393627</v>
      </c>
      <c r="M4197">
        <v>5221.2</v>
      </c>
      <c r="N4197" t="s">
        <v>17</v>
      </c>
    </row>
    <row r="4198" spans="1:14" x14ac:dyDescent="0.25">
      <c r="A4198">
        <v>2.2017000000000002</v>
      </c>
      <c r="B4198">
        <v>5</v>
      </c>
      <c r="C4198" t="s">
        <v>87</v>
      </c>
      <c r="D4198">
        <v>73762</v>
      </c>
      <c r="E4198" t="s">
        <v>90</v>
      </c>
      <c r="F4198">
        <v>14</v>
      </c>
      <c r="G4198" t="s">
        <v>27</v>
      </c>
      <c r="H4198">
        <v>12241.83</v>
      </c>
      <c r="I4198">
        <v>0</v>
      </c>
      <c r="J4198">
        <v>356530</v>
      </c>
      <c r="K4198">
        <v>2795538</v>
      </c>
      <c r="M4198">
        <v>19434.72</v>
      </c>
      <c r="N4198" t="s">
        <v>17</v>
      </c>
    </row>
    <row r="4199" spans="1:14" x14ac:dyDescent="0.25">
      <c r="A4199">
        <v>2.2017000000000002</v>
      </c>
      <c r="B4199">
        <v>5</v>
      </c>
      <c r="C4199" t="s">
        <v>87</v>
      </c>
      <c r="D4199">
        <v>73762</v>
      </c>
      <c r="E4199" t="s">
        <v>90</v>
      </c>
      <c r="F4199">
        <v>15</v>
      </c>
      <c r="G4199" t="s">
        <v>28</v>
      </c>
      <c r="H4199">
        <v>6039.0929999999998</v>
      </c>
      <c r="I4199">
        <v>0</v>
      </c>
      <c r="J4199">
        <v>230</v>
      </c>
      <c r="K4199">
        <v>0</v>
      </c>
      <c r="M4199">
        <v>0</v>
      </c>
      <c r="N4199" t="s">
        <v>17</v>
      </c>
    </row>
    <row r="4200" spans="1:14" x14ac:dyDescent="0.25">
      <c r="A4200">
        <v>2.2017000000000002</v>
      </c>
      <c r="B4200">
        <v>5</v>
      </c>
      <c r="C4200" t="s">
        <v>87</v>
      </c>
      <c r="D4200">
        <v>73762</v>
      </c>
      <c r="E4200" t="s">
        <v>90</v>
      </c>
      <c r="F4200">
        <v>12</v>
      </c>
      <c r="G4200" t="s">
        <v>29</v>
      </c>
      <c r="H4200">
        <v>9264.768</v>
      </c>
      <c r="I4200">
        <v>0</v>
      </c>
      <c r="J4200">
        <v>5446105</v>
      </c>
      <c r="K4200">
        <v>20342811</v>
      </c>
      <c r="M4200">
        <v>36972.480000000003</v>
      </c>
      <c r="N4200" t="s">
        <v>17</v>
      </c>
    </row>
    <row r="4201" spans="1:14" x14ac:dyDescent="0.25">
      <c r="A4201">
        <v>2.2017000000000002</v>
      </c>
      <c r="B4201">
        <v>5</v>
      </c>
      <c r="C4201" t="s">
        <v>87</v>
      </c>
      <c r="D4201">
        <v>73762</v>
      </c>
      <c r="E4201" t="s">
        <v>90</v>
      </c>
      <c r="F4201">
        <v>16</v>
      </c>
      <c r="G4201" t="s">
        <v>30</v>
      </c>
      <c r="H4201">
        <v>5022.6120000000001</v>
      </c>
      <c r="I4201">
        <v>0</v>
      </c>
      <c r="J4201">
        <v>230</v>
      </c>
      <c r="K4201">
        <v>0</v>
      </c>
      <c r="M4201">
        <v>0</v>
      </c>
      <c r="N4201" t="s">
        <v>17</v>
      </c>
    </row>
    <row r="4202" spans="1:14" x14ac:dyDescent="0.25">
      <c r="A4202">
        <v>2.2017000000000002</v>
      </c>
      <c r="B4202">
        <v>5</v>
      </c>
      <c r="C4202" t="s">
        <v>87</v>
      </c>
      <c r="D4202">
        <v>73762</v>
      </c>
      <c r="E4202" t="s">
        <v>90</v>
      </c>
      <c r="F4202">
        <v>11</v>
      </c>
      <c r="G4202" t="s">
        <v>31</v>
      </c>
      <c r="H4202">
        <v>0</v>
      </c>
      <c r="I4202">
        <v>0</v>
      </c>
      <c r="J4202">
        <v>0</v>
      </c>
      <c r="K4202">
        <v>0</v>
      </c>
      <c r="M4202">
        <v>0</v>
      </c>
      <c r="N4202" t="s">
        <v>17</v>
      </c>
    </row>
    <row r="4203" spans="1:14" x14ac:dyDescent="0.25">
      <c r="A4203">
        <v>2.2017000000000002</v>
      </c>
      <c r="B4203">
        <v>5</v>
      </c>
      <c r="C4203" t="s">
        <v>87</v>
      </c>
      <c r="D4203">
        <v>73762</v>
      </c>
      <c r="E4203" t="s">
        <v>90</v>
      </c>
      <c r="F4203">
        <v>17</v>
      </c>
      <c r="G4203" t="s">
        <v>32</v>
      </c>
      <c r="H4203">
        <v>1992.0509999999999</v>
      </c>
      <c r="I4203">
        <v>0</v>
      </c>
      <c r="J4203">
        <v>230</v>
      </c>
      <c r="K4203">
        <v>0</v>
      </c>
      <c r="M4203">
        <v>0</v>
      </c>
      <c r="N4203" t="s">
        <v>17</v>
      </c>
    </row>
    <row r="4204" spans="1:14" x14ac:dyDescent="0.25">
      <c r="A4204">
        <v>2.2017000000000002</v>
      </c>
      <c r="B4204">
        <v>5</v>
      </c>
      <c r="C4204" t="s">
        <v>87</v>
      </c>
      <c r="D4204">
        <v>73762</v>
      </c>
      <c r="E4204" t="s">
        <v>90</v>
      </c>
      <c r="F4204">
        <v>18</v>
      </c>
      <c r="G4204" t="s">
        <v>33</v>
      </c>
      <c r="H4204">
        <v>66854.868000000002</v>
      </c>
      <c r="I4204">
        <v>0</v>
      </c>
      <c r="J4204">
        <v>5446105</v>
      </c>
      <c r="K4204">
        <v>20342811</v>
      </c>
      <c r="M4204">
        <v>36972.480000000003</v>
      </c>
      <c r="N4204" t="s">
        <v>17</v>
      </c>
    </row>
    <row r="4205" spans="1:14" x14ac:dyDescent="0.25">
      <c r="A4205">
        <v>2.2017000000000002</v>
      </c>
      <c r="B4205">
        <v>5</v>
      </c>
      <c r="C4205" t="s">
        <v>91</v>
      </c>
      <c r="D4205">
        <v>81473</v>
      </c>
      <c r="E4205" t="s">
        <v>92</v>
      </c>
      <c r="F4205">
        <v>1</v>
      </c>
      <c r="G4205" t="s">
        <v>16</v>
      </c>
      <c r="H4205">
        <v>5013.1710000000003</v>
      </c>
      <c r="I4205">
        <v>0</v>
      </c>
      <c r="J4205">
        <v>713515</v>
      </c>
      <c r="K4205">
        <v>2644635</v>
      </c>
      <c r="M4205">
        <v>1589.16</v>
      </c>
      <c r="N4205" t="s">
        <v>17</v>
      </c>
    </row>
    <row r="4206" spans="1:14" x14ac:dyDescent="0.25">
      <c r="A4206">
        <v>2.2017000000000002</v>
      </c>
      <c r="B4206">
        <v>5</v>
      </c>
      <c r="C4206" t="s">
        <v>91</v>
      </c>
      <c r="D4206">
        <v>81473</v>
      </c>
      <c r="E4206" t="s">
        <v>92</v>
      </c>
      <c r="F4206">
        <v>2</v>
      </c>
      <c r="G4206" t="s">
        <v>18</v>
      </c>
      <c r="H4206">
        <v>4846.38</v>
      </c>
      <c r="I4206">
        <v>0</v>
      </c>
      <c r="J4206">
        <v>220040</v>
      </c>
      <c r="K4206">
        <v>1363662</v>
      </c>
      <c r="M4206">
        <v>1026</v>
      </c>
      <c r="N4206" t="s">
        <v>17</v>
      </c>
    </row>
    <row r="4207" spans="1:14" x14ac:dyDescent="0.25">
      <c r="A4207">
        <v>2.2017000000000002</v>
      </c>
      <c r="B4207">
        <v>5</v>
      </c>
      <c r="C4207" t="s">
        <v>91</v>
      </c>
      <c r="D4207">
        <v>81473</v>
      </c>
      <c r="E4207" t="s">
        <v>92</v>
      </c>
      <c r="F4207">
        <v>3</v>
      </c>
      <c r="G4207" t="s">
        <v>19</v>
      </c>
      <c r="H4207">
        <v>47.204999999999998</v>
      </c>
      <c r="I4207">
        <v>0</v>
      </c>
      <c r="J4207">
        <v>1014685</v>
      </c>
      <c r="K4207">
        <v>1526964</v>
      </c>
      <c r="M4207">
        <v>1427.28</v>
      </c>
      <c r="N4207" t="s">
        <v>17</v>
      </c>
    </row>
    <row r="4208" spans="1:14" x14ac:dyDescent="0.25">
      <c r="A4208">
        <v>2.2017000000000002</v>
      </c>
      <c r="B4208">
        <v>5</v>
      </c>
      <c r="C4208" t="s">
        <v>91</v>
      </c>
      <c r="D4208">
        <v>81473</v>
      </c>
      <c r="E4208" t="s">
        <v>92</v>
      </c>
      <c r="F4208">
        <v>4</v>
      </c>
      <c r="G4208" t="s">
        <v>20</v>
      </c>
      <c r="H4208">
        <v>3323.232</v>
      </c>
      <c r="I4208">
        <v>0</v>
      </c>
      <c r="J4208">
        <v>836905</v>
      </c>
      <c r="K4208">
        <v>1406133</v>
      </c>
      <c r="M4208">
        <v>1265.4000000000001</v>
      </c>
      <c r="N4208" t="s">
        <v>17</v>
      </c>
    </row>
    <row r="4209" spans="1:14" x14ac:dyDescent="0.25">
      <c r="A4209">
        <v>2.2017000000000002</v>
      </c>
      <c r="B4209">
        <v>5</v>
      </c>
      <c r="C4209" t="s">
        <v>91</v>
      </c>
      <c r="D4209">
        <v>81473</v>
      </c>
      <c r="E4209" t="s">
        <v>92</v>
      </c>
      <c r="F4209">
        <v>5</v>
      </c>
      <c r="G4209" t="s">
        <v>21</v>
      </c>
      <c r="H4209">
        <v>4626.09</v>
      </c>
      <c r="I4209">
        <v>0</v>
      </c>
      <c r="J4209">
        <v>404800</v>
      </c>
      <c r="K4209">
        <v>776187</v>
      </c>
      <c r="M4209">
        <v>1903.8</v>
      </c>
      <c r="N4209" t="s">
        <v>17</v>
      </c>
    </row>
    <row r="4210" spans="1:14" x14ac:dyDescent="0.25">
      <c r="A4210">
        <v>2.2017000000000002</v>
      </c>
      <c r="B4210">
        <v>5</v>
      </c>
      <c r="C4210" t="s">
        <v>91</v>
      </c>
      <c r="D4210">
        <v>81473</v>
      </c>
      <c r="E4210" t="s">
        <v>92</v>
      </c>
      <c r="F4210">
        <v>6</v>
      </c>
      <c r="G4210" t="s">
        <v>22</v>
      </c>
      <c r="H4210">
        <v>19184.112000000001</v>
      </c>
      <c r="I4210">
        <v>0</v>
      </c>
      <c r="J4210">
        <v>3198325</v>
      </c>
      <c r="K4210">
        <v>16424988</v>
      </c>
      <c r="M4210">
        <v>13597.92</v>
      </c>
      <c r="N4210" t="s">
        <v>17</v>
      </c>
    </row>
    <row r="4211" spans="1:14" x14ac:dyDescent="0.25">
      <c r="A4211">
        <v>2.2017000000000002</v>
      </c>
      <c r="B4211">
        <v>5</v>
      </c>
      <c r="C4211" t="s">
        <v>91</v>
      </c>
      <c r="D4211">
        <v>81473</v>
      </c>
      <c r="E4211" t="s">
        <v>92</v>
      </c>
      <c r="F4211">
        <v>13</v>
      </c>
      <c r="G4211" t="s">
        <v>23</v>
      </c>
      <c r="H4211">
        <v>37040.19</v>
      </c>
      <c r="I4211">
        <v>0</v>
      </c>
      <c r="J4211">
        <v>6388270</v>
      </c>
      <c r="K4211">
        <v>24142569</v>
      </c>
      <c r="M4211">
        <v>23978.76</v>
      </c>
      <c r="N4211" t="s">
        <v>17</v>
      </c>
    </row>
    <row r="4212" spans="1:14" x14ac:dyDescent="0.25">
      <c r="A4212">
        <v>2.2017000000000002</v>
      </c>
      <c r="B4212">
        <v>5</v>
      </c>
      <c r="C4212" t="s">
        <v>91</v>
      </c>
      <c r="D4212">
        <v>81473</v>
      </c>
      <c r="E4212" t="s">
        <v>92</v>
      </c>
      <c r="F4212">
        <v>7</v>
      </c>
      <c r="G4212" t="s">
        <v>24</v>
      </c>
      <c r="H4212">
        <v>10422.864</v>
      </c>
      <c r="I4212">
        <v>0</v>
      </c>
      <c r="J4212">
        <v>348395</v>
      </c>
      <c r="K4212">
        <v>2981931</v>
      </c>
      <c r="M4212">
        <v>7398.6</v>
      </c>
      <c r="N4212" t="s">
        <v>17</v>
      </c>
    </row>
    <row r="4213" spans="1:14" x14ac:dyDescent="0.25">
      <c r="A4213">
        <v>2.2017000000000002</v>
      </c>
      <c r="B4213">
        <v>5</v>
      </c>
      <c r="C4213" t="s">
        <v>91</v>
      </c>
      <c r="D4213">
        <v>81473</v>
      </c>
      <c r="E4213" t="s">
        <v>92</v>
      </c>
      <c r="F4213">
        <v>8</v>
      </c>
      <c r="G4213" t="s">
        <v>25</v>
      </c>
      <c r="H4213">
        <v>2102.1959999999999</v>
      </c>
      <c r="I4213">
        <v>0</v>
      </c>
      <c r="J4213">
        <v>77385</v>
      </c>
      <c r="K4213">
        <v>384618</v>
      </c>
      <c r="M4213">
        <v>3917.04</v>
      </c>
      <c r="N4213" t="s">
        <v>17</v>
      </c>
    </row>
    <row r="4214" spans="1:14" x14ac:dyDescent="0.25">
      <c r="A4214">
        <v>2.2017000000000002</v>
      </c>
      <c r="B4214">
        <v>5</v>
      </c>
      <c r="C4214" t="s">
        <v>91</v>
      </c>
      <c r="D4214">
        <v>81473</v>
      </c>
      <c r="E4214" t="s">
        <v>92</v>
      </c>
      <c r="F4214">
        <v>9</v>
      </c>
      <c r="G4214" t="s">
        <v>26</v>
      </c>
      <c r="H4214">
        <v>2369.6909999999998</v>
      </c>
      <c r="I4214">
        <v>0</v>
      </c>
      <c r="J4214">
        <v>65930</v>
      </c>
      <c r="K4214">
        <v>486717</v>
      </c>
      <c r="M4214">
        <v>3242.16</v>
      </c>
      <c r="N4214" t="s">
        <v>17</v>
      </c>
    </row>
    <row r="4215" spans="1:14" x14ac:dyDescent="0.25">
      <c r="A4215">
        <v>2.2017000000000002</v>
      </c>
      <c r="B4215">
        <v>5</v>
      </c>
      <c r="C4215" t="s">
        <v>91</v>
      </c>
      <c r="D4215">
        <v>81473</v>
      </c>
      <c r="E4215" t="s">
        <v>92</v>
      </c>
      <c r="F4215">
        <v>14</v>
      </c>
      <c r="G4215" t="s">
        <v>27</v>
      </c>
      <c r="H4215">
        <v>14894.751</v>
      </c>
      <c r="I4215">
        <v>0</v>
      </c>
      <c r="J4215">
        <v>491710</v>
      </c>
      <c r="K4215">
        <v>3853266</v>
      </c>
      <c r="M4215">
        <v>15706.92</v>
      </c>
      <c r="N4215" t="s">
        <v>17</v>
      </c>
    </row>
    <row r="4216" spans="1:14" x14ac:dyDescent="0.25">
      <c r="A4216">
        <v>2.2017000000000002</v>
      </c>
      <c r="B4216">
        <v>5</v>
      </c>
      <c r="C4216" t="s">
        <v>91</v>
      </c>
      <c r="D4216">
        <v>81473</v>
      </c>
      <c r="E4216" t="s">
        <v>92</v>
      </c>
      <c r="F4216">
        <v>15</v>
      </c>
      <c r="G4216" t="s">
        <v>28</v>
      </c>
      <c r="H4216">
        <v>7266.4229999999998</v>
      </c>
      <c r="I4216">
        <v>0</v>
      </c>
      <c r="J4216">
        <v>235</v>
      </c>
      <c r="K4216">
        <v>0</v>
      </c>
      <c r="M4216">
        <v>0</v>
      </c>
      <c r="N4216" t="s">
        <v>17</v>
      </c>
    </row>
    <row r="4217" spans="1:14" x14ac:dyDescent="0.25">
      <c r="A4217">
        <v>2.2017000000000002</v>
      </c>
      <c r="B4217">
        <v>5</v>
      </c>
      <c r="C4217" t="s">
        <v>91</v>
      </c>
      <c r="D4217">
        <v>81473</v>
      </c>
      <c r="E4217" t="s">
        <v>92</v>
      </c>
      <c r="F4217">
        <v>12</v>
      </c>
      <c r="G4217" t="s">
        <v>29</v>
      </c>
      <c r="H4217">
        <v>13217.4</v>
      </c>
      <c r="I4217">
        <v>0</v>
      </c>
      <c r="J4217">
        <v>6879980</v>
      </c>
      <c r="K4217">
        <v>27995835</v>
      </c>
      <c r="M4217">
        <v>39685.68</v>
      </c>
      <c r="N4217" t="s">
        <v>17</v>
      </c>
    </row>
    <row r="4218" spans="1:14" x14ac:dyDescent="0.25">
      <c r="A4218">
        <v>2.2017000000000002</v>
      </c>
      <c r="B4218">
        <v>5</v>
      </c>
      <c r="C4218" t="s">
        <v>91</v>
      </c>
      <c r="D4218">
        <v>81473</v>
      </c>
      <c r="E4218" t="s">
        <v>92</v>
      </c>
      <c r="F4218">
        <v>16</v>
      </c>
      <c r="G4218" t="s">
        <v>30</v>
      </c>
      <c r="H4218">
        <v>5217.7259999999997</v>
      </c>
      <c r="I4218">
        <v>0</v>
      </c>
      <c r="J4218">
        <v>235</v>
      </c>
      <c r="K4218">
        <v>0</v>
      </c>
      <c r="M4218">
        <v>0</v>
      </c>
      <c r="N4218" t="s">
        <v>17</v>
      </c>
    </row>
    <row r="4219" spans="1:14" x14ac:dyDescent="0.25">
      <c r="A4219">
        <v>2.2017000000000002</v>
      </c>
      <c r="B4219">
        <v>5</v>
      </c>
      <c r="C4219" t="s">
        <v>91</v>
      </c>
      <c r="D4219">
        <v>81473</v>
      </c>
      <c r="E4219" t="s">
        <v>92</v>
      </c>
      <c r="F4219">
        <v>11</v>
      </c>
      <c r="G4219" t="s">
        <v>31</v>
      </c>
      <c r="H4219">
        <v>0</v>
      </c>
      <c r="I4219">
        <v>0</v>
      </c>
      <c r="J4219">
        <v>0</v>
      </c>
      <c r="K4219">
        <v>0</v>
      </c>
      <c r="M4219">
        <v>0</v>
      </c>
      <c r="N4219" t="s">
        <v>17</v>
      </c>
    </row>
    <row r="4220" spans="1:14" x14ac:dyDescent="0.25">
      <c r="A4220">
        <v>2.2017000000000002</v>
      </c>
      <c r="B4220">
        <v>5</v>
      </c>
      <c r="C4220" t="s">
        <v>91</v>
      </c>
      <c r="D4220">
        <v>81473</v>
      </c>
      <c r="E4220" t="s">
        <v>92</v>
      </c>
      <c r="F4220">
        <v>17</v>
      </c>
      <c r="G4220" t="s">
        <v>32</v>
      </c>
      <c r="H4220">
        <v>4550.5619999999999</v>
      </c>
      <c r="I4220">
        <v>0</v>
      </c>
      <c r="J4220">
        <v>235</v>
      </c>
      <c r="K4220">
        <v>0</v>
      </c>
      <c r="M4220">
        <v>0</v>
      </c>
      <c r="N4220" t="s">
        <v>17</v>
      </c>
    </row>
    <row r="4221" spans="1:14" x14ac:dyDescent="0.25">
      <c r="A4221">
        <v>2.2017000000000002</v>
      </c>
      <c r="B4221">
        <v>5</v>
      </c>
      <c r="C4221" t="s">
        <v>91</v>
      </c>
      <c r="D4221">
        <v>81473</v>
      </c>
      <c r="E4221" t="s">
        <v>92</v>
      </c>
      <c r="F4221">
        <v>18</v>
      </c>
      <c r="G4221" t="s">
        <v>33</v>
      </c>
      <c r="H4221">
        <v>82187.051999999996</v>
      </c>
      <c r="I4221">
        <v>0</v>
      </c>
      <c r="J4221">
        <v>6879980</v>
      </c>
      <c r="K4221">
        <v>27995835</v>
      </c>
      <c r="M4221">
        <v>39685.68</v>
      </c>
      <c r="N4221" t="s">
        <v>17</v>
      </c>
    </row>
    <row r="4222" spans="1:14" x14ac:dyDescent="0.25">
      <c r="A4222">
        <v>2.2017000000000002</v>
      </c>
      <c r="B4222">
        <v>5</v>
      </c>
      <c r="C4222" t="s">
        <v>91</v>
      </c>
      <c r="D4222">
        <v>90992</v>
      </c>
      <c r="E4222" t="s">
        <v>93</v>
      </c>
      <c r="F4222">
        <v>1</v>
      </c>
      <c r="G4222" t="s">
        <v>16</v>
      </c>
      <c r="H4222">
        <v>4201.2449999999999</v>
      </c>
      <c r="I4222">
        <v>0</v>
      </c>
      <c r="J4222">
        <v>547405</v>
      </c>
      <c r="K4222">
        <v>2104377</v>
      </c>
      <c r="M4222">
        <v>1035.1199999999999</v>
      </c>
      <c r="N4222" t="s">
        <v>17</v>
      </c>
    </row>
    <row r="4223" spans="1:14" x14ac:dyDescent="0.25">
      <c r="A4223">
        <v>2.2017000000000002</v>
      </c>
      <c r="B4223">
        <v>5</v>
      </c>
      <c r="C4223" t="s">
        <v>91</v>
      </c>
      <c r="D4223">
        <v>90992</v>
      </c>
      <c r="E4223" t="s">
        <v>93</v>
      </c>
      <c r="F4223">
        <v>2</v>
      </c>
      <c r="G4223" t="s">
        <v>18</v>
      </c>
      <c r="H4223">
        <v>2212.3409999999999</v>
      </c>
      <c r="I4223">
        <v>0</v>
      </c>
      <c r="J4223">
        <v>109230</v>
      </c>
      <c r="K4223">
        <v>652683</v>
      </c>
      <c r="M4223">
        <v>633.84</v>
      </c>
      <c r="N4223" t="s">
        <v>17</v>
      </c>
    </row>
    <row r="4224" spans="1:14" x14ac:dyDescent="0.25">
      <c r="A4224">
        <v>2.2017000000000002</v>
      </c>
      <c r="B4224">
        <v>5</v>
      </c>
      <c r="C4224" t="s">
        <v>91</v>
      </c>
      <c r="D4224">
        <v>90992</v>
      </c>
      <c r="E4224" t="s">
        <v>93</v>
      </c>
      <c r="F4224">
        <v>3</v>
      </c>
      <c r="G4224" t="s">
        <v>19</v>
      </c>
      <c r="H4224">
        <v>47.204999999999998</v>
      </c>
      <c r="I4224">
        <v>0</v>
      </c>
      <c r="J4224">
        <v>536435</v>
      </c>
      <c r="K4224">
        <v>76074</v>
      </c>
      <c r="M4224">
        <v>1098.96</v>
      </c>
      <c r="N4224" t="s">
        <v>17</v>
      </c>
    </row>
    <row r="4225" spans="1:14" x14ac:dyDescent="0.25">
      <c r="A4225">
        <v>2.2017000000000002</v>
      </c>
      <c r="B4225">
        <v>5</v>
      </c>
      <c r="C4225" t="s">
        <v>91</v>
      </c>
      <c r="D4225">
        <v>90992</v>
      </c>
      <c r="E4225" t="s">
        <v>93</v>
      </c>
      <c r="F4225">
        <v>4</v>
      </c>
      <c r="G4225" t="s">
        <v>20</v>
      </c>
      <c r="H4225">
        <v>1850.4359999999999</v>
      </c>
      <c r="I4225">
        <v>0</v>
      </c>
      <c r="J4225">
        <v>353295</v>
      </c>
      <c r="K4225">
        <v>620904</v>
      </c>
      <c r="M4225">
        <v>1044.24</v>
      </c>
      <c r="N4225" t="s">
        <v>17</v>
      </c>
    </row>
    <row r="4226" spans="1:14" x14ac:dyDescent="0.25">
      <c r="A4226">
        <v>2.2017000000000002</v>
      </c>
      <c r="B4226">
        <v>5</v>
      </c>
      <c r="C4226" t="s">
        <v>91</v>
      </c>
      <c r="D4226">
        <v>90992</v>
      </c>
      <c r="E4226" t="s">
        <v>93</v>
      </c>
      <c r="F4226">
        <v>5</v>
      </c>
      <c r="G4226" t="s">
        <v>21</v>
      </c>
      <c r="H4226">
        <v>3376.7310000000002</v>
      </c>
      <c r="I4226">
        <v>0</v>
      </c>
      <c r="J4226">
        <v>224330</v>
      </c>
      <c r="K4226">
        <v>435465</v>
      </c>
      <c r="M4226">
        <v>1395.36</v>
      </c>
      <c r="N4226" t="s">
        <v>17</v>
      </c>
    </row>
    <row r="4227" spans="1:14" x14ac:dyDescent="0.25">
      <c r="A4227">
        <v>2.2017000000000002</v>
      </c>
      <c r="B4227">
        <v>5</v>
      </c>
      <c r="C4227" t="s">
        <v>91</v>
      </c>
      <c r="D4227">
        <v>90992</v>
      </c>
      <c r="E4227" t="s">
        <v>93</v>
      </c>
      <c r="F4227">
        <v>6</v>
      </c>
      <c r="G4227" t="s">
        <v>22</v>
      </c>
      <c r="H4227">
        <v>9862.6980000000003</v>
      </c>
      <c r="I4227">
        <v>0</v>
      </c>
      <c r="J4227">
        <v>1774810</v>
      </c>
      <c r="K4227">
        <v>7663869</v>
      </c>
      <c r="M4227">
        <v>11078.52</v>
      </c>
      <c r="N4227" t="s">
        <v>17</v>
      </c>
    </row>
    <row r="4228" spans="1:14" x14ac:dyDescent="0.25">
      <c r="A4228">
        <v>2.2017000000000002</v>
      </c>
      <c r="B4228">
        <v>5</v>
      </c>
      <c r="C4228" t="s">
        <v>91</v>
      </c>
      <c r="D4228">
        <v>90992</v>
      </c>
      <c r="E4228" t="s">
        <v>93</v>
      </c>
      <c r="F4228">
        <v>13</v>
      </c>
      <c r="G4228" t="s">
        <v>23</v>
      </c>
      <c r="H4228">
        <v>21550.655999999999</v>
      </c>
      <c r="I4228">
        <v>0</v>
      </c>
      <c r="J4228">
        <v>3545505</v>
      </c>
      <c r="K4228">
        <v>12243372</v>
      </c>
      <c r="M4228">
        <v>17496.72</v>
      </c>
      <c r="N4228" t="s">
        <v>17</v>
      </c>
    </row>
    <row r="4229" spans="1:14" x14ac:dyDescent="0.25">
      <c r="A4229">
        <v>2.2017000000000002</v>
      </c>
      <c r="B4229">
        <v>5</v>
      </c>
      <c r="C4229" t="s">
        <v>91</v>
      </c>
      <c r="D4229">
        <v>90992</v>
      </c>
      <c r="E4229" t="s">
        <v>93</v>
      </c>
      <c r="F4229">
        <v>7</v>
      </c>
      <c r="G4229" t="s">
        <v>24</v>
      </c>
      <c r="H4229">
        <v>4320.8310000000001</v>
      </c>
      <c r="I4229">
        <v>0</v>
      </c>
      <c r="J4229">
        <v>173915</v>
      </c>
      <c r="K4229">
        <v>1572807</v>
      </c>
      <c r="M4229">
        <v>6757.92</v>
      </c>
      <c r="N4229" t="s">
        <v>17</v>
      </c>
    </row>
    <row r="4230" spans="1:14" x14ac:dyDescent="0.25">
      <c r="A4230">
        <v>2.2017000000000002</v>
      </c>
      <c r="B4230">
        <v>5</v>
      </c>
      <c r="C4230" t="s">
        <v>91</v>
      </c>
      <c r="D4230">
        <v>90992</v>
      </c>
      <c r="E4230" t="s">
        <v>93</v>
      </c>
      <c r="F4230">
        <v>8</v>
      </c>
      <c r="G4230" t="s">
        <v>25</v>
      </c>
      <c r="H4230">
        <v>2344.5149999999999</v>
      </c>
      <c r="I4230">
        <v>0</v>
      </c>
      <c r="J4230">
        <v>57495</v>
      </c>
      <c r="K4230">
        <v>33804</v>
      </c>
      <c r="M4230">
        <v>4418.6400000000003</v>
      </c>
      <c r="N4230" t="s">
        <v>17</v>
      </c>
    </row>
    <row r="4231" spans="1:14" x14ac:dyDescent="0.25">
      <c r="A4231">
        <v>2.2017000000000002</v>
      </c>
      <c r="B4231">
        <v>5</v>
      </c>
      <c r="C4231" t="s">
        <v>91</v>
      </c>
      <c r="D4231">
        <v>90992</v>
      </c>
      <c r="E4231" t="s">
        <v>93</v>
      </c>
      <c r="F4231">
        <v>9</v>
      </c>
      <c r="G4231" t="s">
        <v>26</v>
      </c>
      <c r="H4231">
        <v>1444.473</v>
      </c>
      <c r="I4231">
        <v>0</v>
      </c>
      <c r="J4231">
        <v>52950</v>
      </c>
      <c r="K4231">
        <v>366270</v>
      </c>
      <c r="M4231">
        <v>3378.96</v>
      </c>
      <c r="N4231" t="s">
        <v>17</v>
      </c>
    </row>
    <row r="4232" spans="1:14" x14ac:dyDescent="0.25">
      <c r="A4232">
        <v>2.2017000000000002</v>
      </c>
      <c r="B4232">
        <v>5</v>
      </c>
      <c r="C4232" t="s">
        <v>91</v>
      </c>
      <c r="D4232">
        <v>90992</v>
      </c>
      <c r="E4232" t="s">
        <v>93</v>
      </c>
      <c r="F4232">
        <v>14</v>
      </c>
      <c r="G4232" t="s">
        <v>27</v>
      </c>
      <c r="H4232">
        <v>8109.8190000000004</v>
      </c>
      <c r="I4232">
        <v>0</v>
      </c>
      <c r="J4232">
        <v>284360</v>
      </c>
      <c r="K4232">
        <v>2277681</v>
      </c>
      <c r="M4232">
        <v>15501.72</v>
      </c>
      <c r="N4232" t="s">
        <v>17</v>
      </c>
    </row>
    <row r="4233" spans="1:14" x14ac:dyDescent="0.25">
      <c r="A4233">
        <v>2.2017000000000002</v>
      </c>
      <c r="B4233">
        <v>5</v>
      </c>
      <c r="C4233" t="s">
        <v>91</v>
      </c>
      <c r="D4233">
        <v>90992</v>
      </c>
      <c r="E4233" t="s">
        <v>93</v>
      </c>
      <c r="F4233">
        <v>15</v>
      </c>
      <c r="G4233" t="s">
        <v>28</v>
      </c>
      <c r="H4233">
        <v>4154.04</v>
      </c>
      <c r="I4233">
        <v>0</v>
      </c>
      <c r="J4233">
        <v>240</v>
      </c>
      <c r="K4233">
        <v>0</v>
      </c>
      <c r="M4233">
        <v>0</v>
      </c>
      <c r="N4233" t="s">
        <v>17</v>
      </c>
    </row>
    <row r="4234" spans="1:14" x14ac:dyDescent="0.25">
      <c r="A4234">
        <v>2.2017000000000002</v>
      </c>
      <c r="B4234">
        <v>5</v>
      </c>
      <c r="C4234" t="s">
        <v>91</v>
      </c>
      <c r="D4234">
        <v>90992</v>
      </c>
      <c r="E4234" t="s">
        <v>93</v>
      </c>
      <c r="F4234">
        <v>12</v>
      </c>
      <c r="G4234" t="s">
        <v>29</v>
      </c>
      <c r="H4234">
        <v>8478.018</v>
      </c>
      <c r="I4234">
        <v>0</v>
      </c>
      <c r="J4234">
        <v>3829865</v>
      </c>
      <c r="K4234">
        <v>14521053</v>
      </c>
      <c r="M4234">
        <v>32998.44</v>
      </c>
      <c r="N4234" t="s">
        <v>17</v>
      </c>
    </row>
    <row r="4235" spans="1:14" x14ac:dyDescent="0.25">
      <c r="A4235">
        <v>2.2017000000000002</v>
      </c>
      <c r="B4235">
        <v>5</v>
      </c>
      <c r="C4235" t="s">
        <v>91</v>
      </c>
      <c r="D4235">
        <v>90992</v>
      </c>
      <c r="E4235" t="s">
        <v>93</v>
      </c>
      <c r="F4235">
        <v>16</v>
      </c>
      <c r="G4235" t="s">
        <v>30</v>
      </c>
      <c r="H4235">
        <v>3030.5610000000001</v>
      </c>
      <c r="I4235">
        <v>0</v>
      </c>
      <c r="J4235">
        <v>240</v>
      </c>
      <c r="K4235">
        <v>0</v>
      </c>
      <c r="M4235">
        <v>0</v>
      </c>
      <c r="N4235" t="s">
        <v>17</v>
      </c>
    </row>
    <row r="4236" spans="1:14" x14ac:dyDescent="0.25">
      <c r="A4236">
        <v>2.2017000000000002</v>
      </c>
      <c r="B4236">
        <v>5</v>
      </c>
      <c r="C4236" t="s">
        <v>91</v>
      </c>
      <c r="D4236">
        <v>90992</v>
      </c>
      <c r="E4236" t="s">
        <v>93</v>
      </c>
      <c r="F4236">
        <v>11</v>
      </c>
      <c r="G4236" t="s">
        <v>31</v>
      </c>
      <c r="H4236">
        <v>0</v>
      </c>
      <c r="I4236">
        <v>0</v>
      </c>
      <c r="J4236">
        <v>0</v>
      </c>
      <c r="K4236">
        <v>0</v>
      </c>
      <c r="M4236">
        <v>0</v>
      </c>
      <c r="N4236" t="s">
        <v>17</v>
      </c>
    </row>
    <row r="4237" spans="1:14" x14ac:dyDescent="0.25">
      <c r="A4237">
        <v>2.2017000000000002</v>
      </c>
      <c r="B4237">
        <v>5</v>
      </c>
      <c r="C4237" t="s">
        <v>91</v>
      </c>
      <c r="D4237">
        <v>90992</v>
      </c>
      <c r="E4237" t="s">
        <v>93</v>
      </c>
      <c r="F4237">
        <v>17</v>
      </c>
      <c r="G4237" t="s">
        <v>32</v>
      </c>
      <c r="H4237">
        <v>2432.6309999999999</v>
      </c>
      <c r="I4237">
        <v>0</v>
      </c>
      <c r="J4237">
        <v>240</v>
      </c>
      <c r="K4237">
        <v>0</v>
      </c>
      <c r="M4237">
        <v>0</v>
      </c>
      <c r="N4237" t="s">
        <v>17</v>
      </c>
    </row>
    <row r="4238" spans="1:14" x14ac:dyDescent="0.25">
      <c r="A4238">
        <v>2.2017000000000002</v>
      </c>
      <c r="B4238">
        <v>5</v>
      </c>
      <c r="C4238" t="s">
        <v>91</v>
      </c>
      <c r="D4238">
        <v>90992</v>
      </c>
      <c r="E4238" t="s">
        <v>93</v>
      </c>
      <c r="F4238">
        <v>18</v>
      </c>
      <c r="G4238" t="s">
        <v>33</v>
      </c>
      <c r="H4238">
        <v>47755.724999999999</v>
      </c>
      <c r="I4238">
        <v>0</v>
      </c>
      <c r="J4238">
        <v>3829865</v>
      </c>
      <c r="K4238">
        <v>14521053</v>
      </c>
      <c r="M4238">
        <v>32998.44</v>
      </c>
      <c r="N4238" t="s">
        <v>17</v>
      </c>
    </row>
    <row r="4239" spans="1:14" x14ac:dyDescent="0.25">
      <c r="A4239">
        <v>2.2017000000000002</v>
      </c>
      <c r="B4239">
        <v>5</v>
      </c>
      <c r="C4239" t="s">
        <v>91</v>
      </c>
      <c r="D4239">
        <v>29650</v>
      </c>
      <c r="E4239" t="s">
        <v>94</v>
      </c>
      <c r="F4239">
        <v>1</v>
      </c>
      <c r="G4239" t="s">
        <v>16</v>
      </c>
      <c r="H4239">
        <v>2652.9209999999998</v>
      </c>
      <c r="I4239">
        <v>0</v>
      </c>
      <c r="J4239">
        <v>382475</v>
      </c>
      <c r="K4239">
        <v>1292226</v>
      </c>
      <c r="M4239">
        <v>996.36</v>
      </c>
      <c r="N4239" t="s">
        <v>17</v>
      </c>
    </row>
    <row r="4240" spans="1:14" x14ac:dyDescent="0.25">
      <c r="A4240">
        <v>2.2017000000000002</v>
      </c>
      <c r="B4240">
        <v>5</v>
      </c>
      <c r="C4240" t="s">
        <v>91</v>
      </c>
      <c r="D4240">
        <v>29650</v>
      </c>
      <c r="E4240" t="s">
        <v>94</v>
      </c>
      <c r="F4240">
        <v>2</v>
      </c>
      <c r="G4240" t="s">
        <v>18</v>
      </c>
      <c r="H4240">
        <v>2001.492</v>
      </c>
      <c r="I4240">
        <v>0</v>
      </c>
      <c r="J4240">
        <v>87085</v>
      </c>
      <c r="K4240">
        <v>465399</v>
      </c>
      <c r="M4240">
        <v>652.08000000000004</v>
      </c>
      <c r="N4240" t="s">
        <v>17</v>
      </c>
    </row>
    <row r="4241" spans="1:14" x14ac:dyDescent="0.25">
      <c r="A4241">
        <v>2.2017000000000002</v>
      </c>
      <c r="B4241">
        <v>5</v>
      </c>
      <c r="C4241" t="s">
        <v>91</v>
      </c>
      <c r="D4241">
        <v>29650</v>
      </c>
      <c r="E4241" t="s">
        <v>94</v>
      </c>
      <c r="F4241">
        <v>3</v>
      </c>
      <c r="G4241" t="s">
        <v>19</v>
      </c>
      <c r="H4241">
        <v>47.204999999999998</v>
      </c>
      <c r="I4241">
        <v>0</v>
      </c>
      <c r="J4241">
        <v>543835</v>
      </c>
      <c r="K4241">
        <v>641493</v>
      </c>
      <c r="M4241">
        <v>1007.76</v>
      </c>
      <c r="N4241" t="s">
        <v>17</v>
      </c>
    </row>
    <row r="4242" spans="1:14" x14ac:dyDescent="0.25">
      <c r="A4242">
        <v>2.2017000000000002</v>
      </c>
      <c r="B4242">
        <v>5</v>
      </c>
      <c r="C4242" t="s">
        <v>91</v>
      </c>
      <c r="D4242">
        <v>29650</v>
      </c>
      <c r="E4242" t="s">
        <v>94</v>
      </c>
      <c r="F4242">
        <v>4</v>
      </c>
      <c r="G4242" t="s">
        <v>20</v>
      </c>
      <c r="H4242">
        <v>1441.326</v>
      </c>
      <c r="I4242">
        <v>0</v>
      </c>
      <c r="J4242">
        <v>280230</v>
      </c>
      <c r="K4242">
        <v>457518</v>
      </c>
      <c r="M4242">
        <v>896.04</v>
      </c>
      <c r="N4242" t="s">
        <v>17</v>
      </c>
    </row>
    <row r="4243" spans="1:14" x14ac:dyDescent="0.25">
      <c r="A4243">
        <v>2.2017000000000002</v>
      </c>
      <c r="B4243">
        <v>5</v>
      </c>
      <c r="C4243" t="s">
        <v>91</v>
      </c>
      <c r="D4243">
        <v>29650</v>
      </c>
      <c r="E4243" t="s">
        <v>94</v>
      </c>
      <c r="F4243">
        <v>5</v>
      </c>
      <c r="G4243" t="s">
        <v>21</v>
      </c>
      <c r="H4243">
        <v>3653.6669999999999</v>
      </c>
      <c r="I4243">
        <v>0</v>
      </c>
      <c r="J4243">
        <v>212010</v>
      </c>
      <c r="K4243">
        <v>351324</v>
      </c>
      <c r="M4243">
        <v>921.12</v>
      </c>
      <c r="N4243" t="s">
        <v>17</v>
      </c>
    </row>
    <row r="4244" spans="1:14" x14ac:dyDescent="0.25">
      <c r="A4244">
        <v>2.2017000000000002</v>
      </c>
      <c r="B4244">
        <v>5</v>
      </c>
      <c r="C4244" t="s">
        <v>91</v>
      </c>
      <c r="D4244">
        <v>29650</v>
      </c>
      <c r="E4244" t="s">
        <v>94</v>
      </c>
      <c r="F4244">
        <v>6</v>
      </c>
      <c r="G4244" t="s">
        <v>22</v>
      </c>
      <c r="H4244">
        <v>9988.5779999999995</v>
      </c>
      <c r="I4244">
        <v>0</v>
      </c>
      <c r="J4244">
        <v>1731170</v>
      </c>
      <c r="K4244">
        <v>6493215</v>
      </c>
      <c r="M4244">
        <v>11030.64</v>
      </c>
      <c r="N4244" t="s">
        <v>17</v>
      </c>
    </row>
    <row r="4245" spans="1:14" x14ac:dyDescent="0.25">
      <c r="A4245">
        <v>2.2017000000000002</v>
      </c>
      <c r="B4245">
        <v>5</v>
      </c>
      <c r="C4245" t="s">
        <v>91</v>
      </c>
      <c r="D4245">
        <v>29650</v>
      </c>
      <c r="E4245" t="s">
        <v>94</v>
      </c>
      <c r="F4245">
        <v>13</v>
      </c>
      <c r="G4245" t="s">
        <v>23</v>
      </c>
      <c r="H4245">
        <v>19785.188999999998</v>
      </c>
      <c r="I4245">
        <v>0</v>
      </c>
      <c r="J4245">
        <v>3236805</v>
      </c>
      <c r="K4245">
        <v>9701175</v>
      </c>
      <c r="M4245">
        <v>17911.68</v>
      </c>
      <c r="N4245" t="s">
        <v>17</v>
      </c>
    </row>
    <row r="4246" spans="1:14" x14ac:dyDescent="0.25">
      <c r="A4246">
        <v>2.2017000000000002</v>
      </c>
      <c r="B4246">
        <v>5</v>
      </c>
      <c r="C4246" t="s">
        <v>91</v>
      </c>
      <c r="D4246">
        <v>29650</v>
      </c>
      <c r="E4246" t="s">
        <v>94</v>
      </c>
      <c r="F4246">
        <v>7</v>
      </c>
      <c r="G4246" t="s">
        <v>24</v>
      </c>
      <c r="H4246">
        <v>4733.0879999999997</v>
      </c>
      <c r="I4246">
        <v>0</v>
      </c>
      <c r="J4246">
        <v>170580</v>
      </c>
      <c r="K4246">
        <v>130074</v>
      </c>
      <c r="M4246">
        <v>4915.68</v>
      </c>
      <c r="N4246" t="s">
        <v>17</v>
      </c>
    </row>
    <row r="4247" spans="1:14" x14ac:dyDescent="0.25">
      <c r="A4247">
        <v>2.2017000000000002</v>
      </c>
      <c r="B4247">
        <v>5</v>
      </c>
      <c r="C4247" t="s">
        <v>91</v>
      </c>
      <c r="D4247">
        <v>29650</v>
      </c>
      <c r="E4247" t="s">
        <v>94</v>
      </c>
      <c r="F4247">
        <v>8</v>
      </c>
      <c r="G4247" t="s">
        <v>25</v>
      </c>
      <c r="H4247">
        <v>1951.14</v>
      </c>
      <c r="I4247">
        <v>0</v>
      </c>
      <c r="J4247">
        <v>59755</v>
      </c>
      <c r="K4247">
        <v>323262</v>
      </c>
      <c r="M4247">
        <v>3885.12</v>
      </c>
      <c r="N4247" t="s">
        <v>17</v>
      </c>
    </row>
    <row r="4248" spans="1:14" x14ac:dyDescent="0.25">
      <c r="A4248">
        <v>2.2017000000000002</v>
      </c>
      <c r="B4248">
        <v>5</v>
      </c>
      <c r="C4248" t="s">
        <v>91</v>
      </c>
      <c r="D4248">
        <v>29650</v>
      </c>
      <c r="E4248" t="s">
        <v>94</v>
      </c>
      <c r="F4248">
        <v>9</v>
      </c>
      <c r="G4248" t="s">
        <v>26</v>
      </c>
      <c r="H4248">
        <v>1951.14</v>
      </c>
      <c r="I4248">
        <v>0</v>
      </c>
      <c r="J4248">
        <v>60470</v>
      </c>
      <c r="K4248">
        <v>457836</v>
      </c>
      <c r="M4248">
        <v>3299.16</v>
      </c>
      <c r="N4248" t="s">
        <v>17</v>
      </c>
    </row>
    <row r="4249" spans="1:14" x14ac:dyDescent="0.25">
      <c r="A4249">
        <v>2.2017000000000002</v>
      </c>
      <c r="B4249">
        <v>5</v>
      </c>
      <c r="C4249" t="s">
        <v>91</v>
      </c>
      <c r="D4249">
        <v>29650</v>
      </c>
      <c r="E4249" t="s">
        <v>94</v>
      </c>
      <c r="F4249">
        <v>14</v>
      </c>
      <c r="G4249" t="s">
        <v>27</v>
      </c>
      <c r="H4249">
        <v>8635.3680000000004</v>
      </c>
      <c r="I4249">
        <v>0</v>
      </c>
      <c r="J4249">
        <v>290805</v>
      </c>
      <c r="K4249">
        <v>2141172</v>
      </c>
      <c r="M4249">
        <v>12421.44</v>
      </c>
      <c r="N4249" t="s">
        <v>17</v>
      </c>
    </row>
    <row r="4250" spans="1:14" x14ac:dyDescent="0.25">
      <c r="A4250">
        <v>2.2017000000000002</v>
      </c>
      <c r="B4250">
        <v>5</v>
      </c>
      <c r="C4250" t="s">
        <v>91</v>
      </c>
      <c r="D4250">
        <v>29650</v>
      </c>
      <c r="E4250" t="s">
        <v>94</v>
      </c>
      <c r="F4250">
        <v>15</v>
      </c>
      <c r="G4250" t="s">
        <v>28</v>
      </c>
      <c r="H4250">
        <v>5274.3720000000003</v>
      </c>
      <c r="I4250">
        <v>0</v>
      </c>
      <c r="J4250">
        <v>245</v>
      </c>
      <c r="K4250">
        <v>0</v>
      </c>
      <c r="M4250">
        <v>0</v>
      </c>
      <c r="N4250" t="s">
        <v>17</v>
      </c>
    </row>
    <row r="4251" spans="1:14" x14ac:dyDescent="0.25">
      <c r="A4251">
        <v>2.2017000000000002</v>
      </c>
      <c r="B4251">
        <v>5</v>
      </c>
      <c r="C4251" t="s">
        <v>91</v>
      </c>
      <c r="D4251">
        <v>29650</v>
      </c>
      <c r="E4251" t="s">
        <v>94</v>
      </c>
      <c r="F4251">
        <v>12</v>
      </c>
      <c r="G4251" t="s">
        <v>29</v>
      </c>
      <c r="H4251">
        <v>6671.64</v>
      </c>
      <c r="I4251">
        <v>0</v>
      </c>
      <c r="J4251">
        <v>3527610</v>
      </c>
      <c r="K4251">
        <v>11842347</v>
      </c>
      <c r="M4251">
        <v>30333.119999999999</v>
      </c>
      <c r="N4251" t="s">
        <v>17</v>
      </c>
    </row>
    <row r="4252" spans="1:14" x14ac:dyDescent="0.25">
      <c r="A4252">
        <v>2.2017000000000002</v>
      </c>
      <c r="B4252">
        <v>5</v>
      </c>
      <c r="C4252" t="s">
        <v>91</v>
      </c>
      <c r="D4252">
        <v>29650</v>
      </c>
      <c r="E4252" t="s">
        <v>94</v>
      </c>
      <c r="F4252">
        <v>16</v>
      </c>
      <c r="G4252" t="s">
        <v>30</v>
      </c>
      <c r="H4252">
        <v>4399.5060000000003</v>
      </c>
      <c r="I4252">
        <v>0</v>
      </c>
      <c r="J4252">
        <v>245</v>
      </c>
      <c r="K4252">
        <v>0</v>
      </c>
      <c r="M4252">
        <v>0</v>
      </c>
      <c r="N4252" t="s">
        <v>17</v>
      </c>
    </row>
    <row r="4253" spans="1:14" x14ac:dyDescent="0.25">
      <c r="A4253">
        <v>2.2017000000000002</v>
      </c>
      <c r="B4253">
        <v>5</v>
      </c>
      <c r="C4253" t="s">
        <v>91</v>
      </c>
      <c r="D4253">
        <v>29650</v>
      </c>
      <c r="E4253" t="s">
        <v>94</v>
      </c>
      <c r="F4253">
        <v>11</v>
      </c>
      <c r="G4253" t="s">
        <v>31</v>
      </c>
      <c r="H4253">
        <v>0</v>
      </c>
      <c r="I4253">
        <v>0</v>
      </c>
      <c r="J4253">
        <v>5</v>
      </c>
      <c r="K4253">
        <v>546</v>
      </c>
      <c r="M4253">
        <v>0</v>
      </c>
      <c r="N4253" t="s">
        <v>17</v>
      </c>
    </row>
    <row r="4254" spans="1:14" x14ac:dyDescent="0.25">
      <c r="A4254">
        <v>2.2017000000000002</v>
      </c>
      <c r="B4254">
        <v>5</v>
      </c>
      <c r="C4254" t="s">
        <v>91</v>
      </c>
      <c r="D4254">
        <v>29650</v>
      </c>
      <c r="E4254" t="s">
        <v>94</v>
      </c>
      <c r="F4254">
        <v>17</v>
      </c>
      <c r="G4254" t="s">
        <v>32</v>
      </c>
      <c r="H4254">
        <v>2605.7159999999999</v>
      </c>
      <c r="I4254">
        <v>0</v>
      </c>
      <c r="J4254">
        <v>245</v>
      </c>
      <c r="K4254">
        <v>0</v>
      </c>
      <c r="M4254">
        <v>0</v>
      </c>
      <c r="N4254" t="s">
        <v>17</v>
      </c>
    </row>
    <row r="4255" spans="1:14" x14ac:dyDescent="0.25">
      <c r="A4255">
        <v>2.2017000000000002</v>
      </c>
      <c r="B4255">
        <v>5</v>
      </c>
      <c r="C4255" t="s">
        <v>91</v>
      </c>
      <c r="D4255">
        <v>29650</v>
      </c>
      <c r="E4255" t="s">
        <v>94</v>
      </c>
      <c r="F4255">
        <v>18</v>
      </c>
      <c r="G4255" t="s">
        <v>33</v>
      </c>
      <c r="H4255">
        <v>47371.790999999997</v>
      </c>
      <c r="I4255">
        <v>0</v>
      </c>
      <c r="J4255">
        <v>3527610</v>
      </c>
      <c r="K4255">
        <v>11842347</v>
      </c>
      <c r="M4255">
        <v>30333.119999999999</v>
      </c>
      <c r="N4255" t="s">
        <v>17</v>
      </c>
    </row>
    <row r="4256" spans="1:14" x14ac:dyDescent="0.25">
      <c r="A4256" t="s">
        <v>95</v>
      </c>
    </row>
    <row r="4257" spans="1:14" x14ac:dyDescent="0.25">
      <c r="A4257">
        <v>3.2017000000000002</v>
      </c>
      <c r="B4257">
        <v>6</v>
      </c>
      <c r="C4257" t="s">
        <v>14</v>
      </c>
      <c r="D4257">
        <v>88253</v>
      </c>
      <c r="E4257" t="s">
        <v>15</v>
      </c>
      <c r="F4257">
        <v>1</v>
      </c>
      <c r="G4257" t="s">
        <v>16</v>
      </c>
      <c r="H4257">
        <v>2939.2979999999998</v>
      </c>
      <c r="I4257">
        <v>0</v>
      </c>
      <c r="J4257">
        <v>355580</v>
      </c>
      <c r="K4257">
        <v>1172145</v>
      </c>
      <c r="M4257">
        <v>932.52</v>
      </c>
      <c r="N4257" t="s">
        <v>17</v>
      </c>
    </row>
    <row r="4258" spans="1:14" x14ac:dyDescent="0.25">
      <c r="A4258">
        <v>3.2017000000000002</v>
      </c>
      <c r="B4258">
        <v>6</v>
      </c>
      <c r="C4258" t="s">
        <v>14</v>
      </c>
      <c r="D4258">
        <v>88253</v>
      </c>
      <c r="E4258" t="s">
        <v>15</v>
      </c>
      <c r="F4258">
        <v>2</v>
      </c>
      <c r="G4258" t="s">
        <v>18</v>
      </c>
      <c r="H4258">
        <v>1208.4480000000001</v>
      </c>
      <c r="I4258">
        <v>0</v>
      </c>
      <c r="J4258">
        <v>79930</v>
      </c>
      <c r="K4258">
        <v>418905</v>
      </c>
      <c r="M4258">
        <v>686.28</v>
      </c>
      <c r="N4258" t="s">
        <v>17</v>
      </c>
    </row>
    <row r="4259" spans="1:14" x14ac:dyDescent="0.25">
      <c r="A4259">
        <v>3.2017000000000002</v>
      </c>
      <c r="B4259">
        <v>6</v>
      </c>
      <c r="C4259" t="s">
        <v>14</v>
      </c>
      <c r="D4259">
        <v>88253</v>
      </c>
      <c r="E4259" t="s">
        <v>15</v>
      </c>
      <c r="F4259">
        <v>3</v>
      </c>
      <c r="G4259" t="s">
        <v>19</v>
      </c>
      <c r="H4259">
        <v>47.204999999999998</v>
      </c>
      <c r="I4259">
        <v>0</v>
      </c>
      <c r="J4259">
        <v>418815</v>
      </c>
      <c r="K4259">
        <v>634173</v>
      </c>
      <c r="M4259">
        <v>882.36</v>
      </c>
      <c r="N4259" t="s">
        <v>17</v>
      </c>
    </row>
    <row r="4260" spans="1:14" x14ac:dyDescent="0.25">
      <c r="A4260">
        <v>3.2017000000000002</v>
      </c>
      <c r="B4260">
        <v>6</v>
      </c>
      <c r="C4260" t="s">
        <v>14</v>
      </c>
      <c r="D4260">
        <v>88253</v>
      </c>
      <c r="E4260" t="s">
        <v>15</v>
      </c>
      <c r="F4260">
        <v>4</v>
      </c>
      <c r="G4260" t="s">
        <v>20</v>
      </c>
      <c r="H4260">
        <v>1535.7360000000001</v>
      </c>
      <c r="I4260">
        <v>0</v>
      </c>
      <c r="J4260">
        <v>290175</v>
      </c>
      <c r="K4260">
        <v>458148</v>
      </c>
      <c r="M4260">
        <v>1085.28</v>
      </c>
      <c r="N4260" t="s">
        <v>17</v>
      </c>
    </row>
    <row r="4261" spans="1:14" x14ac:dyDescent="0.25">
      <c r="A4261">
        <v>3.2017000000000002</v>
      </c>
      <c r="B4261">
        <v>6</v>
      </c>
      <c r="C4261" t="s">
        <v>14</v>
      </c>
      <c r="D4261">
        <v>88253</v>
      </c>
      <c r="E4261" t="s">
        <v>15</v>
      </c>
      <c r="F4261">
        <v>5</v>
      </c>
      <c r="G4261" t="s">
        <v>21</v>
      </c>
      <c r="H4261">
        <v>1601.8230000000001</v>
      </c>
      <c r="I4261">
        <v>0</v>
      </c>
      <c r="J4261">
        <v>155190</v>
      </c>
      <c r="K4261">
        <v>317517</v>
      </c>
      <c r="M4261">
        <v>1067.04</v>
      </c>
      <c r="N4261" t="s">
        <v>17</v>
      </c>
    </row>
    <row r="4262" spans="1:14" x14ac:dyDescent="0.25">
      <c r="A4262">
        <v>3.2017000000000002</v>
      </c>
      <c r="B4262">
        <v>6</v>
      </c>
      <c r="C4262" t="s">
        <v>14</v>
      </c>
      <c r="D4262">
        <v>88253</v>
      </c>
      <c r="E4262" t="s">
        <v>15</v>
      </c>
      <c r="F4262">
        <v>6</v>
      </c>
      <c r="G4262" t="s">
        <v>22</v>
      </c>
      <c r="H4262">
        <v>8931.1859999999997</v>
      </c>
      <c r="I4262">
        <v>0</v>
      </c>
      <c r="J4262">
        <v>1780695</v>
      </c>
      <c r="K4262">
        <v>5092125</v>
      </c>
      <c r="M4262">
        <v>12145.56</v>
      </c>
      <c r="N4262" t="s">
        <v>17</v>
      </c>
    </row>
    <row r="4263" spans="1:14" x14ac:dyDescent="0.25">
      <c r="A4263">
        <v>3.2017000000000002</v>
      </c>
      <c r="B4263">
        <v>6</v>
      </c>
      <c r="C4263" t="s">
        <v>14</v>
      </c>
      <c r="D4263">
        <v>88253</v>
      </c>
      <c r="E4263" t="s">
        <v>15</v>
      </c>
      <c r="F4263">
        <v>13</v>
      </c>
      <c r="G4263" t="s">
        <v>23</v>
      </c>
      <c r="H4263">
        <v>16263.696</v>
      </c>
      <c r="I4263">
        <v>0</v>
      </c>
      <c r="J4263">
        <v>3080385</v>
      </c>
      <c r="K4263">
        <v>8145645</v>
      </c>
      <c r="M4263">
        <v>16810.439999999999</v>
      </c>
      <c r="N4263" t="s">
        <v>17</v>
      </c>
    </row>
    <row r="4264" spans="1:14" x14ac:dyDescent="0.25">
      <c r="A4264">
        <v>3.2017000000000002</v>
      </c>
      <c r="B4264">
        <v>6</v>
      </c>
      <c r="C4264" t="s">
        <v>14</v>
      </c>
      <c r="D4264">
        <v>88253</v>
      </c>
      <c r="E4264" t="s">
        <v>15</v>
      </c>
      <c r="F4264">
        <v>7</v>
      </c>
      <c r="G4264" t="s">
        <v>24</v>
      </c>
      <c r="H4264">
        <v>4519.0919999999996</v>
      </c>
      <c r="I4264">
        <v>0</v>
      </c>
      <c r="J4264">
        <v>158000</v>
      </c>
      <c r="K4264">
        <v>1172712</v>
      </c>
      <c r="M4264">
        <v>8349.36</v>
      </c>
      <c r="N4264" t="s">
        <v>17</v>
      </c>
    </row>
    <row r="4265" spans="1:14" x14ac:dyDescent="0.25">
      <c r="A4265">
        <v>3.2017000000000002</v>
      </c>
      <c r="B4265">
        <v>6</v>
      </c>
      <c r="C4265" t="s">
        <v>14</v>
      </c>
      <c r="D4265">
        <v>88253</v>
      </c>
      <c r="E4265" t="s">
        <v>15</v>
      </c>
      <c r="F4265">
        <v>8</v>
      </c>
      <c r="G4265" t="s">
        <v>25</v>
      </c>
      <c r="H4265">
        <v>1686.7919999999999</v>
      </c>
      <c r="I4265">
        <v>0</v>
      </c>
      <c r="J4265">
        <v>52595</v>
      </c>
      <c r="K4265">
        <v>376821</v>
      </c>
      <c r="M4265">
        <v>4550.88</v>
      </c>
      <c r="N4265" t="s">
        <v>17</v>
      </c>
    </row>
    <row r="4266" spans="1:14" x14ac:dyDescent="0.25">
      <c r="A4266">
        <v>3.2017000000000002</v>
      </c>
      <c r="B4266">
        <v>6</v>
      </c>
      <c r="C4266" t="s">
        <v>14</v>
      </c>
      <c r="D4266">
        <v>88253</v>
      </c>
      <c r="E4266" t="s">
        <v>15</v>
      </c>
      <c r="F4266">
        <v>9</v>
      </c>
      <c r="G4266" t="s">
        <v>26</v>
      </c>
      <c r="H4266">
        <v>1608.117</v>
      </c>
      <c r="I4266">
        <v>0</v>
      </c>
      <c r="J4266">
        <v>55035</v>
      </c>
      <c r="K4266">
        <v>367107</v>
      </c>
      <c r="M4266">
        <v>5305.56</v>
      </c>
      <c r="N4266" t="s">
        <v>17</v>
      </c>
    </row>
    <row r="4267" spans="1:14" x14ac:dyDescent="0.25">
      <c r="A4267">
        <v>3.2017000000000002</v>
      </c>
      <c r="B4267">
        <v>6</v>
      </c>
      <c r="C4267" t="s">
        <v>14</v>
      </c>
      <c r="D4267">
        <v>88253</v>
      </c>
      <c r="E4267" t="s">
        <v>15</v>
      </c>
      <c r="F4267">
        <v>14</v>
      </c>
      <c r="G4267" t="s">
        <v>27</v>
      </c>
      <c r="H4267">
        <v>7814.0010000000002</v>
      </c>
      <c r="I4267">
        <v>0</v>
      </c>
      <c r="J4267">
        <v>265630</v>
      </c>
      <c r="K4267">
        <v>2069478</v>
      </c>
      <c r="M4267">
        <v>18990.12</v>
      </c>
      <c r="N4267" t="s">
        <v>17</v>
      </c>
    </row>
    <row r="4268" spans="1:14" x14ac:dyDescent="0.25">
      <c r="A4268">
        <v>3.2017000000000002</v>
      </c>
      <c r="B4268">
        <v>6</v>
      </c>
      <c r="C4268" t="s">
        <v>14</v>
      </c>
      <c r="D4268">
        <v>88253</v>
      </c>
      <c r="E4268" t="s">
        <v>15</v>
      </c>
      <c r="F4268">
        <v>15</v>
      </c>
      <c r="G4268" t="s">
        <v>28</v>
      </c>
      <c r="H4268">
        <v>4361.7420000000002</v>
      </c>
      <c r="I4268">
        <v>0</v>
      </c>
      <c r="J4268">
        <v>0</v>
      </c>
      <c r="K4268">
        <v>0</v>
      </c>
      <c r="M4268">
        <v>0</v>
      </c>
      <c r="N4268" t="s">
        <v>17</v>
      </c>
    </row>
    <row r="4269" spans="1:14" x14ac:dyDescent="0.25">
      <c r="A4269">
        <v>3.2017000000000002</v>
      </c>
      <c r="B4269">
        <v>6</v>
      </c>
      <c r="C4269" t="s">
        <v>14</v>
      </c>
      <c r="D4269">
        <v>88253</v>
      </c>
      <c r="E4269" t="s">
        <v>15</v>
      </c>
      <c r="F4269">
        <v>12</v>
      </c>
      <c r="G4269" t="s">
        <v>29</v>
      </c>
      <c r="H4269">
        <v>6001.3289999999997</v>
      </c>
      <c r="I4269">
        <v>0</v>
      </c>
      <c r="J4269">
        <v>3346015</v>
      </c>
      <c r="K4269">
        <v>10562364</v>
      </c>
      <c r="M4269">
        <v>35800.559999999998</v>
      </c>
      <c r="N4269" t="s">
        <v>17</v>
      </c>
    </row>
    <row r="4270" spans="1:14" x14ac:dyDescent="0.25">
      <c r="A4270">
        <v>3.2017000000000002</v>
      </c>
      <c r="B4270">
        <v>6</v>
      </c>
      <c r="C4270" t="s">
        <v>14</v>
      </c>
      <c r="D4270">
        <v>88253</v>
      </c>
      <c r="E4270" t="s">
        <v>15</v>
      </c>
      <c r="F4270">
        <v>16</v>
      </c>
      <c r="G4270" t="s">
        <v>30</v>
      </c>
      <c r="H4270">
        <v>2826.0059999999999</v>
      </c>
      <c r="I4270">
        <v>0</v>
      </c>
      <c r="J4270">
        <v>0</v>
      </c>
      <c r="K4270">
        <v>0</v>
      </c>
      <c r="M4270">
        <v>0</v>
      </c>
      <c r="N4270" t="s">
        <v>17</v>
      </c>
    </row>
    <row r="4271" spans="1:14" x14ac:dyDescent="0.25">
      <c r="A4271">
        <v>3.2017000000000002</v>
      </c>
      <c r="B4271">
        <v>6</v>
      </c>
      <c r="C4271" t="s">
        <v>14</v>
      </c>
      <c r="D4271">
        <v>88253</v>
      </c>
      <c r="E4271" t="s">
        <v>15</v>
      </c>
      <c r="F4271">
        <v>11</v>
      </c>
      <c r="G4271" t="s">
        <v>31</v>
      </c>
      <c r="H4271">
        <v>0</v>
      </c>
      <c r="I4271">
        <v>0</v>
      </c>
      <c r="J4271">
        <v>0</v>
      </c>
      <c r="K4271">
        <v>0</v>
      </c>
      <c r="M4271">
        <v>0</v>
      </c>
      <c r="N4271" t="s">
        <v>17</v>
      </c>
    </row>
    <row r="4272" spans="1:14" x14ac:dyDescent="0.25">
      <c r="A4272">
        <v>3.2017000000000002</v>
      </c>
      <c r="B4272">
        <v>6</v>
      </c>
      <c r="C4272" t="s">
        <v>14</v>
      </c>
      <c r="D4272">
        <v>88253</v>
      </c>
      <c r="E4272" t="s">
        <v>15</v>
      </c>
      <c r="F4272">
        <v>17</v>
      </c>
      <c r="G4272" t="s">
        <v>32</v>
      </c>
      <c r="H4272">
        <v>2268.9870000000001</v>
      </c>
      <c r="I4272">
        <v>0</v>
      </c>
      <c r="J4272">
        <v>0</v>
      </c>
      <c r="K4272">
        <v>0</v>
      </c>
      <c r="M4272">
        <v>0</v>
      </c>
      <c r="N4272" t="s">
        <v>17</v>
      </c>
    </row>
    <row r="4273" spans="1:14" x14ac:dyDescent="0.25">
      <c r="A4273">
        <v>3.2017000000000002</v>
      </c>
      <c r="B4273">
        <v>6</v>
      </c>
      <c r="C4273" t="s">
        <v>14</v>
      </c>
      <c r="D4273">
        <v>88253</v>
      </c>
      <c r="E4273" t="s">
        <v>15</v>
      </c>
      <c r="F4273">
        <v>18</v>
      </c>
      <c r="G4273" t="s">
        <v>33</v>
      </c>
      <c r="H4273">
        <v>39535.760999999999</v>
      </c>
      <c r="I4273">
        <v>0</v>
      </c>
      <c r="J4273">
        <v>3346015</v>
      </c>
      <c r="K4273">
        <v>1057056</v>
      </c>
      <c r="M4273">
        <v>35800.559999999998</v>
      </c>
      <c r="N4273" t="s">
        <v>17</v>
      </c>
    </row>
    <row r="4274" spans="1:14" x14ac:dyDescent="0.25">
      <c r="A4274">
        <v>3.2017000000000002</v>
      </c>
      <c r="B4274">
        <v>6</v>
      </c>
      <c r="C4274" t="s">
        <v>14</v>
      </c>
      <c r="D4274">
        <v>38976</v>
      </c>
      <c r="E4274" t="s">
        <v>34</v>
      </c>
      <c r="F4274">
        <v>1</v>
      </c>
      <c r="G4274" t="s">
        <v>16</v>
      </c>
      <c r="H4274">
        <v>2674.95</v>
      </c>
      <c r="I4274">
        <v>0</v>
      </c>
      <c r="J4274">
        <v>649550</v>
      </c>
      <c r="K4274">
        <v>2222031</v>
      </c>
      <c r="M4274">
        <v>1495.68</v>
      </c>
      <c r="N4274" t="s">
        <v>17</v>
      </c>
    </row>
    <row r="4275" spans="1:14" x14ac:dyDescent="0.25">
      <c r="A4275">
        <v>3.2017000000000002</v>
      </c>
      <c r="B4275">
        <v>6</v>
      </c>
      <c r="C4275" t="s">
        <v>14</v>
      </c>
      <c r="D4275">
        <v>38976</v>
      </c>
      <c r="E4275" t="s">
        <v>34</v>
      </c>
      <c r="F4275">
        <v>2</v>
      </c>
      <c r="G4275" t="s">
        <v>18</v>
      </c>
      <c r="H4275">
        <v>5803.0680000000002</v>
      </c>
      <c r="I4275">
        <v>0</v>
      </c>
      <c r="J4275">
        <v>214580</v>
      </c>
      <c r="K4275">
        <v>1178271</v>
      </c>
      <c r="M4275">
        <v>1167.3599999999999</v>
      </c>
      <c r="N4275" t="s">
        <v>17</v>
      </c>
    </row>
    <row r="4276" spans="1:14" x14ac:dyDescent="0.25">
      <c r="A4276">
        <v>3.2017000000000002</v>
      </c>
      <c r="B4276">
        <v>6</v>
      </c>
      <c r="C4276" t="s">
        <v>14</v>
      </c>
      <c r="D4276">
        <v>38976</v>
      </c>
      <c r="E4276" t="s">
        <v>34</v>
      </c>
      <c r="F4276">
        <v>3</v>
      </c>
      <c r="G4276" t="s">
        <v>19</v>
      </c>
      <c r="H4276">
        <v>47.204999999999998</v>
      </c>
      <c r="I4276">
        <v>0</v>
      </c>
      <c r="J4276">
        <v>1242220</v>
      </c>
      <c r="K4276">
        <v>1820496</v>
      </c>
      <c r="M4276">
        <v>1317.84</v>
      </c>
      <c r="N4276" t="s">
        <v>17</v>
      </c>
    </row>
    <row r="4277" spans="1:14" x14ac:dyDescent="0.25">
      <c r="A4277">
        <v>3.2017000000000002</v>
      </c>
      <c r="B4277">
        <v>6</v>
      </c>
      <c r="C4277" t="s">
        <v>14</v>
      </c>
      <c r="D4277">
        <v>38976</v>
      </c>
      <c r="E4277" t="s">
        <v>34</v>
      </c>
      <c r="F4277">
        <v>4</v>
      </c>
      <c r="G4277" t="s">
        <v>20</v>
      </c>
      <c r="H4277">
        <v>2939.2979999999998</v>
      </c>
      <c r="I4277">
        <v>0</v>
      </c>
      <c r="J4277">
        <v>1005660</v>
      </c>
      <c r="K4277">
        <v>1690926</v>
      </c>
      <c r="M4277">
        <v>832.2</v>
      </c>
      <c r="N4277" t="s">
        <v>17</v>
      </c>
    </row>
    <row r="4278" spans="1:14" x14ac:dyDescent="0.25">
      <c r="A4278">
        <v>3.2017000000000002</v>
      </c>
      <c r="B4278">
        <v>6</v>
      </c>
      <c r="C4278" t="s">
        <v>14</v>
      </c>
      <c r="D4278">
        <v>38976</v>
      </c>
      <c r="E4278" t="s">
        <v>34</v>
      </c>
      <c r="F4278">
        <v>5</v>
      </c>
      <c r="G4278" t="s">
        <v>21</v>
      </c>
      <c r="H4278">
        <v>7751.0609999999997</v>
      </c>
      <c r="I4278">
        <v>0</v>
      </c>
      <c r="J4278">
        <v>483725</v>
      </c>
      <c r="K4278">
        <v>1078512</v>
      </c>
      <c r="M4278">
        <v>1545.84</v>
      </c>
      <c r="N4278" t="s">
        <v>17</v>
      </c>
    </row>
    <row r="4279" spans="1:14" x14ac:dyDescent="0.25">
      <c r="A4279">
        <v>3.2017000000000002</v>
      </c>
      <c r="B4279">
        <v>6</v>
      </c>
      <c r="C4279" t="s">
        <v>14</v>
      </c>
      <c r="D4279">
        <v>38976</v>
      </c>
      <c r="E4279" t="s">
        <v>34</v>
      </c>
      <c r="F4279">
        <v>6</v>
      </c>
      <c r="G4279" t="s">
        <v>22</v>
      </c>
      <c r="H4279">
        <v>15373.094999999999</v>
      </c>
      <c r="I4279">
        <v>0</v>
      </c>
      <c r="J4279">
        <v>3273700</v>
      </c>
      <c r="K4279">
        <v>11821986</v>
      </c>
      <c r="M4279">
        <v>10583.76</v>
      </c>
      <c r="N4279" t="s">
        <v>17</v>
      </c>
    </row>
    <row r="4280" spans="1:14" x14ac:dyDescent="0.25">
      <c r="A4280">
        <v>3.2017000000000002</v>
      </c>
      <c r="B4280">
        <v>6</v>
      </c>
      <c r="C4280" t="s">
        <v>14</v>
      </c>
      <c r="D4280">
        <v>38976</v>
      </c>
      <c r="E4280" t="s">
        <v>34</v>
      </c>
      <c r="F4280">
        <v>13</v>
      </c>
      <c r="G4280" t="s">
        <v>23</v>
      </c>
      <c r="H4280">
        <v>34588.677000000003</v>
      </c>
      <c r="I4280">
        <v>0</v>
      </c>
      <c r="J4280">
        <v>6869435</v>
      </c>
      <c r="K4280">
        <v>19549146</v>
      </c>
      <c r="M4280">
        <v>16894.8</v>
      </c>
      <c r="N4280" t="s">
        <v>17</v>
      </c>
    </row>
    <row r="4281" spans="1:14" x14ac:dyDescent="0.25">
      <c r="A4281">
        <v>3.2017000000000002</v>
      </c>
      <c r="B4281">
        <v>6</v>
      </c>
      <c r="C4281" t="s">
        <v>14</v>
      </c>
      <c r="D4281">
        <v>38976</v>
      </c>
      <c r="E4281" t="s">
        <v>34</v>
      </c>
      <c r="F4281">
        <v>7</v>
      </c>
      <c r="G4281" t="s">
        <v>24</v>
      </c>
      <c r="H4281">
        <v>7990.2330000000002</v>
      </c>
      <c r="I4281">
        <v>0</v>
      </c>
      <c r="J4281">
        <v>359535</v>
      </c>
      <c r="K4281">
        <v>2362761</v>
      </c>
      <c r="M4281">
        <v>6605.16</v>
      </c>
      <c r="N4281" t="s">
        <v>17</v>
      </c>
    </row>
    <row r="4282" spans="1:14" x14ac:dyDescent="0.25">
      <c r="A4282">
        <v>3.2017000000000002</v>
      </c>
      <c r="B4282">
        <v>6</v>
      </c>
      <c r="C4282" t="s">
        <v>14</v>
      </c>
      <c r="D4282">
        <v>38976</v>
      </c>
      <c r="E4282" t="s">
        <v>34</v>
      </c>
      <c r="F4282">
        <v>8</v>
      </c>
      <c r="G4282" t="s">
        <v>25</v>
      </c>
      <c r="H4282">
        <v>2184.018</v>
      </c>
      <c r="I4282">
        <v>0</v>
      </c>
      <c r="J4282">
        <v>65395</v>
      </c>
      <c r="K4282">
        <v>459225</v>
      </c>
      <c r="M4282">
        <v>3522.6</v>
      </c>
      <c r="N4282" t="s">
        <v>17</v>
      </c>
    </row>
    <row r="4283" spans="1:14" x14ac:dyDescent="0.25">
      <c r="A4283">
        <v>3.2017000000000002</v>
      </c>
      <c r="B4283">
        <v>6</v>
      </c>
      <c r="C4283" t="s">
        <v>14</v>
      </c>
      <c r="D4283">
        <v>38976</v>
      </c>
      <c r="E4283" t="s">
        <v>34</v>
      </c>
      <c r="F4283">
        <v>9</v>
      </c>
      <c r="G4283" t="s">
        <v>26</v>
      </c>
      <c r="H4283">
        <v>2322.4859999999999</v>
      </c>
      <c r="I4283">
        <v>0</v>
      </c>
      <c r="J4283">
        <v>49310</v>
      </c>
      <c r="K4283">
        <v>376920</v>
      </c>
      <c r="M4283">
        <v>3907.92</v>
      </c>
      <c r="N4283" t="s">
        <v>17</v>
      </c>
    </row>
    <row r="4284" spans="1:14" x14ac:dyDescent="0.25">
      <c r="A4284">
        <v>3.2017000000000002</v>
      </c>
      <c r="B4284">
        <v>6</v>
      </c>
      <c r="C4284" t="s">
        <v>14</v>
      </c>
      <c r="D4284">
        <v>38976</v>
      </c>
      <c r="E4284" t="s">
        <v>34</v>
      </c>
      <c r="F4284">
        <v>14</v>
      </c>
      <c r="G4284" t="s">
        <v>27</v>
      </c>
      <c r="H4284">
        <v>12496.736999999999</v>
      </c>
      <c r="I4284">
        <v>0</v>
      </c>
      <c r="J4284">
        <v>474240</v>
      </c>
      <c r="K4284">
        <v>3277482</v>
      </c>
      <c r="M4284">
        <v>14019.72</v>
      </c>
      <c r="N4284" t="s">
        <v>17</v>
      </c>
    </row>
    <row r="4285" spans="1:14" x14ac:dyDescent="0.25">
      <c r="A4285">
        <v>3.2017000000000002</v>
      </c>
      <c r="B4285">
        <v>6</v>
      </c>
      <c r="C4285" t="s">
        <v>14</v>
      </c>
      <c r="D4285">
        <v>38976</v>
      </c>
      <c r="E4285" t="s">
        <v>34</v>
      </c>
      <c r="F4285">
        <v>15</v>
      </c>
      <c r="G4285" t="s">
        <v>28</v>
      </c>
      <c r="H4285">
        <v>7555.9470000000001</v>
      </c>
      <c r="I4285">
        <v>0</v>
      </c>
      <c r="J4285">
        <v>5</v>
      </c>
      <c r="K4285">
        <v>0</v>
      </c>
      <c r="M4285">
        <v>0</v>
      </c>
      <c r="N4285" t="s">
        <v>17</v>
      </c>
    </row>
    <row r="4286" spans="1:14" x14ac:dyDescent="0.25">
      <c r="A4286">
        <v>3.2017000000000002</v>
      </c>
      <c r="B4286">
        <v>6</v>
      </c>
      <c r="C4286" t="s">
        <v>14</v>
      </c>
      <c r="D4286">
        <v>38976</v>
      </c>
      <c r="E4286" t="s">
        <v>34</v>
      </c>
      <c r="F4286">
        <v>12</v>
      </c>
      <c r="G4286" t="s">
        <v>29</v>
      </c>
      <c r="H4286">
        <v>11533.754999999999</v>
      </c>
      <c r="I4286">
        <v>0</v>
      </c>
      <c r="J4286">
        <v>7343675</v>
      </c>
      <c r="K4286">
        <v>23340288</v>
      </c>
      <c r="M4286">
        <v>30914.52</v>
      </c>
      <c r="N4286" t="s">
        <v>17</v>
      </c>
    </row>
    <row r="4287" spans="1:14" x14ac:dyDescent="0.25">
      <c r="A4287">
        <v>3.2017000000000002</v>
      </c>
      <c r="B4287">
        <v>6</v>
      </c>
      <c r="C4287" t="s">
        <v>14</v>
      </c>
      <c r="D4287">
        <v>38976</v>
      </c>
      <c r="E4287" t="s">
        <v>34</v>
      </c>
      <c r="F4287">
        <v>16</v>
      </c>
      <c r="G4287" t="s">
        <v>30</v>
      </c>
      <c r="H4287">
        <v>5387.6639999999998</v>
      </c>
      <c r="I4287">
        <v>0</v>
      </c>
      <c r="J4287">
        <v>5</v>
      </c>
      <c r="K4287">
        <v>0</v>
      </c>
      <c r="M4287">
        <v>0</v>
      </c>
      <c r="N4287" t="s">
        <v>17</v>
      </c>
    </row>
    <row r="4288" spans="1:14" x14ac:dyDescent="0.25">
      <c r="A4288">
        <v>3.2017000000000002</v>
      </c>
      <c r="B4288">
        <v>6</v>
      </c>
      <c r="C4288" t="s">
        <v>14</v>
      </c>
      <c r="D4288">
        <v>38976</v>
      </c>
      <c r="E4288" t="s">
        <v>34</v>
      </c>
      <c r="F4288">
        <v>11</v>
      </c>
      <c r="G4288" t="s">
        <v>31</v>
      </c>
      <c r="H4288">
        <v>0</v>
      </c>
      <c r="I4288">
        <v>0</v>
      </c>
      <c r="J4288">
        <v>50</v>
      </c>
      <c r="K4288">
        <v>420</v>
      </c>
      <c r="M4288">
        <v>0</v>
      </c>
      <c r="N4288" t="s">
        <v>17</v>
      </c>
    </row>
    <row r="4289" spans="1:14" x14ac:dyDescent="0.25">
      <c r="A4289">
        <v>3.2017000000000002</v>
      </c>
      <c r="B4289">
        <v>6</v>
      </c>
      <c r="C4289" t="s">
        <v>14</v>
      </c>
      <c r="D4289">
        <v>38976</v>
      </c>
      <c r="E4289" t="s">
        <v>34</v>
      </c>
      <c r="F4289">
        <v>17</v>
      </c>
      <c r="G4289" t="s">
        <v>32</v>
      </c>
      <c r="H4289">
        <v>2665.509</v>
      </c>
      <c r="I4289">
        <v>0</v>
      </c>
      <c r="J4289">
        <v>5</v>
      </c>
      <c r="K4289">
        <v>0</v>
      </c>
      <c r="M4289">
        <v>0</v>
      </c>
      <c r="N4289" t="s">
        <v>17</v>
      </c>
    </row>
    <row r="4290" spans="1:14" x14ac:dyDescent="0.25">
      <c r="A4290">
        <v>3.2017000000000002</v>
      </c>
      <c r="B4290">
        <v>6</v>
      </c>
      <c r="C4290" t="s">
        <v>14</v>
      </c>
      <c r="D4290">
        <v>38976</v>
      </c>
      <c r="E4290" t="s">
        <v>34</v>
      </c>
      <c r="F4290">
        <v>18</v>
      </c>
      <c r="G4290" t="s">
        <v>33</v>
      </c>
      <c r="H4290">
        <v>74228.289000000004</v>
      </c>
      <c r="I4290">
        <v>0</v>
      </c>
      <c r="J4290">
        <v>7343675</v>
      </c>
      <c r="K4290">
        <v>24191835</v>
      </c>
      <c r="M4290">
        <v>30914.52</v>
      </c>
      <c r="N4290" t="s">
        <v>17</v>
      </c>
    </row>
    <row r="4291" spans="1:14" x14ac:dyDescent="0.25">
      <c r="A4291">
        <v>3.2017000000000002</v>
      </c>
      <c r="B4291">
        <v>6</v>
      </c>
      <c r="C4291" t="s">
        <v>14</v>
      </c>
      <c r="D4291">
        <v>17647</v>
      </c>
      <c r="E4291" t="s">
        <v>35</v>
      </c>
      <c r="F4291">
        <v>1</v>
      </c>
      <c r="G4291" t="s">
        <v>16</v>
      </c>
      <c r="H4291">
        <v>2341.3679999999999</v>
      </c>
      <c r="I4291">
        <v>0</v>
      </c>
      <c r="J4291">
        <v>444370</v>
      </c>
      <c r="K4291">
        <v>1679373</v>
      </c>
      <c r="M4291">
        <v>1130.8800000000001</v>
      </c>
      <c r="N4291" t="s">
        <v>17</v>
      </c>
    </row>
    <row r="4292" spans="1:14" x14ac:dyDescent="0.25">
      <c r="A4292">
        <v>3.2017000000000002</v>
      </c>
      <c r="B4292">
        <v>6</v>
      </c>
      <c r="C4292" t="s">
        <v>14</v>
      </c>
      <c r="D4292">
        <v>17647</v>
      </c>
      <c r="E4292" t="s">
        <v>35</v>
      </c>
      <c r="F4292">
        <v>2</v>
      </c>
      <c r="G4292" t="s">
        <v>18</v>
      </c>
      <c r="H4292">
        <v>2171.4299999999998</v>
      </c>
      <c r="I4292">
        <v>220</v>
      </c>
      <c r="J4292">
        <v>137445</v>
      </c>
      <c r="K4292">
        <v>865911</v>
      </c>
      <c r="M4292">
        <v>275.88</v>
      </c>
      <c r="N4292" t="s">
        <v>17</v>
      </c>
    </row>
    <row r="4293" spans="1:14" x14ac:dyDescent="0.25">
      <c r="A4293">
        <v>3.2017000000000002</v>
      </c>
      <c r="B4293">
        <v>6</v>
      </c>
      <c r="C4293" t="s">
        <v>14</v>
      </c>
      <c r="D4293">
        <v>17647</v>
      </c>
      <c r="E4293" t="s">
        <v>35</v>
      </c>
      <c r="F4293">
        <v>3</v>
      </c>
      <c r="G4293" t="s">
        <v>19</v>
      </c>
      <c r="H4293">
        <v>47.204999999999998</v>
      </c>
      <c r="I4293">
        <v>0</v>
      </c>
      <c r="J4293">
        <v>797865</v>
      </c>
      <c r="K4293">
        <v>1167783</v>
      </c>
      <c r="M4293">
        <v>1064.76</v>
      </c>
      <c r="N4293" t="s">
        <v>17</v>
      </c>
    </row>
    <row r="4294" spans="1:14" x14ac:dyDescent="0.25">
      <c r="A4294">
        <v>3.2017000000000002</v>
      </c>
      <c r="B4294">
        <v>6</v>
      </c>
      <c r="C4294" t="s">
        <v>14</v>
      </c>
      <c r="D4294">
        <v>17647</v>
      </c>
      <c r="E4294" t="s">
        <v>35</v>
      </c>
      <c r="F4294">
        <v>4</v>
      </c>
      <c r="G4294" t="s">
        <v>20</v>
      </c>
      <c r="H4294">
        <v>2139.96</v>
      </c>
      <c r="I4294">
        <v>162</v>
      </c>
      <c r="J4294">
        <v>497425</v>
      </c>
      <c r="K4294">
        <v>856872</v>
      </c>
      <c r="M4294">
        <v>955.32</v>
      </c>
      <c r="N4294" t="s">
        <v>17</v>
      </c>
    </row>
    <row r="4295" spans="1:14" x14ac:dyDescent="0.25">
      <c r="A4295">
        <v>3.2017000000000002</v>
      </c>
      <c r="B4295">
        <v>6</v>
      </c>
      <c r="C4295" t="s">
        <v>14</v>
      </c>
      <c r="D4295">
        <v>17647</v>
      </c>
      <c r="E4295" t="s">
        <v>35</v>
      </c>
      <c r="F4295">
        <v>5</v>
      </c>
      <c r="G4295" t="s">
        <v>21</v>
      </c>
      <c r="H4295">
        <v>4025.0129999999999</v>
      </c>
      <c r="I4295">
        <v>0</v>
      </c>
      <c r="J4295">
        <v>268690</v>
      </c>
      <c r="K4295">
        <v>538290</v>
      </c>
      <c r="M4295">
        <v>1931.16</v>
      </c>
      <c r="N4295" t="s">
        <v>17</v>
      </c>
    </row>
    <row r="4296" spans="1:14" x14ac:dyDescent="0.25">
      <c r="A4296">
        <v>3.2017000000000002</v>
      </c>
      <c r="B4296">
        <v>6</v>
      </c>
      <c r="C4296" t="s">
        <v>14</v>
      </c>
      <c r="D4296">
        <v>17647</v>
      </c>
      <c r="E4296" t="s">
        <v>35</v>
      </c>
      <c r="F4296">
        <v>6</v>
      </c>
      <c r="G4296" t="s">
        <v>22</v>
      </c>
      <c r="H4296">
        <v>14919.927</v>
      </c>
      <c r="I4296">
        <v>672</v>
      </c>
      <c r="J4296">
        <v>2636840</v>
      </c>
      <c r="K4296">
        <v>9868752</v>
      </c>
      <c r="M4296">
        <v>11557.32</v>
      </c>
      <c r="N4296" t="s">
        <v>17</v>
      </c>
    </row>
    <row r="4297" spans="1:14" x14ac:dyDescent="0.25">
      <c r="A4297">
        <v>3.2017000000000002</v>
      </c>
      <c r="B4297">
        <v>6</v>
      </c>
      <c r="C4297" t="s">
        <v>14</v>
      </c>
      <c r="D4297">
        <v>17647</v>
      </c>
      <c r="E4297" t="s">
        <v>35</v>
      </c>
      <c r="F4297">
        <v>13</v>
      </c>
      <c r="G4297" t="s">
        <v>23</v>
      </c>
      <c r="H4297">
        <v>25644.902999999998</v>
      </c>
      <c r="I4297">
        <v>1054</v>
      </c>
      <c r="J4297">
        <v>4782635</v>
      </c>
      <c r="K4297">
        <v>14448033</v>
      </c>
      <c r="M4297">
        <v>17571.96</v>
      </c>
      <c r="N4297" t="s">
        <v>17</v>
      </c>
    </row>
    <row r="4298" spans="1:14" x14ac:dyDescent="0.25">
      <c r="A4298">
        <v>3.2017000000000002</v>
      </c>
      <c r="B4298">
        <v>6</v>
      </c>
      <c r="C4298" t="s">
        <v>14</v>
      </c>
      <c r="D4298">
        <v>17647</v>
      </c>
      <c r="E4298" t="s">
        <v>35</v>
      </c>
      <c r="F4298">
        <v>7</v>
      </c>
      <c r="G4298" t="s">
        <v>24</v>
      </c>
      <c r="H4298">
        <v>11631.312</v>
      </c>
      <c r="I4298">
        <v>0</v>
      </c>
      <c r="J4298">
        <v>270595</v>
      </c>
      <c r="K4298">
        <v>2488743</v>
      </c>
      <c r="M4298">
        <v>6965.4</v>
      </c>
      <c r="N4298" t="s">
        <v>17</v>
      </c>
    </row>
    <row r="4299" spans="1:14" x14ac:dyDescent="0.25">
      <c r="A4299">
        <v>3.2017000000000002</v>
      </c>
      <c r="B4299">
        <v>6</v>
      </c>
      <c r="C4299" t="s">
        <v>14</v>
      </c>
      <c r="D4299">
        <v>17647</v>
      </c>
      <c r="E4299" t="s">
        <v>35</v>
      </c>
      <c r="F4299">
        <v>8</v>
      </c>
      <c r="G4299" t="s">
        <v>25</v>
      </c>
      <c r="H4299">
        <v>62.94</v>
      </c>
      <c r="I4299">
        <v>0</v>
      </c>
      <c r="J4299">
        <v>60500</v>
      </c>
      <c r="K4299">
        <v>415146</v>
      </c>
      <c r="M4299">
        <v>5367.12</v>
      </c>
      <c r="N4299" t="s">
        <v>17</v>
      </c>
    </row>
    <row r="4300" spans="1:14" x14ac:dyDescent="0.25">
      <c r="A4300">
        <v>3.2017000000000002</v>
      </c>
      <c r="B4300">
        <v>6</v>
      </c>
      <c r="C4300" t="s">
        <v>14</v>
      </c>
      <c r="D4300">
        <v>17647</v>
      </c>
      <c r="E4300" t="s">
        <v>35</v>
      </c>
      <c r="F4300">
        <v>9</v>
      </c>
      <c r="G4300" t="s">
        <v>26</v>
      </c>
      <c r="H4300">
        <v>2448.366</v>
      </c>
      <c r="I4300">
        <v>0</v>
      </c>
      <c r="J4300">
        <v>49705</v>
      </c>
      <c r="K4300">
        <v>372945</v>
      </c>
      <c r="M4300">
        <v>5604.24</v>
      </c>
      <c r="N4300" t="s">
        <v>17</v>
      </c>
    </row>
    <row r="4301" spans="1:14" x14ac:dyDescent="0.25">
      <c r="A4301">
        <v>3.2017000000000002</v>
      </c>
      <c r="B4301">
        <v>6</v>
      </c>
      <c r="C4301" t="s">
        <v>14</v>
      </c>
      <c r="D4301">
        <v>17647</v>
      </c>
      <c r="E4301" t="s">
        <v>35</v>
      </c>
      <c r="F4301">
        <v>14</v>
      </c>
      <c r="G4301" t="s">
        <v>27</v>
      </c>
      <c r="H4301">
        <v>14142.618</v>
      </c>
      <c r="I4301">
        <v>0</v>
      </c>
      <c r="J4301">
        <v>380800</v>
      </c>
      <c r="K4301">
        <v>3109308</v>
      </c>
      <c r="M4301">
        <v>18789.48</v>
      </c>
      <c r="N4301" t="s">
        <v>17</v>
      </c>
    </row>
    <row r="4302" spans="1:14" x14ac:dyDescent="0.25">
      <c r="A4302">
        <v>3.2017000000000002</v>
      </c>
      <c r="B4302">
        <v>6</v>
      </c>
      <c r="C4302" t="s">
        <v>14</v>
      </c>
      <c r="D4302">
        <v>17647</v>
      </c>
      <c r="E4302" t="s">
        <v>35</v>
      </c>
      <c r="F4302">
        <v>15</v>
      </c>
      <c r="G4302" t="s">
        <v>28</v>
      </c>
      <c r="H4302">
        <v>4840.0860000000002</v>
      </c>
      <c r="I4302">
        <v>180</v>
      </c>
      <c r="J4302">
        <v>10</v>
      </c>
      <c r="K4302">
        <v>0</v>
      </c>
      <c r="M4302">
        <v>0</v>
      </c>
      <c r="N4302" t="s">
        <v>17</v>
      </c>
    </row>
    <row r="4303" spans="1:14" x14ac:dyDescent="0.25">
      <c r="A4303">
        <v>3.2017000000000002</v>
      </c>
      <c r="B4303">
        <v>6</v>
      </c>
      <c r="C4303" t="s">
        <v>14</v>
      </c>
      <c r="D4303">
        <v>17647</v>
      </c>
      <c r="E4303" t="s">
        <v>35</v>
      </c>
      <c r="F4303">
        <v>12</v>
      </c>
      <c r="G4303" t="s">
        <v>29</v>
      </c>
      <c r="H4303">
        <v>9463.0290000000005</v>
      </c>
      <c r="I4303">
        <v>82</v>
      </c>
      <c r="J4303">
        <v>5163435</v>
      </c>
      <c r="K4303">
        <v>15559728</v>
      </c>
      <c r="M4303">
        <v>36361.440000000002</v>
      </c>
      <c r="N4303" t="s">
        <v>17</v>
      </c>
    </row>
    <row r="4304" spans="1:14" x14ac:dyDescent="0.25">
      <c r="A4304">
        <v>3.2017000000000002</v>
      </c>
      <c r="B4304">
        <v>6</v>
      </c>
      <c r="C4304" t="s">
        <v>14</v>
      </c>
      <c r="D4304">
        <v>17647</v>
      </c>
      <c r="E4304" t="s">
        <v>35</v>
      </c>
      <c r="F4304">
        <v>16</v>
      </c>
      <c r="G4304" t="s">
        <v>30</v>
      </c>
      <c r="H4304">
        <v>3855.0749999999998</v>
      </c>
      <c r="I4304">
        <v>0</v>
      </c>
      <c r="J4304">
        <v>10</v>
      </c>
      <c r="K4304">
        <v>0</v>
      </c>
      <c r="M4304">
        <v>0</v>
      </c>
      <c r="N4304" t="s">
        <v>17</v>
      </c>
    </row>
    <row r="4305" spans="1:14" x14ac:dyDescent="0.25">
      <c r="A4305">
        <v>3.2017000000000002</v>
      </c>
      <c r="B4305">
        <v>6</v>
      </c>
      <c r="C4305" t="s">
        <v>14</v>
      </c>
      <c r="D4305">
        <v>17647</v>
      </c>
      <c r="E4305" t="s">
        <v>35</v>
      </c>
      <c r="F4305">
        <v>11</v>
      </c>
      <c r="G4305" t="s">
        <v>31</v>
      </c>
      <c r="H4305">
        <v>0</v>
      </c>
      <c r="I4305">
        <v>0</v>
      </c>
      <c r="J4305">
        <v>8810</v>
      </c>
      <c r="K4305">
        <v>54690</v>
      </c>
      <c r="M4305">
        <v>0</v>
      </c>
      <c r="N4305" t="s">
        <v>17</v>
      </c>
    </row>
    <row r="4306" spans="1:14" x14ac:dyDescent="0.25">
      <c r="A4306">
        <v>3.2017000000000002</v>
      </c>
      <c r="B4306">
        <v>6</v>
      </c>
      <c r="C4306" t="s">
        <v>14</v>
      </c>
      <c r="D4306">
        <v>17647</v>
      </c>
      <c r="E4306" t="s">
        <v>35</v>
      </c>
      <c r="F4306">
        <v>17</v>
      </c>
      <c r="G4306" t="s">
        <v>32</v>
      </c>
      <c r="H4306">
        <v>2734.7429999999999</v>
      </c>
      <c r="I4306">
        <v>0</v>
      </c>
      <c r="J4306">
        <v>10</v>
      </c>
      <c r="K4306">
        <v>0</v>
      </c>
      <c r="M4306">
        <v>0</v>
      </c>
      <c r="N4306" t="s">
        <v>17</v>
      </c>
    </row>
    <row r="4307" spans="1:14" x14ac:dyDescent="0.25">
      <c r="A4307">
        <v>3.2017000000000002</v>
      </c>
      <c r="B4307">
        <v>6</v>
      </c>
      <c r="C4307" t="s">
        <v>14</v>
      </c>
      <c r="D4307">
        <v>17647</v>
      </c>
      <c r="E4307" t="s">
        <v>35</v>
      </c>
      <c r="F4307">
        <v>18</v>
      </c>
      <c r="G4307" t="s">
        <v>33</v>
      </c>
      <c r="H4307">
        <v>60680.453999999998</v>
      </c>
      <c r="I4307">
        <v>1316</v>
      </c>
      <c r="J4307">
        <v>5163435</v>
      </c>
      <c r="K4307">
        <v>18290526</v>
      </c>
      <c r="M4307">
        <v>36361.440000000002</v>
      </c>
      <c r="N4307" t="s">
        <v>17</v>
      </c>
    </row>
    <row r="4308" spans="1:14" x14ac:dyDescent="0.25">
      <c r="A4308">
        <v>3.2017000000000002</v>
      </c>
      <c r="B4308">
        <v>6</v>
      </c>
      <c r="C4308" t="s">
        <v>14</v>
      </c>
      <c r="D4308">
        <v>22117</v>
      </c>
      <c r="E4308" t="s">
        <v>36</v>
      </c>
      <c r="F4308">
        <v>1</v>
      </c>
      <c r="G4308" t="s">
        <v>16</v>
      </c>
      <c r="H4308">
        <v>2048.6970000000001</v>
      </c>
      <c r="I4308">
        <v>0</v>
      </c>
      <c r="J4308">
        <v>314060</v>
      </c>
      <c r="K4308">
        <v>97170</v>
      </c>
      <c r="M4308">
        <v>950.76</v>
      </c>
      <c r="N4308" t="s">
        <v>17</v>
      </c>
    </row>
    <row r="4309" spans="1:14" x14ac:dyDescent="0.25">
      <c r="A4309">
        <v>3.2017000000000002</v>
      </c>
      <c r="B4309">
        <v>6</v>
      </c>
      <c r="C4309" t="s">
        <v>14</v>
      </c>
      <c r="D4309">
        <v>22117</v>
      </c>
      <c r="E4309" t="s">
        <v>36</v>
      </c>
      <c r="F4309">
        <v>2</v>
      </c>
      <c r="G4309" t="s">
        <v>18</v>
      </c>
      <c r="H4309">
        <v>1142.3610000000001</v>
      </c>
      <c r="I4309">
        <v>0</v>
      </c>
      <c r="J4309">
        <v>65695</v>
      </c>
      <c r="K4309">
        <v>353994</v>
      </c>
      <c r="M4309">
        <v>893.76</v>
      </c>
      <c r="N4309" t="s">
        <v>17</v>
      </c>
    </row>
    <row r="4310" spans="1:14" x14ac:dyDescent="0.25">
      <c r="A4310">
        <v>3.2017000000000002</v>
      </c>
      <c r="B4310">
        <v>6</v>
      </c>
      <c r="C4310" t="s">
        <v>14</v>
      </c>
      <c r="D4310">
        <v>22117</v>
      </c>
      <c r="E4310" t="s">
        <v>36</v>
      </c>
      <c r="F4310">
        <v>3</v>
      </c>
      <c r="G4310" t="s">
        <v>19</v>
      </c>
      <c r="H4310">
        <v>47.204999999999998</v>
      </c>
      <c r="I4310">
        <v>0</v>
      </c>
      <c r="J4310">
        <v>358930</v>
      </c>
      <c r="K4310">
        <v>474690</v>
      </c>
      <c r="M4310">
        <v>825.36</v>
      </c>
      <c r="N4310" t="s">
        <v>17</v>
      </c>
    </row>
    <row r="4311" spans="1:14" x14ac:dyDescent="0.25">
      <c r="A4311">
        <v>3.2017000000000002</v>
      </c>
      <c r="B4311">
        <v>6</v>
      </c>
      <c r="C4311" t="s">
        <v>14</v>
      </c>
      <c r="D4311">
        <v>22117</v>
      </c>
      <c r="E4311" t="s">
        <v>36</v>
      </c>
      <c r="F4311">
        <v>4</v>
      </c>
      <c r="G4311" t="s">
        <v>20</v>
      </c>
      <c r="H4311">
        <v>2001.492</v>
      </c>
      <c r="I4311">
        <v>0</v>
      </c>
      <c r="J4311">
        <v>265220</v>
      </c>
      <c r="K4311">
        <v>452289</v>
      </c>
      <c r="M4311">
        <v>588.24</v>
      </c>
      <c r="N4311" t="s">
        <v>17</v>
      </c>
    </row>
    <row r="4312" spans="1:14" x14ac:dyDescent="0.25">
      <c r="A4312">
        <v>3.2017000000000002</v>
      </c>
      <c r="B4312">
        <v>6</v>
      </c>
      <c r="C4312" t="s">
        <v>14</v>
      </c>
      <c r="D4312">
        <v>22117</v>
      </c>
      <c r="E4312" t="s">
        <v>36</v>
      </c>
      <c r="F4312">
        <v>5</v>
      </c>
      <c r="G4312" t="s">
        <v>21</v>
      </c>
      <c r="H4312">
        <v>2300.4569999999999</v>
      </c>
      <c r="I4312">
        <v>0</v>
      </c>
      <c r="J4312">
        <v>123395</v>
      </c>
      <c r="K4312">
        <v>247869</v>
      </c>
      <c r="M4312">
        <v>469.68</v>
      </c>
      <c r="N4312" t="s">
        <v>17</v>
      </c>
    </row>
    <row r="4313" spans="1:14" x14ac:dyDescent="0.25">
      <c r="A4313">
        <v>3.2017000000000002</v>
      </c>
      <c r="B4313">
        <v>6</v>
      </c>
      <c r="C4313" t="s">
        <v>14</v>
      </c>
      <c r="D4313">
        <v>22117</v>
      </c>
      <c r="E4313" t="s">
        <v>36</v>
      </c>
      <c r="F4313">
        <v>6</v>
      </c>
      <c r="G4313" t="s">
        <v>22</v>
      </c>
      <c r="H4313">
        <v>6139.7969999999996</v>
      </c>
      <c r="I4313">
        <v>0</v>
      </c>
      <c r="J4313">
        <v>973940</v>
      </c>
      <c r="K4313">
        <v>2703963</v>
      </c>
      <c r="M4313">
        <v>7323.36</v>
      </c>
      <c r="N4313" t="s">
        <v>17</v>
      </c>
    </row>
    <row r="4314" spans="1:14" x14ac:dyDescent="0.25">
      <c r="A4314">
        <v>3.2017000000000002</v>
      </c>
      <c r="B4314">
        <v>6</v>
      </c>
      <c r="C4314" t="s">
        <v>14</v>
      </c>
      <c r="D4314">
        <v>22117</v>
      </c>
      <c r="E4314" t="s">
        <v>36</v>
      </c>
      <c r="F4314">
        <v>13</v>
      </c>
      <c r="G4314" t="s">
        <v>23</v>
      </c>
      <c r="H4314">
        <v>13680.009</v>
      </c>
      <c r="I4314">
        <v>0</v>
      </c>
      <c r="J4314">
        <v>2101240</v>
      </c>
      <c r="K4314">
        <v>5706783</v>
      </c>
      <c r="M4314">
        <v>11928.96</v>
      </c>
      <c r="N4314" t="s">
        <v>17</v>
      </c>
    </row>
    <row r="4315" spans="1:14" x14ac:dyDescent="0.25">
      <c r="A4315">
        <v>3.2017000000000002</v>
      </c>
      <c r="B4315">
        <v>6</v>
      </c>
      <c r="C4315" t="s">
        <v>14</v>
      </c>
      <c r="D4315">
        <v>22117</v>
      </c>
      <c r="E4315" t="s">
        <v>36</v>
      </c>
      <c r="F4315">
        <v>7</v>
      </c>
      <c r="G4315" t="s">
        <v>24</v>
      </c>
      <c r="H4315">
        <v>3726.0479999999998</v>
      </c>
      <c r="I4315">
        <v>0</v>
      </c>
      <c r="J4315">
        <v>122200</v>
      </c>
      <c r="K4315">
        <v>1047138</v>
      </c>
      <c r="M4315">
        <v>6637.08</v>
      </c>
      <c r="N4315" t="s">
        <v>17</v>
      </c>
    </row>
    <row r="4316" spans="1:14" x14ac:dyDescent="0.25">
      <c r="A4316">
        <v>3.2017000000000002</v>
      </c>
      <c r="B4316">
        <v>6</v>
      </c>
      <c r="C4316" t="s">
        <v>14</v>
      </c>
      <c r="D4316">
        <v>22117</v>
      </c>
      <c r="E4316" t="s">
        <v>36</v>
      </c>
      <c r="F4316">
        <v>8</v>
      </c>
      <c r="G4316" t="s">
        <v>25</v>
      </c>
      <c r="H4316">
        <v>1560.912</v>
      </c>
      <c r="I4316">
        <v>0</v>
      </c>
      <c r="J4316">
        <v>49420</v>
      </c>
      <c r="K4316">
        <v>397563</v>
      </c>
      <c r="M4316">
        <v>4110.84</v>
      </c>
      <c r="N4316" t="s">
        <v>17</v>
      </c>
    </row>
    <row r="4317" spans="1:14" x14ac:dyDescent="0.25">
      <c r="A4317">
        <v>3.2017000000000002</v>
      </c>
      <c r="B4317">
        <v>6</v>
      </c>
      <c r="C4317" t="s">
        <v>14</v>
      </c>
      <c r="D4317">
        <v>22117</v>
      </c>
      <c r="E4317" t="s">
        <v>36</v>
      </c>
      <c r="F4317">
        <v>9</v>
      </c>
      <c r="G4317" t="s">
        <v>26</v>
      </c>
      <c r="H4317">
        <v>1658.4690000000001</v>
      </c>
      <c r="I4317">
        <v>0</v>
      </c>
      <c r="J4317">
        <v>40140</v>
      </c>
      <c r="K4317">
        <v>291147</v>
      </c>
      <c r="M4317">
        <v>5636.16</v>
      </c>
      <c r="N4317" t="s">
        <v>17</v>
      </c>
    </row>
    <row r="4318" spans="1:14" x14ac:dyDescent="0.25">
      <c r="A4318">
        <v>3.2017000000000002</v>
      </c>
      <c r="B4318">
        <v>6</v>
      </c>
      <c r="C4318" t="s">
        <v>14</v>
      </c>
      <c r="D4318">
        <v>22117</v>
      </c>
      <c r="E4318" t="s">
        <v>36</v>
      </c>
      <c r="F4318">
        <v>14</v>
      </c>
      <c r="G4318" t="s">
        <v>27</v>
      </c>
      <c r="H4318">
        <v>6945.4290000000001</v>
      </c>
      <c r="I4318">
        <v>0</v>
      </c>
      <c r="J4318">
        <v>211760</v>
      </c>
      <c r="K4318">
        <v>176208</v>
      </c>
      <c r="M4318">
        <v>16830.96</v>
      </c>
      <c r="N4318" t="s">
        <v>17</v>
      </c>
    </row>
    <row r="4319" spans="1:14" x14ac:dyDescent="0.25">
      <c r="A4319">
        <v>3.2017000000000002</v>
      </c>
      <c r="B4319">
        <v>6</v>
      </c>
      <c r="C4319" t="s">
        <v>14</v>
      </c>
      <c r="D4319">
        <v>22117</v>
      </c>
      <c r="E4319" t="s">
        <v>36</v>
      </c>
      <c r="F4319">
        <v>15</v>
      </c>
      <c r="G4319" t="s">
        <v>28</v>
      </c>
      <c r="H4319">
        <v>2958.18</v>
      </c>
      <c r="I4319">
        <v>0</v>
      </c>
      <c r="J4319">
        <v>15</v>
      </c>
      <c r="K4319">
        <v>0</v>
      </c>
      <c r="M4319">
        <v>0</v>
      </c>
      <c r="N4319" t="s">
        <v>17</v>
      </c>
    </row>
    <row r="4320" spans="1:14" x14ac:dyDescent="0.25">
      <c r="A4320">
        <v>3.2017000000000002</v>
      </c>
      <c r="B4320">
        <v>6</v>
      </c>
      <c r="C4320" t="s">
        <v>14</v>
      </c>
      <c r="D4320">
        <v>22117</v>
      </c>
      <c r="E4320" t="s">
        <v>36</v>
      </c>
      <c r="F4320">
        <v>12</v>
      </c>
      <c r="G4320" t="s">
        <v>29</v>
      </c>
      <c r="H4320">
        <v>4497.0630000000001</v>
      </c>
      <c r="I4320">
        <v>0</v>
      </c>
      <c r="J4320">
        <v>2313000</v>
      </c>
      <c r="K4320">
        <v>6494394</v>
      </c>
      <c r="M4320">
        <v>28759.919999999998</v>
      </c>
      <c r="N4320" t="s">
        <v>17</v>
      </c>
    </row>
    <row r="4321" spans="1:14" x14ac:dyDescent="0.25">
      <c r="A4321">
        <v>3.2017000000000002</v>
      </c>
      <c r="B4321">
        <v>6</v>
      </c>
      <c r="C4321" t="s">
        <v>14</v>
      </c>
      <c r="D4321">
        <v>22117</v>
      </c>
      <c r="E4321" t="s">
        <v>36</v>
      </c>
      <c r="F4321">
        <v>16</v>
      </c>
      <c r="G4321" t="s">
        <v>30</v>
      </c>
      <c r="H4321">
        <v>2715.8609999999999</v>
      </c>
      <c r="I4321">
        <v>0</v>
      </c>
      <c r="J4321">
        <v>15</v>
      </c>
      <c r="K4321">
        <v>0</v>
      </c>
      <c r="M4321">
        <v>0</v>
      </c>
      <c r="N4321" t="s">
        <v>17</v>
      </c>
    </row>
    <row r="4322" spans="1:14" x14ac:dyDescent="0.25">
      <c r="A4322">
        <v>3.2017000000000002</v>
      </c>
      <c r="B4322">
        <v>6</v>
      </c>
      <c r="C4322" t="s">
        <v>14</v>
      </c>
      <c r="D4322">
        <v>22117</v>
      </c>
      <c r="E4322" t="s">
        <v>36</v>
      </c>
      <c r="F4322">
        <v>11</v>
      </c>
      <c r="G4322" t="s">
        <v>31</v>
      </c>
      <c r="H4322">
        <v>6929.6940000000004</v>
      </c>
      <c r="I4322">
        <v>0</v>
      </c>
      <c r="J4322">
        <v>738635</v>
      </c>
      <c r="K4322">
        <v>2395149</v>
      </c>
      <c r="M4322">
        <v>0</v>
      </c>
      <c r="N4322" t="s">
        <v>17</v>
      </c>
    </row>
    <row r="4323" spans="1:14" x14ac:dyDescent="0.25">
      <c r="A4323">
        <v>3.2017000000000002</v>
      </c>
      <c r="B4323">
        <v>6</v>
      </c>
      <c r="C4323" t="s">
        <v>14</v>
      </c>
      <c r="D4323">
        <v>22117</v>
      </c>
      <c r="E4323" t="s">
        <v>36</v>
      </c>
      <c r="F4323">
        <v>17</v>
      </c>
      <c r="G4323" t="s">
        <v>32</v>
      </c>
      <c r="H4323">
        <v>31.47</v>
      </c>
      <c r="I4323">
        <v>0</v>
      </c>
      <c r="J4323">
        <v>15</v>
      </c>
      <c r="K4323">
        <v>0</v>
      </c>
      <c r="M4323">
        <v>0</v>
      </c>
      <c r="N4323" t="s">
        <v>17</v>
      </c>
    </row>
    <row r="4324" spans="1:14" x14ac:dyDescent="0.25">
      <c r="A4324">
        <v>3.2017000000000002</v>
      </c>
      <c r="B4324">
        <v>6</v>
      </c>
      <c r="C4324" t="s">
        <v>14</v>
      </c>
      <c r="D4324">
        <v>22117</v>
      </c>
      <c r="E4324" t="s">
        <v>36</v>
      </c>
      <c r="F4324">
        <v>18</v>
      </c>
      <c r="G4324" t="s">
        <v>33</v>
      </c>
      <c r="H4324">
        <v>37757.705999999998</v>
      </c>
      <c r="I4324">
        <v>0</v>
      </c>
      <c r="J4324">
        <v>2313000</v>
      </c>
      <c r="K4324">
        <v>8811117</v>
      </c>
      <c r="M4324">
        <v>28759.919999999998</v>
      </c>
      <c r="N4324" t="s">
        <v>17</v>
      </c>
    </row>
    <row r="4325" spans="1:14" x14ac:dyDescent="0.25">
      <c r="A4325">
        <v>3.2017000000000002</v>
      </c>
      <c r="B4325">
        <v>6</v>
      </c>
      <c r="C4325" t="s">
        <v>14</v>
      </c>
      <c r="D4325">
        <v>73949</v>
      </c>
      <c r="E4325" t="s">
        <v>37</v>
      </c>
      <c r="F4325">
        <v>1</v>
      </c>
      <c r="G4325" t="s">
        <v>16</v>
      </c>
      <c r="H4325">
        <v>3077.7660000000001</v>
      </c>
      <c r="I4325">
        <v>0</v>
      </c>
      <c r="J4325">
        <v>422940</v>
      </c>
      <c r="K4325">
        <v>1737378</v>
      </c>
      <c r="M4325">
        <v>866.4</v>
      </c>
      <c r="N4325" t="s">
        <v>38</v>
      </c>
    </row>
    <row r="4326" spans="1:14" x14ac:dyDescent="0.25">
      <c r="A4326">
        <v>3.2017000000000002</v>
      </c>
      <c r="B4326">
        <v>6</v>
      </c>
      <c r="C4326" t="s">
        <v>14</v>
      </c>
      <c r="D4326">
        <v>73949</v>
      </c>
      <c r="E4326" t="s">
        <v>37</v>
      </c>
      <c r="F4326">
        <v>2</v>
      </c>
      <c r="G4326" t="s">
        <v>18</v>
      </c>
      <c r="H4326">
        <v>3253.998</v>
      </c>
      <c r="I4326">
        <v>0</v>
      </c>
      <c r="J4326">
        <v>176690</v>
      </c>
      <c r="K4326">
        <v>1085487</v>
      </c>
      <c r="M4326">
        <v>538.08000000000004</v>
      </c>
      <c r="N4326" t="s">
        <v>38</v>
      </c>
    </row>
    <row r="4327" spans="1:14" x14ac:dyDescent="0.25">
      <c r="A4327">
        <v>3.2017000000000002</v>
      </c>
      <c r="B4327">
        <v>6</v>
      </c>
      <c r="C4327" t="s">
        <v>14</v>
      </c>
      <c r="D4327">
        <v>73949</v>
      </c>
      <c r="E4327" t="s">
        <v>37</v>
      </c>
      <c r="F4327">
        <v>3</v>
      </c>
      <c r="G4327" t="s">
        <v>19</v>
      </c>
      <c r="H4327">
        <v>47.204999999999998</v>
      </c>
      <c r="I4327">
        <v>0</v>
      </c>
      <c r="J4327">
        <v>670005</v>
      </c>
      <c r="K4327">
        <v>1100823</v>
      </c>
      <c r="M4327">
        <v>955.32</v>
      </c>
      <c r="N4327" t="s">
        <v>38</v>
      </c>
    </row>
    <row r="4328" spans="1:14" x14ac:dyDescent="0.25">
      <c r="A4328">
        <v>3.2017000000000002</v>
      </c>
      <c r="B4328">
        <v>6</v>
      </c>
      <c r="C4328" t="s">
        <v>14</v>
      </c>
      <c r="D4328">
        <v>73949</v>
      </c>
      <c r="E4328" t="s">
        <v>37</v>
      </c>
      <c r="F4328">
        <v>4</v>
      </c>
      <c r="G4328" t="s">
        <v>20</v>
      </c>
      <c r="H4328">
        <v>1850.4359999999999</v>
      </c>
      <c r="I4328">
        <v>0</v>
      </c>
      <c r="J4328">
        <v>496565</v>
      </c>
      <c r="K4328">
        <v>822792</v>
      </c>
      <c r="M4328">
        <v>964.44</v>
      </c>
      <c r="N4328" t="s">
        <v>38</v>
      </c>
    </row>
    <row r="4329" spans="1:14" x14ac:dyDescent="0.25">
      <c r="A4329">
        <v>3.2017000000000002</v>
      </c>
      <c r="B4329">
        <v>6</v>
      </c>
      <c r="C4329" t="s">
        <v>14</v>
      </c>
      <c r="D4329">
        <v>73949</v>
      </c>
      <c r="E4329" t="s">
        <v>37</v>
      </c>
      <c r="F4329">
        <v>5</v>
      </c>
      <c r="G4329" t="s">
        <v>21</v>
      </c>
      <c r="H4329">
        <v>2394.8670000000002</v>
      </c>
      <c r="I4329">
        <v>0</v>
      </c>
      <c r="J4329">
        <v>187945</v>
      </c>
      <c r="K4329">
        <v>467388</v>
      </c>
      <c r="M4329">
        <v>969</v>
      </c>
      <c r="N4329" t="s">
        <v>38</v>
      </c>
    </row>
    <row r="4330" spans="1:14" x14ac:dyDescent="0.25">
      <c r="A4330">
        <v>3.2017000000000002</v>
      </c>
      <c r="B4330">
        <v>6</v>
      </c>
      <c r="C4330" t="s">
        <v>14</v>
      </c>
      <c r="D4330">
        <v>73949</v>
      </c>
      <c r="E4330" t="s">
        <v>37</v>
      </c>
      <c r="F4330">
        <v>6</v>
      </c>
      <c r="G4330" t="s">
        <v>22</v>
      </c>
      <c r="H4330">
        <v>10038.93</v>
      </c>
      <c r="I4330">
        <v>0</v>
      </c>
      <c r="J4330">
        <v>1833185</v>
      </c>
      <c r="K4330">
        <v>8731470</v>
      </c>
      <c r="M4330">
        <v>9275.0400000000009</v>
      </c>
      <c r="N4330" t="s">
        <v>38</v>
      </c>
    </row>
    <row r="4331" spans="1:14" x14ac:dyDescent="0.25">
      <c r="A4331">
        <v>3.2017000000000002</v>
      </c>
      <c r="B4331">
        <v>6</v>
      </c>
      <c r="C4331" t="s">
        <v>14</v>
      </c>
      <c r="D4331">
        <v>73949</v>
      </c>
      <c r="E4331" t="s">
        <v>37</v>
      </c>
      <c r="F4331">
        <v>13</v>
      </c>
      <c r="G4331" t="s">
        <v>23</v>
      </c>
      <c r="H4331">
        <v>20663.202000000001</v>
      </c>
      <c r="I4331">
        <v>0</v>
      </c>
      <c r="J4331">
        <v>3787330</v>
      </c>
      <c r="K4331">
        <v>13979385</v>
      </c>
      <c r="M4331">
        <v>16459.32</v>
      </c>
      <c r="N4331" t="s">
        <v>38</v>
      </c>
    </row>
    <row r="4332" spans="1:14" x14ac:dyDescent="0.25">
      <c r="A4332">
        <v>3.2017000000000002</v>
      </c>
      <c r="B4332">
        <v>6</v>
      </c>
      <c r="C4332" t="s">
        <v>14</v>
      </c>
      <c r="D4332">
        <v>73949</v>
      </c>
      <c r="E4332" t="s">
        <v>37</v>
      </c>
      <c r="F4332">
        <v>7</v>
      </c>
      <c r="G4332" t="s">
        <v>24</v>
      </c>
      <c r="H4332">
        <v>4440.4170000000004</v>
      </c>
      <c r="I4332">
        <v>0</v>
      </c>
      <c r="J4332">
        <v>203615</v>
      </c>
      <c r="K4332">
        <v>1579446</v>
      </c>
      <c r="M4332">
        <v>6969.96</v>
      </c>
      <c r="N4332" t="s">
        <v>38</v>
      </c>
    </row>
    <row r="4333" spans="1:14" x14ac:dyDescent="0.25">
      <c r="A4333">
        <v>3.2017000000000002</v>
      </c>
      <c r="B4333">
        <v>6</v>
      </c>
      <c r="C4333" t="s">
        <v>14</v>
      </c>
      <c r="D4333">
        <v>73949</v>
      </c>
      <c r="E4333" t="s">
        <v>37</v>
      </c>
      <c r="F4333">
        <v>8</v>
      </c>
      <c r="G4333" t="s">
        <v>25</v>
      </c>
      <c r="H4333">
        <v>1249.3589999999999</v>
      </c>
      <c r="I4333">
        <v>0</v>
      </c>
      <c r="J4333">
        <v>57810</v>
      </c>
      <c r="K4333">
        <v>419769</v>
      </c>
      <c r="M4333">
        <v>4546.32</v>
      </c>
      <c r="N4333" t="s">
        <v>38</v>
      </c>
    </row>
    <row r="4334" spans="1:14" x14ac:dyDescent="0.25">
      <c r="A4334">
        <v>3.2017000000000002</v>
      </c>
      <c r="B4334">
        <v>6</v>
      </c>
      <c r="C4334" t="s">
        <v>14</v>
      </c>
      <c r="D4334">
        <v>73949</v>
      </c>
      <c r="E4334" t="s">
        <v>37</v>
      </c>
      <c r="F4334">
        <v>9</v>
      </c>
      <c r="G4334" t="s">
        <v>26</v>
      </c>
      <c r="H4334">
        <v>1082.568</v>
      </c>
      <c r="I4334">
        <v>0</v>
      </c>
      <c r="J4334">
        <v>63405</v>
      </c>
      <c r="K4334">
        <v>445239</v>
      </c>
      <c r="M4334">
        <v>5909.76</v>
      </c>
      <c r="N4334" t="s">
        <v>38</v>
      </c>
    </row>
    <row r="4335" spans="1:14" x14ac:dyDescent="0.25">
      <c r="A4335">
        <v>3.2017000000000002</v>
      </c>
      <c r="B4335">
        <v>6</v>
      </c>
      <c r="C4335" t="s">
        <v>14</v>
      </c>
      <c r="D4335">
        <v>73949</v>
      </c>
      <c r="E4335" t="s">
        <v>37</v>
      </c>
      <c r="F4335">
        <v>14</v>
      </c>
      <c r="G4335" t="s">
        <v>27</v>
      </c>
      <c r="H4335">
        <v>6772.3440000000001</v>
      </c>
      <c r="I4335">
        <v>0</v>
      </c>
      <c r="J4335">
        <v>324830</v>
      </c>
      <c r="K4335">
        <v>2572638</v>
      </c>
      <c r="M4335">
        <v>18575.16</v>
      </c>
      <c r="N4335" t="s">
        <v>38</v>
      </c>
    </row>
    <row r="4336" spans="1:14" x14ac:dyDescent="0.25">
      <c r="A4336">
        <v>3.2017000000000002</v>
      </c>
      <c r="B4336">
        <v>6</v>
      </c>
      <c r="C4336" t="s">
        <v>14</v>
      </c>
      <c r="D4336">
        <v>73949</v>
      </c>
      <c r="E4336" t="s">
        <v>37</v>
      </c>
      <c r="F4336">
        <v>15</v>
      </c>
      <c r="G4336" t="s">
        <v>28</v>
      </c>
      <c r="H4336">
        <v>4497.0630000000001</v>
      </c>
      <c r="I4336">
        <v>0</v>
      </c>
      <c r="J4336">
        <v>20</v>
      </c>
      <c r="K4336">
        <v>0</v>
      </c>
      <c r="M4336">
        <v>0</v>
      </c>
      <c r="N4336" t="s">
        <v>38</v>
      </c>
    </row>
    <row r="4337" spans="1:14" x14ac:dyDescent="0.25">
      <c r="A4337">
        <v>3.2017000000000002</v>
      </c>
      <c r="B4337">
        <v>6</v>
      </c>
      <c r="C4337" t="s">
        <v>14</v>
      </c>
      <c r="D4337">
        <v>73949</v>
      </c>
      <c r="E4337" t="s">
        <v>37</v>
      </c>
      <c r="F4337">
        <v>12</v>
      </c>
      <c r="G4337" t="s">
        <v>29</v>
      </c>
      <c r="H4337">
        <v>9774.5820000000003</v>
      </c>
      <c r="I4337">
        <v>0</v>
      </c>
      <c r="J4337">
        <v>4112160</v>
      </c>
      <c r="K4337">
        <v>1045188</v>
      </c>
      <c r="M4337">
        <v>35034.480000000003</v>
      </c>
      <c r="N4337" t="s">
        <v>38</v>
      </c>
    </row>
    <row r="4338" spans="1:14" x14ac:dyDescent="0.25">
      <c r="A4338">
        <v>3.2017000000000002</v>
      </c>
      <c r="B4338">
        <v>6</v>
      </c>
      <c r="C4338" t="s">
        <v>14</v>
      </c>
      <c r="D4338">
        <v>73949</v>
      </c>
      <c r="E4338" t="s">
        <v>37</v>
      </c>
      <c r="F4338">
        <v>16</v>
      </c>
      <c r="G4338" t="s">
        <v>30</v>
      </c>
      <c r="H4338">
        <v>3540.375</v>
      </c>
      <c r="I4338">
        <v>0</v>
      </c>
      <c r="J4338">
        <v>20</v>
      </c>
      <c r="K4338">
        <v>0</v>
      </c>
      <c r="M4338">
        <v>0</v>
      </c>
      <c r="N4338" t="s">
        <v>38</v>
      </c>
    </row>
    <row r="4339" spans="1:14" x14ac:dyDescent="0.25">
      <c r="A4339">
        <v>3.2017000000000002</v>
      </c>
      <c r="B4339">
        <v>6</v>
      </c>
      <c r="C4339" t="s">
        <v>14</v>
      </c>
      <c r="D4339">
        <v>73949</v>
      </c>
      <c r="E4339" t="s">
        <v>37</v>
      </c>
      <c r="F4339">
        <v>11</v>
      </c>
      <c r="G4339" t="s">
        <v>31</v>
      </c>
      <c r="H4339">
        <v>3694.578</v>
      </c>
      <c r="I4339">
        <v>0</v>
      </c>
      <c r="J4339">
        <v>343655</v>
      </c>
      <c r="K4339">
        <v>1272876</v>
      </c>
      <c r="M4339">
        <v>0</v>
      </c>
      <c r="N4339" t="s">
        <v>38</v>
      </c>
    </row>
    <row r="4340" spans="1:14" x14ac:dyDescent="0.25">
      <c r="A4340">
        <v>3.2017000000000002</v>
      </c>
      <c r="B4340">
        <v>6</v>
      </c>
      <c r="C4340" t="s">
        <v>14</v>
      </c>
      <c r="D4340">
        <v>73949</v>
      </c>
      <c r="E4340" t="s">
        <v>37</v>
      </c>
      <c r="F4340">
        <v>17</v>
      </c>
      <c r="G4340" t="s">
        <v>32</v>
      </c>
      <c r="H4340">
        <v>2508.1590000000001</v>
      </c>
      <c r="I4340">
        <v>0</v>
      </c>
      <c r="J4340">
        <v>20</v>
      </c>
      <c r="K4340">
        <v>0</v>
      </c>
      <c r="M4340">
        <v>0</v>
      </c>
      <c r="N4340" t="s">
        <v>38</v>
      </c>
    </row>
    <row r="4341" spans="1:14" x14ac:dyDescent="0.25">
      <c r="A4341">
        <v>3.2017000000000002</v>
      </c>
      <c r="B4341">
        <v>6</v>
      </c>
      <c r="C4341" t="s">
        <v>14</v>
      </c>
      <c r="D4341">
        <v>73949</v>
      </c>
      <c r="E4341" t="s">
        <v>37</v>
      </c>
      <c r="F4341">
        <v>18</v>
      </c>
      <c r="G4341" t="s">
        <v>33</v>
      </c>
      <c r="H4341">
        <v>51450.303</v>
      </c>
      <c r="I4341">
        <v>0</v>
      </c>
      <c r="J4341">
        <v>4112160</v>
      </c>
      <c r="K4341">
        <v>18230478</v>
      </c>
      <c r="M4341">
        <v>35034.480000000003</v>
      </c>
      <c r="N4341" t="s">
        <v>38</v>
      </c>
    </row>
    <row r="4342" spans="1:14" x14ac:dyDescent="0.25">
      <c r="A4342">
        <v>3.2017000000000002</v>
      </c>
      <c r="B4342">
        <v>6</v>
      </c>
      <c r="C4342" t="s">
        <v>14</v>
      </c>
      <c r="D4342">
        <v>18808</v>
      </c>
      <c r="E4342" t="s">
        <v>39</v>
      </c>
      <c r="F4342">
        <v>1</v>
      </c>
      <c r="G4342" t="s">
        <v>16</v>
      </c>
      <c r="H4342">
        <v>3222.5279999999998</v>
      </c>
      <c r="I4342">
        <v>0</v>
      </c>
      <c r="J4342">
        <v>428145</v>
      </c>
      <c r="K4342">
        <v>1513965</v>
      </c>
      <c r="M4342">
        <v>861.84</v>
      </c>
      <c r="N4342" t="s">
        <v>38</v>
      </c>
    </row>
    <row r="4343" spans="1:14" x14ac:dyDescent="0.25">
      <c r="A4343">
        <v>3.2017000000000002</v>
      </c>
      <c r="B4343">
        <v>6</v>
      </c>
      <c r="C4343" t="s">
        <v>14</v>
      </c>
      <c r="D4343">
        <v>18808</v>
      </c>
      <c r="E4343" t="s">
        <v>39</v>
      </c>
      <c r="F4343">
        <v>2</v>
      </c>
      <c r="G4343" t="s">
        <v>18</v>
      </c>
      <c r="H4343">
        <v>2659.2150000000001</v>
      </c>
      <c r="I4343">
        <v>0</v>
      </c>
      <c r="J4343">
        <v>106735</v>
      </c>
      <c r="K4343">
        <v>662751</v>
      </c>
      <c r="M4343">
        <v>551.76</v>
      </c>
      <c r="N4343" t="s">
        <v>38</v>
      </c>
    </row>
    <row r="4344" spans="1:14" x14ac:dyDescent="0.25">
      <c r="A4344">
        <v>3.2017000000000002</v>
      </c>
      <c r="B4344">
        <v>6</v>
      </c>
      <c r="C4344" t="s">
        <v>14</v>
      </c>
      <c r="D4344">
        <v>18808</v>
      </c>
      <c r="E4344" t="s">
        <v>39</v>
      </c>
      <c r="F4344">
        <v>3</v>
      </c>
      <c r="G4344" t="s">
        <v>19</v>
      </c>
      <c r="H4344">
        <v>47.204999999999998</v>
      </c>
      <c r="I4344">
        <v>0</v>
      </c>
      <c r="J4344">
        <v>446185</v>
      </c>
      <c r="K4344">
        <v>726915</v>
      </c>
      <c r="M4344">
        <v>1130.8800000000001</v>
      </c>
      <c r="N4344" t="s">
        <v>38</v>
      </c>
    </row>
    <row r="4345" spans="1:14" x14ac:dyDescent="0.25">
      <c r="A4345">
        <v>3.2017000000000002</v>
      </c>
      <c r="B4345">
        <v>6</v>
      </c>
      <c r="C4345" t="s">
        <v>14</v>
      </c>
      <c r="D4345">
        <v>18808</v>
      </c>
      <c r="E4345" t="s">
        <v>39</v>
      </c>
      <c r="F4345">
        <v>4</v>
      </c>
      <c r="G4345" t="s">
        <v>20</v>
      </c>
      <c r="H4345">
        <v>2155.6950000000002</v>
      </c>
      <c r="I4345">
        <v>0</v>
      </c>
      <c r="J4345">
        <v>460565</v>
      </c>
      <c r="K4345">
        <v>692526</v>
      </c>
      <c r="M4345">
        <v>720.48</v>
      </c>
      <c r="N4345" t="s">
        <v>38</v>
      </c>
    </row>
    <row r="4346" spans="1:14" x14ac:dyDescent="0.25">
      <c r="A4346">
        <v>3.2017000000000002</v>
      </c>
      <c r="B4346">
        <v>6</v>
      </c>
      <c r="C4346" t="s">
        <v>14</v>
      </c>
      <c r="D4346">
        <v>18808</v>
      </c>
      <c r="E4346" t="s">
        <v>39</v>
      </c>
      <c r="F4346">
        <v>5</v>
      </c>
      <c r="G4346" t="s">
        <v>21</v>
      </c>
      <c r="H4346">
        <v>1696.2329999999999</v>
      </c>
      <c r="I4346">
        <v>0</v>
      </c>
      <c r="J4346">
        <v>145025</v>
      </c>
      <c r="K4346">
        <v>332547</v>
      </c>
      <c r="M4346">
        <v>969</v>
      </c>
      <c r="N4346" t="s">
        <v>38</v>
      </c>
    </row>
    <row r="4347" spans="1:14" x14ac:dyDescent="0.25">
      <c r="A4347">
        <v>3.2017000000000002</v>
      </c>
      <c r="B4347">
        <v>6</v>
      </c>
      <c r="C4347" t="s">
        <v>14</v>
      </c>
      <c r="D4347">
        <v>18808</v>
      </c>
      <c r="E4347" t="s">
        <v>39</v>
      </c>
      <c r="F4347">
        <v>6</v>
      </c>
      <c r="G4347" t="s">
        <v>22</v>
      </c>
      <c r="H4347">
        <v>7389.1559999999999</v>
      </c>
      <c r="I4347">
        <v>0</v>
      </c>
      <c r="J4347">
        <v>1359715</v>
      </c>
      <c r="K4347">
        <v>5693799</v>
      </c>
      <c r="M4347">
        <v>9158.76</v>
      </c>
      <c r="N4347" t="s">
        <v>38</v>
      </c>
    </row>
    <row r="4348" spans="1:14" x14ac:dyDescent="0.25">
      <c r="A4348">
        <v>3.2017000000000002</v>
      </c>
      <c r="B4348">
        <v>6</v>
      </c>
      <c r="C4348" t="s">
        <v>14</v>
      </c>
      <c r="D4348">
        <v>18808</v>
      </c>
      <c r="E4348" t="s">
        <v>39</v>
      </c>
      <c r="F4348">
        <v>13</v>
      </c>
      <c r="G4348" t="s">
        <v>23</v>
      </c>
      <c r="H4348">
        <v>17170.031999999999</v>
      </c>
      <c r="I4348">
        <v>0</v>
      </c>
      <c r="J4348">
        <v>2946370</v>
      </c>
      <c r="K4348">
        <v>9834111</v>
      </c>
      <c r="M4348">
        <v>12683.64</v>
      </c>
      <c r="N4348" t="s">
        <v>38</v>
      </c>
    </row>
    <row r="4349" spans="1:14" x14ac:dyDescent="0.25">
      <c r="A4349">
        <v>3.2017000000000002</v>
      </c>
      <c r="B4349">
        <v>6</v>
      </c>
      <c r="C4349" t="s">
        <v>14</v>
      </c>
      <c r="D4349">
        <v>18808</v>
      </c>
      <c r="E4349" t="s">
        <v>39</v>
      </c>
      <c r="F4349">
        <v>7</v>
      </c>
      <c r="G4349" t="s">
        <v>24</v>
      </c>
      <c r="H4349">
        <v>4711.0590000000002</v>
      </c>
      <c r="I4349">
        <v>0</v>
      </c>
      <c r="J4349">
        <v>185095</v>
      </c>
      <c r="K4349">
        <v>1366818</v>
      </c>
      <c r="M4349">
        <v>6539.04</v>
      </c>
      <c r="N4349" t="s">
        <v>38</v>
      </c>
    </row>
    <row r="4350" spans="1:14" x14ac:dyDescent="0.25">
      <c r="A4350">
        <v>3.2017000000000002</v>
      </c>
      <c r="B4350">
        <v>6</v>
      </c>
      <c r="C4350" t="s">
        <v>14</v>
      </c>
      <c r="D4350">
        <v>18808</v>
      </c>
      <c r="E4350" t="s">
        <v>39</v>
      </c>
      <c r="F4350">
        <v>8</v>
      </c>
      <c r="G4350" t="s">
        <v>25</v>
      </c>
      <c r="H4350">
        <v>1082.568</v>
      </c>
      <c r="I4350">
        <v>0</v>
      </c>
      <c r="J4350">
        <v>43035</v>
      </c>
      <c r="K4350">
        <v>376962</v>
      </c>
      <c r="M4350">
        <v>5798.04</v>
      </c>
      <c r="N4350" t="s">
        <v>38</v>
      </c>
    </row>
    <row r="4351" spans="1:14" x14ac:dyDescent="0.25">
      <c r="A4351">
        <v>3.2017000000000002</v>
      </c>
      <c r="B4351">
        <v>6</v>
      </c>
      <c r="C4351" t="s">
        <v>14</v>
      </c>
      <c r="D4351">
        <v>18808</v>
      </c>
      <c r="E4351" t="s">
        <v>39</v>
      </c>
      <c r="F4351">
        <v>9</v>
      </c>
      <c r="G4351" t="s">
        <v>26</v>
      </c>
      <c r="H4351">
        <v>2117.931</v>
      </c>
      <c r="I4351">
        <v>0</v>
      </c>
      <c r="J4351">
        <v>49465</v>
      </c>
      <c r="K4351">
        <v>356901</v>
      </c>
      <c r="M4351">
        <v>6087.6</v>
      </c>
      <c r="N4351" t="s">
        <v>38</v>
      </c>
    </row>
    <row r="4352" spans="1:14" x14ac:dyDescent="0.25">
      <c r="A4352">
        <v>3.2017000000000002</v>
      </c>
      <c r="B4352">
        <v>6</v>
      </c>
      <c r="C4352" t="s">
        <v>14</v>
      </c>
      <c r="D4352">
        <v>18808</v>
      </c>
      <c r="E4352" t="s">
        <v>39</v>
      </c>
      <c r="F4352">
        <v>14</v>
      </c>
      <c r="G4352" t="s">
        <v>27</v>
      </c>
      <c r="H4352">
        <v>7911.558</v>
      </c>
      <c r="I4352">
        <v>0</v>
      </c>
      <c r="J4352">
        <v>277595</v>
      </c>
      <c r="K4352">
        <v>2027820</v>
      </c>
      <c r="M4352">
        <v>19334.400000000001</v>
      </c>
      <c r="N4352" t="s">
        <v>38</v>
      </c>
    </row>
    <row r="4353" spans="1:14" x14ac:dyDescent="0.25">
      <c r="A4353">
        <v>3.2017000000000002</v>
      </c>
      <c r="B4353">
        <v>6</v>
      </c>
      <c r="C4353" t="s">
        <v>14</v>
      </c>
      <c r="D4353">
        <v>18808</v>
      </c>
      <c r="E4353" t="s">
        <v>39</v>
      </c>
      <c r="F4353">
        <v>15</v>
      </c>
      <c r="G4353" t="s">
        <v>28</v>
      </c>
      <c r="H4353">
        <v>5139.0510000000004</v>
      </c>
      <c r="I4353">
        <v>0</v>
      </c>
      <c r="J4353">
        <v>25</v>
      </c>
      <c r="K4353">
        <v>0</v>
      </c>
      <c r="M4353">
        <v>0</v>
      </c>
      <c r="N4353" t="s">
        <v>38</v>
      </c>
    </row>
    <row r="4354" spans="1:14" x14ac:dyDescent="0.25">
      <c r="A4354">
        <v>3.2017000000000002</v>
      </c>
      <c r="B4354">
        <v>6</v>
      </c>
      <c r="C4354" t="s">
        <v>14</v>
      </c>
      <c r="D4354">
        <v>18808</v>
      </c>
      <c r="E4354" t="s">
        <v>39</v>
      </c>
      <c r="F4354">
        <v>12</v>
      </c>
      <c r="G4354" t="s">
        <v>29</v>
      </c>
      <c r="H4354">
        <v>6057.9750000000004</v>
      </c>
      <c r="I4354">
        <v>0</v>
      </c>
      <c r="J4354">
        <v>3223965</v>
      </c>
      <c r="K4354">
        <v>11178348</v>
      </c>
      <c r="M4354">
        <v>32018.04</v>
      </c>
      <c r="N4354" t="s">
        <v>38</v>
      </c>
    </row>
    <row r="4355" spans="1:14" x14ac:dyDescent="0.25">
      <c r="A4355">
        <v>3.2017000000000002</v>
      </c>
      <c r="B4355">
        <v>6</v>
      </c>
      <c r="C4355" t="s">
        <v>14</v>
      </c>
      <c r="D4355">
        <v>18808</v>
      </c>
      <c r="E4355" t="s">
        <v>39</v>
      </c>
      <c r="F4355">
        <v>16</v>
      </c>
      <c r="G4355" t="s">
        <v>30</v>
      </c>
      <c r="H4355">
        <v>2728.4490000000001</v>
      </c>
      <c r="I4355">
        <v>0</v>
      </c>
      <c r="J4355">
        <v>25</v>
      </c>
      <c r="K4355">
        <v>0</v>
      </c>
      <c r="M4355">
        <v>0</v>
      </c>
      <c r="N4355" t="s">
        <v>38</v>
      </c>
    </row>
    <row r="4356" spans="1:14" x14ac:dyDescent="0.25">
      <c r="A4356">
        <v>3.2017000000000002</v>
      </c>
      <c r="B4356">
        <v>6</v>
      </c>
      <c r="C4356" t="s">
        <v>14</v>
      </c>
      <c r="D4356">
        <v>18808</v>
      </c>
      <c r="E4356" t="s">
        <v>39</v>
      </c>
      <c r="F4356">
        <v>11</v>
      </c>
      <c r="G4356" t="s">
        <v>31</v>
      </c>
      <c r="H4356">
        <v>6407.2920000000004</v>
      </c>
      <c r="I4356">
        <v>0</v>
      </c>
      <c r="J4356">
        <v>742665</v>
      </c>
      <c r="K4356">
        <v>1996452</v>
      </c>
      <c r="M4356">
        <v>0</v>
      </c>
      <c r="N4356" t="s">
        <v>38</v>
      </c>
    </row>
    <row r="4357" spans="1:14" x14ac:dyDescent="0.25">
      <c r="A4357">
        <v>3.2017000000000002</v>
      </c>
      <c r="B4357">
        <v>6</v>
      </c>
      <c r="C4357" t="s">
        <v>14</v>
      </c>
      <c r="D4357">
        <v>18808</v>
      </c>
      <c r="E4357" t="s">
        <v>39</v>
      </c>
      <c r="F4357">
        <v>17</v>
      </c>
      <c r="G4357" t="s">
        <v>32</v>
      </c>
      <c r="H4357">
        <v>2042.403</v>
      </c>
      <c r="I4357">
        <v>0</v>
      </c>
      <c r="J4357">
        <v>25</v>
      </c>
      <c r="K4357">
        <v>0</v>
      </c>
      <c r="M4357">
        <v>0</v>
      </c>
      <c r="N4357" t="s">
        <v>38</v>
      </c>
    </row>
    <row r="4358" spans="1:14" x14ac:dyDescent="0.25">
      <c r="A4358">
        <v>3.2017000000000002</v>
      </c>
      <c r="B4358">
        <v>6</v>
      </c>
      <c r="C4358" t="s">
        <v>14</v>
      </c>
      <c r="D4358">
        <v>18808</v>
      </c>
      <c r="E4358" t="s">
        <v>39</v>
      </c>
      <c r="F4358">
        <v>18</v>
      </c>
      <c r="G4358" t="s">
        <v>33</v>
      </c>
      <c r="H4358">
        <v>47456.76</v>
      </c>
      <c r="I4358">
        <v>0</v>
      </c>
      <c r="J4358">
        <v>3223965</v>
      </c>
      <c r="K4358">
        <v>14273916</v>
      </c>
      <c r="M4358">
        <v>32018.04</v>
      </c>
      <c r="N4358" t="s">
        <v>38</v>
      </c>
    </row>
    <row r="4359" spans="1:14" x14ac:dyDescent="0.25">
      <c r="A4359">
        <v>3.2017000000000002</v>
      </c>
      <c r="B4359">
        <v>6</v>
      </c>
      <c r="C4359" t="s">
        <v>40</v>
      </c>
      <c r="D4359">
        <v>71991</v>
      </c>
      <c r="E4359" t="s">
        <v>41</v>
      </c>
      <c r="F4359">
        <v>1</v>
      </c>
      <c r="G4359" t="s">
        <v>16</v>
      </c>
      <c r="H4359">
        <v>1856.73</v>
      </c>
      <c r="I4359">
        <v>0</v>
      </c>
      <c r="J4359">
        <v>344165</v>
      </c>
      <c r="K4359">
        <v>1226838</v>
      </c>
      <c r="M4359">
        <v>642.96</v>
      </c>
      <c r="N4359" t="s">
        <v>17</v>
      </c>
    </row>
    <row r="4360" spans="1:14" x14ac:dyDescent="0.25">
      <c r="A4360">
        <v>3.2017000000000002</v>
      </c>
      <c r="B4360">
        <v>6</v>
      </c>
      <c r="C4360" t="s">
        <v>40</v>
      </c>
      <c r="D4360">
        <v>71991</v>
      </c>
      <c r="E4360" t="s">
        <v>41</v>
      </c>
      <c r="F4360">
        <v>2</v>
      </c>
      <c r="G4360" t="s">
        <v>18</v>
      </c>
      <c r="H4360">
        <v>1762.32</v>
      </c>
      <c r="I4360">
        <v>0</v>
      </c>
      <c r="J4360">
        <v>57140</v>
      </c>
      <c r="K4360">
        <v>350841</v>
      </c>
      <c r="M4360">
        <v>403.56</v>
      </c>
      <c r="N4360" t="s">
        <v>17</v>
      </c>
    </row>
    <row r="4361" spans="1:14" x14ac:dyDescent="0.25">
      <c r="A4361">
        <v>3.2017000000000002</v>
      </c>
      <c r="B4361">
        <v>6</v>
      </c>
      <c r="C4361" t="s">
        <v>40</v>
      </c>
      <c r="D4361">
        <v>71991</v>
      </c>
      <c r="E4361" t="s">
        <v>41</v>
      </c>
      <c r="F4361">
        <v>3</v>
      </c>
      <c r="G4361" t="s">
        <v>19</v>
      </c>
      <c r="H4361">
        <v>47.204999999999998</v>
      </c>
      <c r="I4361">
        <v>0</v>
      </c>
      <c r="J4361">
        <v>324645</v>
      </c>
      <c r="K4361">
        <v>531501</v>
      </c>
      <c r="M4361">
        <v>875.52</v>
      </c>
      <c r="N4361" t="s">
        <v>17</v>
      </c>
    </row>
    <row r="4362" spans="1:14" x14ac:dyDescent="0.25">
      <c r="A4362">
        <v>3.2017000000000002</v>
      </c>
      <c r="B4362">
        <v>6</v>
      </c>
      <c r="C4362" t="s">
        <v>40</v>
      </c>
      <c r="D4362">
        <v>71991</v>
      </c>
      <c r="E4362" t="s">
        <v>41</v>
      </c>
      <c r="F4362">
        <v>4</v>
      </c>
      <c r="G4362" t="s">
        <v>20</v>
      </c>
      <c r="H4362">
        <v>1853.5830000000001</v>
      </c>
      <c r="I4362">
        <v>0</v>
      </c>
      <c r="J4362">
        <v>275875</v>
      </c>
      <c r="K4362">
        <v>426294</v>
      </c>
      <c r="M4362">
        <v>576.84</v>
      </c>
      <c r="N4362" t="s">
        <v>17</v>
      </c>
    </row>
    <row r="4363" spans="1:14" x14ac:dyDescent="0.25">
      <c r="A4363">
        <v>3.2017000000000002</v>
      </c>
      <c r="B4363">
        <v>6</v>
      </c>
      <c r="C4363" t="s">
        <v>40</v>
      </c>
      <c r="D4363">
        <v>71991</v>
      </c>
      <c r="E4363" t="s">
        <v>41</v>
      </c>
      <c r="F4363">
        <v>5</v>
      </c>
      <c r="G4363" t="s">
        <v>21</v>
      </c>
      <c r="H4363">
        <v>1768.614</v>
      </c>
      <c r="I4363">
        <v>0</v>
      </c>
      <c r="J4363">
        <v>129150</v>
      </c>
      <c r="K4363">
        <v>26046</v>
      </c>
      <c r="M4363">
        <v>818.52</v>
      </c>
      <c r="N4363" t="s">
        <v>17</v>
      </c>
    </row>
    <row r="4364" spans="1:14" x14ac:dyDescent="0.25">
      <c r="A4364">
        <v>3.2017000000000002</v>
      </c>
      <c r="B4364">
        <v>6</v>
      </c>
      <c r="C4364" t="s">
        <v>40</v>
      </c>
      <c r="D4364">
        <v>71991</v>
      </c>
      <c r="E4364" t="s">
        <v>41</v>
      </c>
      <c r="F4364">
        <v>6</v>
      </c>
      <c r="G4364" t="s">
        <v>22</v>
      </c>
      <c r="H4364">
        <v>5755.8630000000003</v>
      </c>
      <c r="I4364">
        <v>0</v>
      </c>
      <c r="J4364">
        <v>993835</v>
      </c>
      <c r="K4364">
        <v>2929665</v>
      </c>
      <c r="M4364">
        <v>7964.04</v>
      </c>
      <c r="N4364" t="s">
        <v>17</v>
      </c>
    </row>
    <row r="4365" spans="1:14" x14ac:dyDescent="0.25">
      <c r="A4365">
        <v>3.2017000000000002</v>
      </c>
      <c r="B4365">
        <v>6</v>
      </c>
      <c r="C4365" t="s">
        <v>40</v>
      </c>
      <c r="D4365">
        <v>71991</v>
      </c>
      <c r="E4365" t="s">
        <v>41</v>
      </c>
      <c r="F4365">
        <v>13</v>
      </c>
      <c r="G4365" t="s">
        <v>23</v>
      </c>
      <c r="H4365">
        <v>13044.315000000001</v>
      </c>
      <c r="I4365">
        <v>0</v>
      </c>
      <c r="J4365">
        <v>2124810</v>
      </c>
      <c r="K4365">
        <v>5534745</v>
      </c>
      <c r="M4365">
        <v>13347.12</v>
      </c>
      <c r="N4365" t="s">
        <v>17</v>
      </c>
    </row>
    <row r="4366" spans="1:14" x14ac:dyDescent="0.25">
      <c r="A4366">
        <v>3.2017000000000002</v>
      </c>
      <c r="B4366">
        <v>6</v>
      </c>
      <c r="C4366" t="s">
        <v>40</v>
      </c>
      <c r="D4366">
        <v>71991</v>
      </c>
      <c r="E4366" t="s">
        <v>41</v>
      </c>
      <c r="F4366">
        <v>7</v>
      </c>
      <c r="G4366" t="s">
        <v>24</v>
      </c>
      <c r="H4366">
        <v>5101.2870000000003</v>
      </c>
      <c r="I4366">
        <v>0</v>
      </c>
      <c r="J4366">
        <v>140750</v>
      </c>
      <c r="K4366">
        <v>1224738</v>
      </c>
      <c r="M4366">
        <v>4717.32</v>
      </c>
      <c r="N4366" t="s">
        <v>17</v>
      </c>
    </row>
    <row r="4367" spans="1:14" x14ac:dyDescent="0.25">
      <c r="A4367">
        <v>3.2017000000000002</v>
      </c>
      <c r="B4367">
        <v>6</v>
      </c>
      <c r="C4367" t="s">
        <v>40</v>
      </c>
      <c r="D4367">
        <v>71991</v>
      </c>
      <c r="E4367" t="s">
        <v>41</v>
      </c>
      <c r="F4367">
        <v>8</v>
      </c>
      <c r="G4367" t="s">
        <v>25</v>
      </c>
      <c r="H4367">
        <v>1831.5540000000001</v>
      </c>
      <c r="I4367">
        <v>0</v>
      </c>
      <c r="J4367">
        <v>41195</v>
      </c>
      <c r="K4367">
        <v>325782</v>
      </c>
      <c r="M4367">
        <v>3784.8</v>
      </c>
      <c r="N4367" t="s">
        <v>17</v>
      </c>
    </row>
    <row r="4368" spans="1:14" x14ac:dyDescent="0.25">
      <c r="A4368">
        <v>3.2017000000000002</v>
      </c>
      <c r="B4368">
        <v>6</v>
      </c>
      <c r="C4368" t="s">
        <v>40</v>
      </c>
      <c r="D4368">
        <v>71991</v>
      </c>
      <c r="E4368" t="s">
        <v>41</v>
      </c>
      <c r="F4368">
        <v>9</v>
      </c>
      <c r="G4368" t="s">
        <v>26</v>
      </c>
      <c r="H4368">
        <v>1158.096</v>
      </c>
      <c r="I4368">
        <v>0</v>
      </c>
      <c r="J4368">
        <v>56835</v>
      </c>
      <c r="K4368">
        <v>388584</v>
      </c>
      <c r="M4368">
        <v>3449.64</v>
      </c>
      <c r="N4368" t="s">
        <v>17</v>
      </c>
    </row>
    <row r="4369" spans="1:14" x14ac:dyDescent="0.25">
      <c r="A4369">
        <v>3.2017000000000002</v>
      </c>
      <c r="B4369">
        <v>6</v>
      </c>
      <c r="C4369" t="s">
        <v>40</v>
      </c>
      <c r="D4369">
        <v>71991</v>
      </c>
      <c r="E4369" t="s">
        <v>41</v>
      </c>
      <c r="F4369">
        <v>14</v>
      </c>
      <c r="G4369" t="s">
        <v>27</v>
      </c>
      <c r="H4369">
        <v>8090.9369999999999</v>
      </c>
      <c r="I4369">
        <v>0</v>
      </c>
      <c r="J4369">
        <v>238780</v>
      </c>
      <c r="K4369">
        <v>188064</v>
      </c>
      <c r="M4369">
        <v>12485.28</v>
      </c>
      <c r="N4369" t="s">
        <v>17</v>
      </c>
    </row>
    <row r="4370" spans="1:14" x14ac:dyDescent="0.25">
      <c r="A4370">
        <v>3.2017000000000002</v>
      </c>
      <c r="B4370">
        <v>6</v>
      </c>
      <c r="C4370" t="s">
        <v>40</v>
      </c>
      <c r="D4370">
        <v>71991</v>
      </c>
      <c r="E4370" t="s">
        <v>41</v>
      </c>
      <c r="F4370">
        <v>15</v>
      </c>
      <c r="G4370" t="s">
        <v>28</v>
      </c>
      <c r="H4370">
        <v>4172.9219999999996</v>
      </c>
      <c r="I4370">
        <v>0</v>
      </c>
      <c r="J4370">
        <v>30</v>
      </c>
      <c r="K4370">
        <v>0</v>
      </c>
      <c r="M4370">
        <v>0</v>
      </c>
      <c r="N4370" t="s">
        <v>17</v>
      </c>
    </row>
    <row r="4371" spans="1:14" x14ac:dyDescent="0.25">
      <c r="A4371">
        <v>3.2017000000000002</v>
      </c>
      <c r="B4371">
        <v>6</v>
      </c>
      <c r="C4371" t="s">
        <v>40</v>
      </c>
      <c r="D4371">
        <v>71991</v>
      </c>
      <c r="E4371" t="s">
        <v>41</v>
      </c>
      <c r="F4371">
        <v>12</v>
      </c>
      <c r="G4371" t="s">
        <v>29</v>
      </c>
      <c r="H4371">
        <v>3178.47</v>
      </c>
      <c r="I4371">
        <v>0</v>
      </c>
      <c r="J4371">
        <v>2363590</v>
      </c>
      <c r="K4371">
        <v>7692390</v>
      </c>
      <c r="M4371">
        <v>25832.400000000001</v>
      </c>
      <c r="N4371" t="s">
        <v>17</v>
      </c>
    </row>
    <row r="4372" spans="1:14" x14ac:dyDescent="0.25">
      <c r="A4372">
        <v>3.2017000000000002</v>
      </c>
      <c r="B4372">
        <v>6</v>
      </c>
      <c r="C4372" t="s">
        <v>40</v>
      </c>
      <c r="D4372">
        <v>71991</v>
      </c>
      <c r="E4372" t="s">
        <v>41</v>
      </c>
      <c r="F4372">
        <v>16</v>
      </c>
      <c r="G4372" t="s">
        <v>30</v>
      </c>
      <c r="H4372">
        <v>2136.8130000000001</v>
      </c>
      <c r="I4372">
        <v>0</v>
      </c>
      <c r="J4372">
        <v>30</v>
      </c>
      <c r="K4372">
        <v>0</v>
      </c>
      <c r="M4372">
        <v>0</v>
      </c>
      <c r="N4372" t="s">
        <v>17</v>
      </c>
    </row>
    <row r="4373" spans="1:14" x14ac:dyDescent="0.25">
      <c r="A4373">
        <v>3.2017000000000002</v>
      </c>
      <c r="B4373">
        <v>6</v>
      </c>
      <c r="C4373" t="s">
        <v>40</v>
      </c>
      <c r="D4373">
        <v>71991</v>
      </c>
      <c r="E4373" t="s">
        <v>41</v>
      </c>
      <c r="F4373">
        <v>11</v>
      </c>
      <c r="G4373" t="s">
        <v>31</v>
      </c>
      <c r="H4373">
        <v>5375.076</v>
      </c>
      <c r="I4373">
        <v>0</v>
      </c>
      <c r="J4373">
        <v>509420</v>
      </c>
      <c r="K4373">
        <v>1856526</v>
      </c>
      <c r="M4373">
        <v>0</v>
      </c>
      <c r="N4373" t="s">
        <v>17</v>
      </c>
    </row>
    <row r="4374" spans="1:14" x14ac:dyDescent="0.25">
      <c r="A4374">
        <v>3.2017000000000002</v>
      </c>
      <c r="B4374">
        <v>6</v>
      </c>
      <c r="C4374" t="s">
        <v>40</v>
      </c>
      <c r="D4374">
        <v>71991</v>
      </c>
      <c r="E4374" t="s">
        <v>41</v>
      </c>
      <c r="F4374">
        <v>17</v>
      </c>
      <c r="G4374" t="s">
        <v>32</v>
      </c>
      <c r="H4374">
        <v>1878.759</v>
      </c>
      <c r="I4374">
        <v>0</v>
      </c>
      <c r="J4374">
        <v>30</v>
      </c>
      <c r="K4374">
        <v>0</v>
      </c>
      <c r="M4374">
        <v>0</v>
      </c>
      <c r="N4374" t="s">
        <v>17</v>
      </c>
    </row>
    <row r="4375" spans="1:14" x14ac:dyDescent="0.25">
      <c r="A4375">
        <v>3.2017000000000002</v>
      </c>
      <c r="B4375">
        <v>6</v>
      </c>
      <c r="C4375" t="s">
        <v>40</v>
      </c>
      <c r="D4375">
        <v>71991</v>
      </c>
      <c r="E4375" t="s">
        <v>41</v>
      </c>
      <c r="F4375">
        <v>18</v>
      </c>
      <c r="G4375" t="s">
        <v>33</v>
      </c>
      <c r="H4375">
        <v>37877.292000000001</v>
      </c>
      <c r="I4375">
        <v>0</v>
      </c>
      <c r="J4375">
        <v>2363590</v>
      </c>
      <c r="K4375">
        <v>9433533</v>
      </c>
      <c r="M4375">
        <v>25832.400000000001</v>
      </c>
      <c r="N4375" t="s">
        <v>17</v>
      </c>
    </row>
    <row r="4376" spans="1:14" x14ac:dyDescent="0.25">
      <c r="A4376">
        <v>3.2017000000000002</v>
      </c>
      <c r="B4376">
        <v>6</v>
      </c>
      <c r="C4376" t="s">
        <v>40</v>
      </c>
      <c r="D4376">
        <v>86208</v>
      </c>
      <c r="E4376" t="s">
        <v>42</v>
      </c>
      <c r="F4376">
        <v>1</v>
      </c>
      <c r="G4376" t="s">
        <v>16</v>
      </c>
      <c r="H4376">
        <v>2017.2270000000001</v>
      </c>
      <c r="I4376">
        <v>0</v>
      </c>
      <c r="J4376">
        <v>243280</v>
      </c>
      <c r="K4376">
        <v>967071</v>
      </c>
      <c r="M4376">
        <v>811.68</v>
      </c>
      <c r="N4376" t="s">
        <v>38</v>
      </c>
    </row>
    <row r="4377" spans="1:14" x14ac:dyDescent="0.25">
      <c r="A4377">
        <v>3.2017000000000002</v>
      </c>
      <c r="B4377">
        <v>6</v>
      </c>
      <c r="C4377" t="s">
        <v>40</v>
      </c>
      <c r="D4377">
        <v>86208</v>
      </c>
      <c r="E4377" t="s">
        <v>42</v>
      </c>
      <c r="F4377">
        <v>2</v>
      </c>
      <c r="G4377" t="s">
        <v>18</v>
      </c>
      <c r="H4377">
        <v>1818.9659999999999</v>
      </c>
      <c r="I4377">
        <v>0</v>
      </c>
      <c r="J4377">
        <v>81830</v>
      </c>
      <c r="K4377">
        <v>467631</v>
      </c>
      <c r="M4377">
        <v>656.64</v>
      </c>
      <c r="N4377" t="s">
        <v>38</v>
      </c>
    </row>
    <row r="4378" spans="1:14" x14ac:dyDescent="0.25">
      <c r="A4378">
        <v>3.2017000000000002</v>
      </c>
      <c r="B4378">
        <v>6</v>
      </c>
      <c r="C4378" t="s">
        <v>40</v>
      </c>
      <c r="D4378">
        <v>86208</v>
      </c>
      <c r="E4378" t="s">
        <v>42</v>
      </c>
      <c r="F4378">
        <v>3</v>
      </c>
      <c r="G4378" t="s">
        <v>19</v>
      </c>
      <c r="H4378">
        <v>47.204999999999998</v>
      </c>
      <c r="I4378">
        <v>0</v>
      </c>
      <c r="J4378">
        <v>368540</v>
      </c>
      <c r="K4378">
        <v>522288</v>
      </c>
      <c r="M4378">
        <v>809.4</v>
      </c>
      <c r="N4378" t="s">
        <v>38</v>
      </c>
    </row>
    <row r="4379" spans="1:14" x14ac:dyDescent="0.25">
      <c r="A4379">
        <v>3.2017000000000002</v>
      </c>
      <c r="B4379">
        <v>6</v>
      </c>
      <c r="C4379" t="s">
        <v>40</v>
      </c>
      <c r="D4379">
        <v>86208</v>
      </c>
      <c r="E4379" t="s">
        <v>42</v>
      </c>
      <c r="F4379">
        <v>4</v>
      </c>
      <c r="G4379" t="s">
        <v>20</v>
      </c>
      <c r="H4379">
        <v>1000.746</v>
      </c>
      <c r="I4379">
        <v>0</v>
      </c>
      <c r="J4379">
        <v>306095</v>
      </c>
      <c r="K4379">
        <v>495429</v>
      </c>
      <c r="M4379">
        <v>713.64</v>
      </c>
      <c r="N4379" t="s">
        <v>38</v>
      </c>
    </row>
    <row r="4380" spans="1:14" x14ac:dyDescent="0.25">
      <c r="A4380">
        <v>3.2017000000000002</v>
      </c>
      <c r="B4380">
        <v>6</v>
      </c>
      <c r="C4380" t="s">
        <v>40</v>
      </c>
      <c r="D4380">
        <v>86208</v>
      </c>
      <c r="E4380" t="s">
        <v>42</v>
      </c>
      <c r="F4380">
        <v>5</v>
      </c>
      <c r="G4380" t="s">
        <v>21</v>
      </c>
      <c r="H4380">
        <v>1469.6489999999999</v>
      </c>
      <c r="I4380">
        <v>0</v>
      </c>
      <c r="J4380">
        <v>121655</v>
      </c>
      <c r="K4380">
        <v>266382</v>
      </c>
      <c r="M4380">
        <v>994.08</v>
      </c>
      <c r="N4380" t="s">
        <v>38</v>
      </c>
    </row>
    <row r="4381" spans="1:14" x14ac:dyDescent="0.25">
      <c r="A4381">
        <v>3.2017000000000002</v>
      </c>
      <c r="B4381">
        <v>6</v>
      </c>
      <c r="C4381" t="s">
        <v>40</v>
      </c>
      <c r="D4381">
        <v>86208</v>
      </c>
      <c r="E4381" t="s">
        <v>42</v>
      </c>
      <c r="F4381">
        <v>6</v>
      </c>
      <c r="G4381" t="s">
        <v>22</v>
      </c>
      <c r="H4381">
        <v>6699.9629999999997</v>
      </c>
      <c r="I4381">
        <v>0</v>
      </c>
      <c r="J4381">
        <v>964305</v>
      </c>
      <c r="K4381">
        <v>3432774</v>
      </c>
      <c r="M4381">
        <v>8125.92</v>
      </c>
      <c r="N4381" t="s">
        <v>38</v>
      </c>
    </row>
    <row r="4382" spans="1:14" x14ac:dyDescent="0.25">
      <c r="A4382">
        <v>3.2017000000000002</v>
      </c>
      <c r="B4382">
        <v>6</v>
      </c>
      <c r="C4382" t="s">
        <v>40</v>
      </c>
      <c r="D4382">
        <v>86208</v>
      </c>
      <c r="E4382" t="s">
        <v>42</v>
      </c>
      <c r="F4382">
        <v>13</v>
      </c>
      <c r="G4382" t="s">
        <v>23</v>
      </c>
      <c r="H4382">
        <v>13053.755999999999</v>
      </c>
      <c r="I4382">
        <v>0</v>
      </c>
      <c r="J4382">
        <v>2085705</v>
      </c>
      <c r="K4382">
        <v>6415809</v>
      </c>
      <c r="M4382">
        <v>14455.2</v>
      </c>
      <c r="N4382" t="s">
        <v>38</v>
      </c>
    </row>
    <row r="4383" spans="1:14" x14ac:dyDescent="0.25">
      <c r="A4383">
        <v>3.2017000000000002</v>
      </c>
      <c r="B4383">
        <v>6</v>
      </c>
      <c r="C4383" t="s">
        <v>40</v>
      </c>
      <c r="D4383">
        <v>86208</v>
      </c>
      <c r="E4383" t="s">
        <v>42</v>
      </c>
      <c r="F4383">
        <v>7</v>
      </c>
      <c r="G4383" t="s">
        <v>24</v>
      </c>
      <c r="H4383">
        <v>3911.721</v>
      </c>
      <c r="I4383">
        <v>0</v>
      </c>
      <c r="J4383">
        <v>133465</v>
      </c>
      <c r="K4383">
        <v>1048572</v>
      </c>
      <c r="M4383">
        <v>5369.4</v>
      </c>
      <c r="N4383" t="s">
        <v>38</v>
      </c>
    </row>
    <row r="4384" spans="1:14" x14ac:dyDescent="0.25">
      <c r="A4384">
        <v>3.2017000000000002</v>
      </c>
      <c r="B4384">
        <v>6</v>
      </c>
      <c r="C4384" t="s">
        <v>40</v>
      </c>
      <c r="D4384">
        <v>86208</v>
      </c>
      <c r="E4384" t="s">
        <v>42</v>
      </c>
      <c r="F4384">
        <v>8</v>
      </c>
      <c r="G4384" t="s">
        <v>25</v>
      </c>
      <c r="H4384">
        <v>1000.746</v>
      </c>
      <c r="I4384">
        <v>0</v>
      </c>
      <c r="J4384">
        <v>43895</v>
      </c>
      <c r="K4384">
        <v>318093</v>
      </c>
      <c r="M4384">
        <v>3816.72</v>
      </c>
      <c r="N4384" t="s">
        <v>38</v>
      </c>
    </row>
    <row r="4385" spans="1:14" x14ac:dyDescent="0.25">
      <c r="A4385">
        <v>3.2017000000000002</v>
      </c>
      <c r="B4385">
        <v>6</v>
      </c>
      <c r="C4385" t="s">
        <v>40</v>
      </c>
      <c r="D4385">
        <v>86208</v>
      </c>
      <c r="E4385" t="s">
        <v>42</v>
      </c>
      <c r="F4385">
        <v>9</v>
      </c>
      <c r="G4385" t="s">
        <v>26</v>
      </c>
      <c r="H4385">
        <v>1085.7149999999999</v>
      </c>
      <c r="I4385">
        <v>0</v>
      </c>
      <c r="J4385">
        <v>48320</v>
      </c>
      <c r="K4385">
        <v>349338</v>
      </c>
      <c r="M4385">
        <v>4179.24</v>
      </c>
      <c r="N4385" t="s">
        <v>38</v>
      </c>
    </row>
    <row r="4386" spans="1:14" x14ac:dyDescent="0.25">
      <c r="A4386">
        <v>3.2017000000000002</v>
      </c>
      <c r="B4386">
        <v>6</v>
      </c>
      <c r="C4386" t="s">
        <v>40</v>
      </c>
      <c r="D4386">
        <v>86208</v>
      </c>
      <c r="E4386" t="s">
        <v>42</v>
      </c>
      <c r="F4386">
        <v>14</v>
      </c>
      <c r="G4386" t="s">
        <v>27</v>
      </c>
      <c r="H4386">
        <v>5998.1819999999998</v>
      </c>
      <c r="I4386">
        <v>0</v>
      </c>
      <c r="J4386">
        <v>225680</v>
      </c>
      <c r="K4386">
        <v>1812153</v>
      </c>
      <c r="M4386">
        <v>14678.64</v>
      </c>
      <c r="N4386" t="s">
        <v>38</v>
      </c>
    </row>
    <row r="4387" spans="1:14" x14ac:dyDescent="0.25">
      <c r="A4387">
        <v>3.2017000000000002</v>
      </c>
      <c r="B4387">
        <v>6</v>
      </c>
      <c r="C4387" t="s">
        <v>40</v>
      </c>
      <c r="D4387">
        <v>86208</v>
      </c>
      <c r="E4387" t="s">
        <v>42</v>
      </c>
      <c r="F4387">
        <v>15</v>
      </c>
      <c r="G4387" t="s">
        <v>28</v>
      </c>
      <c r="H4387">
        <v>2077.02</v>
      </c>
      <c r="I4387">
        <v>0</v>
      </c>
      <c r="J4387">
        <v>35</v>
      </c>
      <c r="K4387">
        <v>0</v>
      </c>
      <c r="M4387">
        <v>0</v>
      </c>
      <c r="N4387" t="s">
        <v>38</v>
      </c>
    </row>
    <row r="4388" spans="1:14" x14ac:dyDescent="0.25">
      <c r="A4388">
        <v>3.2017000000000002</v>
      </c>
      <c r="B4388">
        <v>6</v>
      </c>
      <c r="C4388" t="s">
        <v>40</v>
      </c>
      <c r="D4388">
        <v>86208</v>
      </c>
      <c r="E4388" t="s">
        <v>42</v>
      </c>
      <c r="F4388">
        <v>12</v>
      </c>
      <c r="G4388" t="s">
        <v>29</v>
      </c>
      <c r="H4388">
        <v>5683.482</v>
      </c>
      <c r="I4388">
        <v>0</v>
      </c>
      <c r="J4388">
        <v>2311385</v>
      </c>
      <c r="K4388">
        <v>8014899</v>
      </c>
      <c r="M4388">
        <v>29133.84</v>
      </c>
      <c r="N4388" t="s">
        <v>38</v>
      </c>
    </row>
    <row r="4389" spans="1:14" x14ac:dyDescent="0.25">
      <c r="A4389">
        <v>3.2017000000000002</v>
      </c>
      <c r="B4389">
        <v>6</v>
      </c>
      <c r="C4389" t="s">
        <v>40</v>
      </c>
      <c r="D4389">
        <v>86208</v>
      </c>
      <c r="E4389" t="s">
        <v>42</v>
      </c>
      <c r="F4389">
        <v>16</v>
      </c>
      <c r="G4389" t="s">
        <v>30</v>
      </c>
      <c r="H4389">
        <v>2596.2750000000001</v>
      </c>
      <c r="I4389">
        <v>0</v>
      </c>
      <c r="J4389">
        <v>35</v>
      </c>
      <c r="K4389">
        <v>0</v>
      </c>
      <c r="M4389">
        <v>0</v>
      </c>
      <c r="N4389" t="s">
        <v>38</v>
      </c>
    </row>
    <row r="4390" spans="1:14" x14ac:dyDescent="0.25">
      <c r="A4390">
        <v>3.2017000000000002</v>
      </c>
      <c r="B4390">
        <v>6</v>
      </c>
      <c r="C4390" t="s">
        <v>40</v>
      </c>
      <c r="D4390">
        <v>86208</v>
      </c>
      <c r="E4390" t="s">
        <v>42</v>
      </c>
      <c r="F4390">
        <v>11</v>
      </c>
      <c r="G4390" t="s">
        <v>31</v>
      </c>
      <c r="H4390">
        <v>972.423</v>
      </c>
      <c r="I4390">
        <v>0</v>
      </c>
      <c r="J4390">
        <v>229155</v>
      </c>
      <c r="K4390">
        <v>664521</v>
      </c>
      <c r="M4390">
        <v>0</v>
      </c>
      <c r="N4390" t="s">
        <v>38</v>
      </c>
    </row>
    <row r="4391" spans="1:14" x14ac:dyDescent="0.25">
      <c r="A4391">
        <v>3.2017000000000002</v>
      </c>
      <c r="B4391">
        <v>6</v>
      </c>
      <c r="C4391" t="s">
        <v>40</v>
      </c>
      <c r="D4391">
        <v>86208</v>
      </c>
      <c r="E4391" t="s">
        <v>42</v>
      </c>
      <c r="F4391">
        <v>17</v>
      </c>
      <c r="G4391" t="s">
        <v>32</v>
      </c>
      <c r="H4391">
        <v>31.47</v>
      </c>
      <c r="I4391">
        <v>264</v>
      </c>
      <c r="J4391">
        <v>35</v>
      </c>
      <c r="K4391">
        <v>0</v>
      </c>
      <c r="M4391">
        <v>0</v>
      </c>
      <c r="N4391" t="s">
        <v>38</v>
      </c>
    </row>
    <row r="4392" spans="1:14" x14ac:dyDescent="0.25">
      <c r="A4392">
        <v>3.2017000000000002</v>
      </c>
      <c r="B4392">
        <v>6</v>
      </c>
      <c r="C4392" t="s">
        <v>40</v>
      </c>
      <c r="D4392">
        <v>86208</v>
      </c>
      <c r="E4392" t="s">
        <v>42</v>
      </c>
      <c r="F4392">
        <v>18</v>
      </c>
      <c r="G4392" t="s">
        <v>33</v>
      </c>
      <c r="H4392">
        <v>30412.608</v>
      </c>
      <c r="I4392">
        <v>264</v>
      </c>
      <c r="J4392">
        <v>2311385</v>
      </c>
      <c r="K4392">
        <v>8807943</v>
      </c>
      <c r="M4392">
        <v>29133.84</v>
      </c>
      <c r="N4392" t="s">
        <v>38</v>
      </c>
    </row>
    <row r="4393" spans="1:14" x14ac:dyDescent="0.25">
      <c r="A4393">
        <v>3.2017000000000002</v>
      </c>
      <c r="B4393">
        <v>6</v>
      </c>
      <c r="C4393" t="s">
        <v>40</v>
      </c>
      <c r="D4393">
        <v>23623</v>
      </c>
      <c r="E4393" t="s">
        <v>43</v>
      </c>
      <c r="F4393">
        <v>1</v>
      </c>
      <c r="G4393" t="s">
        <v>16</v>
      </c>
      <c r="H4393">
        <v>2618.3040000000001</v>
      </c>
      <c r="I4393">
        <v>0</v>
      </c>
      <c r="J4393">
        <v>381325</v>
      </c>
      <c r="K4393">
        <v>106344</v>
      </c>
      <c r="M4393">
        <v>841.32</v>
      </c>
      <c r="N4393" t="s">
        <v>17</v>
      </c>
    </row>
    <row r="4394" spans="1:14" x14ac:dyDescent="0.25">
      <c r="A4394">
        <v>3.2017000000000002</v>
      </c>
      <c r="B4394">
        <v>6</v>
      </c>
      <c r="C4394" t="s">
        <v>40</v>
      </c>
      <c r="D4394">
        <v>23623</v>
      </c>
      <c r="E4394" t="s">
        <v>43</v>
      </c>
      <c r="F4394">
        <v>2</v>
      </c>
      <c r="G4394" t="s">
        <v>18</v>
      </c>
      <c r="H4394">
        <v>1702.527</v>
      </c>
      <c r="I4394">
        <v>0</v>
      </c>
      <c r="J4394">
        <v>101835</v>
      </c>
      <c r="K4394">
        <v>562920</v>
      </c>
      <c r="M4394">
        <v>686.28</v>
      </c>
      <c r="N4394" t="s">
        <v>17</v>
      </c>
    </row>
    <row r="4395" spans="1:14" x14ac:dyDescent="0.25">
      <c r="A4395">
        <v>3.2017000000000002</v>
      </c>
      <c r="B4395">
        <v>6</v>
      </c>
      <c r="C4395" t="s">
        <v>40</v>
      </c>
      <c r="D4395">
        <v>23623</v>
      </c>
      <c r="E4395" t="s">
        <v>43</v>
      </c>
      <c r="F4395">
        <v>3</v>
      </c>
      <c r="G4395" t="s">
        <v>19</v>
      </c>
      <c r="H4395">
        <v>47.204999999999998</v>
      </c>
      <c r="I4395">
        <v>0</v>
      </c>
      <c r="J4395">
        <v>537995</v>
      </c>
      <c r="K4395">
        <v>843909</v>
      </c>
      <c r="M4395">
        <v>1028.28</v>
      </c>
      <c r="N4395" t="s">
        <v>17</v>
      </c>
    </row>
    <row r="4396" spans="1:14" x14ac:dyDescent="0.25">
      <c r="A4396">
        <v>3.2017000000000002</v>
      </c>
      <c r="B4396">
        <v>6</v>
      </c>
      <c r="C4396" t="s">
        <v>40</v>
      </c>
      <c r="D4396">
        <v>23623</v>
      </c>
      <c r="E4396" t="s">
        <v>43</v>
      </c>
      <c r="F4396">
        <v>4</v>
      </c>
      <c r="G4396" t="s">
        <v>20</v>
      </c>
      <c r="H4396">
        <v>1076.2739999999999</v>
      </c>
      <c r="I4396">
        <v>0</v>
      </c>
      <c r="J4396">
        <v>361965</v>
      </c>
      <c r="K4396">
        <v>529332</v>
      </c>
      <c r="M4396">
        <v>1062.48</v>
      </c>
      <c r="N4396" t="s">
        <v>17</v>
      </c>
    </row>
    <row r="4397" spans="1:14" x14ac:dyDescent="0.25">
      <c r="A4397">
        <v>3.2017000000000002</v>
      </c>
      <c r="B4397">
        <v>6</v>
      </c>
      <c r="C4397" t="s">
        <v>40</v>
      </c>
      <c r="D4397">
        <v>23623</v>
      </c>
      <c r="E4397" t="s">
        <v>43</v>
      </c>
      <c r="F4397">
        <v>5</v>
      </c>
      <c r="G4397" t="s">
        <v>21</v>
      </c>
      <c r="H4397">
        <v>1831.5540000000001</v>
      </c>
      <c r="I4397">
        <v>0</v>
      </c>
      <c r="J4397">
        <v>206670</v>
      </c>
      <c r="K4397">
        <v>418083</v>
      </c>
      <c r="M4397">
        <v>971.28</v>
      </c>
      <c r="N4397" t="s">
        <v>17</v>
      </c>
    </row>
    <row r="4398" spans="1:14" x14ac:dyDescent="0.25">
      <c r="A4398">
        <v>3.2017000000000002</v>
      </c>
      <c r="B4398">
        <v>6</v>
      </c>
      <c r="C4398" t="s">
        <v>40</v>
      </c>
      <c r="D4398">
        <v>23623</v>
      </c>
      <c r="E4398" t="s">
        <v>43</v>
      </c>
      <c r="F4398">
        <v>6</v>
      </c>
      <c r="G4398" t="s">
        <v>22</v>
      </c>
      <c r="H4398">
        <v>9478.7639999999992</v>
      </c>
      <c r="I4398">
        <v>0</v>
      </c>
      <c r="J4398">
        <v>1663515</v>
      </c>
      <c r="K4398">
        <v>8673030</v>
      </c>
      <c r="M4398">
        <v>9063</v>
      </c>
      <c r="N4398" t="s">
        <v>17</v>
      </c>
    </row>
    <row r="4399" spans="1:14" x14ac:dyDescent="0.25">
      <c r="A4399">
        <v>3.2017000000000002</v>
      </c>
      <c r="B4399">
        <v>6</v>
      </c>
      <c r="C4399" t="s">
        <v>40</v>
      </c>
      <c r="D4399">
        <v>23623</v>
      </c>
      <c r="E4399" t="s">
        <v>43</v>
      </c>
      <c r="F4399">
        <v>13</v>
      </c>
      <c r="G4399" t="s">
        <v>23</v>
      </c>
      <c r="H4399">
        <v>16754.628000000001</v>
      </c>
      <c r="I4399">
        <v>0</v>
      </c>
      <c r="J4399">
        <v>3253305</v>
      </c>
      <c r="K4399">
        <v>12748257</v>
      </c>
      <c r="M4399">
        <v>16514.04</v>
      </c>
      <c r="N4399" t="s">
        <v>17</v>
      </c>
    </row>
    <row r="4400" spans="1:14" x14ac:dyDescent="0.25">
      <c r="A4400">
        <v>3.2017000000000002</v>
      </c>
      <c r="B4400">
        <v>6</v>
      </c>
      <c r="C4400" t="s">
        <v>40</v>
      </c>
      <c r="D4400">
        <v>23623</v>
      </c>
      <c r="E4400" t="s">
        <v>43</v>
      </c>
      <c r="F4400">
        <v>7</v>
      </c>
      <c r="G4400" t="s">
        <v>24</v>
      </c>
      <c r="H4400">
        <v>3461.7</v>
      </c>
      <c r="I4400">
        <v>0</v>
      </c>
      <c r="J4400">
        <v>158880</v>
      </c>
      <c r="K4400">
        <v>1174467</v>
      </c>
      <c r="M4400">
        <v>6014.64</v>
      </c>
      <c r="N4400" t="s">
        <v>17</v>
      </c>
    </row>
    <row r="4401" spans="1:14" x14ac:dyDescent="0.25">
      <c r="A4401">
        <v>3.2017000000000002</v>
      </c>
      <c r="B4401">
        <v>6</v>
      </c>
      <c r="C4401" t="s">
        <v>40</v>
      </c>
      <c r="D4401">
        <v>23623</v>
      </c>
      <c r="E4401" t="s">
        <v>43</v>
      </c>
      <c r="F4401">
        <v>8</v>
      </c>
      <c r="G4401" t="s">
        <v>25</v>
      </c>
      <c r="H4401">
        <v>1494.825</v>
      </c>
      <c r="I4401">
        <v>0</v>
      </c>
      <c r="J4401">
        <v>46405</v>
      </c>
      <c r="K4401">
        <v>328680</v>
      </c>
      <c r="M4401">
        <v>4083.48</v>
      </c>
      <c r="N4401" t="s">
        <v>17</v>
      </c>
    </row>
    <row r="4402" spans="1:14" x14ac:dyDescent="0.25">
      <c r="A4402">
        <v>3.2017000000000002</v>
      </c>
      <c r="B4402">
        <v>6</v>
      </c>
      <c r="C4402" t="s">
        <v>40</v>
      </c>
      <c r="D4402">
        <v>23623</v>
      </c>
      <c r="E4402" t="s">
        <v>43</v>
      </c>
      <c r="F4402">
        <v>9</v>
      </c>
      <c r="G4402" t="s">
        <v>26</v>
      </c>
      <c r="H4402">
        <v>1271.3879999999999</v>
      </c>
      <c r="I4402">
        <v>0</v>
      </c>
      <c r="J4402">
        <v>53595</v>
      </c>
      <c r="K4402">
        <v>315162</v>
      </c>
      <c r="M4402">
        <v>4085.76</v>
      </c>
      <c r="N4402" t="s">
        <v>17</v>
      </c>
    </row>
    <row r="4403" spans="1:14" x14ac:dyDescent="0.25">
      <c r="A4403">
        <v>3.2017000000000002</v>
      </c>
      <c r="B4403">
        <v>6</v>
      </c>
      <c r="C4403" t="s">
        <v>40</v>
      </c>
      <c r="D4403">
        <v>23623</v>
      </c>
      <c r="E4403" t="s">
        <v>43</v>
      </c>
      <c r="F4403">
        <v>14</v>
      </c>
      <c r="G4403" t="s">
        <v>27</v>
      </c>
      <c r="H4403">
        <v>6227.9129999999996</v>
      </c>
      <c r="I4403">
        <v>0</v>
      </c>
      <c r="J4403">
        <v>258880</v>
      </c>
      <c r="K4403">
        <v>1919538</v>
      </c>
      <c r="M4403">
        <v>14578.32</v>
      </c>
      <c r="N4403" t="s">
        <v>17</v>
      </c>
    </row>
    <row r="4404" spans="1:14" x14ac:dyDescent="0.25">
      <c r="A4404">
        <v>3.2017000000000002</v>
      </c>
      <c r="B4404">
        <v>6</v>
      </c>
      <c r="C4404" t="s">
        <v>40</v>
      </c>
      <c r="D4404">
        <v>23623</v>
      </c>
      <c r="E4404" t="s">
        <v>43</v>
      </c>
      <c r="F4404">
        <v>15</v>
      </c>
      <c r="G4404" t="s">
        <v>28</v>
      </c>
      <c r="H4404">
        <v>3647.373</v>
      </c>
      <c r="I4404">
        <v>0</v>
      </c>
      <c r="J4404">
        <v>40</v>
      </c>
      <c r="K4404">
        <v>0</v>
      </c>
      <c r="M4404">
        <v>0</v>
      </c>
      <c r="N4404" t="s">
        <v>17</v>
      </c>
    </row>
    <row r="4405" spans="1:14" x14ac:dyDescent="0.25">
      <c r="A4405">
        <v>3.2017000000000002</v>
      </c>
      <c r="B4405">
        <v>6</v>
      </c>
      <c r="C4405" t="s">
        <v>40</v>
      </c>
      <c r="D4405">
        <v>23623</v>
      </c>
      <c r="E4405" t="s">
        <v>43</v>
      </c>
      <c r="F4405">
        <v>12</v>
      </c>
      <c r="G4405" t="s">
        <v>29</v>
      </c>
      <c r="H4405">
        <v>6627.5820000000003</v>
      </c>
      <c r="I4405">
        <v>0</v>
      </c>
      <c r="J4405">
        <v>3512185</v>
      </c>
      <c r="K4405">
        <v>14082801</v>
      </c>
      <c r="M4405">
        <v>31092.36</v>
      </c>
      <c r="N4405" t="s">
        <v>17</v>
      </c>
    </row>
    <row r="4406" spans="1:14" x14ac:dyDescent="0.25">
      <c r="A4406">
        <v>3.2017000000000002</v>
      </c>
      <c r="B4406">
        <v>6</v>
      </c>
      <c r="C4406" t="s">
        <v>40</v>
      </c>
      <c r="D4406">
        <v>23623</v>
      </c>
      <c r="E4406" t="s">
        <v>43</v>
      </c>
      <c r="F4406">
        <v>16</v>
      </c>
      <c r="G4406" t="s">
        <v>30</v>
      </c>
      <c r="H4406">
        <v>2602.569</v>
      </c>
      <c r="I4406">
        <v>0</v>
      </c>
      <c r="J4406">
        <v>40</v>
      </c>
      <c r="K4406">
        <v>0</v>
      </c>
      <c r="M4406">
        <v>0</v>
      </c>
      <c r="N4406" t="s">
        <v>17</v>
      </c>
    </row>
    <row r="4407" spans="1:14" x14ac:dyDescent="0.25">
      <c r="A4407">
        <v>3.2017000000000002</v>
      </c>
      <c r="B4407">
        <v>6</v>
      </c>
      <c r="C4407" t="s">
        <v>40</v>
      </c>
      <c r="D4407">
        <v>23623</v>
      </c>
      <c r="E4407" t="s">
        <v>43</v>
      </c>
      <c r="F4407">
        <v>11</v>
      </c>
      <c r="G4407" t="s">
        <v>31</v>
      </c>
      <c r="H4407">
        <v>506.66699999999997</v>
      </c>
      <c r="I4407">
        <v>0</v>
      </c>
      <c r="J4407">
        <v>0</v>
      </c>
      <c r="K4407">
        <v>0</v>
      </c>
      <c r="M4407">
        <v>0</v>
      </c>
      <c r="N4407" t="s">
        <v>17</v>
      </c>
    </row>
    <row r="4408" spans="1:14" x14ac:dyDescent="0.25">
      <c r="A4408">
        <v>3.2017000000000002</v>
      </c>
      <c r="B4408">
        <v>6</v>
      </c>
      <c r="C4408" t="s">
        <v>40</v>
      </c>
      <c r="D4408">
        <v>23623</v>
      </c>
      <c r="E4408" t="s">
        <v>43</v>
      </c>
      <c r="F4408">
        <v>17</v>
      </c>
      <c r="G4408" t="s">
        <v>32</v>
      </c>
      <c r="H4408">
        <v>1916.5229999999999</v>
      </c>
      <c r="I4408">
        <v>0</v>
      </c>
      <c r="J4408">
        <v>40</v>
      </c>
      <c r="K4408">
        <v>0</v>
      </c>
      <c r="M4408">
        <v>0</v>
      </c>
      <c r="N4408" t="s">
        <v>17</v>
      </c>
    </row>
    <row r="4409" spans="1:14" x14ac:dyDescent="0.25">
      <c r="A4409">
        <v>3.2017000000000002</v>
      </c>
      <c r="B4409">
        <v>6</v>
      </c>
      <c r="C4409" t="s">
        <v>40</v>
      </c>
      <c r="D4409">
        <v>23623</v>
      </c>
      <c r="E4409" t="s">
        <v>43</v>
      </c>
      <c r="F4409">
        <v>18</v>
      </c>
      <c r="G4409" t="s">
        <v>33</v>
      </c>
      <c r="H4409">
        <v>38283.254999999997</v>
      </c>
      <c r="I4409">
        <v>0</v>
      </c>
      <c r="J4409">
        <v>3512185</v>
      </c>
      <c r="K4409">
        <v>14411769</v>
      </c>
      <c r="M4409">
        <v>31092.36</v>
      </c>
      <c r="N4409" t="s">
        <v>17</v>
      </c>
    </row>
    <row r="4410" spans="1:14" x14ac:dyDescent="0.25">
      <c r="A4410">
        <v>3.2017000000000002</v>
      </c>
      <c r="B4410">
        <v>6</v>
      </c>
      <c r="C4410" t="s">
        <v>40</v>
      </c>
      <c r="D4410">
        <v>19769</v>
      </c>
      <c r="E4410" t="s">
        <v>44</v>
      </c>
      <c r="F4410">
        <v>1</v>
      </c>
      <c r="G4410" t="s">
        <v>16</v>
      </c>
      <c r="H4410">
        <v>2725.3020000000001</v>
      </c>
      <c r="I4410">
        <v>0</v>
      </c>
      <c r="J4410">
        <v>427945</v>
      </c>
      <c r="K4410">
        <v>1661589</v>
      </c>
      <c r="M4410">
        <v>1085.28</v>
      </c>
      <c r="N4410" t="s">
        <v>17</v>
      </c>
    </row>
    <row r="4411" spans="1:14" x14ac:dyDescent="0.25">
      <c r="A4411">
        <v>3.2017000000000002</v>
      </c>
      <c r="B4411">
        <v>6</v>
      </c>
      <c r="C4411" t="s">
        <v>40</v>
      </c>
      <c r="D4411">
        <v>19769</v>
      </c>
      <c r="E4411" t="s">
        <v>44</v>
      </c>
      <c r="F4411">
        <v>2</v>
      </c>
      <c r="G4411" t="s">
        <v>18</v>
      </c>
      <c r="H4411">
        <v>1888.2</v>
      </c>
      <c r="I4411">
        <v>0</v>
      </c>
      <c r="J4411">
        <v>100915</v>
      </c>
      <c r="K4411">
        <v>456</v>
      </c>
      <c r="M4411">
        <v>784.32</v>
      </c>
      <c r="N4411" t="s">
        <v>17</v>
      </c>
    </row>
    <row r="4412" spans="1:14" x14ac:dyDescent="0.25">
      <c r="A4412">
        <v>3.2017000000000002</v>
      </c>
      <c r="B4412">
        <v>6</v>
      </c>
      <c r="C4412" t="s">
        <v>40</v>
      </c>
      <c r="D4412">
        <v>19769</v>
      </c>
      <c r="E4412" t="s">
        <v>44</v>
      </c>
      <c r="F4412">
        <v>3</v>
      </c>
      <c r="G4412" t="s">
        <v>19</v>
      </c>
      <c r="H4412">
        <v>47.204999999999998</v>
      </c>
      <c r="I4412">
        <v>0</v>
      </c>
      <c r="J4412">
        <v>506595</v>
      </c>
      <c r="K4412">
        <v>747222</v>
      </c>
      <c r="M4412">
        <v>850.44</v>
      </c>
      <c r="N4412" t="s">
        <v>17</v>
      </c>
    </row>
    <row r="4413" spans="1:14" x14ac:dyDescent="0.25">
      <c r="A4413">
        <v>3.2017000000000002</v>
      </c>
      <c r="B4413">
        <v>6</v>
      </c>
      <c r="C4413" t="s">
        <v>40</v>
      </c>
      <c r="D4413">
        <v>19769</v>
      </c>
      <c r="E4413" t="s">
        <v>44</v>
      </c>
      <c r="F4413">
        <v>4</v>
      </c>
      <c r="G4413" t="s">
        <v>20</v>
      </c>
      <c r="H4413">
        <v>1261.9469999999999</v>
      </c>
      <c r="I4413">
        <v>0</v>
      </c>
      <c r="J4413">
        <v>348590</v>
      </c>
      <c r="K4413">
        <v>551679</v>
      </c>
      <c r="M4413">
        <v>832.2</v>
      </c>
      <c r="N4413" t="s">
        <v>17</v>
      </c>
    </row>
    <row r="4414" spans="1:14" x14ac:dyDescent="0.25">
      <c r="A4414">
        <v>3.2017000000000002</v>
      </c>
      <c r="B4414">
        <v>6</v>
      </c>
      <c r="C4414" t="s">
        <v>40</v>
      </c>
      <c r="D4414">
        <v>19769</v>
      </c>
      <c r="E4414" t="s">
        <v>44</v>
      </c>
      <c r="F4414">
        <v>5</v>
      </c>
      <c r="G4414" t="s">
        <v>21</v>
      </c>
      <c r="H4414">
        <v>2942.4450000000002</v>
      </c>
      <c r="I4414">
        <v>0</v>
      </c>
      <c r="J4414">
        <v>238755</v>
      </c>
      <c r="K4414">
        <v>472707</v>
      </c>
      <c r="M4414">
        <v>1317.84</v>
      </c>
      <c r="N4414" t="s">
        <v>17</v>
      </c>
    </row>
    <row r="4415" spans="1:14" x14ac:dyDescent="0.25">
      <c r="A4415">
        <v>3.2017000000000002</v>
      </c>
      <c r="B4415">
        <v>6</v>
      </c>
      <c r="C4415" t="s">
        <v>40</v>
      </c>
      <c r="D4415">
        <v>19769</v>
      </c>
      <c r="E4415" t="s">
        <v>44</v>
      </c>
      <c r="F4415">
        <v>6</v>
      </c>
      <c r="G4415" t="s">
        <v>22</v>
      </c>
      <c r="H4415">
        <v>7908.4110000000001</v>
      </c>
      <c r="I4415">
        <v>0</v>
      </c>
      <c r="J4415">
        <v>1755320</v>
      </c>
      <c r="K4415">
        <v>9509361</v>
      </c>
      <c r="M4415">
        <v>8379</v>
      </c>
      <c r="N4415" t="s">
        <v>17</v>
      </c>
    </row>
    <row r="4416" spans="1:14" x14ac:dyDescent="0.25">
      <c r="A4416">
        <v>3.2017000000000002</v>
      </c>
      <c r="B4416">
        <v>6</v>
      </c>
      <c r="C4416" t="s">
        <v>40</v>
      </c>
      <c r="D4416">
        <v>19769</v>
      </c>
      <c r="E4416" t="s">
        <v>44</v>
      </c>
      <c r="F4416">
        <v>13</v>
      </c>
      <c r="G4416" t="s">
        <v>23</v>
      </c>
      <c r="H4416">
        <v>16773.509999999998</v>
      </c>
      <c r="I4416">
        <v>0</v>
      </c>
      <c r="J4416">
        <v>3378120</v>
      </c>
      <c r="K4416">
        <v>13704339</v>
      </c>
      <c r="M4416">
        <v>14076.72</v>
      </c>
      <c r="N4416" t="s">
        <v>17</v>
      </c>
    </row>
    <row r="4417" spans="1:14" x14ac:dyDescent="0.25">
      <c r="A4417">
        <v>3.2017000000000002</v>
      </c>
      <c r="B4417">
        <v>6</v>
      </c>
      <c r="C4417" t="s">
        <v>40</v>
      </c>
      <c r="D4417">
        <v>19769</v>
      </c>
      <c r="E4417" t="s">
        <v>44</v>
      </c>
      <c r="F4417">
        <v>7</v>
      </c>
      <c r="G4417" t="s">
        <v>24</v>
      </c>
      <c r="H4417">
        <v>4292.5079999999998</v>
      </c>
      <c r="I4417">
        <v>0</v>
      </c>
      <c r="J4417">
        <v>181800</v>
      </c>
      <c r="K4417">
        <v>1472589</v>
      </c>
      <c r="M4417">
        <v>5396.76</v>
      </c>
      <c r="N4417" t="s">
        <v>17</v>
      </c>
    </row>
    <row r="4418" spans="1:14" x14ac:dyDescent="0.25">
      <c r="A4418">
        <v>3.2017000000000002</v>
      </c>
      <c r="B4418">
        <v>6</v>
      </c>
      <c r="C4418" t="s">
        <v>40</v>
      </c>
      <c r="D4418">
        <v>19769</v>
      </c>
      <c r="E4418" t="s">
        <v>44</v>
      </c>
      <c r="F4418">
        <v>8</v>
      </c>
      <c r="G4418" t="s">
        <v>25</v>
      </c>
      <c r="H4418">
        <v>1944.846</v>
      </c>
      <c r="I4418">
        <v>0</v>
      </c>
      <c r="J4418">
        <v>48440</v>
      </c>
      <c r="K4418">
        <v>355548</v>
      </c>
      <c r="M4418">
        <v>2692.68</v>
      </c>
      <c r="N4418" t="s">
        <v>17</v>
      </c>
    </row>
    <row r="4419" spans="1:14" x14ac:dyDescent="0.25">
      <c r="A4419">
        <v>3.2017000000000002</v>
      </c>
      <c r="B4419">
        <v>6</v>
      </c>
      <c r="C4419" t="s">
        <v>40</v>
      </c>
      <c r="D4419">
        <v>19769</v>
      </c>
      <c r="E4419" t="s">
        <v>44</v>
      </c>
      <c r="F4419">
        <v>9</v>
      </c>
      <c r="G4419" t="s">
        <v>26</v>
      </c>
      <c r="H4419">
        <v>2146.2539999999999</v>
      </c>
      <c r="I4419">
        <v>0</v>
      </c>
      <c r="J4419">
        <v>40655</v>
      </c>
      <c r="K4419">
        <v>306225</v>
      </c>
      <c r="M4419">
        <v>1967.64</v>
      </c>
      <c r="N4419" t="s">
        <v>17</v>
      </c>
    </row>
    <row r="4420" spans="1:14" x14ac:dyDescent="0.25">
      <c r="A4420">
        <v>3.2017000000000002</v>
      </c>
      <c r="B4420">
        <v>6</v>
      </c>
      <c r="C4420" t="s">
        <v>40</v>
      </c>
      <c r="D4420">
        <v>19769</v>
      </c>
      <c r="E4420" t="s">
        <v>44</v>
      </c>
      <c r="F4420">
        <v>14</v>
      </c>
      <c r="G4420" t="s">
        <v>27</v>
      </c>
      <c r="H4420">
        <v>8383.6080000000002</v>
      </c>
      <c r="I4420">
        <v>0</v>
      </c>
      <c r="J4420">
        <v>270895</v>
      </c>
      <c r="K4420">
        <v>2002902</v>
      </c>
      <c r="M4420">
        <v>11007.84</v>
      </c>
      <c r="N4420" t="s">
        <v>17</v>
      </c>
    </row>
    <row r="4421" spans="1:14" x14ac:dyDescent="0.25">
      <c r="A4421">
        <v>3.2017000000000002</v>
      </c>
      <c r="B4421">
        <v>6</v>
      </c>
      <c r="C4421" t="s">
        <v>40</v>
      </c>
      <c r="D4421">
        <v>19769</v>
      </c>
      <c r="E4421" t="s">
        <v>44</v>
      </c>
      <c r="F4421">
        <v>15</v>
      </c>
      <c r="G4421" t="s">
        <v>28</v>
      </c>
      <c r="H4421">
        <v>5104.4340000000002</v>
      </c>
      <c r="I4421">
        <v>0</v>
      </c>
      <c r="J4421">
        <v>45</v>
      </c>
      <c r="K4421">
        <v>0</v>
      </c>
      <c r="M4421">
        <v>0</v>
      </c>
      <c r="N4421" t="s">
        <v>17</v>
      </c>
    </row>
    <row r="4422" spans="1:14" x14ac:dyDescent="0.25">
      <c r="A4422">
        <v>3.2017000000000002</v>
      </c>
      <c r="B4422">
        <v>6</v>
      </c>
      <c r="C4422" t="s">
        <v>40</v>
      </c>
      <c r="D4422">
        <v>19769</v>
      </c>
      <c r="E4422" t="s">
        <v>44</v>
      </c>
      <c r="F4422">
        <v>12</v>
      </c>
      <c r="G4422" t="s">
        <v>29</v>
      </c>
      <c r="H4422">
        <v>7127.9549999999999</v>
      </c>
      <c r="I4422">
        <v>0</v>
      </c>
      <c r="J4422">
        <v>3649015</v>
      </c>
      <c r="K4422">
        <v>1394580</v>
      </c>
      <c r="M4422">
        <v>25084.560000000001</v>
      </c>
      <c r="N4422" t="s">
        <v>17</v>
      </c>
    </row>
    <row r="4423" spans="1:14" x14ac:dyDescent="0.25">
      <c r="A4423">
        <v>3.2017000000000002</v>
      </c>
      <c r="B4423">
        <v>6</v>
      </c>
      <c r="C4423" t="s">
        <v>40</v>
      </c>
      <c r="D4423">
        <v>19769</v>
      </c>
      <c r="E4423" t="s">
        <v>44</v>
      </c>
      <c r="F4423">
        <v>16</v>
      </c>
      <c r="G4423" t="s">
        <v>30</v>
      </c>
      <c r="H4423">
        <v>3219.3809999999999</v>
      </c>
      <c r="I4423">
        <v>0</v>
      </c>
      <c r="J4423">
        <v>45</v>
      </c>
      <c r="K4423">
        <v>0</v>
      </c>
      <c r="M4423">
        <v>0</v>
      </c>
      <c r="N4423" t="s">
        <v>17</v>
      </c>
    </row>
    <row r="4424" spans="1:14" x14ac:dyDescent="0.25">
      <c r="A4424">
        <v>3.2017000000000002</v>
      </c>
      <c r="B4424">
        <v>6</v>
      </c>
      <c r="C4424" t="s">
        <v>40</v>
      </c>
      <c r="D4424">
        <v>19769</v>
      </c>
      <c r="E4424" t="s">
        <v>44</v>
      </c>
      <c r="F4424">
        <v>11</v>
      </c>
      <c r="G4424" t="s">
        <v>31</v>
      </c>
      <c r="H4424">
        <v>3392.4659999999999</v>
      </c>
      <c r="I4424">
        <v>0</v>
      </c>
      <c r="J4424">
        <v>351915</v>
      </c>
      <c r="K4424">
        <v>1179888</v>
      </c>
      <c r="M4424">
        <v>0</v>
      </c>
      <c r="N4424" t="s">
        <v>17</v>
      </c>
    </row>
    <row r="4425" spans="1:14" x14ac:dyDescent="0.25">
      <c r="A4425">
        <v>3.2017000000000002</v>
      </c>
      <c r="B4425">
        <v>6</v>
      </c>
      <c r="C4425" t="s">
        <v>40</v>
      </c>
      <c r="D4425">
        <v>19769</v>
      </c>
      <c r="E4425" t="s">
        <v>44</v>
      </c>
      <c r="F4425">
        <v>17</v>
      </c>
      <c r="G4425" t="s">
        <v>32</v>
      </c>
      <c r="H4425">
        <v>1900.788</v>
      </c>
      <c r="I4425">
        <v>0</v>
      </c>
      <c r="J4425">
        <v>45</v>
      </c>
      <c r="K4425">
        <v>0</v>
      </c>
      <c r="M4425">
        <v>0</v>
      </c>
      <c r="N4425" t="s">
        <v>17</v>
      </c>
    </row>
    <row r="4426" spans="1:14" x14ac:dyDescent="0.25">
      <c r="A4426">
        <v>3.2017000000000002</v>
      </c>
      <c r="B4426">
        <v>6</v>
      </c>
      <c r="C4426" t="s">
        <v>40</v>
      </c>
      <c r="D4426">
        <v>19769</v>
      </c>
      <c r="E4426" t="s">
        <v>44</v>
      </c>
      <c r="F4426">
        <v>18</v>
      </c>
      <c r="G4426" t="s">
        <v>33</v>
      </c>
      <c r="H4426">
        <v>45902.142</v>
      </c>
      <c r="I4426">
        <v>0</v>
      </c>
      <c r="J4426">
        <v>3649015</v>
      </c>
      <c r="K4426">
        <v>15968175</v>
      </c>
      <c r="M4426">
        <v>25084.560000000001</v>
      </c>
      <c r="N4426" t="s">
        <v>17</v>
      </c>
    </row>
    <row r="4427" spans="1:14" x14ac:dyDescent="0.25">
      <c r="A4427">
        <v>3.2017000000000002</v>
      </c>
      <c r="B4427">
        <v>6</v>
      </c>
      <c r="C4427" t="s">
        <v>45</v>
      </c>
      <c r="D4427">
        <v>15552</v>
      </c>
      <c r="E4427" t="s">
        <v>46</v>
      </c>
      <c r="F4427">
        <v>1</v>
      </c>
      <c r="G4427" t="s">
        <v>16</v>
      </c>
      <c r="H4427">
        <v>3106.0889999999999</v>
      </c>
      <c r="I4427">
        <v>0</v>
      </c>
      <c r="J4427">
        <v>357755</v>
      </c>
      <c r="K4427">
        <v>1299555</v>
      </c>
      <c r="M4427">
        <v>912</v>
      </c>
      <c r="N4427" t="s">
        <v>17</v>
      </c>
    </row>
    <row r="4428" spans="1:14" x14ac:dyDescent="0.25">
      <c r="A4428">
        <v>3.2017000000000002</v>
      </c>
      <c r="B4428">
        <v>6</v>
      </c>
      <c r="C4428" t="s">
        <v>45</v>
      </c>
      <c r="D4428">
        <v>15552</v>
      </c>
      <c r="E4428" t="s">
        <v>46</v>
      </c>
      <c r="F4428">
        <v>2</v>
      </c>
      <c r="G4428" t="s">
        <v>18</v>
      </c>
      <c r="H4428">
        <v>1636.44</v>
      </c>
      <c r="I4428">
        <v>0</v>
      </c>
      <c r="J4428">
        <v>77815</v>
      </c>
      <c r="K4428">
        <v>426972</v>
      </c>
      <c r="M4428">
        <v>606.48</v>
      </c>
      <c r="N4428" t="s">
        <v>17</v>
      </c>
    </row>
    <row r="4429" spans="1:14" x14ac:dyDescent="0.25">
      <c r="A4429">
        <v>3.2017000000000002</v>
      </c>
      <c r="B4429">
        <v>6</v>
      </c>
      <c r="C4429" t="s">
        <v>45</v>
      </c>
      <c r="D4429">
        <v>15552</v>
      </c>
      <c r="E4429" t="s">
        <v>46</v>
      </c>
      <c r="F4429">
        <v>3</v>
      </c>
      <c r="G4429" t="s">
        <v>19</v>
      </c>
      <c r="H4429">
        <v>47.204999999999998</v>
      </c>
      <c r="I4429">
        <v>0</v>
      </c>
      <c r="J4429">
        <v>401465</v>
      </c>
      <c r="K4429">
        <v>622953</v>
      </c>
      <c r="M4429">
        <v>857.28</v>
      </c>
      <c r="N4429" t="s">
        <v>17</v>
      </c>
    </row>
    <row r="4430" spans="1:14" x14ac:dyDescent="0.25">
      <c r="A4430">
        <v>3.2017000000000002</v>
      </c>
      <c r="B4430">
        <v>6</v>
      </c>
      <c r="C4430" t="s">
        <v>45</v>
      </c>
      <c r="D4430">
        <v>15552</v>
      </c>
      <c r="E4430" t="s">
        <v>46</v>
      </c>
      <c r="F4430">
        <v>4</v>
      </c>
      <c r="G4430" t="s">
        <v>20</v>
      </c>
      <c r="H4430">
        <v>1702.527</v>
      </c>
      <c r="I4430">
        <v>0</v>
      </c>
      <c r="J4430">
        <v>247685</v>
      </c>
      <c r="K4430">
        <v>388770</v>
      </c>
      <c r="M4430">
        <v>893.76</v>
      </c>
      <c r="N4430" t="s">
        <v>17</v>
      </c>
    </row>
    <row r="4431" spans="1:14" x14ac:dyDescent="0.25">
      <c r="A4431">
        <v>3.2017000000000002</v>
      </c>
      <c r="B4431">
        <v>6</v>
      </c>
      <c r="C4431" t="s">
        <v>45</v>
      </c>
      <c r="D4431">
        <v>15552</v>
      </c>
      <c r="E4431" t="s">
        <v>46</v>
      </c>
      <c r="F4431">
        <v>5</v>
      </c>
      <c r="G4431" t="s">
        <v>21</v>
      </c>
      <c r="H4431">
        <v>2489.277</v>
      </c>
      <c r="I4431">
        <v>0</v>
      </c>
      <c r="J4431">
        <v>182080</v>
      </c>
      <c r="K4431">
        <v>380439</v>
      </c>
      <c r="M4431">
        <v>1206.1199999999999</v>
      </c>
      <c r="N4431" t="s">
        <v>17</v>
      </c>
    </row>
    <row r="4432" spans="1:14" x14ac:dyDescent="0.25">
      <c r="A4432">
        <v>3.2017000000000002</v>
      </c>
      <c r="B4432">
        <v>6</v>
      </c>
      <c r="C4432" t="s">
        <v>45</v>
      </c>
      <c r="D4432">
        <v>15552</v>
      </c>
      <c r="E4432" t="s">
        <v>46</v>
      </c>
      <c r="F4432">
        <v>6</v>
      </c>
      <c r="G4432" t="s">
        <v>22</v>
      </c>
      <c r="H4432">
        <v>9217.5630000000001</v>
      </c>
      <c r="I4432">
        <v>0</v>
      </c>
      <c r="J4432">
        <v>1539140</v>
      </c>
      <c r="K4432">
        <v>9911643</v>
      </c>
      <c r="M4432">
        <v>10387.68</v>
      </c>
      <c r="N4432" t="s">
        <v>17</v>
      </c>
    </row>
    <row r="4433" spans="1:14" x14ac:dyDescent="0.25">
      <c r="A4433">
        <v>3.2017000000000002</v>
      </c>
      <c r="B4433">
        <v>6</v>
      </c>
      <c r="C4433" t="s">
        <v>45</v>
      </c>
      <c r="D4433">
        <v>15552</v>
      </c>
      <c r="E4433" t="s">
        <v>46</v>
      </c>
      <c r="F4433">
        <v>13</v>
      </c>
      <c r="G4433" t="s">
        <v>23</v>
      </c>
      <c r="H4433">
        <v>18199.100999999999</v>
      </c>
      <c r="I4433">
        <v>0</v>
      </c>
      <c r="J4433">
        <v>2805940</v>
      </c>
      <c r="K4433">
        <v>12455229</v>
      </c>
      <c r="M4433">
        <v>14151.96</v>
      </c>
      <c r="N4433" t="s">
        <v>17</v>
      </c>
    </row>
    <row r="4434" spans="1:14" x14ac:dyDescent="0.25">
      <c r="A4434">
        <v>3.2017000000000002</v>
      </c>
      <c r="B4434">
        <v>6</v>
      </c>
      <c r="C4434" t="s">
        <v>45</v>
      </c>
      <c r="D4434">
        <v>15552</v>
      </c>
      <c r="E4434" t="s">
        <v>46</v>
      </c>
      <c r="F4434">
        <v>7</v>
      </c>
      <c r="G4434" t="s">
        <v>24</v>
      </c>
      <c r="H4434">
        <v>2709.567</v>
      </c>
      <c r="I4434">
        <v>0</v>
      </c>
      <c r="J4434">
        <v>143095</v>
      </c>
      <c r="K4434">
        <v>1112502</v>
      </c>
      <c r="M4434">
        <v>5757</v>
      </c>
      <c r="N4434" t="s">
        <v>17</v>
      </c>
    </row>
    <row r="4435" spans="1:14" x14ac:dyDescent="0.25">
      <c r="A4435">
        <v>3.2017000000000002</v>
      </c>
      <c r="B4435">
        <v>6</v>
      </c>
      <c r="C4435" t="s">
        <v>45</v>
      </c>
      <c r="D4435">
        <v>15552</v>
      </c>
      <c r="E4435" t="s">
        <v>46</v>
      </c>
      <c r="F4435">
        <v>8</v>
      </c>
      <c r="G4435" t="s">
        <v>25</v>
      </c>
      <c r="H4435">
        <v>1658.4690000000001</v>
      </c>
      <c r="I4435">
        <v>0</v>
      </c>
      <c r="J4435">
        <v>39570</v>
      </c>
      <c r="K4435">
        <v>265125</v>
      </c>
      <c r="M4435">
        <v>3987.72</v>
      </c>
      <c r="N4435" t="s">
        <v>17</v>
      </c>
    </row>
    <row r="4436" spans="1:14" x14ac:dyDescent="0.25">
      <c r="A4436">
        <v>3.2017000000000002</v>
      </c>
      <c r="B4436">
        <v>6</v>
      </c>
      <c r="C4436" t="s">
        <v>45</v>
      </c>
      <c r="D4436">
        <v>15552</v>
      </c>
      <c r="E4436" t="s">
        <v>46</v>
      </c>
      <c r="F4436">
        <v>9</v>
      </c>
      <c r="G4436" t="s">
        <v>26</v>
      </c>
      <c r="H4436">
        <v>2017.2270000000001</v>
      </c>
      <c r="I4436">
        <v>0</v>
      </c>
      <c r="J4436">
        <v>32065</v>
      </c>
      <c r="K4436">
        <v>237858</v>
      </c>
      <c r="M4436">
        <v>2058.84</v>
      </c>
      <c r="N4436" t="s">
        <v>17</v>
      </c>
    </row>
    <row r="4437" spans="1:14" x14ac:dyDescent="0.25">
      <c r="A4437">
        <v>3.2017000000000002</v>
      </c>
      <c r="B4437">
        <v>6</v>
      </c>
      <c r="C4437" t="s">
        <v>45</v>
      </c>
      <c r="D4437">
        <v>15552</v>
      </c>
      <c r="E4437" t="s">
        <v>46</v>
      </c>
      <c r="F4437">
        <v>14</v>
      </c>
      <c r="G4437" t="s">
        <v>27</v>
      </c>
      <c r="H4437">
        <v>6385.2629999999999</v>
      </c>
      <c r="I4437">
        <v>0</v>
      </c>
      <c r="J4437">
        <v>214730</v>
      </c>
      <c r="K4437">
        <v>1558857</v>
      </c>
      <c r="M4437">
        <v>12815.88</v>
      </c>
      <c r="N4437" t="s">
        <v>17</v>
      </c>
    </row>
    <row r="4438" spans="1:14" x14ac:dyDescent="0.25">
      <c r="A4438">
        <v>3.2017000000000002</v>
      </c>
      <c r="B4438">
        <v>6</v>
      </c>
      <c r="C4438" t="s">
        <v>45</v>
      </c>
      <c r="D4438">
        <v>15552</v>
      </c>
      <c r="E4438" t="s">
        <v>46</v>
      </c>
      <c r="F4438">
        <v>15</v>
      </c>
      <c r="G4438" t="s">
        <v>28</v>
      </c>
      <c r="H4438">
        <v>5296.4009999999998</v>
      </c>
      <c r="I4438">
        <v>0</v>
      </c>
      <c r="J4438">
        <v>50</v>
      </c>
      <c r="K4438">
        <v>0</v>
      </c>
      <c r="M4438">
        <v>0</v>
      </c>
      <c r="N4438" t="s">
        <v>17</v>
      </c>
    </row>
    <row r="4439" spans="1:14" x14ac:dyDescent="0.25">
      <c r="A4439">
        <v>3.2017000000000002</v>
      </c>
      <c r="B4439">
        <v>6</v>
      </c>
      <c r="C4439" t="s">
        <v>45</v>
      </c>
      <c r="D4439">
        <v>15552</v>
      </c>
      <c r="E4439" t="s">
        <v>46</v>
      </c>
      <c r="F4439">
        <v>12</v>
      </c>
      <c r="G4439" t="s">
        <v>29</v>
      </c>
      <c r="H4439">
        <v>4890.4380000000001</v>
      </c>
      <c r="I4439">
        <v>0</v>
      </c>
      <c r="J4439">
        <v>3020670</v>
      </c>
      <c r="K4439">
        <v>14544909</v>
      </c>
      <c r="M4439">
        <v>26967.84</v>
      </c>
      <c r="N4439" t="s">
        <v>17</v>
      </c>
    </row>
    <row r="4440" spans="1:14" x14ac:dyDescent="0.25">
      <c r="A4440">
        <v>3.2017000000000002</v>
      </c>
      <c r="B4440">
        <v>6</v>
      </c>
      <c r="C4440" t="s">
        <v>45</v>
      </c>
      <c r="D4440">
        <v>15552</v>
      </c>
      <c r="E4440" t="s">
        <v>46</v>
      </c>
      <c r="F4440">
        <v>16</v>
      </c>
      <c r="G4440" t="s">
        <v>30</v>
      </c>
      <c r="H4440">
        <v>2589.9810000000002</v>
      </c>
      <c r="I4440">
        <v>0</v>
      </c>
      <c r="J4440">
        <v>50</v>
      </c>
      <c r="K4440">
        <v>0</v>
      </c>
      <c r="M4440">
        <v>0</v>
      </c>
      <c r="N4440" t="s">
        <v>17</v>
      </c>
    </row>
    <row r="4441" spans="1:14" x14ac:dyDescent="0.25">
      <c r="A4441">
        <v>3.2017000000000002</v>
      </c>
      <c r="B4441">
        <v>6</v>
      </c>
      <c r="C4441" t="s">
        <v>45</v>
      </c>
      <c r="D4441">
        <v>15552</v>
      </c>
      <c r="E4441" t="s">
        <v>46</v>
      </c>
      <c r="F4441">
        <v>11</v>
      </c>
      <c r="G4441" t="s">
        <v>31</v>
      </c>
      <c r="H4441">
        <v>0</v>
      </c>
      <c r="I4441">
        <v>0</v>
      </c>
      <c r="J4441">
        <v>205</v>
      </c>
      <c r="K4441">
        <v>6234</v>
      </c>
      <c r="M4441">
        <v>0</v>
      </c>
      <c r="N4441" t="s">
        <v>17</v>
      </c>
    </row>
    <row r="4442" spans="1:14" x14ac:dyDescent="0.25">
      <c r="A4442">
        <v>3.2017000000000002</v>
      </c>
      <c r="B4442">
        <v>6</v>
      </c>
      <c r="C4442" t="s">
        <v>45</v>
      </c>
      <c r="D4442">
        <v>15552</v>
      </c>
      <c r="E4442" t="s">
        <v>46</v>
      </c>
      <c r="F4442">
        <v>17</v>
      </c>
      <c r="G4442" t="s">
        <v>32</v>
      </c>
      <c r="H4442">
        <v>31.47</v>
      </c>
      <c r="I4442">
        <v>0</v>
      </c>
      <c r="J4442">
        <v>50</v>
      </c>
      <c r="K4442">
        <v>0</v>
      </c>
      <c r="M4442">
        <v>0</v>
      </c>
      <c r="N4442" t="s">
        <v>17</v>
      </c>
    </row>
    <row r="4443" spans="1:14" x14ac:dyDescent="0.25">
      <c r="A4443">
        <v>3.2017000000000002</v>
      </c>
      <c r="B4443">
        <v>6</v>
      </c>
      <c r="C4443" t="s">
        <v>45</v>
      </c>
      <c r="D4443">
        <v>15552</v>
      </c>
      <c r="E4443" t="s">
        <v>46</v>
      </c>
      <c r="F4443">
        <v>18</v>
      </c>
      <c r="G4443" t="s">
        <v>33</v>
      </c>
      <c r="H4443">
        <v>37392.654000000002</v>
      </c>
      <c r="I4443">
        <v>0</v>
      </c>
      <c r="J4443">
        <v>3020670</v>
      </c>
      <c r="K4443">
        <v>14417943</v>
      </c>
      <c r="M4443">
        <v>26967.84</v>
      </c>
      <c r="N4443" t="s">
        <v>17</v>
      </c>
    </row>
    <row r="4444" spans="1:14" x14ac:dyDescent="0.25">
      <c r="A4444">
        <v>3.2017000000000002</v>
      </c>
      <c r="B4444">
        <v>6</v>
      </c>
      <c r="C4444" t="s">
        <v>45</v>
      </c>
      <c r="D4444">
        <v>95434</v>
      </c>
      <c r="E4444" t="s">
        <v>47</v>
      </c>
      <c r="F4444">
        <v>1</v>
      </c>
      <c r="G4444" t="s">
        <v>16</v>
      </c>
      <c r="H4444">
        <v>2885.799</v>
      </c>
      <c r="I4444">
        <v>0</v>
      </c>
      <c r="J4444">
        <v>474110</v>
      </c>
      <c r="K4444">
        <v>1994856</v>
      </c>
      <c r="M4444">
        <v>855</v>
      </c>
      <c r="N4444" t="s">
        <v>38</v>
      </c>
    </row>
    <row r="4445" spans="1:14" x14ac:dyDescent="0.25">
      <c r="A4445">
        <v>3.2017000000000002</v>
      </c>
      <c r="B4445">
        <v>6</v>
      </c>
      <c r="C4445" t="s">
        <v>45</v>
      </c>
      <c r="D4445">
        <v>95434</v>
      </c>
      <c r="E4445" t="s">
        <v>47</v>
      </c>
      <c r="F4445">
        <v>2</v>
      </c>
      <c r="G4445" t="s">
        <v>18</v>
      </c>
      <c r="H4445">
        <v>2146.2539999999999</v>
      </c>
      <c r="I4445">
        <v>0</v>
      </c>
      <c r="J4445">
        <v>86035</v>
      </c>
      <c r="K4445">
        <v>513366</v>
      </c>
      <c r="M4445">
        <v>522.12</v>
      </c>
      <c r="N4445" t="s">
        <v>38</v>
      </c>
    </row>
    <row r="4446" spans="1:14" x14ac:dyDescent="0.25">
      <c r="A4446">
        <v>3.2017000000000002</v>
      </c>
      <c r="B4446">
        <v>6</v>
      </c>
      <c r="C4446" t="s">
        <v>45</v>
      </c>
      <c r="D4446">
        <v>95434</v>
      </c>
      <c r="E4446" t="s">
        <v>47</v>
      </c>
      <c r="F4446">
        <v>3</v>
      </c>
      <c r="G4446" t="s">
        <v>19</v>
      </c>
      <c r="H4446">
        <v>47.204999999999998</v>
      </c>
      <c r="I4446">
        <v>0</v>
      </c>
      <c r="J4446">
        <v>552890</v>
      </c>
      <c r="K4446">
        <v>926205</v>
      </c>
      <c r="M4446">
        <v>912</v>
      </c>
      <c r="N4446" t="s">
        <v>38</v>
      </c>
    </row>
    <row r="4447" spans="1:14" x14ac:dyDescent="0.25">
      <c r="A4447">
        <v>3.2017000000000002</v>
      </c>
      <c r="B4447">
        <v>6</v>
      </c>
      <c r="C4447" t="s">
        <v>45</v>
      </c>
      <c r="D4447">
        <v>95434</v>
      </c>
      <c r="E4447" t="s">
        <v>47</v>
      </c>
      <c r="F4447">
        <v>4</v>
      </c>
      <c r="G4447" t="s">
        <v>20</v>
      </c>
      <c r="H4447">
        <v>796.19100000000003</v>
      </c>
      <c r="I4447">
        <v>0</v>
      </c>
      <c r="J4447">
        <v>375430</v>
      </c>
      <c r="K4447">
        <v>642648</v>
      </c>
      <c r="M4447">
        <v>597.36</v>
      </c>
      <c r="N4447" t="s">
        <v>38</v>
      </c>
    </row>
    <row r="4448" spans="1:14" x14ac:dyDescent="0.25">
      <c r="A4448">
        <v>3.2017000000000002</v>
      </c>
      <c r="B4448">
        <v>6</v>
      </c>
      <c r="C4448" t="s">
        <v>45</v>
      </c>
      <c r="D4448">
        <v>95434</v>
      </c>
      <c r="E4448" t="s">
        <v>47</v>
      </c>
      <c r="F4448">
        <v>5</v>
      </c>
      <c r="G4448" t="s">
        <v>21</v>
      </c>
      <c r="H4448">
        <v>1554.6179999999999</v>
      </c>
      <c r="I4448">
        <v>0</v>
      </c>
      <c r="J4448">
        <v>198125</v>
      </c>
      <c r="K4448">
        <v>418935</v>
      </c>
      <c r="M4448">
        <v>898.32</v>
      </c>
      <c r="N4448" t="s">
        <v>38</v>
      </c>
    </row>
    <row r="4449" spans="1:14" x14ac:dyDescent="0.25">
      <c r="A4449">
        <v>3.2017000000000002</v>
      </c>
      <c r="B4449">
        <v>6</v>
      </c>
      <c r="C4449" t="s">
        <v>45</v>
      </c>
      <c r="D4449">
        <v>95434</v>
      </c>
      <c r="E4449" t="s">
        <v>47</v>
      </c>
      <c r="F4449">
        <v>6</v>
      </c>
      <c r="G4449" t="s">
        <v>22</v>
      </c>
      <c r="H4449">
        <v>8887.1280000000006</v>
      </c>
      <c r="I4449">
        <v>0</v>
      </c>
      <c r="J4449">
        <v>1691545</v>
      </c>
      <c r="K4449">
        <v>9040428</v>
      </c>
      <c r="M4449">
        <v>8180.64</v>
      </c>
      <c r="N4449" t="s">
        <v>38</v>
      </c>
    </row>
    <row r="4450" spans="1:14" x14ac:dyDescent="0.25">
      <c r="A4450">
        <v>3.2017000000000002</v>
      </c>
      <c r="B4450">
        <v>6</v>
      </c>
      <c r="C4450" t="s">
        <v>45</v>
      </c>
      <c r="D4450">
        <v>95434</v>
      </c>
      <c r="E4450" t="s">
        <v>47</v>
      </c>
      <c r="F4450">
        <v>13</v>
      </c>
      <c r="G4450" t="s">
        <v>23</v>
      </c>
      <c r="H4450">
        <v>16317.195</v>
      </c>
      <c r="I4450">
        <v>0</v>
      </c>
      <c r="J4450">
        <v>3378135</v>
      </c>
      <c r="K4450">
        <v>13147743</v>
      </c>
      <c r="M4450">
        <v>12489.84</v>
      </c>
      <c r="N4450" t="s">
        <v>38</v>
      </c>
    </row>
    <row r="4451" spans="1:14" x14ac:dyDescent="0.25">
      <c r="A4451">
        <v>3.2017000000000002</v>
      </c>
      <c r="B4451">
        <v>6</v>
      </c>
      <c r="C4451" t="s">
        <v>45</v>
      </c>
      <c r="D4451">
        <v>95434</v>
      </c>
      <c r="E4451" t="s">
        <v>47</v>
      </c>
      <c r="F4451">
        <v>7</v>
      </c>
      <c r="G4451" t="s">
        <v>24</v>
      </c>
      <c r="H4451">
        <v>5545.0140000000001</v>
      </c>
      <c r="I4451">
        <v>0</v>
      </c>
      <c r="J4451">
        <v>195855</v>
      </c>
      <c r="K4451">
        <v>1624218</v>
      </c>
      <c r="M4451">
        <v>6089.88</v>
      </c>
      <c r="N4451" t="s">
        <v>38</v>
      </c>
    </row>
    <row r="4452" spans="1:14" x14ac:dyDescent="0.25">
      <c r="A4452">
        <v>3.2017000000000002</v>
      </c>
      <c r="B4452">
        <v>6</v>
      </c>
      <c r="C4452" t="s">
        <v>45</v>
      </c>
      <c r="D4452">
        <v>95434</v>
      </c>
      <c r="E4452" t="s">
        <v>47</v>
      </c>
      <c r="F4452">
        <v>8</v>
      </c>
      <c r="G4452" t="s">
        <v>25</v>
      </c>
      <c r="H4452">
        <v>2388.5729999999999</v>
      </c>
      <c r="I4452">
        <v>0</v>
      </c>
      <c r="J4452">
        <v>51070</v>
      </c>
      <c r="K4452">
        <v>358335</v>
      </c>
      <c r="M4452">
        <v>3807.6</v>
      </c>
      <c r="N4452" t="s">
        <v>38</v>
      </c>
    </row>
    <row r="4453" spans="1:14" x14ac:dyDescent="0.25">
      <c r="A4453">
        <v>3.2017000000000002</v>
      </c>
      <c r="B4453">
        <v>6</v>
      </c>
      <c r="C4453" t="s">
        <v>45</v>
      </c>
      <c r="D4453">
        <v>95434</v>
      </c>
      <c r="E4453" t="s">
        <v>47</v>
      </c>
      <c r="F4453">
        <v>9</v>
      </c>
      <c r="G4453" t="s">
        <v>26</v>
      </c>
      <c r="H4453">
        <v>1907.0820000000001</v>
      </c>
      <c r="I4453">
        <v>0</v>
      </c>
      <c r="J4453">
        <v>64780</v>
      </c>
      <c r="K4453">
        <v>496905</v>
      </c>
      <c r="M4453">
        <v>4767.4799999999996</v>
      </c>
      <c r="N4453" t="s">
        <v>38</v>
      </c>
    </row>
    <row r="4454" spans="1:14" x14ac:dyDescent="0.25">
      <c r="A4454">
        <v>3.2017000000000002</v>
      </c>
      <c r="B4454">
        <v>6</v>
      </c>
      <c r="C4454" t="s">
        <v>45</v>
      </c>
      <c r="D4454">
        <v>95434</v>
      </c>
      <c r="E4454" t="s">
        <v>47</v>
      </c>
      <c r="F4454">
        <v>14</v>
      </c>
      <c r="G4454" t="s">
        <v>27</v>
      </c>
      <c r="H4454">
        <v>9840.6689999999999</v>
      </c>
      <c r="I4454">
        <v>0</v>
      </c>
      <c r="J4454">
        <v>311705</v>
      </c>
      <c r="K4454">
        <v>2398167</v>
      </c>
      <c r="M4454">
        <v>15162</v>
      </c>
      <c r="N4454" t="s">
        <v>38</v>
      </c>
    </row>
    <row r="4455" spans="1:14" x14ac:dyDescent="0.25">
      <c r="A4455">
        <v>3.2017000000000002</v>
      </c>
      <c r="B4455">
        <v>6</v>
      </c>
      <c r="C4455" t="s">
        <v>45</v>
      </c>
      <c r="D4455">
        <v>95434</v>
      </c>
      <c r="E4455" t="s">
        <v>47</v>
      </c>
      <c r="F4455">
        <v>15</v>
      </c>
      <c r="G4455" t="s">
        <v>28</v>
      </c>
      <c r="H4455">
        <v>4789.7340000000004</v>
      </c>
      <c r="I4455">
        <v>0</v>
      </c>
      <c r="J4455">
        <v>55</v>
      </c>
      <c r="K4455">
        <v>0</v>
      </c>
      <c r="M4455">
        <v>0</v>
      </c>
      <c r="N4455" t="s">
        <v>38</v>
      </c>
    </row>
    <row r="4456" spans="1:14" x14ac:dyDescent="0.25">
      <c r="A4456">
        <v>3.2017000000000002</v>
      </c>
      <c r="B4456">
        <v>6</v>
      </c>
      <c r="C4456" t="s">
        <v>45</v>
      </c>
      <c r="D4456">
        <v>95434</v>
      </c>
      <c r="E4456" t="s">
        <v>47</v>
      </c>
      <c r="F4456">
        <v>12</v>
      </c>
      <c r="G4456" t="s">
        <v>29</v>
      </c>
      <c r="H4456">
        <v>7134.2489999999998</v>
      </c>
      <c r="I4456">
        <v>0</v>
      </c>
      <c r="J4456">
        <v>3689840</v>
      </c>
      <c r="K4456">
        <v>15770361</v>
      </c>
      <c r="M4456">
        <v>27651.84</v>
      </c>
      <c r="N4456" t="s">
        <v>38</v>
      </c>
    </row>
    <row r="4457" spans="1:14" x14ac:dyDescent="0.25">
      <c r="A4457">
        <v>3.2017000000000002</v>
      </c>
      <c r="B4457">
        <v>6</v>
      </c>
      <c r="C4457" t="s">
        <v>45</v>
      </c>
      <c r="D4457">
        <v>95434</v>
      </c>
      <c r="E4457" t="s">
        <v>47</v>
      </c>
      <c r="F4457">
        <v>16</v>
      </c>
      <c r="G4457" t="s">
        <v>30</v>
      </c>
      <c r="H4457">
        <v>4928.2020000000002</v>
      </c>
      <c r="I4457">
        <v>0</v>
      </c>
      <c r="J4457">
        <v>55</v>
      </c>
      <c r="K4457">
        <v>0</v>
      </c>
      <c r="M4457">
        <v>0</v>
      </c>
      <c r="N4457" t="s">
        <v>38</v>
      </c>
    </row>
    <row r="4458" spans="1:14" x14ac:dyDescent="0.25">
      <c r="A4458">
        <v>3.2017000000000002</v>
      </c>
      <c r="B4458">
        <v>6</v>
      </c>
      <c r="C4458" t="s">
        <v>45</v>
      </c>
      <c r="D4458">
        <v>95434</v>
      </c>
      <c r="E4458" t="s">
        <v>47</v>
      </c>
      <c r="F4458">
        <v>11</v>
      </c>
      <c r="G4458" t="s">
        <v>31</v>
      </c>
      <c r="H4458">
        <v>4025.0129999999999</v>
      </c>
      <c r="I4458">
        <v>0</v>
      </c>
      <c r="J4458">
        <v>452680</v>
      </c>
      <c r="K4458">
        <v>1610535</v>
      </c>
      <c r="M4458">
        <v>0</v>
      </c>
      <c r="N4458" t="s">
        <v>38</v>
      </c>
    </row>
    <row r="4459" spans="1:14" x14ac:dyDescent="0.25">
      <c r="A4459">
        <v>3.2017000000000002</v>
      </c>
      <c r="B4459">
        <v>6</v>
      </c>
      <c r="C4459" t="s">
        <v>45</v>
      </c>
      <c r="D4459">
        <v>95434</v>
      </c>
      <c r="E4459" t="s">
        <v>47</v>
      </c>
      <c r="F4459">
        <v>17</v>
      </c>
      <c r="G4459" t="s">
        <v>32</v>
      </c>
      <c r="H4459">
        <v>2253.252</v>
      </c>
      <c r="I4459">
        <v>0</v>
      </c>
      <c r="J4459">
        <v>55</v>
      </c>
      <c r="K4459">
        <v>0</v>
      </c>
      <c r="M4459">
        <v>0</v>
      </c>
      <c r="N4459" t="s">
        <v>38</v>
      </c>
    </row>
    <row r="4460" spans="1:14" x14ac:dyDescent="0.25">
      <c r="A4460">
        <v>3.2017000000000002</v>
      </c>
      <c r="B4460">
        <v>6</v>
      </c>
      <c r="C4460" t="s">
        <v>45</v>
      </c>
      <c r="D4460">
        <v>95434</v>
      </c>
      <c r="E4460" t="s">
        <v>47</v>
      </c>
      <c r="F4460">
        <v>18</v>
      </c>
      <c r="G4460" t="s">
        <v>33</v>
      </c>
      <c r="H4460">
        <v>49288.313999999998</v>
      </c>
      <c r="I4460">
        <v>0</v>
      </c>
      <c r="J4460">
        <v>3689840</v>
      </c>
      <c r="K4460">
        <v>16722837</v>
      </c>
      <c r="M4460">
        <v>27651.84</v>
      </c>
      <c r="N4460" t="s">
        <v>38</v>
      </c>
    </row>
    <row r="4461" spans="1:14" x14ac:dyDescent="0.25">
      <c r="A4461">
        <v>3.2017000000000002</v>
      </c>
      <c r="B4461">
        <v>6</v>
      </c>
      <c r="C4461" t="s">
        <v>45</v>
      </c>
      <c r="D4461">
        <v>93033</v>
      </c>
      <c r="E4461" t="s">
        <v>48</v>
      </c>
      <c r="F4461">
        <v>1</v>
      </c>
      <c r="G4461" t="s">
        <v>16</v>
      </c>
      <c r="H4461">
        <v>3137.5590000000002</v>
      </c>
      <c r="I4461">
        <v>0</v>
      </c>
      <c r="J4461">
        <v>339995</v>
      </c>
      <c r="K4461">
        <v>156390</v>
      </c>
      <c r="M4461">
        <v>943.92</v>
      </c>
      <c r="N4461" t="s">
        <v>17</v>
      </c>
    </row>
    <row r="4462" spans="1:14" x14ac:dyDescent="0.25">
      <c r="A4462">
        <v>3.2017000000000002</v>
      </c>
      <c r="B4462">
        <v>6</v>
      </c>
      <c r="C4462" t="s">
        <v>45</v>
      </c>
      <c r="D4462">
        <v>93033</v>
      </c>
      <c r="E4462" t="s">
        <v>48</v>
      </c>
      <c r="F4462">
        <v>2</v>
      </c>
      <c r="G4462" t="s">
        <v>18</v>
      </c>
      <c r="H4462">
        <v>1759.173</v>
      </c>
      <c r="I4462">
        <v>0</v>
      </c>
      <c r="J4462">
        <v>88565</v>
      </c>
      <c r="K4462">
        <v>529782</v>
      </c>
      <c r="M4462">
        <v>670.32</v>
      </c>
      <c r="N4462" t="s">
        <v>17</v>
      </c>
    </row>
    <row r="4463" spans="1:14" x14ac:dyDescent="0.25">
      <c r="A4463">
        <v>3.2017000000000002</v>
      </c>
      <c r="B4463">
        <v>6</v>
      </c>
      <c r="C4463" t="s">
        <v>45</v>
      </c>
      <c r="D4463">
        <v>93033</v>
      </c>
      <c r="E4463" t="s">
        <v>48</v>
      </c>
      <c r="F4463">
        <v>3</v>
      </c>
      <c r="G4463" t="s">
        <v>19</v>
      </c>
      <c r="H4463">
        <v>47.204999999999998</v>
      </c>
      <c r="I4463">
        <v>0</v>
      </c>
      <c r="J4463">
        <v>376085</v>
      </c>
      <c r="K4463">
        <v>508215</v>
      </c>
      <c r="M4463">
        <v>900.6</v>
      </c>
      <c r="N4463" t="s">
        <v>17</v>
      </c>
    </row>
    <row r="4464" spans="1:14" x14ac:dyDescent="0.25">
      <c r="A4464">
        <v>3.2017000000000002</v>
      </c>
      <c r="B4464">
        <v>6</v>
      </c>
      <c r="C4464" t="s">
        <v>45</v>
      </c>
      <c r="D4464">
        <v>93033</v>
      </c>
      <c r="E4464" t="s">
        <v>48</v>
      </c>
      <c r="F4464">
        <v>4</v>
      </c>
      <c r="G4464" t="s">
        <v>20</v>
      </c>
      <c r="H4464">
        <v>859.13099999999997</v>
      </c>
      <c r="I4464">
        <v>0</v>
      </c>
      <c r="J4464">
        <v>261585</v>
      </c>
      <c r="K4464">
        <v>440835</v>
      </c>
      <c r="M4464">
        <v>784.32</v>
      </c>
      <c r="N4464" t="s">
        <v>17</v>
      </c>
    </row>
    <row r="4465" spans="1:14" x14ac:dyDescent="0.25">
      <c r="A4465">
        <v>3.2017000000000002</v>
      </c>
      <c r="B4465">
        <v>6</v>
      </c>
      <c r="C4465" t="s">
        <v>45</v>
      </c>
      <c r="D4465">
        <v>93033</v>
      </c>
      <c r="E4465" t="s">
        <v>48</v>
      </c>
      <c r="F4465">
        <v>5</v>
      </c>
      <c r="G4465" t="s">
        <v>21</v>
      </c>
      <c r="H4465">
        <v>1935.405</v>
      </c>
      <c r="I4465">
        <v>0</v>
      </c>
      <c r="J4465">
        <v>171770</v>
      </c>
      <c r="K4465">
        <v>367323</v>
      </c>
      <c r="M4465">
        <v>1187.8800000000001</v>
      </c>
      <c r="N4465" t="s">
        <v>17</v>
      </c>
    </row>
    <row r="4466" spans="1:14" x14ac:dyDescent="0.25">
      <c r="A4466">
        <v>3.2017000000000002</v>
      </c>
      <c r="B4466">
        <v>6</v>
      </c>
      <c r="C4466" t="s">
        <v>45</v>
      </c>
      <c r="D4466">
        <v>93033</v>
      </c>
      <c r="E4466" t="s">
        <v>48</v>
      </c>
      <c r="F4466">
        <v>6</v>
      </c>
      <c r="G4466" t="s">
        <v>22</v>
      </c>
      <c r="H4466">
        <v>10309.572</v>
      </c>
      <c r="I4466">
        <v>0</v>
      </c>
      <c r="J4466">
        <v>1607990</v>
      </c>
      <c r="K4466">
        <v>8311356</v>
      </c>
      <c r="M4466">
        <v>11374.92</v>
      </c>
      <c r="N4466" t="s">
        <v>17</v>
      </c>
    </row>
    <row r="4467" spans="1:14" x14ac:dyDescent="0.25">
      <c r="A4467">
        <v>3.2017000000000002</v>
      </c>
      <c r="B4467">
        <v>6</v>
      </c>
      <c r="C4467" t="s">
        <v>45</v>
      </c>
      <c r="D4467">
        <v>93033</v>
      </c>
      <c r="E4467" t="s">
        <v>48</v>
      </c>
      <c r="F4467">
        <v>13</v>
      </c>
      <c r="G4467" t="s">
        <v>23</v>
      </c>
      <c r="H4467">
        <v>18048.044999999998</v>
      </c>
      <c r="I4467">
        <v>0</v>
      </c>
      <c r="J4467">
        <v>2845990</v>
      </c>
      <c r="K4467">
        <v>11649876</v>
      </c>
      <c r="M4467">
        <v>18990.12</v>
      </c>
      <c r="N4467" t="s">
        <v>17</v>
      </c>
    </row>
    <row r="4468" spans="1:14" x14ac:dyDescent="0.25">
      <c r="A4468">
        <v>3.2017000000000002</v>
      </c>
      <c r="B4468">
        <v>6</v>
      </c>
      <c r="C4468" t="s">
        <v>45</v>
      </c>
      <c r="D4468">
        <v>93033</v>
      </c>
      <c r="E4468" t="s">
        <v>48</v>
      </c>
      <c r="F4468">
        <v>7</v>
      </c>
      <c r="G4468" t="s">
        <v>24</v>
      </c>
      <c r="H4468">
        <v>4346.0069999999996</v>
      </c>
      <c r="I4468">
        <v>0</v>
      </c>
      <c r="J4468">
        <v>148725</v>
      </c>
      <c r="K4468">
        <v>1241772</v>
      </c>
      <c r="M4468">
        <v>7177.44</v>
      </c>
      <c r="N4468" t="s">
        <v>17</v>
      </c>
    </row>
    <row r="4469" spans="1:14" x14ac:dyDescent="0.25">
      <c r="A4469">
        <v>3.2017000000000002</v>
      </c>
      <c r="B4469">
        <v>6</v>
      </c>
      <c r="C4469" t="s">
        <v>45</v>
      </c>
      <c r="D4469">
        <v>93033</v>
      </c>
      <c r="E4469" t="s">
        <v>48</v>
      </c>
      <c r="F4469">
        <v>8</v>
      </c>
      <c r="G4469" t="s">
        <v>25</v>
      </c>
      <c r="H4469">
        <v>1806.3779999999999</v>
      </c>
      <c r="I4469">
        <v>0</v>
      </c>
      <c r="J4469">
        <v>42730</v>
      </c>
      <c r="K4469">
        <v>370140</v>
      </c>
      <c r="M4469">
        <v>4010.52</v>
      </c>
      <c r="N4469" t="s">
        <v>17</v>
      </c>
    </row>
    <row r="4470" spans="1:14" x14ac:dyDescent="0.25">
      <c r="A4470">
        <v>3.2017000000000002</v>
      </c>
      <c r="B4470">
        <v>6</v>
      </c>
      <c r="C4470" t="s">
        <v>45</v>
      </c>
      <c r="D4470">
        <v>93033</v>
      </c>
      <c r="E4470" t="s">
        <v>48</v>
      </c>
      <c r="F4470">
        <v>9</v>
      </c>
      <c r="G4470" t="s">
        <v>26</v>
      </c>
      <c r="H4470">
        <v>1472.796</v>
      </c>
      <c r="I4470">
        <v>0</v>
      </c>
      <c r="J4470">
        <v>51545</v>
      </c>
      <c r="K4470">
        <v>346476</v>
      </c>
      <c r="M4470">
        <v>4735.5600000000004</v>
      </c>
      <c r="N4470" t="s">
        <v>17</v>
      </c>
    </row>
    <row r="4471" spans="1:14" x14ac:dyDescent="0.25">
      <c r="A4471">
        <v>3.2017000000000002</v>
      </c>
      <c r="B4471">
        <v>6</v>
      </c>
      <c r="C4471" t="s">
        <v>45</v>
      </c>
      <c r="D4471">
        <v>93033</v>
      </c>
      <c r="E4471" t="s">
        <v>48</v>
      </c>
      <c r="F4471">
        <v>14</v>
      </c>
      <c r="G4471" t="s">
        <v>27</v>
      </c>
      <c r="H4471">
        <v>7625.1809999999996</v>
      </c>
      <c r="I4471">
        <v>0</v>
      </c>
      <c r="J4471">
        <v>243000</v>
      </c>
      <c r="K4471">
        <v>1859259</v>
      </c>
      <c r="M4471">
        <v>16691.88</v>
      </c>
      <c r="N4471" t="s">
        <v>17</v>
      </c>
    </row>
    <row r="4472" spans="1:14" x14ac:dyDescent="0.25">
      <c r="A4472">
        <v>3.2017000000000002</v>
      </c>
      <c r="B4472">
        <v>6</v>
      </c>
      <c r="C4472" t="s">
        <v>45</v>
      </c>
      <c r="D4472">
        <v>93033</v>
      </c>
      <c r="E4472" t="s">
        <v>48</v>
      </c>
      <c r="F4472">
        <v>15</v>
      </c>
      <c r="G4472" t="s">
        <v>28</v>
      </c>
      <c r="H4472">
        <v>3817.3110000000001</v>
      </c>
      <c r="I4472">
        <v>0</v>
      </c>
      <c r="J4472">
        <v>60</v>
      </c>
      <c r="K4472">
        <v>0</v>
      </c>
      <c r="M4472">
        <v>0</v>
      </c>
      <c r="N4472" t="s">
        <v>17</v>
      </c>
    </row>
    <row r="4473" spans="1:14" x14ac:dyDescent="0.25">
      <c r="A4473">
        <v>3.2017000000000002</v>
      </c>
      <c r="B4473">
        <v>6</v>
      </c>
      <c r="C4473" t="s">
        <v>45</v>
      </c>
      <c r="D4473">
        <v>93033</v>
      </c>
      <c r="E4473" t="s">
        <v>48</v>
      </c>
      <c r="F4473">
        <v>12</v>
      </c>
      <c r="G4473" t="s">
        <v>29</v>
      </c>
      <c r="H4473">
        <v>6756.6090000000004</v>
      </c>
      <c r="I4473">
        <v>0</v>
      </c>
      <c r="J4473">
        <v>3088990</v>
      </c>
      <c r="K4473">
        <v>13590867</v>
      </c>
      <c r="M4473">
        <v>35682</v>
      </c>
      <c r="N4473" t="s">
        <v>17</v>
      </c>
    </row>
    <row r="4474" spans="1:14" x14ac:dyDescent="0.25">
      <c r="A4474">
        <v>3.2017000000000002</v>
      </c>
      <c r="B4474">
        <v>6</v>
      </c>
      <c r="C4474" t="s">
        <v>45</v>
      </c>
      <c r="D4474">
        <v>93033</v>
      </c>
      <c r="E4474" t="s">
        <v>48</v>
      </c>
      <c r="F4474">
        <v>16</v>
      </c>
      <c r="G4474" t="s">
        <v>30</v>
      </c>
      <c r="H4474">
        <v>2687.538</v>
      </c>
      <c r="I4474">
        <v>0</v>
      </c>
      <c r="J4474">
        <v>60</v>
      </c>
      <c r="K4474">
        <v>0</v>
      </c>
      <c r="M4474">
        <v>0</v>
      </c>
      <c r="N4474" t="s">
        <v>17</v>
      </c>
    </row>
    <row r="4475" spans="1:14" x14ac:dyDescent="0.25">
      <c r="A4475">
        <v>3.2017000000000002</v>
      </c>
      <c r="B4475">
        <v>6</v>
      </c>
      <c r="C4475" t="s">
        <v>45</v>
      </c>
      <c r="D4475">
        <v>93033</v>
      </c>
      <c r="E4475" t="s">
        <v>48</v>
      </c>
      <c r="F4475">
        <v>11</v>
      </c>
      <c r="G4475" t="s">
        <v>31</v>
      </c>
      <c r="H4475">
        <v>2448.366</v>
      </c>
      <c r="I4475">
        <v>0</v>
      </c>
      <c r="J4475">
        <v>295545</v>
      </c>
      <c r="K4475">
        <v>1318644</v>
      </c>
      <c r="M4475">
        <v>0</v>
      </c>
      <c r="N4475" t="s">
        <v>17</v>
      </c>
    </row>
    <row r="4476" spans="1:14" x14ac:dyDescent="0.25">
      <c r="A4476">
        <v>3.2017000000000002</v>
      </c>
      <c r="B4476">
        <v>6</v>
      </c>
      <c r="C4476" t="s">
        <v>45</v>
      </c>
      <c r="D4476">
        <v>93033</v>
      </c>
      <c r="E4476" t="s">
        <v>48</v>
      </c>
      <c r="F4476">
        <v>17</v>
      </c>
      <c r="G4476" t="s">
        <v>32</v>
      </c>
      <c r="H4476">
        <v>31.47</v>
      </c>
      <c r="I4476">
        <v>0</v>
      </c>
      <c r="J4476">
        <v>60</v>
      </c>
      <c r="K4476">
        <v>0</v>
      </c>
      <c r="M4476">
        <v>0</v>
      </c>
      <c r="N4476" t="s">
        <v>17</v>
      </c>
    </row>
    <row r="4477" spans="1:14" x14ac:dyDescent="0.25">
      <c r="A4477">
        <v>3.2017000000000002</v>
      </c>
      <c r="B4477">
        <v>6</v>
      </c>
      <c r="C4477" t="s">
        <v>45</v>
      </c>
      <c r="D4477">
        <v>93033</v>
      </c>
      <c r="E4477" t="s">
        <v>48</v>
      </c>
      <c r="F4477">
        <v>18</v>
      </c>
      <c r="G4477" t="s">
        <v>33</v>
      </c>
      <c r="H4477">
        <v>41414.519999999997</v>
      </c>
      <c r="I4477">
        <v>0</v>
      </c>
      <c r="J4477">
        <v>3088990</v>
      </c>
      <c r="K4477">
        <v>1553028</v>
      </c>
      <c r="M4477">
        <v>35682</v>
      </c>
      <c r="N4477" t="s">
        <v>17</v>
      </c>
    </row>
    <row r="4478" spans="1:14" x14ac:dyDescent="0.25">
      <c r="A4478">
        <v>3.2017000000000002</v>
      </c>
      <c r="B4478">
        <v>6</v>
      </c>
      <c r="C4478" t="s">
        <v>45</v>
      </c>
      <c r="D4478">
        <v>85321</v>
      </c>
      <c r="E4478" t="s">
        <v>49</v>
      </c>
      <c r="F4478">
        <v>1</v>
      </c>
      <c r="G4478" t="s">
        <v>16</v>
      </c>
      <c r="H4478">
        <v>2457.8069999999998</v>
      </c>
      <c r="I4478">
        <v>0</v>
      </c>
      <c r="J4478">
        <v>315660</v>
      </c>
      <c r="K4478">
        <v>1233537</v>
      </c>
      <c r="M4478">
        <v>784.32</v>
      </c>
      <c r="N4478" t="s">
        <v>17</v>
      </c>
    </row>
    <row r="4479" spans="1:14" x14ac:dyDescent="0.25">
      <c r="A4479">
        <v>3.2017000000000002</v>
      </c>
      <c r="B4479">
        <v>6</v>
      </c>
      <c r="C4479" t="s">
        <v>45</v>
      </c>
      <c r="D4479">
        <v>85321</v>
      </c>
      <c r="E4479" t="s">
        <v>49</v>
      </c>
      <c r="F4479">
        <v>2</v>
      </c>
      <c r="G4479" t="s">
        <v>18</v>
      </c>
      <c r="H4479">
        <v>1469.6489999999999</v>
      </c>
      <c r="I4479">
        <v>0</v>
      </c>
      <c r="J4479">
        <v>67845</v>
      </c>
      <c r="K4479">
        <v>394857</v>
      </c>
      <c r="M4479">
        <v>579.12</v>
      </c>
      <c r="N4479" t="s">
        <v>17</v>
      </c>
    </row>
    <row r="4480" spans="1:14" x14ac:dyDescent="0.25">
      <c r="A4480">
        <v>3.2017000000000002</v>
      </c>
      <c r="B4480">
        <v>6</v>
      </c>
      <c r="C4480" t="s">
        <v>45</v>
      </c>
      <c r="D4480">
        <v>85321</v>
      </c>
      <c r="E4480" t="s">
        <v>49</v>
      </c>
      <c r="F4480">
        <v>3</v>
      </c>
      <c r="G4480" t="s">
        <v>19</v>
      </c>
      <c r="H4480">
        <v>47.204999999999998</v>
      </c>
      <c r="I4480">
        <v>0</v>
      </c>
      <c r="J4480">
        <v>372915</v>
      </c>
      <c r="K4480">
        <v>522234</v>
      </c>
      <c r="M4480">
        <v>1039.68</v>
      </c>
      <c r="N4480" t="s">
        <v>17</v>
      </c>
    </row>
    <row r="4481" spans="1:14" x14ac:dyDescent="0.25">
      <c r="A4481">
        <v>3.2017000000000002</v>
      </c>
      <c r="B4481">
        <v>6</v>
      </c>
      <c r="C4481" t="s">
        <v>45</v>
      </c>
      <c r="D4481">
        <v>85321</v>
      </c>
      <c r="E4481" t="s">
        <v>49</v>
      </c>
      <c r="F4481">
        <v>4</v>
      </c>
      <c r="G4481" t="s">
        <v>20</v>
      </c>
      <c r="H4481">
        <v>289.524</v>
      </c>
      <c r="I4481">
        <v>0</v>
      </c>
      <c r="J4481">
        <v>250150</v>
      </c>
      <c r="K4481">
        <v>372765</v>
      </c>
      <c r="M4481">
        <v>672.6</v>
      </c>
      <c r="N4481" t="s">
        <v>17</v>
      </c>
    </row>
    <row r="4482" spans="1:14" x14ac:dyDescent="0.25">
      <c r="A4482">
        <v>3.2017000000000002</v>
      </c>
      <c r="B4482">
        <v>6</v>
      </c>
      <c r="C4482" t="s">
        <v>45</v>
      </c>
      <c r="D4482">
        <v>85321</v>
      </c>
      <c r="E4482" t="s">
        <v>49</v>
      </c>
      <c r="F4482">
        <v>5</v>
      </c>
      <c r="G4482" t="s">
        <v>21</v>
      </c>
      <c r="H4482">
        <v>2316.192</v>
      </c>
      <c r="I4482">
        <v>0</v>
      </c>
      <c r="J4482">
        <v>153255</v>
      </c>
      <c r="K4482">
        <v>298152</v>
      </c>
      <c r="M4482">
        <v>1064.76</v>
      </c>
      <c r="N4482" t="s">
        <v>17</v>
      </c>
    </row>
    <row r="4483" spans="1:14" x14ac:dyDescent="0.25">
      <c r="A4483">
        <v>3.2017000000000002</v>
      </c>
      <c r="B4483">
        <v>6</v>
      </c>
      <c r="C4483" t="s">
        <v>45</v>
      </c>
      <c r="D4483">
        <v>85321</v>
      </c>
      <c r="E4483" t="s">
        <v>49</v>
      </c>
      <c r="F4483">
        <v>6</v>
      </c>
      <c r="G4483" t="s">
        <v>22</v>
      </c>
      <c r="H4483">
        <v>5579.6310000000003</v>
      </c>
      <c r="I4483">
        <v>0</v>
      </c>
      <c r="J4483">
        <v>1493045</v>
      </c>
      <c r="K4483">
        <v>8162538</v>
      </c>
      <c r="M4483">
        <v>8317.44</v>
      </c>
      <c r="N4483" t="s">
        <v>17</v>
      </c>
    </row>
    <row r="4484" spans="1:14" x14ac:dyDescent="0.25">
      <c r="A4484">
        <v>3.2017000000000002</v>
      </c>
      <c r="B4484">
        <v>6</v>
      </c>
      <c r="C4484" t="s">
        <v>45</v>
      </c>
      <c r="D4484">
        <v>85321</v>
      </c>
      <c r="E4484" t="s">
        <v>49</v>
      </c>
      <c r="F4484">
        <v>13</v>
      </c>
      <c r="G4484" t="s">
        <v>23</v>
      </c>
      <c r="H4484">
        <v>12160.008</v>
      </c>
      <c r="I4484">
        <v>0</v>
      </c>
      <c r="J4484">
        <v>2652870</v>
      </c>
      <c r="K4484">
        <v>10479777</v>
      </c>
      <c r="M4484">
        <v>12936.72</v>
      </c>
      <c r="N4484" t="s">
        <v>17</v>
      </c>
    </row>
    <row r="4485" spans="1:14" x14ac:dyDescent="0.25">
      <c r="A4485">
        <v>3.2017000000000002</v>
      </c>
      <c r="B4485">
        <v>6</v>
      </c>
      <c r="C4485" t="s">
        <v>45</v>
      </c>
      <c r="D4485">
        <v>85321</v>
      </c>
      <c r="E4485" t="s">
        <v>49</v>
      </c>
      <c r="F4485">
        <v>7</v>
      </c>
      <c r="G4485" t="s">
        <v>24</v>
      </c>
      <c r="H4485">
        <v>4950.2309999999998</v>
      </c>
      <c r="I4485">
        <v>0</v>
      </c>
      <c r="J4485">
        <v>138890</v>
      </c>
      <c r="K4485">
        <v>1116663</v>
      </c>
      <c r="M4485">
        <v>6368.04</v>
      </c>
      <c r="N4485" t="s">
        <v>17</v>
      </c>
    </row>
    <row r="4486" spans="1:14" x14ac:dyDescent="0.25">
      <c r="A4486">
        <v>3.2017000000000002</v>
      </c>
      <c r="B4486">
        <v>6</v>
      </c>
      <c r="C4486" t="s">
        <v>45</v>
      </c>
      <c r="D4486">
        <v>85321</v>
      </c>
      <c r="E4486" t="s">
        <v>49</v>
      </c>
      <c r="F4486">
        <v>8</v>
      </c>
      <c r="G4486" t="s">
        <v>25</v>
      </c>
      <c r="H4486">
        <v>1998.345</v>
      </c>
      <c r="I4486">
        <v>0</v>
      </c>
      <c r="J4486">
        <v>40015</v>
      </c>
      <c r="K4486">
        <v>306180</v>
      </c>
      <c r="M4486">
        <v>3930.72</v>
      </c>
      <c r="N4486" t="s">
        <v>17</v>
      </c>
    </row>
    <row r="4487" spans="1:14" x14ac:dyDescent="0.25">
      <c r="A4487">
        <v>3.2017000000000002</v>
      </c>
      <c r="B4487">
        <v>6</v>
      </c>
      <c r="C4487" t="s">
        <v>45</v>
      </c>
      <c r="D4487">
        <v>85321</v>
      </c>
      <c r="E4487" t="s">
        <v>49</v>
      </c>
      <c r="F4487">
        <v>9</v>
      </c>
      <c r="G4487" t="s">
        <v>26</v>
      </c>
      <c r="H4487">
        <v>2190.3119999999999</v>
      </c>
      <c r="I4487">
        <v>0</v>
      </c>
      <c r="J4487">
        <v>54505</v>
      </c>
      <c r="K4487">
        <v>372693</v>
      </c>
      <c r="M4487">
        <v>4300.08</v>
      </c>
      <c r="N4487" t="s">
        <v>17</v>
      </c>
    </row>
    <row r="4488" spans="1:14" x14ac:dyDescent="0.25">
      <c r="A4488">
        <v>3.2017000000000002</v>
      </c>
      <c r="B4488">
        <v>6</v>
      </c>
      <c r="C4488" t="s">
        <v>45</v>
      </c>
      <c r="D4488">
        <v>85321</v>
      </c>
      <c r="E4488" t="s">
        <v>49</v>
      </c>
      <c r="F4488">
        <v>14</v>
      </c>
      <c r="G4488" t="s">
        <v>27</v>
      </c>
      <c r="H4488">
        <v>9138.8880000000008</v>
      </c>
      <c r="I4488">
        <v>0</v>
      </c>
      <c r="J4488">
        <v>233410</v>
      </c>
      <c r="K4488">
        <v>1714641</v>
      </c>
      <c r="M4488">
        <v>16142.4</v>
      </c>
      <c r="N4488" t="s">
        <v>17</v>
      </c>
    </row>
    <row r="4489" spans="1:14" x14ac:dyDescent="0.25">
      <c r="A4489">
        <v>3.2017000000000002</v>
      </c>
      <c r="B4489">
        <v>6</v>
      </c>
      <c r="C4489" t="s">
        <v>45</v>
      </c>
      <c r="D4489">
        <v>85321</v>
      </c>
      <c r="E4489" t="s">
        <v>49</v>
      </c>
      <c r="F4489">
        <v>15</v>
      </c>
      <c r="G4489" t="s">
        <v>28</v>
      </c>
      <c r="H4489">
        <v>2593.1280000000002</v>
      </c>
      <c r="I4489">
        <v>0</v>
      </c>
      <c r="J4489">
        <v>65</v>
      </c>
      <c r="K4489">
        <v>0</v>
      </c>
      <c r="M4489">
        <v>0</v>
      </c>
      <c r="N4489" t="s">
        <v>17</v>
      </c>
    </row>
    <row r="4490" spans="1:14" x14ac:dyDescent="0.25">
      <c r="A4490">
        <v>3.2017000000000002</v>
      </c>
      <c r="B4490">
        <v>6</v>
      </c>
      <c r="C4490" t="s">
        <v>45</v>
      </c>
      <c r="D4490">
        <v>85321</v>
      </c>
      <c r="E4490" t="s">
        <v>49</v>
      </c>
      <c r="F4490">
        <v>12</v>
      </c>
      <c r="G4490" t="s">
        <v>29</v>
      </c>
      <c r="H4490">
        <v>6555.201</v>
      </c>
      <c r="I4490">
        <v>0</v>
      </c>
      <c r="J4490">
        <v>2886280</v>
      </c>
      <c r="K4490">
        <v>11748756</v>
      </c>
      <c r="M4490">
        <v>29079.119999999999</v>
      </c>
      <c r="N4490" t="s">
        <v>17</v>
      </c>
    </row>
    <row r="4491" spans="1:14" x14ac:dyDescent="0.25">
      <c r="A4491">
        <v>3.2017000000000002</v>
      </c>
      <c r="B4491">
        <v>6</v>
      </c>
      <c r="C4491" t="s">
        <v>45</v>
      </c>
      <c r="D4491">
        <v>85321</v>
      </c>
      <c r="E4491" t="s">
        <v>49</v>
      </c>
      <c r="F4491">
        <v>16</v>
      </c>
      <c r="G4491" t="s">
        <v>30</v>
      </c>
      <c r="H4491">
        <v>2505.0120000000002</v>
      </c>
      <c r="I4491">
        <v>0</v>
      </c>
      <c r="J4491">
        <v>65</v>
      </c>
      <c r="K4491">
        <v>0</v>
      </c>
      <c r="M4491">
        <v>0</v>
      </c>
      <c r="N4491" t="s">
        <v>17</v>
      </c>
    </row>
    <row r="4492" spans="1:14" x14ac:dyDescent="0.25">
      <c r="A4492">
        <v>3.2017000000000002</v>
      </c>
      <c r="B4492">
        <v>6</v>
      </c>
      <c r="C4492" t="s">
        <v>45</v>
      </c>
      <c r="D4492">
        <v>85321</v>
      </c>
      <c r="E4492" t="s">
        <v>49</v>
      </c>
      <c r="F4492">
        <v>11</v>
      </c>
      <c r="G4492" t="s">
        <v>31</v>
      </c>
      <c r="H4492">
        <v>0</v>
      </c>
      <c r="I4492">
        <v>0</v>
      </c>
      <c r="J4492">
        <v>250</v>
      </c>
      <c r="K4492">
        <v>273</v>
      </c>
      <c r="M4492">
        <v>0</v>
      </c>
      <c r="N4492" t="s">
        <v>17</v>
      </c>
    </row>
    <row r="4493" spans="1:14" x14ac:dyDescent="0.25">
      <c r="A4493">
        <v>3.2017000000000002</v>
      </c>
      <c r="B4493">
        <v>6</v>
      </c>
      <c r="C4493" t="s">
        <v>45</v>
      </c>
      <c r="D4493">
        <v>85321</v>
      </c>
      <c r="E4493" t="s">
        <v>49</v>
      </c>
      <c r="F4493">
        <v>17</v>
      </c>
      <c r="G4493" t="s">
        <v>32</v>
      </c>
      <c r="H4493">
        <v>31.47</v>
      </c>
      <c r="I4493">
        <v>0</v>
      </c>
      <c r="J4493">
        <v>65</v>
      </c>
      <c r="K4493">
        <v>0</v>
      </c>
      <c r="M4493">
        <v>0</v>
      </c>
      <c r="N4493" t="s">
        <v>17</v>
      </c>
    </row>
    <row r="4494" spans="1:14" x14ac:dyDescent="0.25">
      <c r="A4494">
        <v>3.2017000000000002</v>
      </c>
      <c r="B4494">
        <v>6</v>
      </c>
      <c r="C4494" t="s">
        <v>45</v>
      </c>
      <c r="D4494">
        <v>85321</v>
      </c>
      <c r="E4494" t="s">
        <v>49</v>
      </c>
      <c r="F4494">
        <v>18</v>
      </c>
      <c r="G4494" t="s">
        <v>33</v>
      </c>
      <c r="H4494">
        <v>32983.707000000002</v>
      </c>
      <c r="I4494">
        <v>0</v>
      </c>
      <c r="J4494">
        <v>2886280</v>
      </c>
      <c r="K4494">
        <v>12564567</v>
      </c>
      <c r="M4494">
        <v>29079.119999999999</v>
      </c>
      <c r="N4494" t="s">
        <v>17</v>
      </c>
    </row>
    <row r="4495" spans="1:14" x14ac:dyDescent="0.25">
      <c r="A4495">
        <v>3.2017000000000002</v>
      </c>
      <c r="B4495">
        <v>6</v>
      </c>
      <c r="C4495" t="s">
        <v>50</v>
      </c>
      <c r="D4495">
        <v>38560</v>
      </c>
      <c r="E4495" t="s">
        <v>51</v>
      </c>
      <c r="F4495">
        <v>1</v>
      </c>
      <c r="G4495" t="s">
        <v>16</v>
      </c>
      <c r="H4495">
        <v>1853.5830000000001</v>
      </c>
      <c r="I4495">
        <v>0</v>
      </c>
      <c r="J4495">
        <v>378975</v>
      </c>
      <c r="K4495">
        <v>1496253</v>
      </c>
      <c r="M4495">
        <v>902.88</v>
      </c>
      <c r="N4495" t="s">
        <v>17</v>
      </c>
    </row>
    <row r="4496" spans="1:14" x14ac:dyDescent="0.25">
      <c r="A4496">
        <v>3.2017000000000002</v>
      </c>
      <c r="B4496">
        <v>6</v>
      </c>
      <c r="C4496" t="s">
        <v>50</v>
      </c>
      <c r="D4496">
        <v>38560</v>
      </c>
      <c r="E4496" t="s">
        <v>51</v>
      </c>
      <c r="F4496">
        <v>2</v>
      </c>
      <c r="G4496" t="s">
        <v>18</v>
      </c>
      <c r="H4496">
        <v>1982.61</v>
      </c>
      <c r="I4496">
        <v>0</v>
      </c>
      <c r="J4496">
        <v>92175</v>
      </c>
      <c r="K4496">
        <v>589842</v>
      </c>
      <c r="M4496">
        <v>645.24</v>
      </c>
      <c r="N4496" t="s">
        <v>17</v>
      </c>
    </row>
    <row r="4497" spans="1:14" x14ac:dyDescent="0.25">
      <c r="A4497">
        <v>3.2017000000000002</v>
      </c>
      <c r="B4497">
        <v>6</v>
      </c>
      <c r="C4497" t="s">
        <v>50</v>
      </c>
      <c r="D4497">
        <v>38560</v>
      </c>
      <c r="E4497" t="s">
        <v>51</v>
      </c>
      <c r="F4497">
        <v>3</v>
      </c>
      <c r="G4497" t="s">
        <v>19</v>
      </c>
      <c r="H4497">
        <v>47.204999999999998</v>
      </c>
      <c r="I4497">
        <v>0</v>
      </c>
      <c r="J4497">
        <v>410540</v>
      </c>
      <c r="K4497">
        <v>586626</v>
      </c>
      <c r="M4497">
        <v>759.24</v>
      </c>
      <c r="N4497" t="s">
        <v>17</v>
      </c>
    </row>
    <row r="4498" spans="1:14" x14ac:dyDescent="0.25">
      <c r="A4498">
        <v>3.2017000000000002</v>
      </c>
      <c r="B4498">
        <v>6</v>
      </c>
      <c r="C4498" t="s">
        <v>50</v>
      </c>
      <c r="D4498">
        <v>38560</v>
      </c>
      <c r="E4498" t="s">
        <v>51</v>
      </c>
      <c r="F4498">
        <v>4</v>
      </c>
      <c r="G4498" t="s">
        <v>20</v>
      </c>
      <c r="H4498">
        <v>1057.3920000000001</v>
      </c>
      <c r="I4498">
        <v>0</v>
      </c>
      <c r="J4498">
        <v>298615</v>
      </c>
      <c r="K4498">
        <v>452169</v>
      </c>
      <c r="M4498">
        <v>859.56</v>
      </c>
      <c r="N4498" t="s">
        <v>17</v>
      </c>
    </row>
    <row r="4499" spans="1:14" x14ac:dyDescent="0.25">
      <c r="A4499">
        <v>3.2017000000000002</v>
      </c>
      <c r="B4499">
        <v>6</v>
      </c>
      <c r="C4499" t="s">
        <v>50</v>
      </c>
      <c r="D4499">
        <v>38560</v>
      </c>
      <c r="E4499" t="s">
        <v>51</v>
      </c>
      <c r="F4499">
        <v>5</v>
      </c>
      <c r="G4499" t="s">
        <v>21</v>
      </c>
      <c r="H4499">
        <v>3030.5610000000001</v>
      </c>
      <c r="I4499">
        <v>0</v>
      </c>
      <c r="J4499">
        <v>156285</v>
      </c>
      <c r="K4499">
        <v>391017</v>
      </c>
      <c r="M4499">
        <v>1256.28</v>
      </c>
      <c r="N4499" t="s">
        <v>17</v>
      </c>
    </row>
    <row r="4500" spans="1:14" x14ac:dyDescent="0.25">
      <c r="A4500">
        <v>3.2017000000000002</v>
      </c>
      <c r="B4500">
        <v>6</v>
      </c>
      <c r="C4500" t="s">
        <v>50</v>
      </c>
      <c r="D4500">
        <v>38560</v>
      </c>
      <c r="E4500" t="s">
        <v>51</v>
      </c>
      <c r="F4500">
        <v>6</v>
      </c>
      <c r="G4500" t="s">
        <v>22</v>
      </c>
      <c r="H4500">
        <v>9198.6810000000005</v>
      </c>
      <c r="I4500">
        <v>0</v>
      </c>
      <c r="J4500">
        <v>1593785</v>
      </c>
      <c r="K4500">
        <v>10258398</v>
      </c>
      <c r="M4500">
        <v>10506.24</v>
      </c>
      <c r="N4500" t="s">
        <v>17</v>
      </c>
    </row>
    <row r="4501" spans="1:14" x14ac:dyDescent="0.25">
      <c r="A4501">
        <v>3.2017000000000002</v>
      </c>
      <c r="B4501">
        <v>6</v>
      </c>
      <c r="C4501" t="s">
        <v>50</v>
      </c>
      <c r="D4501">
        <v>38560</v>
      </c>
      <c r="E4501" t="s">
        <v>51</v>
      </c>
      <c r="F4501">
        <v>13</v>
      </c>
      <c r="G4501" t="s">
        <v>23</v>
      </c>
      <c r="H4501">
        <v>17170.031999999999</v>
      </c>
      <c r="I4501">
        <v>0</v>
      </c>
      <c r="J4501">
        <v>2930375</v>
      </c>
      <c r="K4501">
        <v>13285212</v>
      </c>
      <c r="M4501">
        <v>17553.72</v>
      </c>
      <c r="N4501" t="s">
        <v>17</v>
      </c>
    </row>
    <row r="4502" spans="1:14" x14ac:dyDescent="0.25">
      <c r="A4502">
        <v>3.2017000000000002</v>
      </c>
      <c r="B4502">
        <v>6</v>
      </c>
      <c r="C4502" t="s">
        <v>50</v>
      </c>
      <c r="D4502">
        <v>38560</v>
      </c>
      <c r="E4502" t="s">
        <v>51</v>
      </c>
      <c r="F4502">
        <v>7</v>
      </c>
      <c r="G4502" t="s">
        <v>24</v>
      </c>
      <c r="H4502">
        <v>4556.8559999999998</v>
      </c>
      <c r="I4502">
        <v>0</v>
      </c>
      <c r="J4502">
        <v>156850</v>
      </c>
      <c r="K4502">
        <v>1176306</v>
      </c>
      <c r="M4502">
        <v>7658.52</v>
      </c>
      <c r="N4502" t="s">
        <v>17</v>
      </c>
    </row>
    <row r="4503" spans="1:14" x14ac:dyDescent="0.25">
      <c r="A4503">
        <v>3.2017000000000002</v>
      </c>
      <c r="B4503">
        <v>6</v>
      </c>
      <c r="C4503" t="s">
        <v>50</v>
      </c>
      <c r="D4503">
        <v>38560</v>
      </c>
      <c r="E4503" t="s">
        <v>51</v>
      </c>
      <c r="F4503">
        <v>8</v>
      </c>
      <c r="G4503" t="s">
        <v>25</v>
      </c>
      <c r="H4503">
        <v>1088.8620000000001</v>
      </c>
      <c r="I4503">
        <v>0</v>
      </c>
      <c r="J4503">
        <v>43335</v>
      </c>
      <c r="K4503">
        <v>348651</v>
      </c>
      <c r="M4503">
        <v>3458.76</v>
      </c>
      <c r="N4503" t="s">
        <v>17</v>
      </c>
    </row>
    <row r="4504" spans="1:14" x14ac:dyDescent="0.25">
      <c r="A4504">
        <v>3.2017000000000002</v>
      </c>
      <c r="B4504">
        <v>6</v>
      </c>
      <c r="C4504" t="s">
        <v>50</v>
      </c>
      <c r="D4504">
        <v>38560</v>
      </c>
      <c r="E4504" t="s">
        <v>51</v>
      </c>
      <c r="F4504">
        <v>9</v>
      </c>
      <c r="G4504" t="s">
        <v>26</v>
      </c>
      <c r="H4504">
        <v>2700.1260000000002</v>
      </c>
      <c r="I4504">
        <v>0</v>
      </c>
      <c r="J4504">
        <v>48430</v>
      </c>
      <c r="K4504">
        <v>333336</v>
      </c>
      <c r="M4504">
        <v>3011.88</v>
      </c>
      <c r="N4504" t="s">
        <v>17</v>
      </c>
    </row>
    <row r="4505" spans="1:14" x14ac:dyDescent="0.25">
      <c r="A4505">
        <v>3.2017000000000002</v>
      </c>
      <c r="B4505">
        <v>6</v>
      </c>
      <c r="C4505" t="s">
        <v>50</v>
      </c>
      <c r="D4505">
        <v>38560</v>
      </c>
      <c r="E4505" t="s">
        <v>51</v>
      </c>
      <c r="F4505">
        <v>14</v>
      </c>
      <c r="G4505" t="s">
        <v>27</v>
      </c>
      <c r="H4505">
        <v>8345.8439999999991</v>
      </c>
      <c r="I4505">
        <v>0</v>
      </c>
      <c r="J4505">
        <v>248615</v>
      </c>
      <c r="K4505">
        <v>1910562</v>
      </c>
      <c r="M4505">
        <v>15889.32</v>
      </c>
      <c r="N4505" t="s">
        <v>17</v>
      </c>
    </row>
    <row r="4506" spans="1:14" x14ac:dyDescent="0.25">
      <c r="A4506">
        <v>3.2017000000000002</v>
      </c>
      <c r="B4506">
        <v>6</v>
      </c>
      <c r="C4506" t="s">
        <v>50</v>
      </c>
      <c r="D4506">
        <v>38560</v>
      </c>
      <c r="E4506" t="s">
        <v>51</v>
      </c>
      <c r="F4506">
        <v>15</v>
      </c>
      <c r="G4506" t="s">
        <v>28</v>
      </c>
      <c r="H4506">
        <v>4141.4520000000002</v>
      </c>
      <c r="I4506">
        <v>0</v>
      </c>
      <c r="J4506">
        <v>70</v>
      </c>
      <c r="K4506">
        <v>0</v>
      </c>
      <c r="M4506">
        <v>0</v>
      </c>
      <c r="N4506" t="s">
        <v>17</v>
      </c>
    </row>
    <row r="4507" spans="1:14" x14ac:dyDescent="0.25">
      <c r="A4507">
        <v>3.2017000000000002</v>
      </c>
      <c r="B4507">
        <v>6</v>
      </c>
      <c r="C4507" t="s">
        <v>50</v>
      </c>
      <c r="D4507">
        <v>38560</v>
      </c>
      <c r="E4507" t="s">
        <v>51</v>
      </c>
      <c r="F4507">
        <v>12</v>
      </c>
      <c r="G4507" t="s">
        <v>29</v>
      </c>
      <c r="H4507">
        <v>6057.9750000000004</v>
      </c>
      <c r="I4507">
        <v>0</v>
      </c>
      <c r="J4507">
        <v>3178990</v>
      </c>
      <c r="K4507">
        <v>14829798</v>
      </c>
      <c r="M4507">
        <v>33443.040000000001</v>
      </c>
      <c r="N4507" t="s">
        <v>17</v>
      </c>
    </row>
    <row r="4508" spans="1:14" x14ac:dyDescent="0.25">
      <c r="A4508">
        <v>3.2017000000000002</v>
      </c>
      <c r="B4508">
        <v>6</v>
      </c>
      <c r="C4508" t="s">
        <v>50</v>
      </c>
      <c r="D4508">
        <v>38560</v>
      </c>
      <c r="E4508" t="s">
        <v>51</v>
      </c>
      <c r="F4508">
        <v>16</v>
      </c>
      <c r="G4508" t="s">
        <v>30</v>
      </c>
      <c r="H4508">
        <v>2728.4490000000001</v>
      </c>
      <c r="I4508">
        <v>0</v>
      </c>
      <c r="J4508">
        <v>70</v>
      </c>
      <c r="K4508">
        <v>0</v>
      </c>
      <c r="M4508">
        <v>0</v>
      </c>
      <c r="N4508" t="s">
        <v>17</v>
      </c>
    </row>
    <row r="4509" spans="1:14" x14ac:dyDescent="0.25">
      <c r="A4509">
        <v>3.2017000000000002</v>
      </c>
      <c r="B4509">
        <v>6</v>
      </c>
      <c r="C4509" t="s">
        <v>50</v>
      </c>
      <c r="D4509">
        <v>38560</v>
      </c>
      <c r="E4509" t="s">
        <v>51</v>
      </c>
      <c r="F4509">
        <v>11</v>
      </c>
      <c r="G4509" t="s">
        <v>31</v>
      </c>
      <c r="H4509">
        <v>2442.0720000000001</v>
      </c>
      <c r="I4509">
        <v>0</v>
      </c>
      <c r="J4509">
        <v>239655</v>
      </c>
      <c r="K4509">
        <v>870519</v>
      </c>
      <c r="M4509">
        <v>0</v>
      </c>
      <c r="N4509" t="s">
        <v>17</v>
      </c>
    </row>
    <row r="4510" spans="1:14" x14ac:dyDescent="0.25">
      <c r="A4510">
        <v>3.2017000000000002</v>
      </c>
      <c r="B4510">
        <v>6</v>
      </c>
      <c r="C4510" t="s">
        <v>50</v>
      </c>
      <c r="D4510">
        <v>38560</v>
      </c>
      <c r="E4510" t="s">
        <v>51</v>
      </c>
      <c r="F4510">
        <v>17</v>
      </c>
      <c r="G4510" t="s">
        <v>32</v>
      </c>
      <c r="H4510">
        <v>270.642</v>
      </c>
      <c r="I4510">
        <v>0</v>
      </c>
      <c r="J4510">
        <v>70</v>
      </c>
      <c r="K4510">
        <v>0</v>
      </c>
      <c r="M4510">
        <v>0</v>
      </c>
      <c r="N4510" t="s">
        <v>17</v>
      </c>
    </row>
    <row r="4511" spans="1:14" x14ac:dyDescent="0.25">
      <c r="A4511">
        <v>3.2017000000000002</v>
      </c>
      <c r="B4511">
        <v>6</v>
      </c>
      <c r="C4511" t="s">
        <v>50</v>
      </c>
      <c r="D4511">
        <v>38560</v>
      </c>
      <c r="E4511" t="s">
        <v>51</v>
      </c>
      <c r="F4511">
        <v>18</v>
      </c>
      <c r="G4511" t="s">
        <v>33</v>
      </c>
      <c r="H4511">
        <v>41156.466</v>
      </c>
      <c r="I4511">
        <v>0</v>
      </c>
      <c r="J4511">
        <v>3178990</v>
      </c>
      <c r="K4511">
        <v>17124927</v>
      </c>
      <c r="M4511">
        <v>33443.040000000001</v>
      </c>
      <c r="N4511" t="s">
        <v>17</v>
      </c>
    </row>
    <row r="4512" spans="1:14" x14ac:dyDescent="0.25">
      <c r="A4512">
        <v>3.2017000000000002</v>
      </c>
      <c r="B4512">
        <v>6</v>
      </c>
      <c r="C4512" t="s">
        <v>50</v>
      </c>
      <c r="D4512">
        <v>20891</v>
      </c>
      <c r="E4512" t="s">
        <v>52</v>
      </c>
      <c r="F4512">
        <v>1</v>
      </c>
      <c r="G4512" t="s">
        <v>16</v>
      </c>
      <c r="H4512">
        <v>2155.6950000000002</v>
      </c>
      <c r="I4512">
        <v>0</v>
      </c>
      <c r="J4512">
        <v>340925</v>
      </c>
      <c r="K4512">
        <v>1297701</v>
      </c>
      <c r="M4512">
        <v>832.2</v>
      </c>
      <c r="N4512" t="s">
        <v>17</v>
      </c>
    </row>
    <row r="4513" spans="1:14" x14ac:dyDescent="0.25">
      <c r="A4513">
        <v>3.2017000000000002</v>
      </c>
      <c r="B4513">
        <v>6</v>
      </c>
      <c r="C4513" t="s">
        <v>50</v>
      </c>
      <c r="D4513">
        <v>20891</v>
      </c>
      <c r="E4513" t="s">
        <v>52</v>
      </c>
      <c r="F4513">
        <v>2</v>
      </c>
      <c r="G4513" t="s">
        <v>18</v>
      </c>
      <c r="H4513">
        <v>1589.2349999999999</v>
      </c>
      <c r="I4513">
        <v>0</v>
      </c>
      <c r="J4513">
        <v>82820</v>
      </c>
      <c r="K4513">
        <v>456912</v>
      </c>
      <c r="M4513">
        <v>699.96</v>
      </c>
      <c r="N4513" t="s">
        <v>17</v>
      </c>
    </row>
    <row r="4514" spans="1:14" x14ac:dyDescent="0.25">
      <c r="A4514">
        <v>3.2017000000000002</v>
      </c>
      <c r="B4514">
        <v>6</v>
      </c>
      <c r="C4514" t="s">
        <v>50</v>
      </c>
      <c r="D4514">
        <v>20891</v>
      </c>
      <c r="E4514" t="s">
        <v>52</v>
      </c>
      <c r="F4514">
        <v>3</v>
      </c>
      <c r="G4514" t="s">
        <v>19</v>
      </c>
      <c r="H4514">
        <v>47.204999999999998</v>
      </c>
      <c r="I4514">
        <v>0</v>
      </c>
      <c r="J4514">
        <v>457520</v>
      </c>
      <c r="K4514">
        <v>698445</v>
      </c>
      <c r="M4514">
        <v>914.28</v>
      </c>
      <c r="N4514" t="s">
        <v>17</v>
      </c>
    </row>
    <row r="4515" spans="1:14" x14ac:dyDescent="0.25">
      <c r="A4515">
        <v>3.2017000000000002</v>
      </c>
      <c r="B4515">
        <v>6</v>
      </c>
      <c r="C4515" t="s">
        <v>50</v>
      </c>
      <c r="D4515">
        <v>20891</v>
      </c>
      <c r="E4515" t="s">
        <v>52</v>
      </c>
      <c r="F4515">
        <v>4</v>
      </c>
      <c r="G4515" t="s">
        <v>20</v>
      </c>
      <c r="H4515">
        <v>1217.8889999999999</v>
      </c>
      <c r="I4515">
        <v>0</v>
      </c>
      <c r="J4515">
        <v>271720</v>
      </c>
      <c r="K4515">
        <v>406674</v>
      </c>
      <c r="M4515">
        <v>652.08000000000004</v>
      </c>
      <c r="N4515" t="s">
        <v>17</v>
      </c>
    </row>
    <row r="4516" spans="1:14" x14ac:dyDescent="0.25">
      <c r="A4516">
        <v>3.2017000000000002</v>
      </c>
      <c r="B4516">
        <v>6</v>
      </c>
      <c r="C4516" t="s">
        <v>50</v>
      </c>
      <c r="D4516">
        <v>20891</v>
      </c>
      <c r="E4516" t="s">
        <v>52</v>
      </c>
      <c r="F4516">
        <v>5</v>
      </c>
      <c r="G4516" t="s">
        <v>21</v>
      </c>
      <c r="H4516">
        <v>2105.3429999999998</v>
      </c>
      <c r="I4516">
        <v>0</v>
      </c>
      <c r="J4516">
        <v>185360</v>
      </c>
      <c r="K4516">
        <v>329172</v>
      </c>
      <c r="M4516">
        <v>932.52</v>
      </c>
      <c r="N4516" t="s">
        <v>17</v>
      </c>
    </row>
    <row r="4517" spans="1:14" x14ac:dyDescent="0.25">
      <c r="A4517">
        <v>3.2017000000000002</v>
      </c>
      <c r="B4517">
        <v>6</v>
      </c>
      <c r="C4517" t="s">
        <v>50</v>
      </c>
      <c r="D4517">
        <v>20891</v>
      </c>
      <c r="E4517" t="s">
        <v>52</v>
      </c>
      <c r="F4517">
        <v>6</v>
      </c>
      <c r="G4517" t="s">
        <v>22</v>
      </c>
      <c r="H4517">
        <v>5535.5730000000003</v>
      </c>
      <c r="I4517">
        <v>0</v>
      </c>
      <c r="J4517">
        <v>1815165</v>
      </c>
      <c r="K4517">
        <v>11816370</v>
      </c>
      <c r="M4517">
        <v>9523.56</v>
      </c>
      <c r="N4517" t="s">
        <v>17</v>
      </c>
    </row>
    <row r="4518" spans="1:14" x14ac:dyDescent="0.25">
      <c r="A4518">
        <v>3.2017000000000002</v>
      </c>
      <c r="B4518">
        <v>6</v>
      </c>
      <c r="C4518" t="s">
        <v>50</v>
      </c>
      <c r="D4518">
        <v>20891</v>
      </c>
      <c r="E4518" t="s">
        <v>52</v>
      </c>
      <c r="F4518">
        <v>13</v>
      </c>
      <c r="G4518" t="s">
        <v>23</v>
      </c>
      <c r="H4518">
        <v>12650.94</v>
      </c>
      <c r="I4518">
        <v>0</v>
      </c>
      <c r="J4518">
        <v>3153510</v>
      </c>
      <c r="K4518">
        <v>14421102</v>
      </c>
      <c r="M4518">
        <v>15221.28</v>
      </c>
      <c r="N4518" t="s">
        <v>17</v>
      </c>
    </row>
    <row r="4519" spans="1:14" x14ac:dyDescent="0.25">
      <c r="A4519">
        <v>3.2017000000000002</v>
      </c>
      <c r="B4519">
        <v>6</v>
      </c>
      <c r="C4519" t="s">
        <v>50</v>
      </c>
      <c r="D4519">
        <v>20891</v>
      </c>
      <c r="E4519" t="s">
        <v>52</v>
      </c>
      <c r="F4519">
        <v>7</v>
      </c>
      <c r="G4519" t="s">
        <v>24</v>
      </c>
      <c r="H4519">
        <v>4386.9179999999997</v>
      </c>
      <c r="I4519">
        <v>0</v>
      </c>
      <c r="J4519">
        <v>139410</v>
      </c>
      <c r="K4519">
        <v>1074819</v>
      </c>
      <c r="M4519">
        <v>5690.88</v>
      </c>
      <c r="N4519" t="s">
        <v>17</v>
      </c>
    </row>
    <row r="4520" spans="1:14" x14ac:dyDescent="0.25">
      <c r="A4520">
        <v>3.2017000000000002</v>
      </c>
      <c r="B4520">
        <v>6</v>
      </c>
      <c r="C4520" t="s">
        <v>50</v>
      </c>
      <c r="D4520">
        <v>20891</v>
      </c>
      <c r="E4520" t="s">
        <v>52</v>
      </c>
      <c r="F4520">
        <v>8</v>
      </c>
      <c r="G4520" t="s">
        <v>25</v>
      </c>
      <c r="H4520">
        <v>1548.3240000000001</v>
      </c>
      <c r="I4520">
        <v>0</v>
      </c>
      <c r="J4520">
        <v>35670</v>
      </c>
      <c r="K4520">
        <v>266244</v>
      </c>
      <c r="M4520">
        <v>4154.16</v>
      </c>
      <c r="N4520" t="s">
        <v>17</v>
      </c>
    </row>
    <row r="4521" spans="1:14" x14ac:dyDescent="0.25">
      <c r="A4521">
        <v>3.2017000000000002</v>
      </c>
      <c r="B4521">
        <v>6</v>
      </c>
      <c r="C4521" t="s">
        <v>50</v>
      </c>
      <c r="D4521">
        <v>20891</v>
      </c>
      <c r="E4521" t="s">
        <v>52</v>
      </c>
      <c r="F4521">
        <v>9</v>
      </c>
      <c r="G4521" t="s">
        <v>26</v>
      </c>
      <c r="H4521">
        <v>1878.759</v>
      </c>
      <c r="I4521">
        <v>0</v>
      </c>
      <c r="J4521">
        <v>57260</v>
      </c>
      <c r="K4521">
        <v>361593</v>
      </c>
      <c r="M4521">
        <v>4623.84</v>
      </c>
      <c r="N4521" t="s">
        <v>17</v>
      </c>
    </row>
    <row r="4522" spans="1:14" x14ac:dyDescent="0.25">
      <c r="A4522">
        <v>3.2017000000000002</v>
      </c>
      <c r="B4522">
        <v>6</v>
      </c>
      <c r="C4522" t="s">
        <v>50</v>
      </c>
      <c r="D4522">
        <v>20891</v>
      </c>
      <c r="E4522" t="s">
        <v>52</v>
      </c>
      <c r="F4522">
        <v>14</v>
      </c>
      <c r="G4522" t="s">
        <v>27</v>
      </c>
      <c r="H4522">
        <v>7814.0010000000002</v>
      </c>
      <c r="I4522">
        <v>0</v>
      </c>
      <c r="J4522">
        <v>232340</v>
      </c>
      <c r="K4522">
        <v>1644009</v>
      </c>
      <c r="M4522">
        <v>15661.32</v>
      </c>
      <c r="N4522" t="s">
        <v>17</v>
      </c>
    </row>
    <row r="4523" spans="1:14" x14ac:dyDescent="0.25">
      <c r="A4523">
        <v>3.2017000000000002</v>
      </c>
      <c r="B4523">
        <v>6</v>
      </c>
      <c r="C4523" t="s">
        <v>50</v>
      </c>
      <c r="D4523">
        <v>20891</v>
      </c>
      <c r="E4523" t="s">
        <v>52</v>
      </c>
      <c r="F4523">
        <v>15</v>
      </c>
      <c r="G4523" t="s">
        <v>28</v>
      </c>
      <c r="H4523">
        <v>3987.2489999999998</v>
      </c>
      <c r="I4523">
        <v>0</v>
      </c>
      <c r="J4523">
        <v>75</v>
      </c>
      <c r="K4523">
        <v>0</v>
      </c>
      <c r="M4523">
        <v>0</v>
      </c>
      <c r="N4523" t="s">
        <v>17</v>
      </c>
    </row>
    <row r="4524" spans="1:14" x14ac:dyDescent="0.25">
      <c r="A4524">
        <v>3.2017000000000002</v>
      </c>
      <c r="B4524">
        <v>6</v>
      </c>
      <c r="C4524" t="s">
        <v>50</v>
      </c>
      <c r="D4524">
        <v>20891</v>
      </c>
      <c r="E4524" t="s">
        <v>52</v>
      </c>
      <c r="F4524">
        <v>12</v>
      </c>
      <c r="G4524" t="s">
        <v>29</v>
      </c>
      <c r="H4524">
        <v>6473.3789999999999</v>
      </c>
      <c r="I4524">
        <v>0</v>
      </c>
      <c r="J4524">
        <v>3385850</v>
      </c>
      <c r="K4524">
        <v>16384767</v>
      </c>
      <c r="M4524">
        <v>30882.6</v>
      </c>
      <c r="N4524" t="s">
        <v>17</v>
      </c>
    </row>
    <row r="4525" spans="1:14" x14ac:dyDescent="0.25">
      <c r="A4525">
        <v>3.2017000000000002</v>
      </c>
      <c r="B4525">
        <v>6</v>
      </c>
      <c r="C4525" t="s">
        <v>50</v>
      </c>
      <c r="D4525">
        <v>20891</v>
      </c>
      <c r="E4525" t="s">
        <v>52</v>
      </c>
      <c r="F4525">
        <v>16</v>
      </c>
      <c r="G4525" t="s">
        <v>30</v>
      </c>
      <c r="H4525">
        <v>2759.9189999999999</v>
      </c>
      <c r="I4525">
        <v>0</v>
      </c>
      <c r="J4525">
        <v>75</v>
      </c>
      <c r="K4525">
        <v>0</v>
      </c>
      <c r="M4525">
        <v>0</v>
      </c>
      <c r="N4525" t="s">
        <v>17</v>
      </c>
    </row>
    <row r="4526" spans="1:14" x14ac:dyDescent="0.25">
      <c r="A4526">
        <v>3.2017000000000002</v>
      </c>
      <c r="B4526">
        <v>6</v>
      </c>
      <c r="C4526" t="s">
        <v>50</v>
      </c>
      <c r="D4526">
        <v>20891</v>
      </c>
      <c r="E4526" t="s">
        <v>52</v>
      </c>
      <c r="F4526">
        <v>11</v>
      </c>
      <c r="G4526" t="s">
        <v>31</v>
      </c>
      <c r="H4526">
        <v>0</v>
      </c>
      <c r="I4526">
        <v>0</v>
      </c>
      <c r="J4526">
        <v>7210</v>
      </c>
      <c r="K4526">
        <v>94257</v>
      </c>
      <c r="M4526">
        <v>0</v>
      </c>
      <c r="N4526" t="s">
        <v>17</v>
      </c>
    </row>
    <row r="4527" spans="1:14" x14ac:dyDescent="0.25">
      <c r="A4527">
        <v>3.2017000000000002</v>
      </c>
      <c r="B4527">
        <v>6</v>
      </c>
      <c r="C4527" t="s">
        <v>50</v>
      </c>
      <c r="D4527">
        <v>20891</v>
      </c>
      <c r="E4527" t="s">
        <v>52</v>
      </c>
      <c r="F4527">
        <v>17</v>
      </c>
      <c r="G4527" t="s">
        <v>32</v>
      </c>
      <c r="H4527">
        <v>31.47</v>
      </c>
      <c r="I4527">
        <v>324</v>
      </c>
      <c r="J4527">
        <v>75</v>
      </c>
      <c r="K4527">
        <v>0</v>
      </c>
      <c r="M4527">
        <v>0</v>
      </c>
      <c r="N4527" t="s">
        <v>17</v>
      </c>
    </row>
    <row r="4528" spans="1:14" x14ac:dyDescent="0.25">
      <c r="A4528">
        <v>3.2017000000000002</v>
      </c>
      <c r="B4528">
        <v>6</v>
      </c>
      <c r="C4528" t="s">
        <v>50</v>
      </c>
      <c r="D4528">
        <v>20891</v>
      </c>
      <c r="E4528" t="s">
        <v>52</v>
      </c>
      <c r="F4528">
        <v>18</v>
      </c>
      <c r="G4528" t="s">
        <v>33</v>
      </c>
      <c r="H4528">
        <v>33716.957999999999</v>
      </c>
      <c r="I4528">
        <v>324</v>
      </c>
      <c r="J4528">
        <v>3385850</v>
      </c>
      <c r="K4528">
        <v>15921171</v>
      </c>
      <c r="M4528">
        <v>30882.6</v>
      </c>
      <c r="N4528" t="s">
        <v>17</v>
      </c>
    </row>
    <row r="4529" spans="1:14" x14ac:dyDescent="0.25">
      <c r="A4529">
        <v>3.2017000000000002</v>
      </c>
      <c r="B4529">
        <v>6</v>
      </c>
      <c r="C4529" t="s">
        <v>50</v>
      </c>
      <c r="D4529">
        <v>45583</v>
      </c>
      <c r="E4529" t="s">
        <v>53</v>
      </c>
      <c r="F4529">
        <v>1</v>
      </c>
      <c r="G4529" t="s">
        <v>16</v>
      </c>
      <c r="H4529">
        <v>1598.6759999999999</v>
      </c>
      <c r="I4529">
        <v>0</v>
      </c>
      <c r="J4529">
        <v>319150</v>
      </c>
      <c r="K4529">
        <v>1161807</v>
      </c>
      <c r="M4529">
        <v>925.68</v>
      </c>
      <c r="N4529" t="s">
        <v>17</v>
      </c>
    </row>
    <row r="4530" spans="1:14" x14ac:dyDescent="0.25">
      <c r="A4530">
        <v>3.2017000000000002</v>
      </c>
      <c r="B4530">
        <v>6</v>
      </c>
      <c r="C4530" t="s">
        <v>50</v>
      </c>
      <c r="D4530">
        <v>45583</v>
      </c>
      <c r="E4530" t="s">
        <v>53</v>
      </c>
      <c r="F4530">
        <v>2</v>
      </c>
      <c r="G4530" t="s">
        <v>18</v>
      </c>
      <c r="H4530">
        <v>2070.7260000000001</v>
      </c>
      <c r="I4530">
        <v>0</v>
      </c>
      <c r="J4530">
        <v>109830</v>
      </c>
      <c r="K4530">
        <v>690729</v>
      </c>
      <c r="M4530">
        <v>706.8</v>
      </c>
      <c r="N4530" t="s">
        <v>17</v>
      </c>
    </row>
    <row r="4531" spans="1:14" x14ac:dyDescent="0.25">
      <c r="A4531">
        <v>3.2017000000000002</v>
      </c>
      <c r="B4531">
        <v>6</v>
      </c>
      <c r="C4531" t="s">
        <v>50</v>
      </c>
      <c r="D4531">
        <v>45583</v>
      </c>
      <c r="E4531" t="s">
        <v>53</v>
      </c>
      <c r="F4531">
        <v>3</v>
      </c>
      <c r="G4531" t="s">
        <v>19</v>
      </c>
      <c r="H4531">
        <v>47.204999999999998</v>
      </c>
      <c r="I4531">
        <v>0</v>
      </c>
      <c r="J4531">
        <v>446320</v>
      </c>
      <c r="K4531">
        <v>633042</v>
      </c>
      <c r="M4531">
        <v>1044.24</v>
      </c>
      <c r="N4531" t="s">
        <v>17</v>
      </c>
    </row>
    <row r="4532" spans="1:14" x14ac:dyDescent="0.25">
      <c r="A4532">
        <v>3.2017000000000002</v>
      </c>
      <c r="B4532">
        <v>6</v>
      </c>
      <c r="C4532" t="s">
        <v>50</v>
      </c>
      <c r="D4532">
        <v>45583</v>
      </c>
      <c r="E4532" t="s">
        <v>53</v>
      </c>
      <c r="F4532">
        <v>4</v>
      </c>
      <c r="G4532" t="s">
        <v>20</v>
      </c>
      <c r="H4532">
        <v>1016.481</v>
      </c>
      <c r="I4532">
        <v>0</v>
      </c>
      <c r="J4532">
        <v>378540</v>
      </c>
      <c r="K4532">
        <v>613206</v>
      </c>
      <c r="M4532">
        <v>601.91999999999996</v>
      </c>
      <c r="N4532" t="s">
        <v>17</v>
      </c>
    </row>
    <row r="4533" spans="1:14" x14ac:dyDescent="0.25">
      <c r="A4533">
        <v>3.2017000000000002</v>
      </c>
      <c r="B4533">
        <v>6</v>
      </c>
      <c r="C4533" t="s">
        <v>50</v>
      </c>
      <c r="D4533">
        <v>45583</v>
      </c>
      <c r="E4533" t="s">
        <v>53</v>
      </c>
      <c r="F4533">
        <v>5</v>
      </c>
      <c r="G4533" t="s">
        <v>21</v>
      </c>
      <c r="H4533">
        <v>1922.817</v>
      </c>
      <c r="I4533">
        <v>0</v>
      </c>
      <c r="J4533">
        <v>142955</v>
      </c>
      <c r="K4533">
        <v>275151</v>
      </c>
      <c r="M4533">
        <v>1133.1600000000001</v>
      </c>
      <c r="N4533" t="s">
        <v>17</v>
      </c>
    </row>
    <row r="4534" spans="1:14" x14ac:dyDescent="0.25">
      <c r="A4534">
        <v>3.2017000000000002</v>
      </c>
      <c r="B4534">
        <v>6</v>
      </c>
      <c r="C4534" t="s">
        <v>50</v>
      </c>
      <c r="D4534">
        <v>45583</v>
      </c>
      <c r="E4534" t="s">
        <v>53</v>
      </c>
      <c r="F4534">
        <v>6</v>
      </c>
      <c r="G4534" t="s">
        <v>22</v>
      </c>
      <c r="H4534">
        <v>8364.7260000000006</v>
      </c>
      <c r="I4534">
        <v>0</v>
      </c>
      <c r="J4534">
        <v>1346870</v>
      </c>
      <c r="K4534">
        <v>3484269</v>
      </c>
      <c r="M4534">
        <v>8846.4</v>
      </c>
      <c r="N4534" t="s">
        <v>17</v>
      </c>
    </row>
    <row r="4535" spans="1:14" x14ac:dyDescent="0.25">
      <c r="A4535">
        <v>3.2017000000000002</v>
      </c>
      <c r="B4535">
        <v>6</v>
      </c>
      <c r="C4535" t="s">
        <v>50</v>
      </c>
      <c r="D4535">
        <v>45583</v>
      </c>
      <c r="E4535" t="s">
        <v>53</v>
      </c>
      <c r="F4535">
        <v>13</v>
      </c>
      <c r="G4535" t="s">
        <v>23</v>
      </c>
      <c r="H4535">
        <v>15020.630999999999</v>
      </c>
      <c r="I4535">
        <v>0</v>
      </c>
      <c r="J4535">
        <v>2743665</v>
      </c>
      <c r="K4535">
        <v>6411792</v>
      </c>
      <c r="M4535">
        <v>15558.72</v>
      </c>
      <c r="N4535" t="s">
        <v>17</v>
      </c>
    </row>
    <row r="4536" spans="1:14" x14ac:dyDescent="0.25">
      <c r="A4536">
        <v>3.2017000000000002</v>
      </c>
      <c r="B4536">
        <v>6</v>
      </c>
      <c r="C4536" t="s">
        <v>50</v>
      </c>
      <c r="D4536">
        <v>45583</v>
      </c>
      <c r="E4536" t="s">
        <v>53</v>
      </c>
      <c r="F4536">
        <v>7</v>
      </c>
      <c r="G4536" t="s">
        <v>24</v>
      </c>
      <c r="H4536">
        <v>7275.8639999999996</v>
      </c>
      <c r="I4536">
        <v>0</v>
      </c>
      <c r="J4536">
        <v>147490</v>
      </c>
      <c r="K4536">
        <v>1142769</v>
      </c>
      <c r="M4536">
        <v>5827.68</v>
      </c>
      <c r="N4536" t="s">
        <v>17</v>
      </c>
    </row>
    <row r="4537" spans="1:14" x14ac:dyDescent="0.25">
      <c r="A4537">
        <v>3.2017000000000002</v>
      </c>
      <c r="B4537">
        <v>6</v>
      </c>
      <c r="C4537" t="s">
        <v>50</v>
      </c>
      <c r="D4537">
        <v>45583</v>
      </c>
      <c r="E4537" t="s">
        <v>53</v>
      </c>
      <c r="F4537">
        <v>8</v>
      </c>
      <c r="G4537" t="s">
        <v>25</v>
      </c>
      <c r="H4537">
        <v>62.94</v>
      </c>
      <c r="I4537">
        <v>0</v>
      </c>
      <c r="J4537">
        <v>49155</v>
      </c>
      <c r="K4537">
        <v>347196</v>
      </c>
      <c r="M4537">
        <v>4019.64</v>
      </c>
      <c r="N4537" t="s">
        <v>17</v>
      </c>
    </row>
    <row r="4538" spans="1:14" x14ac:dyDescent="0.25">
      <c r="A4538">
        <v>3.2017000000000002</v>
      </c>
      <c r="B4538">
        <v>6</v>
      </c>
      <c r="C4538" t="s">
        <v>50</v>
      </c>
      <c r="D4538">
        <v>45583</v>
      </c>
      <c r="E4538" t="s">
        <v>53</v>
      </c>
      <c r="F4538">
        <v>9</v>
      </c>
      <c r="G4538" t="s">
        <v>26</v>
      </c>
      <c r="H4538">
        <v>78.674999999999997</v>
      </c>
      <c r="I4538">
        <v>0</v>
      </c>
      <c r="J4538">
        <v>36680</v>
      </c>
      <c r="K4538">
        <v>305190</v>
      </c>
      <c r="M4538">
        <v>3413.16</v>
      </c>
      <c r="N4538" t="s">
        <v>17</v>
      </c>
    </row>
    <row r="4539" spans="1:14" x14ac:dyDescent="0.25">
      <c r="A4539">
        <v>3.2017000000000002</v>
      </c>
      <c r="B4539">
        <v>6</v>
      </c>
      <c r="C4539" t="s">
        <v>50</v>
      </c>
      <c r="D4539">
        <v>45583</v>
      </c>
      <c r="E4539" t="s">
        <v>53</v>
      </c>
      <c r="F4539">
        <v>14</v>
      </c>
      <c r="G4539" t="s">
        <v>27</v>
      </c>
      <c r="H4539">
        <v>7417.4790000000003</v>
      </c>
      <c r="I4539">
        <v>0</v>
      </c>
      <c r="J4539">
        <v>233325</v>
      </c>
      <c r="K4539">
        <v>1900962</v>
      </c>
      <c r="M4539">
        <v>13921.68</v>
      </c>
      <c r="N4539" t="s">
        <v>17</v>
      </c>
    </row>
    <row r="4540" spans="1:14" x14ac:dyDescent="0.25">
      <c r="A4540">
        <v>3.2017000000000002</v>
      </c>
      <c r="B4540">
        <v>6</v>
      </c>
      <c r="C4540" t="s">
        <v>50</v>
      </c>
      <c r="D4540">
        <v>45583</v>
      </c>
      <c r="E4540" t="s">
        <v>53</v>
      </c>
      <c r="F4540">
        <v>15</v>
      </c>
      <c r="G4540" t="s">
        <v>28</v>
      </c>
      <c r="H4540">
        <v>2429.4839999999999</v>
      </c>
      <c r="I4540">
        <v>0</v>
      </c>
      <c r="J4540">
        <v>80</v>
      </c>
      <c r="K4540">
        <v>0</v>
      </c>
      <c r="M4540">
        <v>0</v>
      </c>
      <c r="N4540" t="s">
        <v>17</v>
      </c>
    </row>
    <row r="4541" spans="1:14" x14ac:dyDescent="0.25">
      <c r="A4541">
        <v>3.2017000000000002</v>
      </c>
      <c r="B4541">
        <v>6</v>
      </c>
      <c r="C4541" t="s">
        <v>50</v>
      </c>
      <c r="D4541">
        <v>45583</v>
      </c>
      <c r="E4541" t="s">
        <v>53</v>
      </c>
      <c r="F4541">
        <v>12</v>
      </c>
      <c r="G4541" t="s">
        <v>29</v>
      </c>
      <c r="H4541">
        <v>5113.875</v>
      </c>
      <c r="I4541">
        <v>0</v>
      </c>
      <c r="J4541">
        <v>2976990</v>
      </c>
      <c r="K4541">
        <v>8562105</v>
      </c>
      <c r="M4541">
        <v>29480.400000000001</v>
      </c>
      <c r="N4541" t="s">
        <v>17</v>
      </c>
    </row>
    <row r="4542" spans="1:14" x14ac:dyDescent="0.25">
      <c r="A4542">
        <v>3.2017000000000002</v>
      </c>
      <c r="B4542">
        <v>6</v>
      </c>
      <c r="C4542" t="s">
        <v>50</v>
      </c>
      <c r="D4542">
        <v>45583</v>
      </c>
      <c r="E4542" t="s">
        <v>53</v>
      </c>
      <c r="F4542">
        <v>16</v>
      </c>
      <c r="G4542" t="s">
        <v>30</v>
      </c>
      <c r="H4542">
        <v>2275.2809999999999</v>
      </c>
      <c r="I4542">
        <v>0</v>
      </c>
      <c r="J4542">
        <v>80</v>
      </c>
      <c r="K4542">
        <v>0</v>
      </c>
      <c r="M4542">
        <v>0</v>
      </c>
      <c r="N4542" t="s">
        <v>17</v>
      </c>
    </row>
    <row r="4543" spans="1:14" x14ac:dyDescent="0.25">
      <c r="A4543">
        <v>3.2017000000000002</v>
      </c>
      <c r="B4543">
        <v>6</v>
      </c>
      <c r="C4543" t="s">
        <v>50</v>
      </c>
      <c r="D4543">
        <v>45583</v>
      </c>
      <c r="E4543" t="s">
        <v>53</v>
      </c>
      <c r="F4543">
        <v>11</v>
      </c>
      <c r="G4543" t="s">
        <v>31</v>
      </c>
      <c r="H4543">
        <v>3817.3110000000001</v>
      </c>
      <c r="I4543">
        <v>0</v>
      </c>
      <c r="J4543">
        <v>453820</v>
      </c>
      <c r="K4543">
        <v>1470147</v>
      </c>
      <c r="M4543">
        <v>0</v>
      </c>
      <c r="N4543" t="s">
        <v>17</v>
      </c>
    </row>
    <row r="4544" spans="1:14" x14ac:dyDescent="0.25">
      <c r="A4544">
        <v>3.2017000000000002</v>
      </c>
      <c r="B4544">
        <v>6</v>
      </c>
      <c r="C4544" t="s">
        <v>50</v>
      </c>
      <c r="D4544">
        <v>45583</v>
      </c>
      <c r="E4544" t="s">
        <v>53</v>
      </c>
      <c r="F4544">
        <v>17</v>
      </c>
      <c r="G4544" t="s">
        <v>32</v>
      </c>
      <c r="H4544">
        <v>31.47</v>
      </c>
      <c r="I4544">
        <v>0</v>
      </c>
      <c r="J4544">
        <v>80</v>
      </c>
      <c r="K4544">
        <v>0</v>
      </c>
      <c r="M4544">
        <v>0</v>
      </c>
      <c r="N4544" t="s">
        <v>17</v>
      </c>
    </row>
    <row r="4545" spans="1:14" x14ac:dyDescent="0.25">
      <c r="A4545">
        <v>3.2017000000000002</v>
      </c>
      <c r="B4545">
        <v>6</v>
      </c>
      <c r="C4545" t="s">
        <v>50</v>
      </c>
      <c r="D4545">
        <v>45583</v>
      </c>
      <c r="E4545" t="s">
        <v>53</v>
      </c>
      <c r="F4545">
        <v>18</v>
      </c>
      <c r="G4545" t="s">
        <v>33</v>
      </c>
      <c r="H4545">
        <v>36105.531000000003</v>
      </c>
      <c r="I4545">
        <v>0</v>
      </c>
      <c r="J4545">
        <v>2976990</v>
      </c>
      <c r="K4545">
        <v>10156152</v>
      </c>
      <c r="M4545">
        <v>29480.400000000001</v>
      </c>
      <c r="N4545" t="s">
        <v>17</v>
      </c>
    </row>
    <row r="4546" spans="1:14" x14ac:dyDescent="0.25">
      <c r="A4546">
        <v>3.2017000000000002</v>
      </c>
      <c r="B4546">
        <v>6</v>
      </c>
      <c r="C4546" t="s">
        <v>50</v>
      </c>
      <c r="D4546">
        <v>85696</v>
      </c>
      <c r="E4546" t="s">
        <v>54</v>
      </c>
      <c r="F4546">
        <v>1</v>
      </c>
      <c r="G4546" t="s">
        <v>16</v>
      </c>
      <c r="H4546">
        <v>3785.8409999999999</v>
      </c>
      <c r="I4546">
        <v>0</v>
      </c>
      <c r="J4546">
        <v>362235</v>
      </c>
      <c r="K4546">
        <v>1222437</v>
      </c>
      <c r="M4546">
        <v>777.48</v>
      </c>
      <c r="N4546" t="s">
        <v>38</v>
      </c>
    </row>
    <row r="4547" spans="1:14" x14ac:dyDescent="0.25">
      <c r="A4547">
        <v>3.2017000000000002</v>
      </c>
      <c r="B4547">
        <v>6</v>
      </c>
      <c r="C4547" t="s">
        <v>50</v>
      </c>
      <c r="D4547">
        <v>85696</v>
      </c>
      <c r="E4547" t="s">
        <v>54</v>
      </c>
      <c r="F4547">
        <v>2</v>
      </c>
      <c r="G4547" t="s">
        <v>18</v>
      </c>
      <c r="H4547">
        <v>1992.0509999999999</v>
      </c>
      <c r="I4547">
        <v>0</v>
      </c>
      <c r="J4547">
        <v>111915</v>
      </c>
      <c r="K4547">
        <v>727848</v>
      </c>
      <c r="M4547">
        <v>544.91999999999996</v>
      </c>
      <c r="N4547" t="s">
        <v>38</v>
      </c>
    </row>
    <row r="4548" spans="1:14" x14ac:dyDescent="0.25">
      <c r="A4548">
        <v>3.2017000000000002</v>
      </c>
      <c r="B4548">
        <v>6</v>
      </c>
      <c r="C4548" t="s">
        <v>50</v>
      </c>
      <c r="D4548">
        <v>85696</v>
      </c>
      <c r="E4548" t="s">
        <v>54</v>
      </c>
      <c r="F4548">
        <v>3</v>
      </c>
      <c r="G4548" t="s">
        <v>19</v>
      </c>
      <c r="H4548">
        <v>47.204999999999998</v>
      </c>
      <c r="I4548">
        <v>0</v>
      </c>
      <c r="J4548">
        <v>411545</v>
      </c>
      <c r="K4548">
        <v>614949</v>
      </c>
      <c r="M4548">
        <v>813.96</v>
      </c>
      <c r="N4548" t="s">
        <v>38</v>
      </c>
    </row>
    <row r="4549" spans="1:14" x14ac:dyDescent="0.25">
      <c r="A4549">
        <v>3.2017000000000002</v>
      </c>
      <c r="B4549">
        <v>6</v>
      </c>
      <c r="C4549" t="s">
        <v>50</v>
      </c>
      <c r="D4549">
        <v>85696</v>
      </c>
      <c r="E4549" t="s">
        <v>54</v>
      </c>
      <c r="F4549">
        <v>4</v>
      </c>
      <c r="G4549" t="s">
        <v>20</v>
      </c>
      <c r="H4549">
        <v>1548.3240000000001</v>
      </c>
      <c r="I4549">
        <v>0</v>
      </c>
      <c r="J4549">
        <v>355130</v>
      </c>
      <c r="K4549">
        <v>597732</v>
      </c>
      <c r="M4549">
        <v>763.8</v>
      </c>
      <c r="N4549" t="s">
        <v>38</v>
      </c>
    </row>
    <row r="4550" spans="1:14" x14ac:dyDescent="0.25">
      <c r="A4550">
        <v>3.2017000000000002</v>
      </c>
      <c r="B4550">
        <v>6</v>
      </c>
      <c r="C4550" t="s">
        <v>50</v>
      </c>
      <c r="D4550">
        <v>85696</v>
      </c>
      <c r="E4550" t="s">
        <v>54</v>
      </c>
      <c r="F4550">
        <v>5</v>
      </c>
      <c r="G4550" t="s">
        <v>21</v>
      </c>
      <c r="H4550">
        <v>2995.944</v>
      </c>
      <c r="I4550">
        <v>0</v>
      </c>
      <c r="J4550">
        <v>148000</v>
      </c>
      <c r="K4550">
        <v>310584</v>
      </c>
      <c r="M4550">
        <v>857.28</v>
      </c>
      <c r="N4550" t="s">
        <v>38</v>
      </c>
    </row>
    <row r="4551" spans="1:14" x14ac:dyDescent="0.25">
      <c r="A4551">
        <v>3.2017000000000002</v>
      </c>
      <c r="B4551">
        <v>6</v>
      </c>
      <c r="C4551" t="s">
        <v>50</v>
      </c>
      <c r="D4551">
        <v>85696</v>
      </c>
      <c r="E4551" t="s">
        <v>54</v>
      </c>
      <c r="F4551">
        <v>6</v>
      </c>
      <c r="G4551" t="s">
        <v>22</v>
      </c>
      <c r="H4551">
        <v>9544.8510000000006</v>
      </c>
      <c r="I4551">
        <v>0</v>
      </c>
      <c r="J4551">
        <v>1239460</v>
      </c>
      <c r="K4551">
        <v>4477158</v>
      </c>
      <c r="M4551">
        <v>10893.84</v>
      </c>
      <c r="N4551" t="s">
        <v>38</v>
      </c>
    </row>
    <row r="4552" spans="1:14" x14ac:dyDescent="0.25">
      <c r="A4552">
        <v>3.2017000000000002</v>
      </c>
      <c r="B4552">
        <v>6</v>
      </c>
      <c r="C4552" t="s">
        <v>50</v>
      </c>
      <c r="D4552">
        <v>85696</v>
      </c>
      <c r="E4552" t="s">
        <v>54</v>
      </c>
      <c r="F4552">
        <v>13</v>
      </c>
      <c r="G4552" t="s">
        <v>23</v>
      </c>
      <c r="H4552">
        <v>19914.216</v>
      </c>
      <c r="I4552">
        <v>0</v>
      </c>
      <c r="J4552">
        <v>2628285</v>
      </c>
      <c r="K4552">
        <v>822405</v>
      </c>
      <c r="M4552">
        <v>16359</v>
      </c>
      <c r="N4552" t="s">
        <v>38</v>
      </c>
    </row>
    <row r="4553" spans="1:14" x14ac:dyDescent="0.25">
      <c r="A4553">
        <v>3.2017000000000002</v>
      </c>
      <c r="B4553">
        <v>6</v>
      </c>
      <c r="C4553" t="s">
        <v>50</v>
      </c>
      <c r="D4553">
        <v>85696</v>
      </c>
      <c r="E4553" t="s">
        <v>54</v>
      </c>
      <c r="F4553">
        <v>7</v>
      </c>
      <c r="G4553" t="s">
        <v>24</v>
      </c>
      <c r="H4553">
        <v>5957.2709999999997</v>
      </c>
      <c r="I4553">
        <v>102</v>
      </c>
      <c r="J4553">
        <v>168335</v>
      </c>
      <c r="K4553">
        <v>1616853</v>
      </c>
      <c r="M4553">
        <v>6602.88</v>
      </c>
      <c r="N4553" t="s">
        <v>38</v>
      </c>
    </row>
    <row r="4554" spans="1:14" x14ac:dyDescent="0.25">
      <c r="A4554">
        <v>3.2017000000000002</v>
      </c>
      <c r="B4554">
        <v>6</v>
      </c>
      <c r="C4554" t="s">
        <v>50</v>
      </c>
      <c r="D4554">
        <v>85696</v>
      </c>
      <c r="E4554" t="s">
        <v>54</v>
      </c>
      <c r="F4554">
        <v>8</v>
      </c>
      <c r="G4554" t="s">
        <v>25</v>
      </c>
      <c r="H4554">
        <v>840.24900000000002</v>
      </c>
      <c r="I4554">
        <v>0</v>
      </c>
      <c r="J4554">
        <v>51945</v>
      </c>
      <c r="K4554">
        <v>419646</v>
      </c>
      <c r="M4554">
        <v>5045.6400000000003</v>
      </c>
      <c r="N4554" t="s">
        <v>38</v>
      </c>
    </row>
    <row r="4555" spans="1:14" x14ac:dyDescent="0.25">
      <c r="A4555">
        <v>3.2017000000000002</v>
      </c>
      <c r="B4555">
        <v>6</v>
      </c>
      <c r="C4555" t="s">
        <v>50</v>
      </c>
      <c r="D4555">
        <v>85696</v>
      </c>
      <c r="E4555" t="s">
        <v>54</v>
      </c>
      <c r="F4555">
        <v>9</v>
      </c>
      <c r="G4555" t="s">
        <v>26</v>
      </c>
      <c r="H4555">
        <v>1438.1790000000001</v>
      </c>
      <c r="I4555">
        <v>146</v>
      </c>
      <c r="J4555">
        <v>56140</v>
      </c>
      <c r="K4555">
        <v>418188</v>
      </c>
      <c r="M4555">
        <v>5798.04</v>
      </c>
      <c r="N4555" t="s">
        <v>38</v>
      </c>
    </row>
    <row r="4556" spans="1:14" x14ac:dyDescent="0.25">
      <c r="A4556">
        <v>3.2017000000000002</v>
      </c>
      <c r="B4556">
        <v>6</v>
      </c>
      <c r="C4556" t="s">
        <v>50</v>
      </c>
      <c r="D4556">
        <v>85696</v>
      </c>
      <c r="E4556" t="s">
        <v>54</v>
      </c>
      <c r="F4556">
        <v>14</v>
      </c>
      <c r="G4556" t="s">
        <v>27</v>
      </c>
      <c r="H4556">
        <v>8235.6990000000005</v>
      </c>
      <c r="I4556">
        <v>248</v>
      </c>
      <c r="J4556">
        <v>276420</v>
      </c>
      <c r="K4556">
        <v>2576388</v>
      </c>
      <c r="M4556">
        <v>17749.8</v>
      </c>
      <c r="N4556" t="s">
        <v>38</v>
      </c>
    </row>
    <row r="4557" spans="1:14" x14ac:dyDescent="0.25">
      <c r="A4557">
        <v>3.2017000000000002</v>
      </c>
      <c r="B4557">
        <v>6</v>
      </c>
      <c r="C4557" t="s">
        <v>50</v>
      </c>
      <c r="D4557">
        <v>85696</v>
      </c>
      <c r="E4557" t="s">
        <v>54</v>
      </c>
      <c r="F4557">
        <v>15</v>
      </c>
      <c r="G4557" t="s">
        <v>28</v>
      </c>
      <c r="H4557">
        <v>3924.3090000000002</v>
      </c>
      <c r="I4557">
        <v>0</v>
      </c>
      <c r="J4557">
        <v>85</v>
      </c>
      <c r="K4557">
        <v>0</v>
      </c>
      <c r="M4557">
        <v>0</v>
      </c>
      <c r="N4557" t="s">
        <v>38</v>
      </c>
    </row>
    <row r="4558" spans="1:14" x14ac:dyDescent="0.25">
      <c r="A4558">
        <v>3.2017000000000002</v>
      </c>
      <c r="B4558">
        <v>6</v>
      </c>
      <c r="C4558" t="s">
        <v>50</v>
      </c>
      <c r="D4558">
        <v>85696</v>
      </c>
      <c r="E4558" t="s">
        <v>54</v>
      </c>
      <c r="F4558">
        <v>12</v>
      </c>
      <c r="G4558" t="s">
        <v>29</v>
      </c>
      <c r="H4558">
        <v>6520.5839999999998</v>
      </c>
      <c r="I4558">
        <v>0</v>
      </c>
      <c r="J4558">
        <v>2904705</v>
      </c>
      <c r="K4558">
        <v>10385520</v>
      </c>
      <c r="M4558">
        <v>34108.800000000003</v>
      </c>
      <c r="N4558" t="s">
        <v>38</v>
      </c>
    </row>
    <row r="4559" spans="1:14" x14ac:dyDescent="0.25">
      <c r="A4559">
        <v>3.2017000000000002</v>
      </c>
      <c r="B4559">
        <v>6</v>
      </c>
      <c r="C4559" t="s">
        <v>50</v>
      </c>
      <c r="D4559">
        <v>85696</v>
      </c>
      <c r="E4559" t="s">
        <v>54</v>
      </c>
      <c r="F4559">
        <v>16</v>
      </c>
      <c r="G4559" t="s">
        <v>30</v>
      </c>
      <c r="H4559">
        <v>2228.076</v>
      </c>
      <c r="I4559">
        <v>0</v>
      </c>
      <c r="J4559">
        <v>85</v>
      </c>
      <c r="K4559">
        <v>0</v>
      </c>
      <c r="M4559">
        <v>0</v>
      </c>
      <c r="N4559" t="s">
        <v>38</v>
      </c>
    </row>
    <row r="4560" spans="1:14" x14ac:dyDescent="0.25">
      <c r="A4560">
        <v>3.2017000000000002</v>
      </c>
      <c r="B4560">
        <v>6</v>
      </c>
      <c r="C4560" t="s">
        <v>50</v>
      </c>
      <c r="D4560">
        <v>85696</v>
      </c>
      <c r="E4560" t="s">
        <v>54</v>
      </c>
      <c r="F4560">
        <v>11</v>
      </c>
      <c r="G4560" t="s">
        <v>31</v>
      </c>
      <c r="H4560">
        <v>3836.1930000000002</v>
      </c>
      <c r="I4560">
        <v>0</v>
      </c>
      <c r="J4560">
        <v>328210</v>
      </c>
      <c r="K4560">
        <v>1539570</v>
      </c>
      <c r="M4560">
        <v>0</v>
      </c>
      <c r="N4560" t="s">
        <v>38</v>
      </c>
    </row>
    <row r="4561" spans="1:14" x14ac:dyDescent="0.25">
      <c r="A4561">
        <v>3.2017000000000002</v>
      </c>
      <c r="B4561">
        <v>6</v>
      </c>
      <c r="C4561" t="s">
        <v>50</v>
      </c>
      <c r="D4561">
        <v>85696</v>
      </c>
      <c r="E4561" t="s">
        <v>54</v>
      </c>
      <c r="F4561">
        <v>17</v>
      </c>
      <c r="G4561" t="s">
        <v>32</v>
      </c>
      <c r="H4561">
        <v>2498.7179999999998</v>
      </c>
      <c r="I4561">
        <v>0</v>
      </c>
      <c r="J4561">
        <v>85</v>
      </c>
      <c r="K4561">
        <v>0</v>
      </c>
      <c r="M4561">
        <v>0</v>
      </c>
      <c r="N4561" t="s">
        <v>38</v>
      </c>
    </row>
    <row r="4562" spans="1:14" x14ac:dyDescent="0.25">
      <c r="A4562">
        <v>3.2017000000000002</v>
      </c>
      <c r="B4562">
        <v>6</v>
      </c>
      <c r="C4562" t="s">
        <v>50</v>
      </c>
      <c r="D4562">
        <v>85696</v>
      </c>
      <c r="E4562" t="s">
        <v>54</v>
      </c>
      <c r="F4562">
        <v>18</v>
      </c>
      <c r="G4562" t="s">
        <v>33</v>
      </c>
      <c r="H4562">
        <v>47157.794999999998</v>
      </c>
      <c r="I4562">
        <v>248</v>
      </c>
      <c r="J4562">
        <v>2904705</v>
      </c>
      <c r="K4562">
        <v>11537991</v>
      </c>
      <c r="M4562">
        <v>34108.800000000003</v>
      </c>
      <c r="N4562" t="s">
        <v>38</v>
      </c>
    </row>
    <row r="4563" spans="1:14" x14ac:dyDescent="0.25">
      <c r="A4563">
        <v>3.2017000000000002</v>
      </c>
      <c r="B4563">
        <v>6</v>
      </c>
      <c r="C4563" t="s">
        <v>55</v>
      </c>
      <c r="D4563">
        <v>32949</v>
      </c>
      <c r="E4563" t="s">
        <v>56</v>
      </c>
      <c r="F4563">
        <v>1</v>
      </c>
      <c r="G4563" t="s">
        <v>16</v>
      </c>
      <c r="H4563">
        <v>2127.3719999999998</v>
      </c>
      <c r="I4563">
        <v>0</v>
      </c>
      <c r="J4563">
        <v>386060</v>
      </c>
      <c r="K4563">
        <v>1098528</v>
      </c>
      <c r="M4563">
        <v>725.04</v>
      </c>
      <c r="N4563" t="s">
        <v>17</v>
      </c>
    </row>
    <row r="4564" spans="1:14" x14ac:dyDescent="0.25">
      <c r="A4564">
        <v>3.2017000000000002</v>
      </c>
      <c r="B4564">
        <v>6</v>
      </c>
      <c r="C4564" t="s">
        <v>55</v>
      </c>
      <c r="D4564">
        <v>32949</v>
      </c>
      <c r="E4564" t="s">
        <v>56</v>
      </c>
      <c r="F4564">
        <v>2</v>
      </c>
      <c r="G4564" t="s">
        <v>18</v>
      </c>
      <c r="H4564">
        <v>1973.1690000000001</v>
      </c>
      <c r="I4564">
        <v>0</v>
      </c>
      <c r="J4564">
        <v>56050</v>
      </c>
      <c r="K4564">
        <v>290238</v>
      </c>
      <c r="M4564">
        <v>481.08</v>
      </c>
      <c r="N4564" t="s">
        <v>17</v>
      </c>
    </row>
    <row r="4565" spans="1:14" x14ac:dyDescent="0.25">
      <c r="A4565">
        <v>3.2017000000000002</v>
      </c>
      <c r="B4565">
        <v>6</v>
      </c>
      <c r="C4565" t="s">
        <v>55</v>
      </c>
      <c r="D4565">
        <v>32949</v>
      </c>
      <c r="E4565" t="s">
        <v>56</v>
      </c>
      <c r="F4565">
        <v>3</v>
      </c>
      <c r="G4565" t="s">
        <v>19</v>
      </c>
      <c r="H4565">
        <v>47.204999999999998</v>
      </c>
      <c r="I4565">
        <v>0</v>
      </c>
      <c r="J4565">
        <v>352650</v>
      </c>
      <c r="K4565">
        <v>543477</v>
      </c>
      <c r="M4565">
        <v>690.84</v>
      </c>
      <c r="N4565" t="s">
        <v>17</v>
      </c>
    </row>
    <row r="4566" spans="1:14" x14ac:dyDescent="0.25">
      <c r="A4566">
        <v>3.2017000000000002</v>
      </c>
      <c r="B4566">
        <v>6</v>
      </c>
      <c r="C4566" t="s">
        <v>55</v>
      </c>
      <c r="D4566">
        <v>32949</v>
      </c>
      <c r="E4566" t="s">
        <v>56</v>
      </c>
      <c r="F4566">
        <v>4</v>
      </c>
      <c r="G4566" t="s">
        <v>20</v>
      </c>
      <c r="H4566">
        <v>1227.33</v>
      </c>
      <c r="I4566">
        <v>0</v>
      </c>
      <c r="J4566">
        <v>277315</v>
      </c>
      <c r="K4566">
        <v>433401</v>
      </c>
      <c r="M4566">
        <v>574.55999999999995</v>
      </c>
      <c r="N4566" t="s">
        <v>17</v>
      </c>
    </row>
    <row r="4567" spans="1:14" x14ac:dyDescent="0.25">
      <c r="A4567">
        <v>3.2017000000000002</v>
      </c>
      <c r="B4567">
        <v>6</v>
      </c>
      <c r="C4567" t="s">
        <v>55</v>
      </c>
      <c r="D4567">
        <v>32949</v>
      </c>
      <c r="E4567" t="s">
        <v>56</v>
      </c>
      <c r="F4567">
        <v>5</v>
      </c>
      <c r="G4567" t="s">
        <v>21</v>
      </c>
      <c r="H4567">
        <v>1859.877</v>
      </c>
      <c r="I4567">
        <v>0</v>
      </c>
      <c r="J4567">
        <v>101995</v>
      </c>
      <c r="K4567">
        <v>231240</v>
      </c>
      <c r="M4567">
        <v>640.67999999999995</v>
      </c>
      <c r="N4567" t="s">
        <v>17</v>
      </c>
    </row>
    <row r="4568" spans="1:14" x14ac:dyDescent="0.25">
      <c r="A4568">
        <v>3.2017000000000002</v>
      </c>
      <c r="B4568">
        <v>6</v>
      </c>
      <c r="C4568" t="s">
        <v>55</v>
      </c>
      <c r="D4568">
        <v>32949</v>
      </c>
      <c r="E4568" t="s">
        <v>56</v>
      </c>
      <c r="F4568">
        <v>6</v>
      </c>
      <c r="G4568" t="s">
        <v>22</v>
      </c>
      <c r="H4568">
        <v>6627.5820000000003</v>
      </c>
      <c r="I4568">
        <v>0</v>
      </c>
      <c r="J4568">
        <v>908360</v>
      </c>
      <c r="K4568">
        <v>2698578</v>
      </c>
      <c r="M4568">
        <v>8237.64</v>
      </c>
      <c r="N4568" t="s">
        <v>17</v>
      </c>
    </row>
    <row r="4569" spans="1:14" x14ac:dyDescent="0.25">
      <c r="A4569">
        <v>3.2017000000000002</v>
      </c>
      <c r="B4569">
        <v>6</v>
      </c>
      <c r="C4569" t="s">
        <v>55</v>
      </c>
      <c r="D4569">
        <v>32949</v>
      </c>
      <c r="E4569" t="s">
        <v>56</v>
      </c>
      <c r="F4569">
        <v>13</v>
      </c>
      <c r="G4569" t="s">
        <v>23</v>
      </c>
      <c r="H4569">
        <v>13862.535</v>
      </c>
      <c r="I4569">
        <v>0</v>
      </c>
      <c r="J4569">
        <v>2082430</v>
      </c>
      <c r="K4569">
        <v>5017569</v>
      </c>
      <c r="M4569">
        <v>12325.68</v>
      </c>
      <c r="N4569" t="s">
        <v>17</v>
      </c>
    </row>
    <row r="4570" spans="1:14" x14ac:dyDescent="0.25">
      <c r="A4570">
        <v>3.2017000000000002</v>
      </c>
      <c r="B4570">
        <v>6</v>
      </c>
      <c r="C4570" t="s">
        <v>55</v>
      </c>
      <c r="D4570">
        <v>32949</v>
      </c>
      <c r="E4570" t="s">
        <v>56</v>
      </c>
      <c r="F4570">
        <v>7</v>
      </c>
      <c r="G4570" t="s">
        <v>24</v>
      </c>
      <c r="H4570">
        <v>2750.4780000000001</v>
      </c>
      <c r="I4570">
        <v>0</v>
      </c>
      <c r="J4570">
        <v>108840</v>
      </c>
      <c r="K4570">
        <v>1004370</v>
      </c>
      <c r="M4570">
        <v>6151.44</v>
      </c>
      <c r="N4570" t="s">
        <v>17</v>
      </c>
    </row>
    <row r="4571" spans="1:14" x14ac:dyDescent="0.25">
      <c r="A4571">
        <v>3.2017000000000002</v>
      </c>
      <c r="B4571">
        <v>6</v>
      </c>
      <c r="C4571" t="s">
        <v>55</v>
      </c>
      <c r="D4571">
        <v>32949</v>
      </c>
      <c r="E4571" t="s">
        <v>56</v>
      </c>
      <c r="F4571">
        <v>8</v>
      </c>
      <c r="G4571" t="s">
        <v>25</v>
      </c>
      <c r="H4571">
        <v>2353.9560000000001</v>
      </c>
      <c r="I4571">
        <v>0</v>
      </c>
      <c r="J4571">
        <v>41320</v>
      </c>
      <c r="K4571">
        <v>304671</v>
      </c>
      <c r="M4571">
        <v>4580.5200000000004</v>
      </c>
      <c r="N4571" t="s">
        <v>17</v>
      </c>
    </row>
    <row r="4572" spans="1:14" x14ac:dyDescent="0.25">
      <c r="A4572">
        <v>3.2017000000000002</v>
      </c>
      <c r="B4572">
        <v>6</v>
      </c>
      <c r="C4572" t="s">
        <v>55</v>
      </c>
      <c r="D4572">
        <v>32949</v>
      </c>
      <c r="E4572" t="s">
        <v>56</v>
      </c>
      <c r="F4572">
        <v>9</v>
      </c>
      <c r="G4572" t="s">
        <v>26</v>
      </c>
      <c r="H4572">
        <v>1173.8309999999999</v>
      </c>
      <c r="I4572">
        <v>0</v>
      </c>
      <c r="J4572">
        <v>31115</v>
      </c>
      <c r="K4572">
        <v>242574</v>
      </c>
      <c r="M4572">
        <v>4427.76</v>
      </c>
      <c r="N4572" t="s">
        <v>17</v>
      </c>
    </row>
    <row r="4573" spans="1:14" x14ac:dyDescent="0.25">
      <c r="A4573">
        <v>3.2017000000000002</v>
      </c>
      <c r="B4573">
        <v>6</v>
      </c>
      <c r="C4573" t="s">
        <v>55</v>
      </c>
      <c r="D4573">
        <v>32949</v>
      </c>
      <c r="E4573" t="s">
        <v>56</v>
      </c>
      <c r="F4573">
        <v>14</v>
      </c>
      <c r="G4573" t="s">
        <v>27</v>
      </c>
      <c r="H4573">
        <v>6278.2650000000003</v>
      </c>
      <c r="I4573">
        <v>0</v>
      </c>
      <c r="J4573">
        <v>181275</v>
      </c>
      <c r="K4573">
        <v>1481415</v>
      </c>
      <c r="M4573">
        <v>17451.12</v>
      </c>
      <c r="N4573" t="s">
        <v>17</v>
      </c>
    </row>
    <row r="4574" spans="1:14" x14ac:dyDescent="0.25">
      <c r="A4574">
        <v>3.2017000000000002</v>
      </c>
      <c r="B4574">
        <v>6</v>
      </c>
      <c r="C4574" t="s">
        <v>55</v>
      </c>
      <c r="D4574">
        <v>32949</v>
      </c>
      <c r="E4574" t="s">
        <v>56</v>
      </c>
      <c r="F4574">
        <v>15</v>
      </c>
      <c r="G4574" t="s">
        <v>28</v>
      </c>
      <c r="H4574">
        <v>3672.549</v>
      </c>
      <c r="I4574">
        <v>0</v>
      </c>
      <c r="J4574">
        <v>90</v>
      </c>
      <c r="K4574">
        <v>0</v>
      </c>
      <c r="M4574">
        <v>0</v>
      </c>
      <c r="N4574" t="s">
        <v>17</v>
      </c>
    </row>
    <row r="4575" spans="1:14" x14ac:dyDescent="0.25">
      <c r="A4575">
        <v>3.2017000000000002</v>
      </c>
      <c r="B4575">
        <v>6</v>
      </c>
      <c r="C4575" t="s">
        <v>55</v>
      </c>
      <c r="D4575">
        <v>32949</v>
      </c>
      <c r="E4575" t="s">
        <v>56</v>
      </c>
      <c r="F4575">
        <v>12</v>
      </c>
      <c r="G4575" t="s">
        <v>29</v>
      </c>
      <c r="H4575">
        <v>5689.7759999999998</v>
      </c>
      <c r="I4575">
        <v>0</v>
      </c>
      <c r="J4575">
        <v>2263705</v>
      </c>
      <c r="K4575">
        <v>6249288</v>
      </c>
      <c r="M4575">
        <v>29776.799999999999</v>
      </c>
      <c r="N4575" t="s">
        <v>17</v>
      </c>
    </row>
    <row r="4576" spans="1:14" x14ac:dyDescent="0.25">
      <c r="A4576">
        <v>3.2017000000000002</v>
      </c>
      <c r="B4576">
        <v>6</v>
      </c>
      <c r="C4576" t="s">
        <v>55</v>
      </c>
      <c r="D4576">
        <v>32949</v>
      </c>
      <c r="E4576" t="s">
        <v>56</v>
      </c>
      <c r="F4576">
        <v>16</v>
      </c>
      <c r="G4576" t="s">
        <v>30</v>
      </c>
      <c r="H4576">
        <v>2174.5770000000002</v>
      </c>
      <c r="I4576">
        <v>0</v>
      </c>
      <c r="J4576">
        <v>90</v>
      </c>
      <c r="K4576">
        <v>0</v>
      </c>
      <c r="M4576">
        <v>0</v>
      </c>
      <c r="N4576" t="s">
        <v>17</v>
      </c>
    </row>
    <row r="4577" spans="1:14" x14ac:dyDescent="0.25">
      <c r="A4577">
        <v>3.2017000000000002</v>
      </c>
      <c r="B4577">
        <v>6</v>
      </c>
      <c r="C4577" t="s">
        <v>55</v>
      </c>
      <c r="D4577">
        <v>32949</v>
      </c>
      <c r="E4577" t="s">
        <v>56</v>
      </c>
      <c r="F4577">
        <v>11</v>
      </c>
      <c r="G4577" t="s">
        <v>31</v>
      </c>
      <c r="H4577">
        <v>3373.5839999999998</v>
      </c>
      <c r="I4577">
        <v>0</v>
      </c>
      <c r="J4577">
        <v>355560</v>
      </c>
      <c r="K4577">
        <v>1283211</v>
      </c>
      <c r="M4577">
        <v>0</v>
      </c>
      <c r="N4577" t="s">
        <v>17</v>
      </c>
    </row>
    <row r="4578" spans="1:14" x14ac:dyDescent="0.25">
      <c r="A4578">
        <v>3.2017000000000002</v>
      </c>
      <c r="B4578">
        <v>6</v>
      </c>
      <c r="C4578" t="s">
        <v>55</v>
      </c>
      <c r="D4578">
        <v>32949</v>
      </c>
      <c r="E4578" t="s">
        <v>56</v>
      </c>
      <c r="F4578">
        <v>17</v>
      </c>
      <c r="G4578" t="s">
        <v>32</v>
      </c>
      <c r="H4578">
        <v>31.47</v>
      </c>
      <c r="I4578">
        <v>0</v>
      </c>
      <c r="J4578">
        <v>90</v>
      </c>
      <c r="K4578">
        <v>0</v>
      </c>
      <c r="M4578">
        <v>0</v>
      </c>
      <c r="N4578" t="s">
        <v>17</v>
      </c>
    </row>
    <row r="4579" spans="1:14" x14ac:dyDescent="0.25">
      <c r="A4579">
        <v>3.2017000000000002</v>
      </c>
      <c r="B4579">
        <v>6</v>
      </c>
      <c r="C4579" t="s">
        <v>55</v>
      </c>
      <c r="D4579">
        <v>32949</v>
      </c>
      <c r="E4579" t="s">
        <v>56</v>
      </c>
      <c r="F4579">
        <v>18</v>
      </c>
      <c r="G4579" t="s">
        <v>33</v>
      </c>
      <c r="H4579">
        <v>35082.756000000001</v>
      </c>
      <c r="I4579">
        <v>0</v>
      </c>
      <c r="J4579">
        <v>2263705</v>
      </c>
      <c r="K4579">
        <v>7811499</v>
      </c>
      <c r="M4579">
        <v>29776.799999999999</v>
      </c>
      <c r="N4579" t="s">
        <v>17</v>
      </c>
    </row>
    <row r="4580" spans="1:14" x14ac:dyDescent="0.25">
      <c r="A4580">
        <v>3.2017000000000002</v>
      </c>
      <c r="B4580">
        <v>6</v>
      </c>
      <c r="C4580" t="s">
        <v>55</v>
      </c>
      <c r="D4580">
        <v>96857</v>
      </c>
      <c r="E4580" t="s">
        <v>57</v>
      </c>
      <c r="F4580">
        <v>1</v>
      </c>
      <c r="G4580" t="s">
        <v>16</v>
      </c>
      <c r="H4580">
        <v>3304.35</v>
      </c>
      <c r="I4580">
        <v>0</v>
      </c>
      <c r="J4580">
        <v>345670</v>
      </c>
      <c r="K4580">
        <v>1097559</v>
      </c>
      <c r="M4580">
        <v>1206.1199999999999</v>
      </c>
      <c r="N4580" t="s">
        <v>17</v>
      </c>
    </row>
    <row r="4581" spans="1:14" x14ac:dyDescent="0.25">
      <c r="A4581">
        <v>3.2017000000000002</v>
      </c>
      <c r="B4581">
        <v>6</v>
      </c>
      <c r="C4581" t="s">
        <v>55</v>
      </c>
      <c r="D4581">
        <v>96857</v>
      </c>
      <c r="E4581" t="s">
        <v>57</v>
      </c>
      <c r="F4581">
        <v>2</v>
      </c>
      <c r="G4581" t="s">
        <v>18</v>
      </c>
      <c r="H4581">
        <v>1875.6120000000001</v>
      </c>
      <c r="I4581">
        <v>0</v>
      </c>
      <c r="J4581">
        <v>95635</v>
      </c>
      <c r="K4581">
        <v>584364</v>
      </c>
      <c r="M4581">
        <v>554.04</v>
      </c>
      <c r="N4581" t="s">
        <v>17</v>
      </c>
    </row>
    <row r="4582" spans="1:14" x14ac:dyDescent="0.25">
      <c r="A4582">
        <v>3.2017000000000002</v>
      </c>
      <c r="B4582">
        <v>6</v>
      </c>
      <c r="C4582" t="s">
        <v>55</v>
      </c>
      <c r="D4582">
        <v>96857</v>
      </c>
      <c r="E4582" t="s">
        <v>57</v>
      </c>
      <c r="F4582">
        <v>3</v>
      </c>
      <c r="G4582" t="s">
        <v>19</v>
      </c>
      <c r="H4582">
        <v>47.204999999999998</v>
      </c>
      <c r="I4582">
        <v>0</v>
      </c>
      <c r="J4582">
        <v>398855</v>
      </c>
      <c r="K4582">
        <v>710781</v>
      </c>
      <c r="M4582">
        <v>1062.48</v>
      </c>
      <c r="N4582" t="s">
        <v>17</v>
      </c>
    </row>
    <row r="4583" spans="1:14" x14ac:dyDescent="0.25">
      <c r="A4583">
        <v>3.2017000000000002</v>
      </c>
      <c r="B4583">
        <v>6</v>
      </c>
      <c r="C4583" t="s">
        <v>55</v>
      </c>
      <c r="D4583">
        <v>96857</v>
      </c>
      <c r="E4583" t="s">
        <v>57</v>
      </c>
      <c r="F4583">
        <v>4</v>
      </c>
      <c r="G4583" t="s">
        <v>20</v>
      </c>
      <c r="H4583">
        <v>1069.98</v>
      </c>
      <c r="I4583">
        <v>0</v>
      </c>
      <c r="J4583">
        <v>351255</v>
      </c>
      <c r="K4583">
        <v>571854</v>
      </c>
      <c r="M4583">
        <v>588.24</v>
      </c>
      <c r="N4583" t="s">
        <v>17</v>
      </c>
    </row>
    <row r="4584" spans="1:14" x14ac:dyDescent="0.25">
      <c r="A4584">
        <v>3.2017000000000002</v>
      </c>
      <c r="B4584">
        <v>6</v>
      </c>
      <c r="C4584" t="s">
        <v>55</v>
      </c>
      <c r="D4584">
        <v>96857</v>
      </c>
      <c r="E4584" t="s">
        <v>57</v>
      </c>
      <c r="F4584">
        <v>5</v>
      </c>
      <c r="G4584" t="s">
        <v>21</v>
      </c>
      <c r="H4584">
        <v>1822.1130000000001</v>
      </c>
      <c r="I4584">
        <v>0</v>
      </c>
      <c r="J4584">
        <v>151485</v>
      </c>
      <c r="K4584">
        <v>299625</v>
      </c>
      <c r="M4584">
        <v>1105.8</v>
      </c>
      <c r="N4584" t="s">
        <v>17</v>
      </c>
    </row>
    <row r="4585" spans="1:14" x14ac:dyDescent="0.25">
      <c r="A4585">
        <v>3.2017000000000002</v>
      </c>
      <c r="B4585">
        <v>6</v>
      </c>
      <c r="C4585" t="s">
        <v>55</v>
      </c>
      <c r="D4585">
        <v>96857</v>
      </c>
      <c r="E4585" t="s">
        <v>57</v>
      </c>
      <c r="F4585">
        <v>6</v>
      </c>
      <c r="G4585" t="s">
        <v>22</v>
      </c>
      <c r="H4585">
        <v>8968.9500000000007</v>
      </c>
      <c r="I4585">
        <v>0</v>
      </c>
      <c r="J4585">
        <v>1072200</v>
      </c>
      <c r="K4585">
        <v>3671724</v>
      </c>
      <c r="M4585">
        <v>10494.84</v>
      </c>
      <c r="N4585" t="s">
        <v>17</v>
      </c>
    </row>
    <row r="4586" spans="1:14" x14ac:dyDescent="0.25">
      <c r="A4586">
        <v>3.2017000000000002</v>
      </c>
      <c r="B4586">
        <v>6</v>
      </c>
      <c r="C4586" t="s">
        <v>55</v>
      </c>
      <c r="D4586">
        <v>96857</v>
      </c>
      <c r="E4586" t="s">
        <v>57</v>
      </c>
      <c r="F4586">
        <v>13</v>
      </c>
      <c r="G4586" t="s">
        <v>23</v>
      </c>
      <c r="H4586">
        <v>17088.21</v>
      </c>
      <c r="I4586">
        <v>0</v>
      </c>
      <c r="J4586">
        <v>2415100</v>
      </c>
      <c r="K4586">
        <v>6742755</v>
      </c>
      <c r="M4586">
        <v>14674.08</v>
      </c>
      <c r="N4586" t="s">
        <v>17</v>
      </c>
    </row>
    <row r="4587" spans="1:14" x14ac:dyDescent="0.25">
      <c r="A4587">
        <v>3.2017000000000002</v>
      </c>
      <c r="B4587">
        <v>6</v>
      </c>
      <c r="C4587" t="s">
        <v>55</v>
      </c>
      <c r="D4587">
        <v>96857</v>
      </c>
      <c r="E4587" t="s">
        <v>57</v>
      </c>
      <c r="F4587">
        <v>7</v>
      </c>
      <c r="G4587" t="s">
        <v>24</v>
      </c>
      <c r="H4587">
        <v>5626.8360000000002</v>
      </c>
      <c r="I4587">
        <v>0</v>
      </c>
      <c r="J4587">
        <v>129910</v>
      </c>
      <c r="K4587">
        <v>1081905</v>
      </c>
      <c r="M4587">
        <v>5437.8</v>
      </c>
      <c r="N4587" t="s">
        <v>17</v>
      </c>
    </row>
    <row r="4588" spans="1:14" x14ac:dyDescent="0.25">
      <c r="A4588">
        <v>3.2017000000000002</v>
      </c>
      <c r="B4588">
        <v>6</v>
      </c>
      <c r="C4588" t="s">
        <v>55</v>
      </c>
      <c r="D4588">
        <v>96857</v>
      </c>
      <c r="E4588" t="s">
        <v>57</v>
      </c>
      <c r="F4588">
        <v>8</v>
      </c>
      <c r="G4588" t="s">
        <v>25</v>
      </c>
      <c r="H4588">
        <v>2212.3409999999999</v>
      </c>
      <c r="I4588">
        <v>0</v>
      </c>
      <c r="J4588">
        <v>47770</v>
      </c>
      <c r="K4588">
        <v>307977</v>
      </c>
      <c r="M4588">
        <v>3762</v>
      </c>
      <c r="N4588" t="s">
        <v>17</v>
      </c>
    </row>
    <row r="4589" spans="1:14" x14ac:dyDescent="0.25">
      <c r="A4589">
        <v>3.2017000000000002</v>
      </c>
      <c r="B4589">
        <v>6</v>
      </c>
      <c r="C4589" t="s">
        <v>55</v>
      </c>
      <c r="D4589">
        <v>96857</v>
      </c>
      <c r="E4589" t="s">
        <v>57</v>
      </c>
      <c r="F4589">
        <v>9</v>
      </c>
      <c r="G4589" t="s">
        <v>26</v>
      </c>
      <c r="H4589">
        <v>2077.02</v>
      </c>
      <c r="I4589">
        <v>0</v>
      </c>
      <c r="J4589">
        <v>35380</v>
      </c>
      <c r="K4589">
        <v>239334</v>
      </c>
      <c r="M4589">
        <v>3310.56</v>
      </c>
      <c r="N4589" t="s">
        <v>17</v>
      </c>
    </row>
    <row r="4590" spans="1:14" x14ac:dyDescent="0.25">
      <c r="A4590">
        <v>3.2017000000000002</v>
      </c>
      <c r="B4590">
        <v>6</v>
      </c>
      <c r="C4590" t="s">
        <v>55</v>
      </c>
      <c r="D4590">
        <v>96857</v>
      </c>
      <c r="E4590" t="s">
        <v>57</v>
      </c>
      <c r="F4590">
        <v>14</v>
      </c>
      <c r="G4590" t="s">
        <v>27</v>
      </c>
      <c r="H4590">
        <v>9916.1970000000001</v>
      </c>
      <c r="I4590">
        <v>0</v>
      </c>
      <c r="J4590">
        <v>213060</v>
      </c>
      <c r="K4590">
        <v>1721049</v>
      </c>
      <c r="M4590">
        <v>13392.72</v>
      </c>
      <c r="N4590" t="s">
        <v>17</v>
      </c>
    </row>
    <row r="4591" spans="1:14" x14ac:dyDescent="0.25">
      <c r="A4591">
        <v>3.2017000000000002</v>
      </c>
      <c r="B4591">
        <v>6</v>
      </c>
      <c r="C4591" t="s">
        <v>55</v>
      </c>
      <c r="D4591">
        <v>96857</v>
      </c>
      <c r="E4591" t="s">
        <v>57</v>
      </c>
      <c r="F4591">
        <v>15</v>
      </c>
      <c r="G4591" t="s">
        <v>28</v>
      </c>
      <c r="H4591">
        <v>4434.1229999999996</v>
      </c>
      <c r="I4591">
        <v>0</v>
      </c>
      <c r="J4591">
        <v>95</v>
      </c>
      <c r="K4591">
        <v>0</v>
      </c>
      <c r="M4591">
        <v>0</v>
      </c>
      <c r="N4591" t="s">
        <v>17</v>
      </c>
    </row>
    <row r="4592" spans="1:14" x14ac:dyDescent="0.25">
      <c r="A4592">
        <v>3.2017000000000002</v>
      </c>
      <c r="B4592">
        <v>6</v>
      </c>
      <c r="C4592" t="s">
        <v>55</v>
      </c>
      <c r="D4592">
        <v>96857</v>
      </c>
      <c r="E4592" t="s">
        <v>57</v>
      </c>
      <c r="F4592">
        <v>12</v>
      </c>
      <c r="G4592" t="s">
        <v>29</v>
      </c>
      <c r="H4592">
        <v>5950.9769999999999</v>
      </c>
      <c r="I4592">
        <v>0</v>
      </c>
      <c r="J4592">
        <v>2628160</v>
      </c>
      <c r="K4592">
        <v>8938746</v>
      </c>
      <c r="M4592">
        <v>28066.799999999999</v>
      </c>
      <c r="N4592" t="s">
        <v>17</v>
      </c>
    </row>
    <row r="4593" spans="1:14" x14ac:dyDescent="0.25">
      <c r="A4593">
        <v>3.2017000000000002</v>
      </c>
      <c r="B4593">
        <v>6</v>
      </c>
      <c r="C4593" t="s">
        <v>55</v>
      </c>
      <c r="D4593">
        <v>96857</v>
      </c>
      <c r="E4593" t="s">
        <v>57</v>
      </c>
      <c r="F4593">
        <v>16</v>
      </c>
      <c r="G4593" t="s">
        <v>30</v>
      </c>
      <c r="H4593">
        <v>1737.144</v>
      </c>
      <c r="I4593">
        <v>0</v>
      </c>
      <c r="J4593">
        <v>95</v>
      </c>
      <c r="K4593">
        <v>0</v>
      </c>
      <c r="M4593">
        <v>0</v>
      </c>
      <c r="N4593" t="s">
        <v>17</v>
      </c>
    </row>
    <row r="4594" spans="1:14" x14ac:dyDescent="0.25">
      <c r="A4594">
        <v>3.2017000000000002</v>
      </c>
      <c r="B4594">
        <v>6</v>
      </c>
      <c r="C4594" t="s">
        <v>55</v>
      </c>
      <c r="D4594">
        <v>96857</v>
      </c>
      <c r="E4594" t="s">
        <v>57</v>
      </c>
      <c r="F4594">
        <v>11</v>
      </c>
      <c r="G4594" t="s">
        <v>31</v>
      </c>
      <c r="H4594">
        <v>4874.7030000000004</v>
      </c>
      <c r="I4594">
        <v>0</v>
      </c>
      <c r="J4594">
        <v>556665</v>
      </c>
      <c r="K4594">
        <v>1538547</v>
      </c>
      <c r="M4594">
        <v>0</v>
      </c>
      <c r="N4594" t="s">
        <v>17</v>
      </c>
    </row>
    <row r="4595" spans="1:14" x14ac:dyDescent="0.25">
      <c r="A4595">
        <v>3.2017000000000002</v>
      </c>
      <c r="B4595">
        <v>6</v>
      </c>
      <c r="C4595" t="s">
        <v>55</v>
      </c>
      <c r="D4595">
        <v>96857</v>
      </c>
      <c r="E4595" t="s">
        <v>57</v>
      </c>
      <c r="F4595">
        <v>17</v>
      </c>
      <c r="G4595" t="s">
        <v>32</v>
      </c>
      <c r="H4595">
        <v>31.47</v>
      </c>
      <c r="I4595">
        <v>310</v>
      </c>
      <c r="J4595">
        <v>95</v>
      </c>
      <c r="K4595">
        <v>0</v>
      </c>
      <c r="M4595">
        <v>0</v>
      </c>
      <c r="N4595" t="s">
        <v>17</v>
      </c>
    </row>
    <row r="4596" spans="1:14" x14ac:dyDescent="0.25">
      <c r="A4596">
        <v>3.2017000000000002</v>
      </c>
      <c r="B4596">
        <v>6</v>
      </c>
      <c r="C4596" t="s">
        <v>55</v>
      </c>
      <c r="D4596">
        <v>96857</v>
      </c>
      <c r="E4596" t="s">
        <v>57</v>
      </c>
      <c r="F4596">
        <v>18</v>
      </c>
      <c r="G4596" t="s">
        <v>33</v>
      </c>
      <c r="H4596">
        <v>44032.824000000001</v>
      </c>
      <c r="I4596">
        <v>310</v>
      </c>
      <c r="J4596">
        <v>2628160</v>
      </c>
      <c r="K4596">
        <v>10077825</v>
      </c>
      <c r="M4596">
        <v>28066.799999999999</v>
      </c>
      <c r="N4596" t="s">
        <v>17</v>
      </c>
    </row>
    <row r="4597" spans="1:14" x14ac:dyDescent="0.25">
      <c r="A4597">
        <v>3.2017000000000002</v>
      </c>
      <c r="B4597">
        <v>6</v>
      </c>
      <c r="C4597" t="s">
        <v>55</v>
      </c>
      <c r="D4597">
        <v>87703</v>
      </c>
      <c r="E4597" t="s">
        <v>58</v>
      </c>
      <c r="F4597">
        <v>1</v>
      </c>
      <c r="G4597" t="s">
        <v>16</v>
      </c>
      <c r="H4597">
        <v>2158.8420000000001</v>
      </c>
      <c r="I4597">
        <v>0</v>
      </c>
      <c r="J4597">
        <v>334660</v>
      </c>
      <c r="K4597">
        <v>1057464</v>
      </c>
      <c r="M4597">
        <v>884.64</v>
      </c>
      <c r="N4597" t="s">
        <v>17</v>
      </c>
    </row>
    <row r="4598" spans="1:14" x14ac:dyDescent="0.25">
      <c r="A4598">
        <v>3.2017000000000002</v>
      </c>
      <c r="B4598">
        <v>6</v>
      </c>
      <c r="C4598" t="s">
        <v>55</v>
      </c>
      <c r="D4598">
        <v>87703</v>
      </c>
      <c r="E4598" t="s">
        <v>58</v>
      </c>
      <c r="F4598">
        <v>2</v>
      </c>
      <c r="G4598" t="s">
        <v>18</v>
      </c>
      <c r="H4598">
        <v>2139.96</v>
      </c>
      <c r="I4598">
        <v>0</v>
      </c>
      <c r="J4598">
        <v>83330</v>
      </c>
      <c r="K4598">
        <v>476982</v>
      </c>
      <c r="M4598">
        <v>544.91999999999996</v>
      </c>
      <c r="N4598" t="s">
        <v>17</v>
      </c>
    </row>
    <row r="4599" spans="1:14" x14ac:dyDescent="0.25">
      <c r="A4599">
        <v>3.2017000000000002</v>
      </c>
      <c r="B4599">
        <v>6</v>
      </c>
      <c r="C4599" t="s">
        <v>55</v>
      </c>
      <c r="D4599">
        <v>87703</v>
      </c>
      <c r="E4599" t="s">
        <v>58</v>
      </c>
      <c r="F4599">
        <v>3</v>
      </c>
      <c r="G4599" t="s">
        <v>19</v>
      </c>
      <c r="H4599">
        <v>47.204999999999998</v>
      </c>
      <c r="I4599">
        <v>0</v>
      </c>
      <c r="J4599">
        <v>464755</v>
      </c>
      <c r="K4599">
        <v>641472</v>
      </c>
      <c r="M4599">
        <v>861.84</v>
      </c>
      <c r="N4599" t="s">
        <v>17</v>
      </c>
    </row>
    <row r="4600" spans="1:14" x14ac:dyDescent="0.25">
      <c r="A4600">
        <v>3.2017000000000002</v>
      </c>
      <c r="B4600">
        <v>6</v>
      </c>
      <c r="C4600" t="s">
        <v>55</v>
      </c>
      <c r="D4600">
        <v>87703</v>
      </c>
      <c r="E4600" t="s">
        <v>58</v>
      </c>
      <c r="F4600">
        <v>4</v>
      </c>
      <c r="G4600" t="s">
        <v>20</v>
      </c>
      <c r="H4600">
        <v>1711.9680000000001</v>
      </c>
      <c r="I4600">
        <v>0</v>
      </c>
      <c r="J4600">
        <v>425640</v>
      </c>
      <c r="K4600">
        <v>60744</v>
      </c>
      <c r="M4600">
        <v>554.04</v>
      </c>
      <c r="N4600" t="s">
        <v>17</v>
      </c>
    </row>
    <row r="4601" spans="1:14" x14ac:dyDescent="0.25">
      <c r="A4601">
        <v>3.2017000000000002</v>
      </c>
      <c r="B4601">
        <v>6</v>
      </c>
      <c r="C4601" t="s">
        <v>55</v>
      </c>
      <c r="D4601">
        <v>87703</v>
      </c>
      <c r="E4601" t="s">
        <v>58</v>
      </c>
      <c r="F4601">
        <v>5</v>
      </c>
      <c r="G4601" t="s">
        <v>21</v>
      </c>
      <c r="H4601">
        <v>1976.316</v>
      </c>
      <c r="I4601">
        <v>0</v>
      </c>
      <c r="J4601">
        <v>151415</v>
      </c>
      <c r="K4601">
        <v>272421</v>
      </c>
      <c r="M4601">
        <v>802.56</v>
      </c>
      <c r="N4601" t="s">
        <v>17</v>
      </c>
    </row>
    <row r="4602" spans="1:14" x14ac:dyDescent="0.25">
      <c r="A4602">
        <v>3.2017000000000002</v>
      </c>
      <c r="B4602">
        <v>6</v>
      </c>
      <c r="C4602" t="s">
        <v>55</v>
      </c>
      <c r="D4602">
        <v>87703</v>
      </c>
      <c r="E4602" t="s">
        <v>58</v>
      </c>
      <c r="F4602">
        <v>6</v>
      </c>
      <c r="G4602" t="s">
        <v>22</v>
      </c>
      <c r="H4602">
        <v>7187.7479999999996</v>
      </c>
      <c r="I4602">
        <v>0</v>
      </c>
      <c r="J4602">
        <v>1132775</v>
      </c>
      <c r="K4602">
        <v>3324885</v>
      </c>
      <c r="M4602">
        <v>8474.76</v>
      </c>
      <c r="N4602" t="s">
        <v>17</v>
      </c>
    </row>
    <row r="4603" spans="1:14" x14ac:dyDescent="0.25">
      <c r="A4603">
        <v>3.2017000000000002</v>
      </c>
      <c r="B4603">
        <v>6</v>
      </c>
      <c r="C4603" t="s">
        <v>55</v>
      </c>
      <c r="D4603">
        <v>87703</v>
      </c>
      <c r="E4603" t="s">
        <v>58</v>
      </c>
      <c r="F4603">
        <v>13</v>
      </c>
      <c r="G4603" t="s">
        <v>23</v>
      </c>
      <c r="H4603">
        <v>15222.039000000001</v>
      </c>
      <c r="I4603">
        <v>0</v>
      </c>
      <c r="J4603">
        <v>2592575</v>
      </c>
      <c r="K4603">
        <v>6331641</v>
      </c>
      <c r="M4603">
        <v>12298.32</v>
      </c>
      <c r="N4603" t="s">
        <v>17</v>
      </c>
    </row>
    <row r="4604" spans="1:14" x14ac:dyDescent="0.25">
      <c r="A4604">
        <v>3.2017000000000002</v>
      </c>
      <c r="B4604">
        <v>6</v>
      </c>
      <c r="C4604" t="s">
        <v>55</v>
      </c>
      <c r="D4604">
        <v>87703</v>
      </c>
      <c r="E4604" t="s">
        <v>58</v>
      </c>
      <c r="F4604">
        <v>7</v>
      </c>
      <c r="G4604" t="s">
        <v>24</v>
      </c>
      <c r="H4604">
        <v>4009.2779999999998</v>
      </c>
      <c r="I4604">
        <v>0</v>
      </c>
      <c r="J4604">
        <v>141410</v>
      </c>
      <c r="K4604">
        <v>1267428</v>
      </c>
      <c r="M4604">
        <v>5241.72</v>
      </c>
      <c r="N4604" t="s">
        <v>17</v>
      </c>
    </row>
    <row r="4605" spans="1:14" x14ac:dyDescent="0.25">
      <c r="A4605">
        <v>3.2017000000000002</v>
      </c>
      <c r="B4605">
        <v>6</v>
      </c>
      <c r="C4605" t="s">
        <v>55</v>
      </c>
      <c r="D4605">
        <v>87703</v>
      </c>
      <c r="E4605" t="s">
        <v>58</v>
      </c>
      <c r="F4605">
        <v>8</v>
      </c>
      <c r="G4605" t="s">
        <v>25</v>
      </c>
      <c r="H4605">
        <v>1847.289</v>
      </c>
      <c r="I4605">
        <v>0</v>
      </c>
      <c r="J4605">
        <v>49560</v>
      </c>
      <c r="K4605">
        <v>375366</v>
      </c>
      <c r="M4605">
        <v>3848.64</v>
      </c>
      <c r="N4605" t="s">
        <v>17</v>
      </c>
    </row>
    <row r="4606" spans="1:14" x14ac:dyDescent="0.25">
      <c r="A4606">
        <v>3.2017000000000002</v>
      </c>
      <c r="B4606">
        <v>6</v>
      </c>
      <c r="C4606" t="s">
        <v>55</v>
      </c>
      <c r="D4606">
        <v>87703</v>
      </c>
      <c r="E4606" t="s">
        <v>58</v>
      </c>
      <c r="F4606">
        <v>9</v>
      </c>
      <c r="G4606" t="s">
        <v>26</v>
      </c>
      <c r="H4606">
        <v>1123.479</v>
      </c>
      <c r="I4606">
        <v>0</v>
      </c>
      <c r="J4606">
        <v>47885</v>
      </c>
      <c r="K4606">
        <v>367521</v>
      </c>
      <c r="M4606">
        <v>5405.88</v>
      </c>
      <c r="N4606" t="s">
        <v>17</v>
      </c>
    </row>
    <row r="4607" spans="1:14" x14ac:dyDescent="0.25">
      <c r="A4607">
        <v>3.2017000000000002</v>
      </c>
      <c r="B4607">
        <v>6</v>
      </c>
      <c r="C4607" t="s">
        <v>55</v>
      </c>
      <c r="D4607">
        <v>87703</v>
      </c>
      <c r="E4607" t="s">
        <v>58</v>
      </c>
      <c r="F4607">
        <v>14</v>
      </c>
      <c r="G4607" t="s">
        <v>27</v>
      </c>
      <c r="H4607">
        <v>6980.0460000000003</v>
      </c>
      <c r="I4607">
        <v>0</v>
      </c>
      <c r="J4607">
        <v>238855</v>
      </c>
      <c r="K4607">
        <v>1958532</v>
      </c>
      <c r="M4607">
        <v>15105</v>
      </c>
      <c r="N4607" t="s">
        <v>17</v>
      </c>
    </row>
    <row r="4608" spans="1:14" x14ac:dyDescent="0.25">
      <c r="A4608">
        <v>3.2017000000000002</v>
      </c>
      <c r="B4608">
        <v>6</v>
      </c>
      <c r="C4608" t="s">
        <v>55</v>
      </c>
      <c r="D4608">
        <v>87703</v>
      </c>
      <c r="E4608" t="s">
        <v>58</v>
      </c>
      <c r="F4608">
        <v>15</v>
      </c>
      <c r="G4608" t="s">
        <v>28</v>
      </c>
      <c r="H4608">
        <v>4358.5950000000003</v>
      </c>
      <c r="I4608">
        <v>0</v>
      </c>
      <c r="J4608">
        <v>100</v>
      </c>
      <c r="K4608">
        <v>0</v>
      </c>
      <c r="M4608">
        <v>0</v>
      </c>
      <c r="N4608" t="s">
        <v>17</v>
      </c>
    </row>
    <row r="4609" spans="1:14" x14ac:dyDescent="0.25">
      <c r="A4609">
        <v>3.2017000000000002</v>
      </c>
      <c r="B4609">
        <v>6</v>
      </c>
      <c r="C4609" t="s">
        <v>55</v>
      </c>
      <c r="D4609">
        <v>87703</v>
      </c>
      <c r="E4609" t="s">
        <v>58</v>
      </c>
      <c r="F4609">
        <v>12</v>
      </c>
      <c r="G4609" t="s">
        <v>29</v>
      </c>
      <c r="H4609">
        <v>5976.1530000000002</v>
      </c>
      <c r="I4609">
        <v>0</v>
      </c>
      <c r="J4609">
        <v>2831430</v>
      </c>
      <c r="K4609">
        <v>8567850</v>
      </c>
      <c r="M4609">
        <v>27403.32</v>
      </c>
      <c r="N4609" t="s">
        <v>17</v>
      </c>
    </row>
    <row r="4610" spans="1:14" x14ac:dyDescent="0.25">
      <c r="A4610">
        <v>3.2017000000000002</v>
      </c>
      <c r="B4610">
        <v>6</v>
      </c>
      <c r="C4610" t="s">
        <v>55</v>
      </c>
      <c r="D4610">
        <v>87703</v>
      </c>
      <c r="E4610" t="s">
        <v>58</v>
      </c>
      <c r="F4610">
        <v>16</v>
      </c>
      <c r="G4610" t="s">
        <v>30</v>
      </c>
      <c r="H4610">
        <v>3077.7660000000001</v>
      </c>
      <c r="I4610">
        <v>0</v>
      </c>
      <c r="J4610">
        <v>100</v>
      </c>
      <c r="K4610">
        <v>0</v>
      </c>
      <c r="M4610">
        <v>0</v>
      </c>
      <c r="N4610" t="s">
        <v>17</v>
      </c>
    </row>
    <row r="4611" spans="1:14" x14ac:dyDescent="0.25">
      <c r="A4611">
        <v>3.2017000000000002</v>
      </c>
      <c r="B4611">
        <v>6</v>
      </c>
      <c r="C4611" t="s">
        <v>55</v>
      </c>
      <c r="D4611">
        <v>87703</v>
      </c>
      <c r="E4611" t="s">
        <v>58</v>
      </c>
      <c r="F4611">
        <v>11</v>
      </c>
      <c r="G4611" t="s">
        <v>31</v>
      </c>
      <c r="H4611">
        <v>8191.6409999999996</v>
      </c>
      <c r="I4611">
        <v>0</v>
      </c>
      <c r="J4611">
        <v>788925</v>
      </c>
      <c r="K4611">
        <v>2383506</v>
      </c>
      <c r="M4611">
        <v>0</v>
      </c>
      <c r="N4611" t="s">
        <v>17</v>
      </c>
    </row>
    <row r="4612" spans="1:14" x14ac:dyDescent="0.25">
      <c r="A4612">
        <v>3.2017000000000002</v>
      </c>
      <c r="B4612">
        <v>6</v>
      </c>
      <c r="C4612" t="s">
        <v>55</v>
      </c>
      <c r="D4612">
        <v>87703</v>
      </c>
      <c r="E4612" t="s">
        <v>58</v>
      </c>
      <c r="F4612">
        <v>17</v>
      </c>
      <c r="G4612" t="s">
        <v>32</v>
      </c>
      <c r="H4612">
        <v>31.47</v>
      </c>
      <c r="I4612">
        <v>0</v>
      </c>
      <c r="J4612">
        <v>100</v>
      </c>
      <c r="K4612">
        <v>0</v>
      </c>
      <c r="M4612">
        <v>0</v>
      </c>
      <c r="N4612" t="s">
        <v>17</v>
      </c>
    </row>
    <row r="4613" spans="1:14" x14ac:dyDescent="0.25">
      <c r="A4613">
        <v>3.2017000000000002</v>
      </c>
      <c r="B4613">
        <v>6</v>
      </c>
      <c r="C4613" t="s">
        <v>55</v>
      </c>
      <c r="D4613">
        <v>87703</v>
      </c>
      <c r="E4613" t="s">
        <v>58</v>
      </c>
      <c r="F4613">
        <v>18</v>
      </c>
      <c r="G4613" t="s">
        <v>33</v>
      </c>
      <c r="H4613">
        <v>43837.71</v>
      </c>
      <c r="I4613">
        <v>0</v>
      </c>
      <c r="J4613">
        <v>2831430</v>
      </c>
      <c r="K4613">
        <v>10828293</v>
      </c>
      <c r="M4613">
        <v>27403.32</v>
      </c>
      <c r="N4613" t="s">
        <v>17</v>
      </c>
    </row>
    <row r="4614" spans="1:14" x14ac:dyDescent="0.25">
      <c r="A4614">
        <v>3.2017000000000002</v>
      </c>
      <c r="B4614">
        <v>6</v>
      </c>
      <c r="C4614" t="s">
        <v>55</v>
      </c>
      <c r="D4614">
        <v>19000</v>
      </c>
      <c r="E4614" t="s">
        <v>59</v>
      </c>
      <c r="F4614">
        <v>1</v>
      </c>
      <c r="G4614" t="s">
        <v>16</v>
      </c>
      <c r="H4614">
        <v>3310.6439999999998</v>
      </c>
      <c r="I4614">
        <v>0</v>
      </c>
      <c r="J4614">
        <v>366820</v>
      </c>
      <c r="K4614">
        <v>1523943</v>
      </c>
      <c r="M4614">
        <v>1244.8800000000001</v>
      </c>
      <c r="N4614" t="s">
        <v>17</v>
      </c>
    </row>
    <row r="4615" spans="1:14" x14ac:dyDescent="0.25">
      <c r="A4615">
        <v>3.2017000000000002</v>
      </c>
      <c r="B4615">
        <v>6</v>
      </c>
      <c r="C4615" t="s">
        <v>55</v>
      </c>
      <c r="D4615">
        <v>19000</v>
      </c>
      <c r="E4615" t="s">
        <v>59</v>
      </c>
      <c r="F4615">
        <v>2</v>
      </c>
      <c r="G4615" t="s">
        <v>18</v>
      </c>
      <c r="H4615">
        <v>3181.6170000000002</v>
      </c>
      <c r="I4615">
        <v>0</v>
      </c>
      <c r="J4615">
        <v>129390</v>
      </c>
      <c r="K4615">
        <v>772146</v>
      </c>
      <c r="M4615">
        <v>1110.3599999999999</v>
      </c>
      <c r="N4615" t="s">
        <v>17</v>
      </c>
    </row>
    <row r="4616" spans="1:14" x14ac:dyDescent="0.25">
      <c r="A4616">
        <v>3.2017000000000002</v>
      </c>
      <c r="B4616">
        <v>6</v>
      </c>
      <c r="C4616" t="s">
        <v>55</v>
      </c>
      <c r="D4616">
        <v>19000</v>
      </c>
      <c r="E4616" t="s">
        <v>59</v>
      </c>
      <c r="F4616">
        <v>3</v>
      </c>
      <c r="G4616" t="s">
        <v>19</v>
      </c>
      <c r="H4616">
        <v>47.204999999999998</v>
      </c>
      <c r="I4616">
        <v>0</v>
      </c>
      <c r="J4616">
        <v>651445</v>
      </c>
      <c r="K4616">
        <v>1022976</v>
      </c>
      <c r="M4616">
        <v>1117.2</v>
      </c>
      <c r="N4616" t="s">
        <v>17</v>
      </c>
    </row>
    <row r="4617" spans="1:14" x14ac:dyDescent="0.25">
      <c r="A4617">
        <v>3.2017000000000002</v>
      </c>
      <c r="B4617">
        <v>6</v>
      </c>
      <c r="C4617" t="s">
        <v>55</v>
      </c>
      <c r="D4617">
        <v>19000</v>
      </c>
      <c r="E4617" t="s">
        <v>59</v>
      </c>
      <c r="F4617">
        <v>4</v>
      </c>
      <c r="G4617" t="s">
        <v>20</v>
      </c>
      <c r="H4617">
        <v>1551.471</v>
      </c>
      <c r="I4617">
        <v>0</v>
      </c>
      <c r="J4617">
        <v>506845</v>
      </c>
      <c r="K4617">
        <v>781713</v>
      </c>
      <c r="M4617">
        <v>1224.3599999999999</v>
      </c>
      <c r="N4617" t="s">
        <v>17</v>
      </c>
    </row>
    <row r="4618" spans="1:14" x14ac:dyDescent="0.25">
      <c r="A4618">
        <v>3.2017000000000002</v>
      </c>
      <c r="B4618">
        <v>6</v>
      </c>
      <c r="C4618" t="s">
        <v>55</v>
      </c>
      <c r="D4618">
        <v>19000</v>
      </c>
      <c r="E4618" t="s">
        <v>59</v>
      </c>
      <c r="F4618">
        <v>5</v>
      </c>
      <c r="G4618" t="s">
        <v>21</v>
      </c>
      <c r="H4618">
        <v>2445.2190000000001</v>
      </c>
      <c r="I4618">
        <v>0</v>
      </c>
      <c r="J4618">
        <v>220845</v>
      </c>
      <c r="K4618">
        <v>543117</v>
      </c>
      <c r="M4618">
        <v>1379.4</v>
      </c>
      <c r="N4618" t="s">
        <v>17</v>
      </c>
    </row>
    <row r="4619" spans="1:14" x14ac:dyDescent="0.25">
      <c r="A4619">
        <v>3.2017000000000002</v>
      </c>
      <c r="B4619">
        <v>6</v>
      </c>
      <c r="C4619" t="s">
        <v>55</v>
      </c>
      <c r="D4619">
        <v>19000</v>
      </c>
      <c r="E4619" t="s">
        <v>59</v>
      </c>
      <c r="F4619">
        <v>6</v>
      </c>
      <c r="G4619" t="s">
        <v>22</v>
      </c>
      <c r="H4619">
        <v>8528.3700000000008</v>
      </c>
      <c r="I4619">
        <v>0</v>
      </c>
      <c r="J4619">
        <v>2030085</v>
      </c>
      <c r="K4619">
        <v>8697024</v>
      </c>
      <c r="M4619">
        <v>10565.52</v>
      </c>
      <c r="N4619" t="s">
        <v>17</v>
      </c>
    </row>
    <row r="4620" spans="1:14" x14ac:dyDescent="0.25">
      <c r="A4620">
        <v>3.2017000000000002</v>
      </c>
      <c r="B4620">
        <v>6</v>
      </c>
      <c r="C4620" t="s">
        <v>55</v>
      </c>
      <c r="D4620">
        <v>19000</v>
      </c>
      <c r="E4620" t="s">
        <v>59</v>
      </c>
      <c r="F4620">
        <v>13</v>
      </c>
      <c r="G4620" t="s">
        <v>23</v>
      </c>
      <c r="H4620">
        <v>19064.526000000002</v>
      </c>
      <c r="I4620">
        <v>0</v>
      </c>
      <c r="J4620">
        <v>3905430</v>
      </c>
      <c r="K4620">
        <v>14142873</v>
      </c>
      <c r="M4620">
        <v>18315.240000000002</v>
      </c>
      <c r="N4620" t="s">
        <v>17</v>
      </c>
    </row>
    <row r="4621" spans="1:14" x14ac:dyDescent="0.25">
      <c r="A4621">
        <v>3.2017000000000002</v>
      </c>
      <c r="B4621">
        <v>6</v>
      </c>
      <c r="C4621" t="s">
        <v>55</v>
      </c>
      <c r="D4621">
        <v>19000</v>
      </c>
      <c r="E4621" t="s">
        <v>59</v>
      </c>
      <c r="F4621">
        <v>7</v>
      </c>
      <c r="G4621" t="s">
        <v>24</v>
      </c>
      <c r="H4621">
        <v>4764.558</v>
      </c>
      <c r="I4621">
        <v>0</v>
      </c>
      <c r="J4621">
        <v>183760</v>
      </c>
      <c r="K4621">
        <v>1270371</v>
      </c>
      <c r="M4621">
        <v>5636.16</v>
      </c>
      <c r="N4621" t="s">
        <v>17</v>
      </c>
    </row>
    <row r="4622" spans="1:14" x14ac:dyDescent="0.25">
      <c r="A4622">
        <v>3.2017000000000002</v>
      </c>
      <c r="B4622">
        <v>6</v>
      </c>
      <c r="C4622" t="s">
        <v>55</v>
      </c>
      <c r="D4622">
        <v>19000</v>
      </c>
      <c r="E4622" t="s">
        <v>59</v>
      </c>
      <c r="F4622">
        <v>8</v>
      </c>
      <c r="G4622" t="s">
        <v>25</v>
      </c>
      <c r="H4622">
        <v>1881.9059999999999</v>
      </c>
      <c r="I4622">
        <v>0</v>
      </c>
      <c r="J4622">
        <v>35345</v>
      </c>
      <c r="K4622">
        <v>249492</v>
      </c>
      <c r="M4622">
        <v>2879.64</v>
      </c>
      <c r="N4622" t="s">
        <v>17</v>
      </c>
    </row>
    <row r="4623" spans="1:14" x14ac:dyDescent="0.25">
      <c r="A4623">
        <v>3.2017000000000002</v>
      </c>
      <c r="B4623">
        <v>6</v>
      </c>
      <c r="C4623" t="s">
        <v>55</v>
      </c>
      <c r="D4623">
        <v>19000</v>
      </c>
      <c r="E4623" t="s">
        <v>59</v>
      </c>
      <c r="F4623">
        <v>9</v>
      </c>
      <c r="G4623" t="s">
        <v>26</v>
      </c>
      <c r="H4623">
        <v>1529.442</v>
      </c>
      <c r="I4623">
        <v>0</v>
      </c>
      <c r="J4623">
        <v>40655</v>
      </c>
      <c r="K4623">
        <v>265515</v>
      </c>
      <c r="M4623">
        <v>2865.96</v>
      </c>
      <c r="N4623" t="s">
        <v>17</v>
      </c>
    </row>
    <row r="4624" spans="1:14" x14ac:dyDescent="0.25">
      <c r="A4624">
        <v>3.2017000000000002</v>
      </c>
      <c r="B4624">
        <v>6</v>
      </c>
      <c r="C4624" t="s">
        <v>55</v>
      </c>
      <c r="D4624">
        <v>19000</v>
      </c>
      <c r="E4624" t="s">
        <v>59</v>
      </c>
      <c r="F4624">
        <v>14</v>
      </c>
      <c r="G4624" t="s">
        <v>27</v>
      </c>
      <c r="H4624">
        <v>8175.9059999999999</v>
      </c>
      <c r="I4624">
        <v>0</v>
      </c>
      <c r="J4624">
        <v>259760</v>
      </c>
      <c r="K4624">
        <v>1713921</v>
      </c>
      <c r="M4624">
        <v>13326.6</v>
      </c>
      <c r="N4624" t="s">
        <v>17</v>
      </c>
    </row>
    <row r="4625" spans="1:14" x14ac:dyDescent="0.25">
      <c r="A4625">
        <v>3.2017000000000002</v>
      </c>
      <c r="B4625">
        <v>6</v>
      </c>
      <c r="C4625" t="s">
        <v>55</v>
      </c>
      <c r="D4625">
        <v>19000</v>
      </c>
      <c r="E4625" t="s">
        <v>59</v>
      </c>
      <c r="F4625">
        <v>15</v>
      </c>
      <c r="G4625" t="s">
        <v>28</v>
      </c>
      <c r="H4625">
        <v>4352.3010000000004</v>
      </c>
      <c r="I4625">
        <v>0</v>
      </c>
      <c r="J4625">
        <v>105</v>
      </c>
      <c r="K4625">
        <v>0</v>
      </c>
      <c r="M4625">
        <v>0</v>
      </c>
      <c r="N4625" t="s">
        <v>17</v>
      </c>
    </row>
    <row r="4626" spans="1:14" x14ac:dyDescent="0.25">
      <c r="A4626">
        <v>3.2017000000000002</v>
      </c>
      <c r="B4626">
        <v>6</v>
      </c>
      <c r="C4626" t="s">
        <v>55</v>
      </c>
      <c r="D4626">
        <v>19000</v>
      </c>
      <c r="E4626" t="s">
        <v>59</v>
      </c>
      <c r="F4626">
        <v>12</v>
      </c>
      <c r="G4626" t="s">
        <v>29</v>
      </c>
      <c r="H4626">
        <v>8887.1280000000006</v>
      </c>
      <c r="I4626">
        <v>0</v>
      </c>
      <c r="J4626">
        <v>4165190</v>
      </c>
      <c r="K4626">
        <v>15881448</v>
      </c>
      <c r="M4626">
        <v>31641.84</v>
      </c>
      <c r="N4626" t="s">
        <v>17</v>
      </c>
    </row>
    <row r="4627" spans="1:14" x14ac:dyDescent="0.25">
      <c r="A4627">
        <v>3.2017000000000002</v>
      </c>
      <c r="B4627">
        <v>6</v>
      </c>
      <c r="C4627" t="s">
        <v>55</v>
      </c>
      <c r="D4627">
        <v>19000</v>
      </c>
      <c r="E4627" t="s">
        <v>59</v>
      </c>
      <c r="F4627">
        <v>16</v>
      </c>
      <c r="G4627" t="s">
        <v>30</v>
      </c>
      <c r="H4627">
        <v>3279.174</v>
      </c>
      <c r="I4627">
        <v>0</v>
      </c>
      <c r="J4627">
        <v>105</v>
      </c>
      <c r="K4627">
        <v>0</v>
      </c>
      <c r="M4627">
        <v>0</v>
      </c>
      <c r="N4627" t="s">
        <v>17</v>
      </c>
    </row>
    <row r="4628" spans="1:14" x14ac:dyDescent="0.25">
      <c r="A4628">
        <v>3.2017000000000002</v>
      </c>
      <c r="B4628">
        <v>6</v>
      </c>
      <c r="C4628" t="s">
        <v>55</v>
      </c>
      <c r="D4628">
        <v>19000</v>
      </c>
      <c r="E4628" t="s">
        <v>59</v>
      </c>
      <c r="F4628">
        <v>11</v>
      </c>
      <c r="G4628" t="s">
        <v>31</v>
      </c>
      <c r="H4628">
        <v>0</v>
      </c>
      <c r="I4628">
        <v>0</v>
      </c>
      <c r="J4628">
        <v>20</v>
      </c>
      <c r="K4628">
        <v>39</v>
      </c>
      <c r="M4628">
        <v>0</v>
      </c>
      <c r="N4628" t="s">
        <v>17</v>
      </c>
    </row>
    <row r="4629" spans="1:14" x14ac:dyDescent="0.25">
      <c r="A4629">
        <v>3.2017000000000002</v>
      </c>
      <c r="B4629">
        <v>6</v>
      </c>
      <c r="C4629" t="s">
        <v>55</v>
      </c>
      <c r="D4629">
        <v>19000</v>
      </c>
      <c r="E4629" t="s">
        <v>59</v>
      </c>
      <c r="F4629">
        <v>17</v>
      </c>
      <c r="G4629" t="s">
        <v>32</v>
      </c>
      <c r="H4629">
        <v>1567.2059999999999</v>
      </c>
      <c r="I4629">
        <v>322</v>
      </c>
      <c r="J4629">
        <v>105</v>
      </c>
      <c r="K4629">
        <v>0</v>
      </c>
      <c r="M4629">
        <v>0</v>
      </c>
      <c r="N4629" t="s">
        <v>17</v>
      </c>
    </row>
    <row r="4630" spans="1:14" x14ac:dyDescent="0.25">
      <c r="A4630">
        <v>3.2017000000000002</v>
      </c>
      <c r="B4630">
        <v>6</v>
      </c>
      <c r="C4630" t="s">
        <v>55</v>
      </c>
      <c r="D4630">
        <v>19000</v>
      </c>
      <c r="E4630" t="s">
        <v>59</v>
      </c>
      <c r="F4630">
        <v>18</v>
      </c>
      <c r="G4630" t="s">
        <v>33</v>
      </c>
      <c r="H4630">
        <v>45326.241000000002</v>
      </c>
      <c r="I4630">
        <v>322</v>
      </c>
      <c r="J4630">
        <v>4165190</v>
      </c>
      <c r="K4630">
        <v>1039680</v>
      </c>
      <c r="M4630">
        <v>31641.84</v>
      </c>
      <c r="N4630" t="s">
        <v>17</v>
      </c>
    </row>
    <row r="4631" spans="1:14" x14ac:dyDescent="0.25">
      <c r="A4631">
        <v>3.2017000000000002</v>
      </c>
      <c r="B4631">
        <v>6</v>
      </c>
      <c r="C4631" t="s">
        <v>60</v>
      </c>
      <c r="D4631">
        <v>88994</v>
      </c>
      <c r="E4631" t="s">
        <v>61</v>
      </c>
      <c r="F4631">
        <v>1</v>
      </c>
      <c r="G4631" t="s">
        <v>16</v>
      </c>
      <c r="H4631">
        <v>3288.6149999999998</v>
      </c>
      <c r="I4631">
        <v>0</v>
      </c>
      <c r="J4631">
        <v>413550</v>
      </c>
      <c r="K4631">
        <v>1708029</v>
      </c>
      <c r="M4631">
        <v>1126.32</v>
      </c>
      <c r="N4631" t="s">
        <v>17</v>
      </c>
    </row>
    <row r="4632" spans="1:14" x14ac:dyDescent="0.25">
      <c r="A4632">
        <v>3.2017000000000002</v>
      </c>
      <c r="B4632">
        <v>6</v>
      </c>
      <c r="C4632" t="s">
        <v>60</v>
      </c>
      <c r="D4632">
        <v>88994</v>
      </c>
      <c r="E4632" t="s">
        <v>61</v>
      </c>
      <c r="F4632">
        <v>2</v>
      </c>
      <c r="G4632" t="s">
        <v>18</v>
      </c>
      <c r="H4632">
        <v>2558.511</v>
      </c>
      <c r="I4632">
        <v>0</v>
      </c>
      <c r="J4632">
        <v>147690</v>
      </c>
      <c r="K4632">
        <v>896664</v>
      </c>
      <c r="M4632">
        <v>829.92</v>
      </c>
      <c r="N4632" t="s">
        <v>17</v>
      </c>
    </row>
    <row r="4633" spans="1:14" x14ac:dyDescent="0.25">
      <c r="A4633">
        <v>3.2017000000000002</v>
      </c>
      <c r="B4633">
        <v>6</v>
      </c>
      <c r="C4633" t="s">
        <v>60</v>
      </c>
      <c r="D4633">
        <v>88994</v>
      </c>
      <c r="E4633" t="s">
        <v>61</v>
      </c>
      <c r="F4633">
        <v>3</v>
      </c>
      <c r="G4633" t="s">
        <v>19</v>
      </c>
      <c r="H4633">
        <v>47.204999999999998</v>
      </c>
      <c r="I4633">
        <v>0</v>
      </c>
      <c r="J4633">
        <v>616330</v>
      </c>
      <c r="K4633">
        <v>951411</v>
      </c>
      <c r="M4633">
        <v>1342.92</v>
      </c>
      <c r="N4633" t="s">
        <v>17</v>
      </c>
    </row>
    <row r="4634" spans="1:14" x14ac:dyDescent="0.25">
      <c r="A4634">
        <v>3.2017000000000002</v>
      </c>
      <c r="B4634">
        <v>6</v>
      </c>
      <c r="C4634" t="s">
        <v>60</v>
      </c>
      <c r="D4634">
        <v>88994</v>
      </c>
      <c r="E4634" t="s">
        <v>61</v>
      </c>
      <c r="F4634">
        <v>4</v>
      </c>
      <c r="G4634" t="s">
        <v>20</v>
      </c>
      <c r="H4634">
        <v>1545.1769999999999</v>
      </c>
      <c r="I4634">
        <v>0</v>
      </c>
      <c r="J4634">
        <v>493080</v>
      </c>
      <c r="K4634">
        <v>774876</v>
      </c>
      <c r="M4634">
        <v>793.44</v>
      </c>
      <c r="N4634" t="s">
        <v>17</v>
      </c>
    </row>
    <row r="4635" spans="1:14" x14ac:dyDescent="0.25">
      <c r="A4635">
        <v>3.2017000000000002</v>
      </c>
      <c r="B4635">
        <v>6</v>
      </c>
      <c r="C4635" t="s">
        <v>60</v>
      </c>
      <c r="D4635">
        <v>88994</v>
      </c>
      <c r="E4635" t="s">
        <v>61</v>
      </c>
      <c r="F4635">
        <v>5</v>
      </c>
      <c r="G4635" t="s">
        <v>21</v>
      </c>
      <c r="H4635">
        <v>1828.4069999999999</v>
      </c>
      <c r="I4635">
        <v>0</v>
      </c>
      <c r="J4635">
        <v>196960</v>
      </c>
      <c r="K4635">
        <v>420558</v>
      </c>
      <c r="M4635">
        <v>1135.44</v>
      </c>
      <c r="N4635" t="s">
        <v>17</v>
      </c>
    </row>
    <row r="4636" spans="1:14" x14ac:dyDescent="0.25">
      <c r="A4636">
        <v>3.2017000000000002</v>
      </c>
      <c r="B4636">
        <v>6</v>
      </c>
      <c r="C4636" t="s">
        <v>60</v>
      </c>
      <c r="D4636">
        <v>88994</v>
      </c>
      <c r="E4636" t="s">
        <v>61</v>
      </c>
      <c r="F4636">
        <v>6</v>
      </c>
      <c r="G4636" t="s">
        <v>22</v>
      </c>
      <c r="H4636">
        <v>8393.0490000000009</v>
      </c>
      <c r="I4636">
        <v>0</v>
      </c>
      <c r="J4636">
        <v>1763410</v>
      </c>
      <c r="K4636">
        <v>6106125</v>
      </c>
      <c r="M4636">
        <v>10720.56</v>
      </c>
      <c r="N4636" t="s">
        <v>17</v>
      </c>
    </row>
    <row r="4637" spans="1:14" x14ac:dyDescent="0.25">
      <c r="A4637">
        <v>3.2017000000000002</v>
      </c>
      <c r="B4637">
        <v>6</v>
      </c>
      <c r="C4637" t="s">
        <v>60</v>
      </c>
      <c r="D4637">
        <v>88994</v>
      </c>
      <c r="E4637" t="s">
        <v>61</v>
      </c>
      <c r="F4637">
        <v>13</v>
      </c>
      <c r="G4637" t="s">
        <v>23</v>
      </c>
      <c r="H4637">
        <v>17660.964</v>
      </c>
      <c r="I4637">
        <v>0</v>
      </c>
      <c r="J4637">
        <v>3631020</v>
      </c>
      <c r="K4637">
        <v>10635825</v>
      </c>
      <c r="M4637">
        <v>18620.759999999998</v>
      </c>
      <c r="N4637" t="s">
        <v>17</v>
      </c>
    </row>
    <row r="4638" spans="1:14" x14ac:dyDescent="0.25">
      <c r="A4638">
        <v>3.2017000000000002</v>
      </c>
      <c r="B4638">
        <v>6</v>
      </c>
      <c r="C4638" t="s">
        <v>60</v>
      </c>
      <c r="D4638">
        <v>88994</v>
      </c>
      <c r="E4638" t="s">
        <v>61</v>
      </c>
      <c r="F4638">
        <v>7</v>
      </c>
      <c r="G4638" t="s">
        <v>24</v>
      </c>
      <c r="H4638">
        <v>6076.857</v>
      </c>
      <c r="I4638">
        <v>0</v>
      </c>
      <c r="J4638">
        <v>151595</v>
      </c>
      <c r="K4638">
        <v>1250928</v>
      </c>
      <c r="M4638">
        <v>7765.68</v>
      </c>
      <c r="N4638" t="s">
        <v>17</v>
      </c>
    </row>
    <row r="4639" spans="1:14" x14ac:dyDescent="0.25">
      <c r="A4639">
        <v>3.2017000000000002</v>
      </c>
      <c r="B4639">
        <v>6</v>
      </c>
      <c r="C4639" t="s">
        <v>60</v>
      </c>
      <c r="D4639">
        <v>88994</v>
      </c>
      <c r="E4639" t="s">
        <v>61</v>
      </c>
      <c r="F4639">
        <v>8</v>
      </c>
      <c r="G4639" t="s">
        <v>25</v>
      </c>
      <c r="H4639">
        <v>874.86599999999999</v>
      </c>
      <c r="I4639">
        <v>0</v>
      </c>
      <c r="J4639">
        <v>52615</v>
      </c>
      <c r="K4639">
        <v>405465</v>
      </c>
      <c r="M4639">
        <v>4582.8</v>
      </c>
      <c r="N4639" t="s">
        <v>17</v>
      </c>
    </row>
    <row r="4640" spans="1:14" x14ac:dyDescent="0.25">
      <c r="A4640">
        <v>3.2017000000000002</v>
      </c>
      <c r="B4640">
        <v>6</v>
      </c>
      <c r="C4640" t="s">
        <v>60</v>
      </c>
      <c r="D4640">
        <v>88994</v>
      </c>
      <c r="E4640" t="s">
        <v>61</v>
      </c>
      <c r="F4640">
        <v>9</v>
      </c>
      <c r="G4640" t="s">
        <v>26</v>
      </c>
      <c r="H4640">
        <v>2149.4009999999998</v>
      </c>
      <c r="I4640">
        <v>0</v>
      </c>
      <c r="J4640">
        <v>59840</v>
      </c>
      <c r="K4640">
        <v>399081</v>
      </c>
      <c r="M4640">
        <v>5075.28</v>
      </c>
      <c r="N4640" t="s">
        <v>17</v>
      </c>
    </row>
    <row r="4641" spans="1:14" x14ac:dyDescent="0.25">
      <c r="A4641">
        <v>3.2017000000000002</v>
      </c>
      <c r="B4641">
        <v>6</v>
      </c>
      <c r="C4641" t="s">
        <v>60</v>
      </c>
      <c r="D4641">
        <v>88994</v>
      </c>
      <c r="E4641" t="s">
        <v>61</v>
      </c>
      <c r="F4641">
        <v>14</v>
      </c>
      <c r="G4641" t="s">
        <v>27</v>
      </c>
      <c r="H4641">
        <v>9101.1239999999998</v>
      </c>
      <c r="I4641">
        <v>0</v>
      </c>
      <c r="J4641">
        <v>264050</v>
      </c>
      <c r="K4641">
        <v>2166879</v>
      </c>
      <c r="M4641">
        <v>18725.64</v>
      </c>
      <c r="N4641" t="s">
        <v>17</v>
      </c>
    </row>
    <row r="4642" spans="1:14" x14ac:dyDescent="0.25">
      <c r="A4642">
        <v>3.2017000000000002</v>
      </c>
      <c r="B4642">
        <v>6</v>
      </c>
      <c r="C4642" t="s">
        <v>60</v>
      </c>
      <c r="D4642">
        <v>88994</v>
      </c>
      <c r="E4642" t="s">
        <v>61</v>
      </c>
      <c r="F4642">
        <v>15</v>
      </c>
      <c r="G4642" t="s">
        <v>28</v>
      </c>
      <c r="H4642">
        <v>3395.6129999999998</v>
      </c>
      <c r="I4642">
        <v>0</v>
      </c>
      <c r="J4642">
        <v>110</v>
      </c>
      <c r="K4642">
        <v>0</v>
      </c>
      <c r="M4642">
        <v>0</v>
      </c>
      <c r="N4642" t="s">
        <v>17</v>
      </c>
    </row>
    <row r="4643" spans="1:14" x14ac:dyDescent="0.25">
      <c r="A4643">
        <v>3.2017000000000002</v>
      </c>
      <c r="B4643">
        <v>6</v>
      </c>
      <c r="C4643" t="s">
        <v>60</v>
      </c>
      <c r="D4643">
        <v>88994</v>
      </c>
      <c r="E4643" t="s">
        <v>61</v>
      </c>
      <c r="F4643">
        <v>12</v>
      </c>
      <c r="G4643" t="s">
        <v>29</v>
      </c>
      <c r="H4643">
        <v>6473.3789999999999</v>
      </c>
      <c r="I4643">
        <v>0</v>
      </c>
      <c r="J4643">
        <v>3895070</v>
      </c>
      <c r="K4643">
        <v>1309800</v>
      </c>
      <c r="M4643">
        <v>37346.400000000001</v>
      </c>
      <c r="N4643" t="s">
        <v>17</v>
      </c>
    </row>
    <row r="4644" spans="1:14" x14ac:dyDescent="0.25">
      <c r="A4644">
        <v>3.2017000000000002</v>
      </c>
      <c r="B4644">
        <v>6</v>
      </c>
      <c r="C4644" t="s">
        <v>60</v>
      </c>
      <c r="D4644">
        <v>88994</v>
      </c>
      <c r="E4644" t="s">
        <v>61</v>
      </c>
      <c r="F4644">
        <v>16</v>
      </c>
      <c r="G4644" t="s">
        <v>30</v>
      </c>
      <c r="H4644">
        <v>1957.434</v>
      </c>
      <c r="I4644">
        <v>0</v>
      </c>
      <c r="J4644">
        <v>110</v>
      </c>
      <c r="K4644">
        <v>0</v>
      </c>
      <c r="M4644">
        <v>0</v>
      </c>
      <c r="N4644" t="s">
        <v>17</v>
      </c>
    </row>
    <row r="4645" spans="1:14" x14ac:dyDescent="0.25">
      <c r="A4645">
        <v>3.2017000000000002</v>
      </c>
      <c r="B4645">
        <v>6</v>
      </c>
      <c r="C4645" t="s">
        <v>60</v>
      </c>
      <c r="D4645">
        <v>88994</v>
      </c>
      <c r="E4645" t="s">
        <v>61</v>
      </c>
      <c r="F4645">
        <v>11</v>
      </c>
      <c r="G4645" t="s">
        <v>31</v>
      </c>
      <c r="H4645">
        <v>0</v>
      </c>
      <c r="I4645">
        <v>0</v>
      </c>
      <c r="J4645">
        <v>0</v>
      </c>
      <c r="K4645">
        <v>0</v>
      </c>
      <c r="M4645">
        <v>0</v>
      </c>
      <c r="N4645" t="s">
        <v>17</v>
      </c>
    </row>
    <row r="4646" spans="1:14" x14ac:dyDescent="0.25">
      <c r="A4646">
        <v>3.2017000000000002</v>
      </c>
      <c r="B4646">
        <v>6</v>
      </c>
      <c r="C4646" t="s">
        <v>60</v>
      </c>
      <c r="D4646">
        <v>88994</v>
      </c>
      <c r="E4646" t="s">
        <v>61</v>
      </c>
      <c r="F4646">
        <v>17</v>
      </c>
      <c r="G4646" t="s">
        <v>32</v>
      </c>
      <c r="H4646">
        <v>1913.376</v>
      </c>
      <c r="I4646">
        <v>0</v>
      </c>
      <c r="J4646">
        <v>110</v>
      </c>
      <c r="K4646">
        <v>0</v>
      </c>
      <c r="M4646">
        <v>0</v>
      </c>
      <c r="N4646" t="s">
        <v>17</v>
      </c>
    </row>
    <row r="4647" spans="1:14" x14ac:dyDescent="0.25">
      <c r="A4647">
        <v>3.2017000000000002</v>
      </c>
      <c r="B4647">
        <v>6</v>
      </c>
      <c r="C4647" t="s">
        <v>60</v>
      </c>
      <c r="D4647">
        <v>88994</v>
      </c>
      <c r="E4647" t="s">
        <v>61</v>
      </c>
      <c r="F4647">
        <v>18</v>
      </c>
      <c r="G4647" t="s">
        <v>33</v>
      </c>
      <c r="H4647">
        <v>40501.89</v>
      </c>
      <c r="I4647">
        <v>0</v>
      </c>
      <c r="J4647">
        <v>3895070</v>
      </c>
      <c r="K4647">
        <v>1207557</v>
      </c>
      <c r="M4647">
        <v>37346.400000000001</v>
      </c>
      <c r="N4647" t="s">
        <v>17</v>
      </c>
    </row>
    <row r="4648" spans="1:14" x14ac:dyDescent="0.25">
      <c r="A4648">
        <v>3.2017000000000002</v>
      </c>
      <c r="B4648">
        <v>6</v>
      </c>
      <c r="C4648" t="s">
        <v>60</v>
      </c>
      <c r="D4648">
        <v>20166</v>
      </c>
      <c r="E4648" t="s">
        <v>62</v>
      </c>
      <c r="F4648">
        <v>1</v>
      </c>
      <c r="G4648" t="s">
        <v>16</v>
      </c>
      <c r="H4648">
        <v>2923.5630000000001</v>
      </c>
      <c r="I4648">
        <v>0</v>
      </c>
      <c r="J4648">
        <v>426005</v>
      </c>
      <c r="K4648">
        <v>1642047</v>
      </c>
      <c r="M4648">
        <v>1124.04</v>
      </c>
      <c r="N4648" t="s">
        <v>17</v>
      </c>
    </row>
    <row r="4649" spans="1:14" x14ac:dyDescent="0.25">
      <c r="A4649">
        <v>3.2017000000000002</v>
      </c>
      <c r="B4649">
        <v>6</v>
      </c>
      <c r="C4649" t="s">
        <v>60</v>
      </c>
      <c r="D4649">
        <v>20166</v>
      </c>
      <c r="E4649" t="s">
        <v>62</v>
      </c>
      <c r="F4649">
        <v>2</v>
      </c>
      <c r="G4649" t="s">
        <v>18</v>
      </c>
      <c r="H4649">
        <v>2917.2689999999998</v>
      </c>
      <c r="I4649">
        <v>0</v>
      </c>
      <c r="J4649">
        <v>96095</v>
      </c>
      <c r="K4649">
        <v>574440</v>
      </c>
      <c r="M4649">
        <v>590.52</v>
      </c>
      <c r="N4649" t="s">
        <v>17</v>
      </c>
    </row>
    <row r="4650" spans="1:14" x14ac:dyDescent="0.25">
      <c r="A4650">
        <v>3.2017000000000002</v>
      </c>
      <c r="B4650">
        <v>6</v>
      </c>
      <c r="C4650" t="s">
        <v>60</v>
      </c>
      <c r="D4650">
        <v>20166</v>
      </c>
      <c r="E4650" t="s">
        <v>62</v>
      </c>
      <c r="F4650">
        <v>3</v>
      </c>
      <c r="G4650" t="s">
        <v>19</v>
      </c>
      <c r="H4650">
        <v>47.204999999999998</v>
      </c>
      <c r="I4650">
        <v>0</v>
      </c>
      <c r="J4650">
        <v>553135</v>
      </c>
      <c r="K4650">
        <v>788286</v>
      </c>
      <c r="M4650">
        <v>1069.32</v>
      </c>
      <c r="N4650" t="s">
        <v>17</v>
      </c>
    </row>
    <row r="4651" spans="1:14" x14ac:dyDescent="0.25">
      <c r="A4651">
        <v>3.2017000000000002</v>
      </c>
      <c r="B4651">
        <v>6</v>
      </c>
      <c r="C4651" t="s">
        <v>60</v>
      </c>
      <c r="D4651">
        <v>20166</v>
      </c>
      <c r="E4651" t="s">
        <v>62</v>
      </c>
      <c r="F4651">
        <v>4</v>
      </c>
      <c r="G4651" t="s">
        <v>20</v>
      </c>
      <c r="H4651">
        <v>1818.9659999999999</v>
      </c>
      <c r="I4651">
        <v>0</v>
      </c>
      <c r="J4651">
        <v>380835</v>
      </c>
      <c r="K4651">
        <v>650709</v>
      </c>
      <c r="M4651">
        <v>1279.08</v>
      </c>
      <c r="N4651" t="s">
        <v>17</v>
      </c>
    </row>
    <row r="4652" spans="1:14" x14ac:dyDescent="0.25">
      <c r="A4652">
        <v>3.2017000000000002</v>
      </c>
      <c r="B4652">
        <v>6</v>
      </c>
      <c r="C4652" t="s">
        <v>60</v>
      </c>
      <c r="D4652">
        <v>20166</v>
      </c>
      <c r="E4652" t="s">
        <v>62</v>
      </c>
      <c r="F4652">
        <v>5</v>
      </c>
      <c r="G4652" t="s">
        <v>21</v>
      </c>
      <c r="H4652">
        <v>2797.683</v>
      </c>
      <c r="I4652">
        <v>0</v>
      </c>
      <c r="J4652">
        <v>214940</v>
      </c>
      <c r="K4652">
        <v>383772</v>
      </c>
      <c r="M4652">
        <v>966.72</v>
      </c>
      <c r="N4652" t="s">
        <v>17</v>
      </c>
    </row>
    <row r="4653" spans="1:14" x14ac:dyDescent="0.25">
      <c r="A4653">
        <v>3.2017000000000002</v>
      </c>
      <c r="B4653">
        <v>6</v>
      </c>
      <c r="C4653" t="s">
        <v>60</v>
      </c>
      <c r="D4653">
        <v>20166</v>
      </c>
      <c r="E4653" t="s">
        <v>62</v>
      </c>
      <c r="F4653">
        <v>6</v>
      </c>
      <c r="G4653" t="s">
        <v>22</v>
      </c>
      <c r="H4653">
        <v>8273.4629999999997</v>
      </c>
      <c r="I4653">
        <v>0</v>
      </c>
      <c r="J4653">
        <v>1875595</v>
      </c>
      <c r="K4653">
        <v>8503272</v>
      </c>
      <c r="M4653">
        <v>11666.76</v>
      </c>
      <c r="N4653" t="s">
        <v>17</v>
      </c>
    </row>
    <row r="4654" spans="1:14" x14ac:dyDescent="0.25">
      <c r="A4654">
        <v>3.2017000000000002</v>
      </c>
      <c r="B4654">
        <v>6</v>
      </c>
      <c r="C4654" t="s">
        <v>60</v>
      </c>
      <c r="D4654">
        <v>20166</v>
      </c>
      <c r="E4654" t="s">
        <v>62</v>
      </c>
      <c r="F4654">
        <v>13</v>
      </c>
      <c r="G4654" t="s">
        <v>23</v>
      </c>
      <c r="H4654">
        <v>18778.149000000001</v>
      </c>
      <c r="I4654">
        <v>0</v>
      </c>
      <c r="J4654">
        <v>3546605</v>
      </c>
      <c r="K4654">
        <v>12936990</v>
      </c>
      <c r="M4654">
        <v>19323</v>
      </c>
      <c r="N4654" t="s">
        <v>17</v>
      </c>
    </row>
    <row r="4655" spans="1:14" x14ac:dyDescent="0.25">
      <c r="A4655">
        <v>3.2017000000000002</v>
      </c>
      <c r="B4655">
        <v>6</v>
      </c>
      <c r="C4655" t="s">
        <v>60</v>
      </c>
      <c r="D4655">
        <v>20166</v>
      </c>
      <c r="E4655" t="s">
        <v>62</v>
      </c>
      <c r="F4655">
        <v>7</v>
      </c>
      <c r="G4655" t="s">
        <v>24</v>
      </c>
      <c r="H4655">
        <v>8594.4570000000003</v>
      </c>
      <c r="I4655">
        <v>0</v>
      </c>
      <c r="J4655">
        <v>178985</v>
      </c>
      <c r="K4655">
        <v>1498824</v>
      </c>
      <c r="M4655">
        <v>7603.8</v>
      </c>
      <c r="N4655" t="s">
        <v>17</v>
      </c>
    </row>
    <row r="4656" spans="1:14" x14ac:dyDescent="0.25">
      <c r="A4656">
        <v>3.2017000000000002</v>
      </c>
      <c r="B4656">
        <v>6</v>
      </c>
      <c r="C4656" t="s">
        <v>60</v>
      </c>
      <c r="D4656">
        <v>20166</v>
      </c>
      <c r="E4656" t="s">
        <v>62</v>
      </c>
      <c r="F4656">
        <v>8</v>
      </c>
      <c r="G4656" t="s">
        <v>25</v>
      </c>
      <c r="H4656">
        <v>62.94</v>
      </c>
      <c r="I4656">
        <v>0</v>
      </c>
      <c r="J4656">
        <v>48685</v>
      </c>
      <c r="K4656">
        <v>391122</v>
      </c>
      <c r="M4656">
        <v>5202.96</v>
      </c>
      <c r="N4656" t="s">
        <v>17</v>
      </c>
    </row>
    <row r="4657" spans="1:14" x14ac:dyDescent="0.25">
      <c r="A4657">
        <v>3.2017000000000002</v>
      </c>
      <c r="B4657">
        <v>6</v>
      </c>
      <c r="C4657" t="s">
        <v>60</v>
      </c>
      <c r="D4657">
        <v>20166</v>
      </c>
      <c r="E4657" t="s">
        <v>62</v>
      </c>
      <c r="F4657">
        <v>9</v>
      </c>
      <c r="G4657" t="s">
        <v>26</v>
      </c>
      <c r="H4657">
        <v>1831.5540000000001</v>
      </c>
      <c r="I4657">
        <v>0</v>
      </c>
      <c r="J4657">
        <v>64560</v>
      </c>
      <c r="K4657">
        <v>458454</v>
      </c>
      <c r="M4657">
        <v>6201.6</v>
      </c>
      <c r="N4657" t="s">
        <v>17</v>
      </c>
    </row>
    <row r="4658" spans="1:14" x14ac:dyDescent="0.25">
      <c r="A4658">
        <v>3.2017000000000002</v>
      </c>
      <c r="B4658">
        <v>6</v>
      </c>
      <c r="C4658" t="s">
        <v>60</v>
      </c>
      <c r="D4658">
        <v>20166</v>
      </c>
      <c r="E4658" t="s">
        <v>62</v>
      </c>
      <c r="F4658">
        <v>14</v>
      </c>
      <c r="G4658" t="s">
        <v>27</v>
      </c>
      <c r="H4658">
        <v>10488.950999999999</v>
      </c>
      <c r="I4658">
        <v>0</v>
      </c>
      <c r="J4658">
        <v>292230</v>
      </c>
      <c r="K4658">
        <v>2211225</v>
      </c>
      <c r="M4658">
        <v>21014.76</v>
      </c>
      <c r="N4658" t="s">
        <v>17</v>
      </c>
    </row>
    <row r="4659" spans="1:14" x14ac:dyDescent="0.25">
      <c r="A4659">
        <v>3.2017000000000002</v>
      </c>
      <c r="B4659">
        <v>6</v>
      </c>
      <c r="C4659" t="s">
        <v>60</v>
      </c>
      <c r="D4659">
        <v>20166</v>
      </c>
      <c r="E4659" t="s">
        <v>62</v>
      </c>
      <c r="F4659">
        <v>15</v>
      </c>
      <c r="G4659" t="s">
        <v>28</v>
      </c>
      <c r="H4659">
        <v>4311.3900000000003</v>
      </c>
      <c r="I4659">
        <v>0</v>
      </c>
      <c r="J4659">
        <v>115</v>
      </c>
      <c r="K4659">
        <v>0</v>
      </c>
      <c r="M4659">
        <v>0</v>
      </c>
      <c r="N4659" t="s">
        <v>17</v>
      </c>
    </row>
    <row r="4660" spans="1:14" x14ac:dyDescent="0.25">
      <c r="A4660">
        <v>3.2017000000000002</v>
      </c>
      <c r="B4660">
        <v>6</v>
      </c>
      <c r="C4660" t="s">
        <v>60</v>
      </c>
      <c r="D4660">
        <v>20166</v>
      </c>
      <c r="E4660" t="s">
        <v>62</v>
      </c>
      <c r="F4660">
        <v>12</v>
      </c>
      <c r="G4660" t="s">
        <v>29</v>
      </c>
      <c r="H4660">
        <v>7335.6570000000002</v>
      </c>
      <c r="I4660">
        <v>0</v>
      </c>
      <c r="J4660">
        <v>3838835</v>
      </c>
      <c r="K4660">
        <v>15130296</v>
      </c>
      <c r="M4660">
        <v>40337.760000000002</v>
      </c>
      <c r="N4660" t="s">
        <v>17</v>
      </c>
    </row>
    <row r="4661" spans="1:14" x14ac:dyDescent="0.25">
      <c r="A4661">
        <v>3.2017000000000002</v>
      </c>
      <c r="B4661">
        <v>6</v>
      </c>
      <c r="C4661" t="s">
        <v>60</v>
      </c>
      <c r="D4661">
        <v>20166</v>
      </c>
      <c r="E4661" t="s">
        <v>62</v>
      </c>
      <c r="F4661">
        <v>16</v>
      </c>
      <c r="G4661" t="s">
        <v>30</v>
      </c>
      <c r="H4661">
        <v>3527.7869999999998</v>
      </c>
      <c r="I4661">
        <v>0</v>
      </c>
      <c r="J4661">
        <v>115</v>
      </c>
      <c r="K4661">
        <v>0</v>
      </c>
      <c r="M4661">
        <v>0</v>
      </c>
      <c r="N4661" t="s">
        <v>17</v>
      </c>
    </row>
    <row r="4662" spans="1:14" x14ac:dyDescent="0.25">
      <c r="A4662">
        <v>3.2017000000000002</v>
      </c>
      <c r="B4662">
        <v>6</v>
      </c>
      <c r="C4662" t="s">
        <v>60</v>
      </c>
      <c r="D4662">
        <v>20166</v>
      </c>
      <c r="E4662" t="s">
        <v>62</v>
      </c>
      <c r="F4662">
        <v>11</v>
      </c>
      <c r="G4662" t="s">
        <v>31</v>
      </c>
      <c r="H4662">
        <v>3908.5740000000001</v>
      </c>
      <c r="I4662">
        <v>0</v>
      </c>
      <c r="J4662">
        <v>533610</v>
      </c>
      <c r="K4662">
        <v>1539138</v>
      </c>
      <c r="M4662">
        <v>0</v>
      </c>
      <c r="N4662" t="s">
        <v>17</v>
      </c>
    </row>
    <row r="4663" spans="1:14" x14ac:dyDescent="0.25">
      <c r="A4663">
        <v>3.2017000000000002</v>
      </c>
      <c r="B4663">
        <v>6</v>
      </c>
      <c r="C4663" t="s">
        <v>60</v>
      </c>
      <c r="D4663">
        <v>20166</v>
      </c>
      <c r="E4663" t="s">
        <v>62</v>
      </c>
      <c r="F4663">
        <v>17</v>
      </c>
      <c r="G4663" t="s">
        <v>32</v>
      </c>
      <c r="H4663">
        <v>2246.9580000000001</v>
      </c>
      <c r="I4663">
        <v>0</v>
      </c>
      <c r="J4663">
        <v>115</v>
      </c>
      <c r="K4663">
        <v>0</v>
      </c>
      <c r="M4663">
        <v>0</v>
      </c>
      <c r="N4663" t="s">
        <v>17</v>
      </c>
    </row>
    <row r="4664" spans="1:14" x14ac:dyDescent="0.25">
      <c r="A4664">
        <v>3.2017000000000002</v>
      </c>
      <c r="B4664">
        <v>6</v>
      </c>
      <c r="C4664" t="s">
        <v>60</v>
      </c>
      <c r="D4664">
        <v>20166</v>
      </c>
      <c r="E4664" t="s">
        <v>62</v>
      </c>
      <c r="F4664">
        <v>18</v>
      </c>
      <c r="G4664" t="s">
        <v>33</v>
      </c>
      <c r="H4664">
        <v>50597.466</v>
      </c>
      <c r="I4664">
        <v>0</v>
      </c>
      <c r="J4664">
        <v>3838835</v>
      </c>
      <c r="K4664">
        <v>17091483</v>
      </c>
      <c r="M4664">
        <v>40337.760000000002</v>
      </c>
      <c r="N4664" t="s">
        <v>17</v>
      </c>
    </row>
    <row r="4665" spans="1:14" x14ac:dyDescent="0.25">
      <c r="A4665">
        <v>3.2017000000000002</v>
      </c>
      <c r="B4665">
        <v>6</v>
      </c>
      <c r="C4665" t="s">
        <v>60</v>
      </c>
      <c r="D4665">
        <v>16927</v>
      </c>
      <c r="E4665" t="s">
        <v>63</v>
      </c>
      <c r="F4665">
        <v>1</v>
      </c>
      <c r="G4665" t="s">
        <v>16</v>
      </c>
      <c r="H4665">
        <v>3609.6089999999999</v>
      </c>
      <c r="I4665">
        <v>0</v>
      </c>
      <c r="J4665">
        <v>385090</v>
      </c>
      <c r="K4665">
        <v>1427439</v>
      </c>
      <c r="M4665">
        <v>813.96</v>
      </c>
      <c r="N4665" t="s">
        <v>17</v>
      </c>
    </row>
    <row r="4666" spans="1:14" x14ac:dyDescent="0.25">
      <c r="A4666">
        <v>3.2017000000000002</v>
      </c>
      <c r="B4666">
        <v>6</v>
      </c>
      <c r="C4666" t="s">
        <v>60</v>
      </c>
      <c r="D4666">
        <v>16927</v>
      </c>
      <c r="E4666" t="s">
        <v>63</v>
      </c>
      <c r="F4666">
        <v>2</v>
      </c>
      <c r="G4666" t="s">
        <v>18</v>
      </c>
      <c r="H4666">
        <v>2042.403</v>
      </c>
      <c r="I4666">
        <v>0</v>
      </c>
      <c r="J4666">
        <v>95595</v>
      </c>
      <c r="K4666">
        <v>567918</v>
      </c>
      <c r="M4666">
        <v>554.04</v>
      </c>
      <c r="N4666" t="s">
        <v>17</v>
      </c>
    </row>
    <row r="4667" spans="1:14" x14ac:dyDescent="0.25">
      <c r="A4667">
        <v>3.2017000000000002</v>
      </c>
      <c r="B4667">
        <v>6</v>
      </c>
      <c r="C4667" t="s">
        <v>60</v>
      </c>
      <c r="D4667">
        <v>16927</v>
      </c>
      <c r="E4667" t="s">
        <v>63</v>
      </c>
      <c r="F4667">
        <v>3</v>
      </c>
      <c r="G4667" t="s">
        <v>19</v>
      </c>
      <c r="H4667">
        <v>47.204999999999998</v>
      </c>
      <c r="I4667">
        <v>0</v>
      </c>
      <c r="J4667">
        <v>534450</v>
      </c>
      <c r="K4667">
        <v>761916</v>
      </c>
      <c r="M4667">
        <v>921.12</v>
      </c>
      <c r="N4667" t="s">
        <v>17</v>
      </c>
    </row>
    <row r="4668" spans="1:14" x14ac:dyDescent="0.25">
      <c r="A4668">
        <v>3.2017000000000002</v>
      </c>
      <c r="B4668">
        <v>6</v>
      </c>
      <c r="C4668" t="s">
        <v>60</v>
      </c>
      <c r="D4668">
        <v>16927</v>
      </c>
      <c r="E4668" t="s">
        <v>63</v>
      </c>
      <c r="F4668">
        <v>4</v>
      </c>
      <c r="G4668" t="s">
        <v>20</v>
      </c>
      <c r="H4668">
        <v>1988.904</v>
      </c>
      <c r="I4668">
        <v>0</v>
      </c>
      <c r="J4668">
        <v>456070</v>
      </c>
      <c r="K4668">
        <v>778710</v>
      </c>
      <c r="M4668">
        <v>1000.92</v>
      </c>
      <c r="N4668" t="s">
        <v>17</v>
      </c>
    </row>
    <row r="4669" spans="1:14" x14ac:dyDescent="0.25">
      <c r="A4669">
        <v>3.2017000000000002</v>
      </c>
      <c r="B4669">
        <v>6</v>
      </c>
      <c r="C4669" t="s">
        <v>60</v>
      </c>
      <c r="D4669">
        <v>16927</v>
      </c>
      <c r="E4669" t="s">
        <v>63</v>
      </c>
      <c r="F4669">
        <v>5</v>
      </c>
      <c r="G4669" t="s">
        <v>21</v>
      </c>
      <c r="H4669">
        <v>2460.9540000000002</v>
      </c>
      <c r="I4669">
        <v>0</v>
      </c>
      <c r="J4669">
        <v>222675</v>
      </c>
      <c r="K4669">
        <v>373836</v>
      </c>
      <c r="M4669">
        <v>925.68</v>
      </c>
      <c r="N4669" t="s">
        <v>17</v>
      </c>
    </row>
    <row r="4670" spans="1:14" x14ac:dyDescent="0.25">
      <c r="A4670">
        <v>3.2017000000000002</v>
      </c>
      <c r="B4670">
        <v>6</v>
      </c>
      <c r="C4670" t="s">
        <v>60</v>
      </c>
      <c r="D4670">
        <v>16927</v>
      </c>
      <c r="E4670" t="s">
        <v>63</v>
      </c>
      <c r="F4670">
        <v>6</v>
      </c>
      <c r="G4670" t="s">
        <v>22</v>
      </c>
      <c r="H4670">
        <v>8773.8359999999993</v>
      </c>
      <c r="I4670">
        <v>0</v>
      </c>
      <c r="J4670">
        <v>1923505</v>
      </c>
      <c r="K4670">
        <v>6389361</v>
      </c>
      <c r="M4670">
        <v>7941.24</v>
      </c>
      <c r="N4670" t="s">
        <v>17</v>
      </c>
    </row>
    <row r="4671" spans="1:14" x14ac:dyDescent="0.25">
      <c r="A4671">
        <v>3.2017000000000002</v>
      </c>
      <c r="B4671">
        <v>6</v>
      </c>
      <c r="C4671" t="s">
        <v>60</v>
      </c>
      <c r="D4671">
        <v>16927</v>
      </c>
      <c r="E4671" t="s">
        <v>63</v>
      </c>
      <c r="F4671">
        <v>13</v>
      </c>
      <c r="G4671" t="s">
        <v>23</v>
      </c>
      <c r="H4671">
        <v>18922.911</v>
      </c>
      <c r="I4671">
        <v>0</v>
      </c>
      <c r="J4671">
        <v>3617385</v>
      </c>
      <c r="K4671">
        <v>10139385</v>
      </c>
      <c r="M4671">
        <v>14576.04</v>
      </c>
      <c r="N4671" t="s">
        <v>17</v>
      </c>
    </row>
    <row r="4672" spans="1:14" x14ac:dyDescent="0.25">
      <c r="A4672">
        <v>3.2017000000000002</v>
      </c>
      <c r="B4672">
        <v>6</v>
      </c>
      <c r="C4672" t="s">
        <v>60</v>
      </c>
      <c r="D4672">
        <v>16927</v>
      </c>
      <c r="E4672" t="s">
        <v>63</v>
      </c>
      <c r="F4672">
        <v>7</v>
      </c>
      <c r="G4672" t="s">
        <v>24</v>
      </c>
      <c r="H4672">
        <v>5101.2870000000003</v>
      </c>
      <c r="I4672">
        <v>0</v>
      </c>
      <c r="J4672">
        <v>157900</v>
      </c>
      <c r="K4672">
        <v>1201584</v>
      </c>
      <c r="M4672">
        <v>5782.08</v>
      </c>
      <c r="N4672" t="s">
        <v>17</v>
      </c>
    </row>
    <row r="4673" spans="1:14" x14ac:dyDescent="0.25">
      <c r="A4673">
        <v>3.2017000000000002</v>
      </c>
      <c r="B4673">
        <v>6</v>
      </c>
      <c r="C4673" t="s">
        <v>60</v>
      </c>
      <c r="D4673">
        <v>16927</v>
      </c>
      <c r="E4673" t="s">
        <v>63</v>
      </c>
      <c r="F4673">
        <v>8</v>
      </c>
      <c r="G4673" t="s">
        <v>25</v>
      </c>
      <c r="H4673">
        <v>1866.171</v>
      </c>
      <c r="I4673">
        <v>0</v>
      </c>
      <c r="J4673">
        <v>52035</v>
      </c>
      <c r="K4673">
        <v>361263</v>
      </c>
      <c r="M4673">
        <v>4546.32</v>
      </c>
      <c r="N4673" t="s">
        <v>17</v>
      </c>
    </row>
    <row r="4674" spans="1:14" x14ac:dyDescent="0.25">
      <c r="A4674">
        <v>3.2017000000000002</v>
      </c>
      <c r="B4674">
        <v>6</v>
      </c>
      <c r="C4674" t="s">
        <v>60</v>
      </c>
      <c r="D4674">
        <v>16927</v>
      </c>
      <c r="E4674" t="s">
        <v>63</v>
      </c>
      <c r="F4674">
        <v>9</v>
      </c>
      <c r="G4674" t="s">
        <v>26</v>
      </c>
      <c r="H4674">
        <v>1497.972</v>
      </c>
      <c r="I4674">
        <v>0</v>
      </c>
      <c r="J4674">
        <v>60030</v>
      </c>
      <c r="K4674">
        <v>359148</v>
      </c>
      <c r="M4674">
        <v>4954.4399999999996</v>
      </c>
      <c r="N4674" t="s">
        <v>17</v>
      </c>
    </row>
    <row r="4675" spans="1:14" x14ac:dyDescent="0.25">
      <c r="A4675">
        <v>3.2017000000000002</v>
      </c>
      <c r="B4675">
        <v>6</v>
      </c>
      <c r="C4675" t="s">
        <v>60</v>
      </c>
      <c r="D4675">
        <v>16927</v>
      </c>
      <c r="E4675" t="s">
        <v>63</v>
      </c>
      <c r="F4675">
        <v>14</v>
      </c>
      <c r="G4675" t="s">
        <v>27</v>
      </c>
      <c r="H4675">
        <v>8465.43</v>
      </c>
      <c r="I4675">
        <v>0</v>
      </c>
      <c r="J4675">
        <v>269965</v>
      </c>
      <c r="K4675">
        <v>2047896</v>
      </c>
      <c r="M4675">
        <v>16477.560000000001</v>
      </c>
      <c r="N4675" t="s">
        <v>17</v>
      </c>
    </row>
    <row r="4676" spans="1:14" x14ac:dyDescent="0.25">
      <c r="A4676">
        <v>3.2017000000000002</v>
      </c>
      <c r="B4676">
        <v>6</v>
      </c>
      <c r="C4676" t="s">
        <v>60</v>
      </c>
      <c r="D4676">
        <v>16927</v>
      </c>
      <c r="E4676" t="s">
        <v>63</v>
      </c>
      <c r="F4676">
        <v>15</v>
      </c>
      <c r="G4676" t="s">
        <v>28</v>
      </c>
      <c r="H4676">
        <v>3342.114</v>
      </c>
      <c r="I4676">
        <v>0</v>
      </c>
      <c r="J4676">
        <v>120</v>
      </c>
      <c r="K4676">
        <v>0</v>
      </c>
      <c r="M4676">
        <v>0</v>
      </c>
      <c r="N4676" t="s">
        <v>17</v>
      </c>
    </row>
    <row r="4677" spans="1:14" x14ac:dyDescent="0.25">
      <c r="A4677">
        <v>3.2017000000000002</v>
      </c>
      <c r="B4677">
        <v>6</v>
      </c>
      <c r="C4677" t="s">
        <v>60</v>
      </c>
      <c r="D4677">
        <v>16927</v>
      </c>
      <c r="E4677" t="s">
        <v>63</v>
      </c>
      <c r="F4677">
        <v>12</v>
      </c>
      <c r="G4677" t="s">
        <v>29</v>
      </c>
      <c r="H4677">
        <v>7754.2079999999996</v>
      </c>
      <c r="I4677">
        <v>0</v>
      </c>
      <c r="J4677">
        <v>3887350</v>
      </c>
      <c r="K4677">
        <v>12411036</v>
      </c>
      <c r="M4677">
        <v>31053.599999999999</v>
      </c>
      <c r="N4677" t="s">
        <v>17</v>
      </c>
    </row>
    <row r="4678" spans="1:14" x14ac:dyDescent="0.25">
      <c r="A4678">
        <v>3.2017000000000002</v>
      </c>
      <c r="B4678">
        <v>6</v>
      </c>
      <c r="C4678" t="s">
        <v>60</v>
      </c>
      <c r="D4678">
        <v>16927</v>
      </c>
      <c r="E4678" t="s">
        <v>63</v>
      </c>
      <c r="F4678">
        <v>16</v>
      </c>
      <c r="G4678" t="s">
        <v>30</v>
      </c>
      <c r="H4678">
        <v>3121.8240000000001</v>
      </c>
      <c r="I4678">
        <v>0</v>
      </c>
      <c r="J4678">
        <v>120</v>
      </c>
      <c r="K4678">
        <v>0</v>
      </c>
      <c r="M4678">
        <v>0</v>
      </c>
      <c r="N4678" t="s">
        <v>17</v>
      </c>
    </row>
    <row r="4679" spans="1:14" x14ac:dyDescent="0.25">
      <c r="A4679">
        <v>3.2017000000000002</v>
      </c>
      <c r="B4679">
        <v>6</v>
      </c>
      <c r="C4679" t="s">
        <v>60</v>
      </c>
      <c r="D4679">
        <v>16927</v>
      </c>
      <c r="E4679" t="s">
        <v>63</v>
      </c>
      <c r="F4679">
        <v>11</v>
      </c>
      <c r="G4679" t="s">
        <v>31</v>
      </c>
      <c r="H4679">
        <v>985.01099999999997</v>
      </c>
      <c r="I4679">
        <v>0</v>
      </c>
      <c r="J4679">
        <v>0</v>
      </c>
      <c r="K4679">
        <v>0</v>
      </c>
      <c r="M4679">
        <v>0</v>
      </c>
      <c r="N4679" t="s">
        <v>17</v>
      </c>
    </row>
    <row r="4680" spans="1:14" x14ac:dyDescent="0.25">
      <c r="A4680">
        <v>3.2017000000000002</v>
      </c>
      <c r="B4680">
        <v>6</v>
      </c>
      <c r="C4680" t="s">
        <v>60</v>
      </c>
      <c r="D4680">
        <v>16927</v>
      </c>
      <c r="E4680" t="s">
        <v>63</v>
      </c>
      <c r="F4680">
        <v>17</v>
      </c>
      <c r="G4680" t="s">
        <v>32</v>
      </c>
      <c r="H4680">
        <v>31.47</v>
      </c>
      <c r="I4680">
        <v>0</v>
      </c>
      <c r="J4680">
        <v>120</v>
      </c>
      <c r="K4680">
        <v>0</v>
      </c>
      <c r="M4680">
        <v>0</v>
      </c>
      <c r="N4680" t="s">
        <v>17</v>
      </c>
    </row>
    <row r="4681" spans="1:14" x14ac:dyDescent="0.25">
      <c r="A4681">
        <v>3.2017000000000002</v>
      </c>
      <c r="B4681">
        <v>6</v>
      </c>
      <c r="C4681" t="s">
        <v>60</v>
      </c>
      <c r="D4681">
        <v>16927</v>
      </c>
      <c r="E4681" t="s">
        <v>63</v>
      </c>
      <c r="F4681">
        <v>18</v>
      </c>
      <c r="G4681" t="s">
        <v>33</v>
      </c>
      <c r="H4681">
        <v>42622.968000000001</v>
      </c>
      <c r="I4681">
        <v>0</v>
      </c>
      <c r="J4681">
        <v>3887350</v>
      </c>
      <c r="K4681">
        <v>12905991</v>
      </c>
      <c r="M4681">
        <v>31053.599999999999</v>
      </c>
      <c r="N4681" t="s">
        <v>17</v>
      </c>
    </row>
    <row r="4682" spans="1:14" x14ac:dyDescent="0.25">
      <c r="A4682">
        <v>3.2017000000000002</v>
      </c>
      <c r="B4682">
        <v>6</v>
      </c>
      <c r="C4682" t="s">
        <v>60</v>
      </c>
      <c r="D4682">
        <v>96493</v>
      </c>
      <c r="E4682" t="s">
        <v>64</v>
      </c>
      <c r="F4682">
        <v>1</v>
      </c>
      <c r="G4682" t="s">
        <v>16</v>
      </c>
      <c r="H4682">
        <v>5765.3040000000001</v>
      </c>
      <c r="I4682">
        <v>0</v>
      </c>
      <c r="J4682">
        <v>773990</v>
      </c>
      <c r="K4682">
        <v>3052038</v>
      </c>
      <c r="M4682">
        <v>1069.32</v>
      </c>
      <c r="N4682" t="s">
        <v>17</v>
      </c>
    </row>
    <row r="4683" spans="1:14" x14ac:dyDescent="0.25">
      <c r="A4683">
        <v>3.2017000000000002</v>
      </c>
      <c r="B4683">
        <v>6</v>
      </c>
      <c r="C4683" t="s">
        <v>60</v>
      </c>
      <c r="D4683">
        <v>96493</v>
      </c>
      <c r="E4683" t="s">
        <v>64</v>
      </c>
      <c r="F4683">
        <v>2</v>
      </c>
      <c r="G4683" t="s">
        <v>18</v>
      </c>
      <c r="H4683">
        <v>3033.7080000000001</v>
      </c>
      <c r="I4683">
        <v>0</v>
      </c>
      <c r="J4683">
        <v>164045</v>
      </c>
      <c r="K4683">
        <v>1080132</v>
      </c>
      <c r="M4683">
        <v>595.08000000000004</v>
      </c>
      <c r="N4683" t="s">
        <v>17</v>
      </c>
    </row>
    <row r="4684" spans="1:14" x14ac:dyDescent="0.25">
      <c r="A4684">
        <v>3.2017000000000002</v>
      </c>
      <c r="B4684">
        <v>6</v>
      </c>
      <c r="C4684" t="s">
        <v>60</v>
      </c>
      <c r="D4684">
        <v>96493</v>
      </c>
      <c r="E4684" t="s">
        <v>64</v>
      </c>
      <c r="F4684">
        <v>3</v>
      </c>
      <c r="G4684" t="s">
        <v>19</v>
      </c>
      <c r="H4684">
        <v>47.204999999999998</v>
      </c>
      <c r="I4684">
        <v>0</v>
      </c>
      <c r="J4684">
        <v>994860</v>
      </c>
      <c r="K4684">
        <v>1525707</v>
      </c>
      <c r="M4684">
        <v>1012.32</v>
      </c>
      <c r="N4684" t="s">
        <v>17</v>
      </c>
    </row>
    <row r="4685" spans="1:14" x14ac:dyDescent="0.25">
      <c r="A4685">
        <v>3.2017000000000002</v>
      </c>
      <c r="B4685">
        <v>6</v>
      </c>
      <c r="C4685" t="s">
        <v>60</v>
      </c>
      <c r="D4685">
        <v>96493</v>
      </c>
      <c r="E4685" t="s">
        <v>64</v>
      </c>
      <c r="F4685">
        <v>4</v>
      </c>
      <c r="G4685" t="s">
        <v>20</v>
      </c>
      <c r="H4685">
        <v>4138.3050000000003</v>
      </c>
      <c r="I4685">
        <v>0</v>
      </c>
      <c r="J4685">
        <v>754195</v>
      </c>
      <c r="K4685">
        <v>1227774</v>
      </c>
      <c r="M4685">
        <v>1222.08</v>
      </c>
      <c r="N4685" t="s">
        <v>17</v>
      </c>
    </row>
    <row r="4686" spans="1:14" x14ac:dyDescent="0.25">
      <c r="A4686">
        <v>3.2017000000000002</v>
      </c>
      <c r="B4686">
        <v>6</v>
      </c>
      <c r="C4686" t="s">
        <v>60</v>
      </c>
      <c r="D4686">
        <v>96493</v>
      </c>
      <c r="E4686" t="s">
        <v>64</v>
      </c>
      <c r="F4686">
        <v>5</v>
      </c>
      <c r="G4686" t="s">
        <v>21</v>
      </c>
      <c r="H4686">
        <v>5025.759</v>
      </c>
      <c r="I4686">
        <v>0</v>
      </c>
      <c r="J4686">
        <v>328595</v>
      </c>
      <c r="K4686">
        <v>688245</v>
      </c>
      <c r="M4686">
        <v>1178.76</v>
      </c>
      <c r="N4686" t="s">
        <v>17</v>
      </c>
    </row>
    <row r="4687" spans="1:14" x14ac:dyDescent="0.25">
      <c r="A4687">
        <v>3.2017000000000002</v>
      </c>
      <c r="B4687">
        <v>6</v>
      </c>
      <c r="C4687" t="s">
        <v>60</v>
      </c>
      <c r="D4687">
        <v>96493</v>
      </c>
      <c r="E4687" t="s">
        <v>64</v>
      </c>
      <c r="F4687">
        <v>6</v>
      </c>
      <c r="G4687" t="s">
        <v>22</v>
      </c>
      <c r="H4687">
        <v>15014.337</v>
      </c>
      <c r="I4687">
        <v>0</v>
      </c>
      <c r="J4687">
        <v>2296870</v>
      </c>
      <c r="K4687">
        <v>7375626</v>
      </c>
      <c r="M4687">
        <v>10674.96</v>
      </c>
      <c r="N4687" t="s">
        <v>17</v>
      </c>
    </row>
    <row r="4688" spans="1:14" x14ac:dyDescent="0.25">
      <c r="A4688">
        <v>3.2017000000000002</v>
      </c>
      <c r="B4688">
        <v>6</v>
      </c>
      <c r="C4688" t="s">
        <v>60</v>
      </c>
      <c r="D4688">
        <v>96493</v>
      </c>
      <c r="E4688" t="s">
        <v>64</v>
      </c>
      <c r="F4688">
        <v>13</v>
      </c>
      <c r="G4688" t="s">
        <v>23</v>
      </c>
      <c r="H4688">
        <v>33024.618000000002</v>
      </c>
      <c r="I4688">
        <v>0</v>
      </c>
      <c r="J4688">
        <v>5312555</v>
      </c>
      <c r="K4688">
        <v>15145164</v>
      </c>
      <c r="M4688">
        <v>19790.400000000001</v>
      </c>
      <c r="N4688" t="s">
        <v>17</v>
      </c>
    </row>
    <row r="4689" spans="1:14" x14ac:dyDescent="0.25">
      <c r="A4689">
        <v>3.2017000000000002</v>
      </c>
      <c r="B4689">
        <v>6</v>
      </c>
      <c r="C4689" t="s">
        <v>60</v>
      </c>
      <c r="D4689">
        <v>96493</v>
      </c>
      <c r="E4689" t="s">
        <v>64</v>
      </c>
      <c r="F4689">
        <v>7</v>
      </c>
      <c r="G4689" t="s">
        <v>24</v>
      </c>
      <c r="H4689">
        <v>6032.799</v>
      </c>
      <c r="I4689">
        <v>0</v>
      </c>
      <c r="J4689">
        <v>264045</v>
      </c>
      <c r="K4689">
        <v>2188494</v>
      </c>
      <c r="M4689">
        <v>9685.44</v>
      </c>
      <c r="N4689" t="s">
        <v>17</v>
      </c>
    </row>
    <row r="4690" spans="1:14" x14ac:dyDescent="0.25">
      <c r="A4690">
        <v>3.2017000000000002</v>
      </c>
      <c r="B4690">
        <v>6</v>
      </c>
      <c r="C4690" t="s">
        <v>60</v>
      </c>
      <c r="D4690">
        <v>96493</v>
      </c>
      <c r="E4690" t="s">
        <v>64</v>
      </c>
      <c r="F4690">
        <v>8</v>
      </c>
      <c r="G4690" t="s">
        <v>25</v>
      </c>
      <c r="H4690">
        <v>2051.8440000000001</v>
      </c>
      <c r="I4690">
        <v>0</v>
      </c>
      <c r="J4690">
        <v>65365</v>
      </c>
      <c r="K4690">
        <v>571092</v>
      </c>
      <c r="M4690">
        <v>4254.4799999999996</v>
      </c>
      <c r="N4690" t="s">
        <v>17</v>
      </c>
    </row>
    <row r="4691" spans="1:14" x14ac:dyDescent="0.25">
      <c r="A4691">
        <v>3.2017000000000002</v>
      </c>
      <c r="B4691">
        <v>6</v>
      </c>
      <c r="C4691" t="s">
        <v>60</v>
      </c>
      <c r="D4691">
        <v>96493</v>
      </c>
      <c r="E4691" t="s">
        <v>64</v>
      </c>
      <c r="F4691">
        <v>9</v>
      </c>
      <c r="G4691" t="s">
        <v>26</v>
      </c>
      <c r="H4691">
        <v>3773.2530000000002</v>
      </c>
      <c r="I4691">
        <v>0</v>
      </c>
      <c r="J4691">
        <v>82090</v>
      </c>
      <c r="K4691">
        <v>640152</v>
      </c>
      <c r="M4691">
        <v>4585.08</v>
      </c>
      <c r="N4691" t="s">
        <v>17</v>
      </c>
    </row>
    <row r="4692" spans="1:14" x14ac:dyDescent="0.25">
      <c r="A4692">
        <v>3.2017000000000002</v>
      </c>
      <c r="B4692">
        <v>6</v>
      </c>
      <c r="C4692" t="s">
        <v>60</v>
      </c>
      <c r="D4692">
        <v>96493</v>
      </c>
      <c r="E4692" t="s">
        <v>64</v>
      </c>
      <c r="F4692">
        <v>14</v>
      </c>
      <c r="G4692" t="s">
        <v>27</v>
      </c>
      <c r="H4692">
        <v>11857.896000000001</v>
      </c>
      <c r="I4692">
        <v>0</v>
      </c>
      <c r="J4692">
        <v>411500</v>
      </c>
      <c r="K4692">
        <v>3477690</v>
      </c>
      <c r="M4692">
        <v>19943.16</v>
      </c>
      <c r="N4692" t="s">
        <v>17</v>
      </c>
    </row>
    <row r="4693" spans="1:14" x14ac:dyDescent="0.25">
      <c r="A4693">
        <v>3.2017000000000002</v>
      </c>
      <c r="B4693">
        <v>6</v>
      </c>
      <c r="C4693" t="s">
        <v>60</v>
      </c>
      <c r="D4693">
        <v>96493</v>
      </c>
      <c r="E4693" t="s">
        <v>64</v>
      </c>
      <c r="F4693">
        <v>15</v>
      </c>
      <c r="G4693" t="s">
        <v>28</v>
      </c>
      <c r="H4693">
        <v>6438.7619999999997</v>
      </c>
      <c r="I4693">
        <v>0</v>
      </c>
      <c r="J4693">
        <v>125</v>
      </c>
      <c r="K4693">
        <v>0</v>
      </c>
      <c r="M4693">
        <v>0</v>
      </c>
      <c r="N4693" t="s">
        <v>17</v>
      </c>
    </row>
    <row r="4694" spans="1:14" x14ac:dyDescent="0.25">
      <c r="A4694">
        <v>3.2017000000000002</v>
      </c>
      <c r="B4694">
        <v>6</v>
      </c>
      <c r="C4694" t="s">
        <v>60</v>
      </c>
      <c r="D4694">
        <v>96493</v>
      </c>
      <c r="E4694" t="s">
        <v>64</v>
      </c>
      <c r="F4694">
        <v>12</v>
      </c>
      <c r="G4694" t="s">
        <v>29</v>
      </c>
      <c r="H4694">
        <v>9928.7849999999999</v>
      </c>
      <c r="I4694">
        <v>0</v>
      </c>
      <c r="J4694">
        <v>5724055</v>
      </c>
      <c r="K4694">
        <v>19997877</v>
      </c>
      <c r="M4694">
        <v>39733.56</v>
      </c>
      <c r="N4694" t="s">
        <v>17</v>
      </c>
    </row>
    <row r="4695" spans="1:14" x14ac:dyDescent="0.25">
      <c r="A4695">
        <v>3.2017000000000002</v>
      </c>
      <c r="B4695">
        <v>6</v>
      </c>
      <c r="C4695" t="s">
        <v>60</v>
      </c>
      <c r="D4695">
        <v>96493</v>
      </c>
      <c r="E4695" t="s">
        <v>64</v>
      </c>
      <c r="F4695">
        <v>16</v>
      </c>
      <c r="G4695" t="s">
        <v>30</v>
      </c>
      <c r="H4695">
        <v>4484.4750000000004</v>
      </c>
      <c r="I4695">
        <v>0</v>
      </c>
      <c r="J4695">
        <v>125</v>
      </c>
      <c r="K4695">
        <v>0</v>
      </c>
      <c r="M4695">
        <v>0</v>
      </c>
      <c r="N4695" t="s">
        <v>17</v>
      </c>
    </row>
    <row r="4696" spans="1:14" x14ac:dyDescent="0.25">
      <c r="A4696">
        <v>3.2017000000000002</v>
      </c>
      <c r="B4696">
        <v>6</v>
      </c>
      <c r="C4696" t="s">
        <v>60</v>
      </c>
      <c r="D4696">
        <v>96493</v>
      </c>
      <c r="E4696" t="s">
        <v>64</v>
      </c>
      <c r="F4696">
        <v>11</v>
      </c>
      <c r="G4696" t="s">
        <v>31</v>
      </c>
      <c r="H4696">
        <v>4632.384</v>
      </c>
      <c r="I4696">
        <v>0</v>
      </c>
      <c r="J4696">
        <v>351920</v>
      </c>
      <c r="K4696">
        <v>1393938</v>
      </c>
      <c r="M4696">
        <v>0</v>
      </c>
      <c r="N4696" t="s">
        <v>17</v>
      </c>
    </row>
    <row r="4697" spans="1:14" x14ac:dyDescent="0.25">
      <c r="A4697">
        <v>3.2017000000000002</v>
      </c>
      <c r="B4697">
        <v>6</v>
      </c>
      <c r="C4697" t="s">
        <v>60</v>
      </c>
      <c r="D4697">
        <v>96493</v>
      </c>
      <c r="E4697" t="s">
        <v>64</v>
      </c>
      <c r="F4697">
        <v>17</v>
      </c>
      <c r="G4697" t="s">
        <v>32</v>
      </c>
      <c r="H4697">
        <v>3625.3440000000001</v>
      </c>
      <c r="I4697">
        <v>0</v>
      </c>
      <c r="J4697">
        <v>125</v>
      </c>
      <c r="K4697">
        <v>0</v>
      </c>
      <c r="M4697">
        <v>0</v>
      </c>
      <c r="N4697" t="s">
        <v>17</v>
      </c>
    </row>
    <row r="4698" spans="1:14" x14ac:dyDescent="0.25">
      <c r="A4698">
        <v>3.2017000000000002</v>
      </c>
      <c r="B4698">
        <v>6</v>
      </c>
      <c r="C4698" t="s">
        <v>60</v>
      </c>
      <c r="D4698">
        <v>96493</v>
      </c>
      <c r="E4698" t="s">
        <v>64</v>
      </c>
      <c r="F4698">
        <v>18</v>
      </c>
      <c r="G4698" t="s">
        <v>33</v>
      </c>
      <c r="H4698">
        <v>73992.263999999996</v>
      </c>
      <c r="I4698">
        <v>0</v>
      </c>
      <c r="J4698">
        <v>5724055</v>
      </c>
      <c r="K4698">
        <v>20021115</v>
      </c>
      <c r="M4698">
        <v>39733.56</v>
      </c>
      <c r="N4698" t="s">
        <v>17</v>
      </c>
    </row>
    <row r="4699" spans="1:14" x14ac:dyDescent="0.25">
      <c r="A4699">
        <v>3.2017000000000002</v>
      </c>
      <c r="B4699">
        <v>6</v>
      </c>
      <c r="C4699" t="s">
        <v>60</v>
      </c>
      <c r="D4699">
        <v>88750</v>
      </c>
      <c r="E4699" t="s">
        <v>65</v>
      </c>
      <c r="F4699">
        <v>1</v>
      </c>
      <c r="G4699" t="s">
        <v>16</v>
      </c>
      <c r="H4699">
        <v>4934.4960000000001</v>
      </c>
      <c r="I4699">
        <v>0</v>
      </c>
      <c r="J4699">
        <v>771595</v>
      </c>
      <c r="K4699">
        <v>300042</v>
      </c>
      <c r="M4699">
        <v>1105.8</v>
      </c>
      <c r="N4699" t="s">
        <v>17</v>
      </c>
    </row>
    <row r="4700" spans="1:14" x14ac:dyDescent="0.25">
      <c r="A4700">
        <v>3.2017000000000002</v>
      </c>
      <c r="B4700">
        <v>6</v>
      </c>
      <c r="C4700" t="s">
        <v>60</v>
      </c>
      <c r="D4700">
        <v>88750</v>
      </c>
      <c r="E4700" t="s">
        <v>65</v>
      </c>
      <c r="F4700">
        <v>2</v>
      </c>
      <c r="G4700" t="s">
        <v>18</v>
      </c>
      <c r="H4700">
        <v>2977.0619999999999</v>
      </c>
      <c r="I4700">
        <v>0</v>
      </c>
      <c r="J4700">
        <v>161505</v>
      </c>
      <c r="K4700">
        <v>1092306</v>
      </c>
      <c r="M4700">
        <v>715.92</v>
      </c>
      <c r="N4700" t="s">
        <v>17</v>
      </c>
    </row>
    <row r="4701" spans="1:14" x14ac:dyDescent="0.25">
      <c r="A4701">
        <v>3.2017000000000002</v>
      </c>
      <c r="B4701">
        <v>6</v>
      </c>
      <c r="C4701" t="s">
        <v>60</v>
      </c>
      <c r="D4701">
        <v>88750</v>
      </c>
      <c r="E4701" t="s">
        <v>65</v>
      </c>
      <c r="F4701">
        <v>3</v>
      </c>
      <c r="G4701" t="s">
        <v>19</v>
      </c>
      <c r="H4701">
        <v>47.204999999999998</v>
      </c>
      <c r="I4701">
        <v>0</v>
      </c>
      <c r="J4701">
        <v>1373790</v>
      </c>
      <c r="K4701">
        <v>2047938</v>
      </c>
      <c r="M4701">
        <v>1076.1600000000001</v>
      </c>
      <c r="N4701" t="s">
        <v>17</v>
      </c>
    </row>
    <row r="4702" spans="1:14" x14ac:dyDescent="0.25">
      <c r="A4702">
        <v>3.2017000000000002</v>
      </c>
      <c r="B4702">
        <v>6</v>
      </c>
      <c r="C4702" t="s">
        <v>60</v>
      </c>
      <c r="D4702">
        <v>88750</v>
      </c>
      <c r="E4702" t="s">
        <v>65</v>
      </c>
      <c r="F4702">
        <v>4</v>
      </c>
      <c r="G4702" t="s">
        <v>20</v>
      </c>
      <c r="H4702">
        <v>2184.018</v>
      </c>
      <c r="I4702">
        <v>0</v>
      </c>
      <c r="J4702">
        <v>541595</v>
      </c>
      <c r="K4702">
        <v>918984</v>
      </c>
      <c r="M4702">
        <v>1051.08</v>
      </c>
      <c r="N4702" t="s">
        <v>17</v>
      </c>
    </row>
    <row r="4703" spans="1:14" x14ac:dyDescent="0.25">
      <c r="A4703">
        <v>3.2017000000000002</v>
      </c>
      <c r="B4703">
        <v>6</v>
      </c>
      <c r="C4703" t="s">
        <v>60</v>
      </c>
      <c r="D4703">
        <v>88750</v>
      </c>
      <c r="E4703" t="s">
        <v>65</v>
      </c>
      <c r="F4703">
        <v>5</v>
      </c>
      <c r="G4703" t="s">
        <v>21</v>
      </c>
      <c r="H4703">
        <v>5047.7879999999996</v>
      </c>
      <c r="I4703">
        <v>0</v>
      </c>
      <c r="J4703">
        <v>360125</v>
      </c>
      <c r="K4703">
        <v>827394</v>
      </c>
      <c r="M4703">
        <v>1377.12</v>
      </c>
      <c r="N4703" t="s">
        <v>17</v>
      </c>
    </row>
    <row r="4704" spans="1:14" x14ac:dyDescent="0.25">
      <c r="A4704">
        <v>3.2017000000000002</v>
      </c>
      <c r="B4704">
        <v>6</v>
      </c>
      <c r="C4704" t="s">
        <v>60</v>
      </c>
      <c r="D4704">
        <v>88750</v>
      </c>
      <c r="E4704" t="s">
        <v>65</v>
      </c>
      <c r="F4704">
        <v>6</v>
      </c>
      <c r="G4704" t="s">
        <v>22</v>
      </c>
      <c r="H4704">
        <v>11502.285</v>
      </c>
      <c r="I4704">
        <v>0</v>
      </c>
      <c r="J4704">
        <v>2079520</v>
      </c>
      <c r="K4704">
        <v>6515700</v>
      </c>
      <c r="M4704">
        <v>9621.6</v>
      </c>
      <c r="N4704" t="s">
        <v>17</v>
      </c>
    </row>
    <row r="4705" spans="1:14" x14ac:dyDescent="0.25">
      <c r="A4705">
        <v>3.2017000000000002</v>
      </c>
      <c r="B4705">
        <v>6</v>
      </c>
      <c r="C4705" t="s">
        <v>60</v>
      </c>
      <c r="D4705">
        <v>88750</v>
      </c>
      <c r="E4705" t="s">
        <v>65</v>
      </c>
      <c r="F4705">
        <v>13</v>
      </c>
      <c r="G4705" t="s">
        <v>23</v>
      </c>
      <c r="H4705">
        <v>26692.853999999999</v>
      </c>
      <c r="I4705">
        <v>0</v>
      </c>
      <c r="J4705">
        <v>5288130</v>
      </c>
      <c r="K4705">
        <v>13763316</v>
      </c>
      <c r="M4705">
        <v>17916.240000000002</v>
      </c>
      <c r="N4705" t="s">
        <v>17</v>
      </c>
    </row>
    <row r="4706" spans="1:14" x14ac:dyDescent="0.25">
      <c r="A4706">
        <v>3.2017000000000002</v>
      </c>
      <c r="B4706">
        <v>6</v>
      </c>
      <c r="C4706" t="s">
        <v>60</v>
      </c>
      <c r="D4706">
        <v>88750</v>
      </c>
      <c r="E4706" t="s">
        <v>65</v>
      </c>
      <c r="F4706">
        <v>7</v>
      </c>
      <c r="G4706" t="s">
        <v>24</v>
      </c>
      <c r="H4706">
        <v>7829.7359999999999</v>
      </c>
      <c r="I4706">
        <v>0</v>
      </c>
      <c r="J4706">
        <v>266810</v>
      </c>
      <c r="K4706">
        <v>1978107</v>
      </c>
      <c r="M4706">
        <v>7770.24</v>
      </c>
      <c r="N4706" t="s">
        <v>17</v>
      </c>
    </row>
    <row r="4707" spans="1:14" x14ac:dyDescent="0.25">
      <c r="A4707">
        <v>3.2017000000000002</v>
      </c>
      <c r="B4707">
        <v>6</v>
      </c>
      <c r="C4707" t="s">
        <v>60</v>
      </c>
      <c r="D4707">
        <v>88750</v>
      </c>
      <c r="E4707" t="s">
        <v>65</v>
      </c>
      <c r="F4707">
        <v>8</v>
      </c>
      <c r="G4707" t="s">
        <v>25</v>
      </c>
      <c r="H4707">
        <v>2482.9830000000002</v>
      </c>
      <c r="I4707">
        <v>0</v>
      </c>
      <c r="J4707">
        <v>54150</v>
      </c>
      <c r="K4707">
        <v>414267</v>
      </c>
      <c r="M4707">
        <v>3935.28</v>
      </c>
      <c r="N4707" t="s">
        <v>17</v>
      </c>
    </row>
    <row r="4708" spans="1:14" x14ac:dyDescent="0.25">
      <c r="A4708">
        <v>3.2017000000000002</v>
      </c>
      <c r="B4708">
        <v>6</v>
      </c>
      <c r="C4708" t="s">
        <v>60</v>
      </c>
      <c r="D4708">
        <v>88750</v>
      </c>
      <c r="E4708" t="s">
        <v>65</v>
      </c>
      <c r="F4708">
        <v>9</v>
      </c>
      <c r="G4708" t="s">
        <v>26</v>
      </c>
      <c r="H4708">
        <v>2054.991</v>
      </c>
      <c r="I4708">
        <v>0</v>
      </c>
      <c r="J4708">
        <v>64450</v>
      </c>
      <c r="K4708">
        <v>468240</v>
      </c>
      <c r="M4708">
        <v>3782.52</v>
      </c>
      <c r="N4708" t="s">
        <v>17</v>
      </c>
    </row>
    <row r="4709" spans="1:14" x14ac:dyDescent="0.25">
      <c r="A4709">
        <v>3.2017000000000002</v>
      </c>
      <c r="B4709">
        <v>6</v>
      </c>
      <c r="C4709" t="s">
        <v>60</v>
      </c>
      <c r="D4709">
        <v>88750</v>
      </c>
      <c r="E4709" t="s">
        <v>65</v>
      </c>
      <c r="F4709">
        <v>14</v>
      </c>
      <c r="G4709" t="s">
        <v>27</v>
      </c>
      <c r="H4709">
        <v>12367.71</v>
      </c>
      <c r="I4709">
        <v>0</v>
      </c>
      <c r="J4709">
        <v>385410</v>
      </c>
      <c r="K4709">
        <v>2650152</v>
      </c>
      <c r="M4709">
        <v>15884.76</v>
      </c>
      <c r="N4709" t="s">
        <v>17</v>
      </c>
    </row>
    <row r="4710" spans="1:14" x14ac:dyDescent="0.25">
      <c r="A4710">
        <v>3.2017000000000002</v>
      </c>
      <c r="B4710">
        <v>6</v>
      </c>
      <c r="C4710" t="s">
        <v>60</v>
      </c>
      <c r="D4710">
        <v>88750</v>
      </c>
      <c r="E4710" t="s">
        <v>65</v>
      </c>
      <c r="F4710">
        <v>15</v>
      </c>
      <c r="G4710" t="s">
        <v>28</v>
      </c>
      <c r="H4710">
        <v>5047.7879999999996</v>
      </c>
      <c r="I4710">
        <v>0</v>
      </c>
      <c r="J4710">
        <v>130</v>
      </c>
      <c r="K4710">
        <v>0</v>
      </c>
      <c r="M4710">
        <v>0</v>
      </c>
      <c r="N4710" t="s">
        <v>17</v>
      </c>
    </row>
    <row r="4711" spans="1:14" x14ac:dyDescent="0.25">
      <c r="A4711">
        <v>3.2017000000000002</v>
      </c>
      <c r="B4711">
        <v>6</v>
      </c>
      <c r="C4711" t="s">
        <v>60</v>
      </c>
      <c r="D4711">
        <v>88750</v>
      </c>
      <c r="E4711" t="s">
        <v>65</v>
      </c>
      <c r="F4711">
        <v>12</v>
      </c>
      <c r="G4711" t="s">
        <v>29</v>
      </c>
      <c r="H4711">
        <v>8821.0409999999993</v>
      </c>
      <c r="I4711">
        <v>0</v>
      </c>
      <c r="J4711">
        <v>5673540</v>
      </c>
      <c r="K4711">
        <v>17478204</v>
      </c>
      <c r="M4711">
        <v>33801</v>
      </c>
      <c r="N4711" t="s">
        <v>17</v>
      </c>
    </row>
    <row r="4712" spans="1:14" x14ac:dyDescent="0.25">
      <c r="A4712">
        <v>3.2017000000000002</v>
      </c>
      <c r="B4712">
        <v>6</v>
      </c>
      <c r="C4712" t="s">
        <v>60</v>
      </c>
      <c r="D4712">
        <v>88750</v>
      </c>
      <c r="E4712" t="s">
        <v>65</v>
      </c>
      <c r="F4712">
        <v>16</v>
      </c>
      <c r="G4712" t="s">
        <v>30</v>
      </c>
      <c r="H4712">
        <v>5198.8440000000001</v>
      </c>
      <c r="I4712">
        <v>0</v>
      </c>
      <c r="J4712">
        <v>130</v>
      </c>
      <c r="K4712">
        <v>0</v>
      </c>
      <c r="M4712">
        <v>0</v>
      </c>
      <c r="N4712" t="s">
        <v>17</v>
      </c>
    </row>
    <row r="4713" spans="1:14" x14ac:dyDescent="0.25">
      <c r="A4713">
        <v>3.2017000000000002</v>
      </c>
      <c r="B4713">
        <v>6</v>
      </c>
      <c r="C4713" t="s">
        <v>60</v>
      </c>
      <c r="D4713">
        <v>88750</v>
      </c>
      <c r="E4713" t="s">
        <v>65</v>
      </c>
      <c r="F4713">
        <v>11</v>
      </c>
      <c r="G4713" t="s">
        <v>31</v>
      </c>
      <c r="H4713">
        <v>0</v>
      </c>
      <c r="I4713">
        <v>0</v>
      </c>
      <c r="J4713">
        <v>0</v>
      </c>
      <c r="K4713">
        <v>0</v>
      </c>
      <c r="M4713">
        <v>0</v>
      </c>
      <c r="N4713" t="s">
        <v>17</v>
      </c>
    </row>
    <row r="4714" spans="1:14" x14ac:dyDescent="0.25">
      <c r="A4714">
        <v>3.2017000000000002</v>
      </c>
      <c r="B4714">
        <v>6</v>
      </c>
      <c r="C4714" t="s">
        <v>60</v>
      </c>
      <c r="D4714">
        <v>88750</v>
      </c>
      <c r="E4714" t="s">
        <v>65</v>
      </c>
      <c r="F4714">
        <v>17</v>
      </c>
      <c r="G4714" t="s">
        <v>32</v>
      </c>
      <c r="H4714">
        <v>2756.7719999999999</v>
      </c>
      <c r="I4714">
        <v>356</v>
      </c>
      <c r="J4714">
        <v>130</v>
      </c>
      <c r="K4714">
        <v>0</v>
      </c>
      <c r="M4714">
        <v>0</v>
      </c>
      <c r="N4714" t="s">
        <v>17</v>
      </c>
    </row>
    <row r="4715" spans="1:14" x14ac:dyDescent="0.25">
      <c r="A4715">
        <v>3.2017000000000002</v>
      </c>
      <c r="B4715">
        <v>6</v>
      </c>
      <c r="C4715" t="s">
        <v>60</v>
      </c>
      <c r="D4715">
        <v>88750</v>
      </c>
      <c r="E4715" t="s">
        <v>65</v>
      </c>
      <c r="F4715">
        <v>18</v>
      </c>
      <c r="G4715" t="s">
        <v>33</v>
      </c>
      <c r="H4715">
        <v>60885.008999999998</v>
      </c>
      <c r="I4715">
        <v>356</v>
      </c>
      <c r="J4715">
        <v>5673540</v>
      </c>
      <c r="K4715">
        <v>17580000</v>
      </c>
      <c r="M4715">
        <v>33801</v>
      </c>
      <c r="N4715" t="s">
        <v>17</v>
      </c>
    </row>
    <row r="4716" spans="1:14" x14ac:dyDescent="0.25">
      <c r="A4716">
        <v>3.2017000000000002</v>
      </c>
      <c r="B4716">
        <v>6</v>
      </c>
      <c r="C4716" t="s">
        <v>66</v>
      </c>
      <c r="D4716">
        <v>78450</v>
      </c>
      <c r="E4716" t="s">
        <v>67</v>
      </c>
      <c r="F4716">
        <v>1</v>
      </c>
      <c r="G4716" t="s">
        <v>16</v>
      </c>
      <c r="H4716">
        <v>3656.8139999999999</v>
      </c>
      <c r="I4716">
        <v>0</v>
      </c>
      <c r="J4716">
        <v>441605</v>
      </c>
      <c r="K4716">
        <v>1836177</v>
      </c>
      <c r="M4716">
        <v>1046.52</v>
      </c>
      <c r="N4716" t="s">
        <v>38</v>
      </c>
    </row>
    <row r="4717" spans="1:14" x14ac:dyDescent="0.25">
      <c r="A4717">
        <v>3.2017000000000002</v>
      </c>
      <c r="B4717">
        <v>6</v>
      </c>
      <c r="C4717" t="s">
        <v>66</v>
      </c>
      <c r="D4717">
        <v>78450</v>
      </c>
      <c r="E4717" t="s">
        <v>67</v>
      </c>
      <c r="F4717">
        <v>2</v>
      </c>
      <c r="G4717" t="s">
        <v>18</v>
      </c>
      <c r="H4717">
        <v>2010.933</v>
      </c>
      <c r="I4717">
        <v>0</v>
      </c>
      <c r="J4717">
        <v>99010</v>
      </c>
      <c r="K4717">
        <v>666339</v>
      </c>
      <c r="M4717">
        <v>585.96</v>
      </c>
      <c r="N4717" t="s">
        <v>38</v>
      </c>
    </row>
    <row r="4718" spans="1:14" x14ac:dyDescent="0.25">
      <c r="A4718">
        <v>3.2017000000000002</v>
      </c>
      <c r="B4718">
        <v>6</v>
      </c>
      <c r="C4718" t="s">
        <v>66</v>
      </c>
      <c r="D4718">
        <v>78450</v>
      </c>
      <c r="E4718" t="s">
        <v>67</v>
      </c>
      <c r="F4718">
        <v>3</v>
      </c>
      <c r="G4718" t="s">
        <v>19</v>
      </c>
      <c r="H4718">
        <v>47.204999999999998</v>
      </c>
      <c r="I4718">
        <v>0</v>
      </c>
      <c r="J4718">
        <v>486980</v>
      </c>
      <c r="K4718">
        <v>819558</v>
      </c>
      <c r="M4718">
        <v>898.32</v>
      </c>
      <c r="N4718" t="s">
        <v>38</v>
      </c>
    </row>
    <row r="4719" spans="1:14" x14ac:dyDescent="0.25">
      <c r="A4719">
        <v>3.2017000000000002</v>
      </c>
      <c r="B4719">
        <v>6</v>
      </c>
      <c r="C4719" t="s">
        <v>66</v>
      </c>
      <c r="D4719">
        <v>78450</v>
      </c>
      <c r="E4719" t="s">
        <v>67</v>
      </c>
      <c r="F4719">
        <v>4</v>
      </c>
      <c r="G4719" t="s">
        <v>20</v>
      </c>
      <c r="H4719">
        <v>2061.2849999999999</v>
      </c>
      <c r="I4719">
        <v>0</v>
      </c>
      <c r="J4719">
        <v>429280</v>
      </c>
      <c r="K4719">
        <v>808773</v>
      </c>
      <c r="M4719">
        <v>756.96</v>
      </c>
      <c r="N4719" t="s">
        <v>38</v>
      </c>
    </row>
    <row r="4720" spans="1:14" x14ac:dyDescent="0.25">
      <c r="A4720">
        <v>3.2017000000000002</v>
      </c>
      <c r="B4720">
        <v>6</v>
      </c>
      <c r="C4720" t="s">
        <v>66</v>
      </c>
      <c r="D4720">
        <v>78450</v>
      </c>
      <c r="E4720" t="s">
        <v>67</v>
      </c>
      <c r="F4720">
        <v>5</v>
      </c>
      <c r="G4720" t="s">
        <v>21</v>
      </c>
      <c r="H4720">
        <v>3228.8220000000001</v>
      </c>
      <c r="I4720">
        <v>0</v>
      </c>
      <c r="J4720">
        <v>186510</v>
      </c>
      <c r="K4720">
        <v>457092</v>
      </c>
      <c r="M4720">
        <v>1048.8</v>
      </c>
      <c r="N4720" t="s">
        <v>38</v>
      </c>
    </row>
    <row r="4721" spans="1:14" x14ac:dyDescent="0.25">
      <c r="A4721">
        <v>3.2017000000000002</v>
      </c>
      <c r="B4721">
        <v>6</v>
      </c>
      <c r="C4721" t="s">
        <v>66</v>
      </c>
      <c r="D4721">
        <v>78450</v>
      </c>
      <c r="E4721" t="s">
        <v>67</v>
      </c>
      <c r="F4721">
        <v>6</v>
      </c>
      <c r="G4721" t="s">
        <v>22</v>
      </c>
      <c r="H4721">
        <v>8610.1919999999991</v>
      </c>
      <c r="I4721">
        <v>0</v>
      </c>
      <c r="J4721">
        <v>1402905</v>
      </c>
      <c r="K4721">
        <v>5457465</v>
      </c>
      <c r="M4721">
        <v>10971.36</v>
      </c>
      <c r="N4721" t="s">
        <v>38</v>
      </c>
    </row>
    <row r="4722" spans="1:14" x14ac:dyDescent="0.25">
      <c r="A4722">
        <v>3.2017000000000002</v>
      </c>
      <c r="B4722">
        <v>6</v>
      </c>
      <c r="C4722" t="s">
        <v>66</v>
      </c>
      <c r="D4722">
        <v>78450</v>
      </c>
      <c r="E4722" t="s">
        <v>67</v>
      </c>
      <c r="F4722">
        <v>13</v>
      </c>
      <c r="G4722" t="s">
        <v>23</v>
      </c>
      <c r="H4722">
        <v>19615.251</v>
      </c>
      <c r="I4722">
        <v>0</v>
      </c>
      <c r="J4722">
        <v>3046290</v>
      </c>
      <c r="K4722">
        <v>10077768</v>
      </c>
      <c r="M4722">
        <v>17742.96</v>
      </c>
      <c r="N4722" t="s">
        <v>38</v>
      </c>
    </row>
    <row r="4723" spans="1:14" x14ac:dyDescent="0.25">
      <c r="A4723">
        <v>3.2017000000000002</v>
      </c>
      <c r="B4723">
        <v>6</v>
      </c>
      <c r="C4723" t="s">
        <v>66</v>
      </c>
      <c r="D4723">
        <v>78450</v>
      </c>
      <c r="E4723" t="s">
        <v>67</v>
      </c>
      <c r="F4723">
        <v>7</v>
      </c>
      <c r="G4723" t="s">
        <v>24</v>
      </c>
      <c r="H4723">
        <v>5995.0349999999999</v>
      </c>
      <c r="I4723">
        <v>0</v>
      </c>
      <c r="J4723">
        <v>185210</v>
      </c>
      <c r="K4723">
        <v>1679739</v>
      </c>
      <c r="M4723">
        <v>6881.04</v>
      </c>
      <c r="N4723" t="s">
        <v>38</v>
      </c>
    </row>
    <row r="4724" spans="1:14" x14ac:dyDescent="0.25">
      <c r="A4724">
        <v>3.2017000000000002</v>
      </c>
      <c r="B4724">
        <v>6</v>
      </c>
      <c r="C4724" t="s">
        <v>66</v>
      </c>
      <c r="D4724">
        <v>78450</v>
      </c>
      <c r="E4724" t="s">
        <v>67</v>
      </c>
      <c r="F4724">
        <v>8</v>
      </c>
      <c r="G4724" t="s">
        <v>25</v>
      </c>
      <c r="H4724">
        <v>2914.1219999999998</v>
      </c>
      <c r="I4724">
        <v>0</v>
      </c>
      <c r="J4724">
        <v>59285</v>
      </c>
      <c r="K4724">
        <v>453765</v>
      </c>
      <c r="M4724">
        <v>4366.2</v>
      </c>
      <c r="N4724" t="s">
        <v>38</v>
      </c>
    </row>
    <row r="4725" spans="1:14" x14ac:dyDescent="0.25">
      <c r="A4725">
        <v>3.2017000000000002</v>
      </c>
      <c r="B4725">
        <v>6</v>
      </c>
      <c r="C4725" t="s">
        <v>66</v>
      </c>
      <c r="D4725">
        <v>78450</v>
      </c>
      <c r="E4725" t="s">
        <v>67</v>
      </c>
      <c r="F4725">
        <v>9</v>
      </c>
      <c r="G4725" t="s">
        <v>26</v>
      </c>
      <c r="H4725">
        <v>1639.587</v>
      </c>
      <c r="I4725">
        <v>0</v>
      </c>
      <c r="J4725">
        <v>48815</v>
      </c>
      <c r="K4725">
        <v>416598</v>
      </c>
      <c r="M4725">
        <v>5323.8</v>
      </c>
      <c r="N4725" t="s">
        <v>38</v>
      </c>
    </row>
    <row r="4726" spans="1:14" x14ac:dyDescent="0.25">
      <c r="A4726">
        <v>3.2017000000000002</v>
      </c>
      <c r="B4726">
        <v>6</v>
      </c>
      <c r="C4726" t="s">
        <v>66</v>
      </c>
      <c r="D4726">
        <v>78450</v>
      </c>
      <c r="E4726" t="s">
        <v>67</v>
      </c>
      <c r="F4726">
        <v>14</v>
      </c>
      <c r="G4726" t="s">
        <v>27</v>
      </c>
      <c r="H4726">
        <v>10548.744000000001</v>
      </c>
      <c r="I4726">
        <v>0</v>
      </c>
      <c r="J4726">
        <v>293310</v>
      </c>
      <c r="K4726">
        <v>2507304</v>
      </c>
      <c r="M4726">
        <v>17257.32</v>
      </c>
      <c r="N4726" t="s">
        <v>38</v>
      </c>
    </row>
    <row r="4727" spans="1:14" x14ac:dyDescent="0.25">
      <c r="A4727">
        <v>3.2017000000000002</v>
      </c>
      <c r="B4727">
        <v>6</v>
      </c>
      <c r="C4727" t="s">
        <v>66</v>
      </c>
      <c r="D4727">
        <v>78450</v>
      </c>
      <c r="E4727" t="s">
        <v>67</v>
      </c>
      <c r="F4727">
        <v>15</v>
      </c>
      <c r="G4727" t="s">
        <v>28</v>
      </c>
      <c r="H4727">
        <v>3952.6320000000001</v>
      </c>
      <c r="I4727">
        <v>0</v>
      </c>
      <c r="J4727">
        <v>135</v>
      </c>
      <c r="K4727">
        <v>0</v>
      </c>
      <c r="M4727">
        <v>0</v>
      </c>
      <c r="N4727" t="s">
        <v>38</v>
      </c>
    </row>
    <row r="4728" spans="1:14" x14ac:dyDescent="0.25">
      <c r="A4728">
        <v>3.2017000000000002</v>
      </c>
      <c r="B4728">
        <v>6</v>
      </c>
      <c r="C4728" t="s">
        <v>66</v>
      </c>
      <c r="D4728">
        <v>78450</v>
      </c>
      <c r="E4728" t="s">
        <v>67</v>
      </c>
      <c r="F4728">
        <v>12</v>
      </c>
      <c r="G4728" t="s">
        <v>29</v>
      </c>
      <c r="H4728">
        <v>6913.9589999999998</v>
      </c>
      <c r="I4728">
        <v>0</v>
      </c>
      <c r="J4728">
        <v>3339600</v>
      </c>
      <c r="K4728">
        <v>11804211</v>
      </c>
      <c r="M4728">
        <v>35000.28</v>
      </c>
      <c r="N4728" t="s">
        <v>38</v>
      </c>
    </row>
    <row r="4729" spans="1:14" x14ac:dyDescent="0.25">
      <c r="A4729">
        <v>3.2017000000000002</v>
      </c>
      <c r="B4729">
        <v>6</v>
      </c>
      <c r="C4729" t="s">
        <v>66</v>
      </c>
      <c r="D4729">
        <v>78450</v>
      </c>
      <c r="E4729" t="s">
        <v>67</v>
      </c>
      <c r="F4729">
        <v>16</v>
      </c>
      <c r="G4729" t="s">
        <v>30</v>
      </c>
      <c r="H4729">
        <v>3184.7640000000001</v>
      </c>
      <c r="I4729">
        <v>0</v>
      </c>
      <c r="J4729">
        <v>135</v>
      </c>
      <c r="K4729">
        <v>0</v>
      </c>
      <c r="M4729">
        <v>0</v>
      </c>
      <c r="N4729" t="s">
        <v>38</v>
      </c>
    </row>
    <row r="4730" spans="1:14" x14ac:dyDescent="0.25">
      <c r="A4730">
        <v>3.2017000000000002</v>
      </c>
      <c r="B4730">
        <v>6</v>
      </c>
      <c r="C4730" t="s">
        <v>66</v>
      </c>
      <c r="D4730">
        <v>78450</v>
      </c>
      <c r="E4730" t="s">
        <v>67</v>
      </c>
      <c r="F4730">
        <v>11</v>
      </c>
      <c r="G4730" t="s">
        <v>31</v>
      </c>
      <c r="H4730">
        <v>3288.6149999999998</v>
      </c>
      <c r="I4730">
        <v>0</v>
      </c>
      <c r="J4730">
        <v>556970</v>
      </c>
      <c r="K4730">
        <v>1458501</v>
      </c>
      <c r="M4730">
        <v>0</v>
      </c>
      <c r="N4730" t="s">
        <v>38</v>
      </c>
    </row>
    <row r="4731" spans="1:14" x14ac:dyDescent="0.25">
      <c r="A4731">
        <v>3.2017000000000002</v>
      </c>
      <c r="B4731">
        <v>6</v>
      </c>
      <c r="C4731" t="s">
        <v>66</v>
      </c>
      <c r="D4731">
        <v>78450</v>
      </c>
      <c r="E4731" t="s">
        <v>67</v>
      </c>
      <c r="F4731">
        <v>17</v>
      </c>
      <c r="G4731" t="s">
        <v>32</v>
      </c>
      <c r="H4731">
        <v>2309.8980000000001</v>
      </c>
      <c r="I4731">
        <v>0</v>
      </c>
      <c r="J4731">
        <v>135</v>
      </c>
      <c r="K4731">
        <v>0</v>
      </c>
      <c r="M4731">
        <v>0</v>
      </c>
      <c r="N4731" t="s">
        <v>38</v>
      </c>
    </row>
    <row r="4732" spans="1:14" x14ac:dyDescent="0.25">
      <c r="A4732">
        <v>3.2017000000000002</v>
      </c>
      <c r="B4732">
        <v>6</v>
      </c>
      <c r="C4732" t="s">
        <v>66</v>
      </c>
      <c r="D4732">
        <v>78450</v>
      </c>
      <c r="E4732" t="s">
        <v>67</v>
      </c>
      <c r="F4732">
        <v>18</v>
      </c>
      <c r="G4732" t="s">
        <v>33</v>
      </c>
      <c r="H4732">
        <v>49813.862999999998</v>
      </c>
      <c r="I4732">
        <v>0</v>
      </c>
      <c r="J4732">
        <v>3339600</v>
      </c>
      <c r="K4732">
        <v>1320570</v>
      </c>
      <c r="M4732">
        <v>35000.28</v>
      </c>
      <c r="N4732" t="s">
        <v>38</v>
      </c>
    </row>
    <row r="4733" spans="1:14" x14ac:dyDescent="0.25">
      <c r="A4733">
        <v>3.2017000000000002</v>
      </c>
      <c r="B4733">
        <v>6</v>
      </c>
      <c r="C4733" t="s">
        <v>66</v>
      </c>
      <c r="D4733">
        <v>94153</v>
      </c>
      <c r="E4733" t="s">
        <v>68</v>
      </c>
      <c r="F4733">
        <v>1</v>
      </c>
      <c r="G4733" t="s">
        <v>16</v>
      </c>
      <c r="H4733">
        <v>4188.6570000000002</v>
      </c>
      <c r="I4733">
        <v>0</v>
      </c>
      <c r="J4733">
        <v>609630</v>
      </c>
      <c r="K4733">
        <v>2431623</v>
      </c>
      <c r="M4733">
        <v>909.72</v>
      </c>
      <c r="N4733" t="s">
        <v>38</v>
      </c>
    </row>
    <row r="4734" spans="1:14" x14ac:dyDescent="0.25">
      <c r="A4734">
        <v>3.2017000000000002</v>
      </c>
      <c r="B4734">
        <v>6</v>
      </c>
      <c r="C4734" t="s">
        <v>66</v>
      </c>
      <c r="D4734">
        <v>94153</v>
      </c>
      <c r="E4734" t="s">
        <v>68</v>
      </c>
      <c r="F4734">
        <v>2</v>
      </c>
      <c r="G4734" t="s">
        <v>18</v>
      </c>
      <c r="H4734">
        <v>2029.8150000000001</v>
      </c>
      <c r="I4734">
        <v>0</v>
      </c>
      <c r="J4734">
        <v>89505</v>
      </c>
      <c r="K4734">
        <v>570501</v>
      </c>
      <c r="M4734">
        <v>617.88</v>
      </c>
      <c r="N4734" t="s">
        <v>38</v>
      </c>
    </row>
    <row r="4735" spans="1:14" x14ac:dyDescent="0.25">
      <c r="A4735">
        <v>3.2017000000000002</v>
      </c>
      <c r="B4735">
        <v>6</v>
      </c>
      <c r="C4735" t="s">
        <v>66</v>
      </c>
      <c r="D4735">
        <v>94153</v>
      </c>
      <c r="E4735" t="s">
        <v>68</v>
      </c>
      <c r="F4735">
        <v>3</v>
      </c>
      <c r="G4735" t="s">
        <v>19</v>
      </c>
      <c r="H4735">
        <v>47.204999999999998</v>
      </c>
      <c r="I4735">
        <v>0</v>
      </c>
      <c r="J4735">
        <v>755890</v>
      </c>
      <c r="K4735">
        <v>1218849</v>
      </c>
      <c r="M4735">
        <v>1158.24</v>
      </c>
      <c r="N4735" t="s">
        <v>38</v>
      </c>
    </row>
    <row r="4736" spans="1:14" x14ac:dyDescent="0.25">
      <c r="A4736">
        <v>3.2017000000000002</v>
      </c>
      <c r="B4736">
        <v>6</v>
      </c>
      <c r="C4736" t="s">
        <v>66</v>
      </c>
      <c r="D4736">
        <v>94153</v>
      </c>
      <c r="E4736" t="s">
        <v>68</v>
      </c>
      <c r="F4736">
        <v>4</v>
      </c>
      <c r="G4736" t="s">
        <v>20</v>
      </c>
      <c r="H4736">
        <v>2407.4549999999999</v>
      </c>
      <c r="I4736">
        <v>0</v>
      </c>
      <c r="J4736">
        <v>498180</v>
      </c>
      <c r="K4736">
        <v>1048203</v>
      </c>
      <c r="M4736">
        <v>1174.2</v>
      </c>
      <c r="N4736" t="s">
        <v>38</v>
      </c>
    </row>
    <row r="4737" spans="1:14" x14ac:dyDescent="0.25">
      <c r="A4737">
        <v>3.2017000000000002</v>
      </c>
      <c r="B4737">
        <v>6</v>
      </c>
      <c r="C4737" t="s">
        <v>66</v>
      </c>
      <c r="D4737">
        <v>94153</v>
      </c>
      <c r="E4737" t="s">
        <v>68</v>
      </c>
      <c r="F4737">
        <v>5</v>
      </c>
      <c r="G4737" t="s">
        <v>21</v>
      </c>
      <c r="H4737">
        <v>3930.6030000000001</v>
      </c>
      <c r="I4737">
        <v>0</v>
      </c>
      <c r="J4737">
        <v>287575</v>
      </c>
      <c r="K4737">
        <v>675396</v>
      </c>
      <c r="M4737">
        <v>1121.76</v>
      </c>
      <c r="N4737" t="s">
        <v>38</v>
      </c>
    </row>
    <row r="4738" spans="1:14" x14ac:dyDescent="0.25">
      <c r="A4738">
        <v>3.2017000000000002</v>
      </c>
      <c r="B4738">
        <v>6</v>
      </c>
      <c r="C4738" t="s">
        <v>66</v>
      </c>
      <c r="D4738">
        <v>94153</v>
      </c>
      <c r="E4738" t="s">
        <v>68</v>
      </c>
      <c r="F4738">
        <v>6</v>
      </c>
      <c r="G4738" t="s">
        <v>22</v>
      </c>
      <c r="H4738">
        <v>14532.846</v>
      </c>
      <c r="I4738">
        <v>0</v>
      </c>
      <c r="J4738">
        <v>2045290</v>
      </c>
      <c r="K4738">
        <v>7083732</v>
      </c>
      <c r="M4738">
        <v>12120.48</v>
      </c>
      <c r="N4738" t="s">
        <v>38</v>
      </c>
    </row>
    <row r="4739" spans="1:14" x14ac:dyDescent="0.25">
      <c r="A4739">
        <v>3.2017000000000002</v>
      </c>
      <c r="B4739">
        <v>6</v>
      </c>
      <c r="C4739" t="s">
        <v>66</v>
      </c>
      <c r="D4739">
        <v>94153</v>
      </c>
      <c r="E4739" t="s">
        <v>68</v>
      </c>
      <c r="F4739">
        <v>13</v>
      </c>
      <c r="G4739" t="s">
        <v>23</v>
      </c>
      <c r="H4739">
        <v>27136.580999999998</v>
      </c>
      <c r="I4739">
        <v>0</v>
      </c>
      <c r="J4739">
        <v>4286070</v>
      </c>
      <c r="K4739">
        <v>12594168</v>
      </c>
      <c r="M4739">
        <v>19667.28</v>
      </c>
      <c r="N4739" t="s">
        <v>38</v>
      </c>
    </row>
    <row r="4740" spans="1:14" x14ac:dyDescent="0.25">
      <c r="A4740">
        <v>3.2017000000000002</v>
      </c>
      <c r="B4740">
        <v>6</v>
      </c>
      <c r="C4740" t="s">
        <v>66</v>
      </c>
      <c r="D4740">
        <v>94153</v>
      </c>
      <c r="E4740" t="s">
        <v>68</v>
      </c>
      <c r="F4740">
        <v>7</v>
      </c>
      <c r="G4740" t="s">
        <v>24</v>
      </c>
      <c r="H4740">
        <v>7386.009</v>
      </c>
      <c r="I4740">
        <v>0</v>
      </c>
      <c r="J4740">
        <v>244960</v>
      </c>
      <c r="K4740">
        <v>2092287</v>
      </c>
      <c r="M4740">
        <v>7241.28</v>
      </c>
      <c r="N4740" t="s">
        <v>38</v>
      </c>
    </row>
    <row r="4741" spans="1:14" x14ac:dyDescent="0.25">
      <c r="A4741">
        <v>3.2017000000000002</v>
      </c>
      <c r="B4741">
        <v>6</v>
      </c>
      <c r="C4741" t="s">
        <v>66</v>
      </c>
      <c r="D4741">
        <v>94153</v>
      </c>
      <c r="E4741" t="s">
        <v>68</v>
      </c>
      <c r="F4741">
        <v>8</v>
      </c>
      <c r="G4741" t="s">
        <v>25</v>
      </c>
      <c r="H4741">
        <v>2486.13</v>
      </c>
      <c r="I4741">
        <v>0</v>
      </c>
      <c r="J4741">
        <v>63360</v>
      </c>
      <c r="K4741">
        <v>443658</v>
      </c>
      <c r="M4741">
        <v>4808.5200000000004</v>
      </c>
      <c r="N4741" t="s">
        <v>38</v>
      </c>
    </row>
    <row r="4742" spans="1:14" x14ac:dyDescent="0.25">
      <c r="A4742">
        <v>3.2017000000000002</v>
      </c>
      <c r="B4742">
        <v>6</v>
      </c>
      <c r="C4742" t="s">
        <v>66</v>
      </c>
      <c r="D4742">
        <v>94153</v>
      </c>
      <c r="E4742" t="s">
        <v>68</v>
      </c>
      <c r="F4742">
        <v>9</v>
      </c>
      <c r="G4742" t="s">
        <v>26</v>
      </c>
      <c r="H4742">
        <v>3770.1060000000002</v>
      </c>
      <c r="I4742">
        <v>0</v>
      </c>
      <c r="J4742">
        <v>50415</v>
      </c>
      <c r="K4742">
        <v>357495</v>
      </c>
      <c r="M4742">
        <v>4466.5200000000004</v>
      </c>
      <c r="N4742" t="s">
        <v>38</v>
      </c>
    </row>
    <row r="4743" spans="1:14" x14ac:dyDescent="0.25">
      <c r="A4743">
        <v>3.2017000000000002</v>
      </c>
      <c r="B4743">
        <v>6</v>
      </c>
      <c r="C4743" t="s">
        <v>66</v>
      </c>
      <c r="D4743">
        <v>94153</v>
      </c>
      <c r="E4743" t="s">
        <v>68</v>
      </c>
      <c r="F4743">
        <v>14</v>
      </c>
      <c r="G4743" t="s">
        <v>27</v>
      </c>
      <c r="H4743">
        <v>13642.245000000001</v>
      </c>
      <c r="I4743">
        <v>0</v>
      </c>
      <c r="J4743">
        <v>358735</v>
      </c>
      <c r="K4743">
        <v>2923944</v>
      </c>
      <c r="M4743">
        <v>17556</v>
      </c>
      <c r="N4743" t="s">
        <v>38</v>
      </c>
    </row>
    <row r="4744" spans="1:14" x14ac:dyDescent="0.25">
      <c r="A4744">
        <v>3.2017000000000002</v>
      </c>
      <c r="B4744">
        <v>6</v>
      </c>
      <c r="C4744" t="s">
        <v>66</v>
      </c>
      <c r="D4744">
        <v>94153</v>
      </c>
      <c r="E4744" t="s">
        <v>68</v>
      </c>
      <c r="F4744">
        <v>15</v>
      </c>
      <c r="G4744" t="s">
        <v>28</v>
      </c>
      <c r="H4744">
        <v>6467.085</v>
      </c>
      <c r="I4744">
        <v>0</v>
      </c>
      <c r="J4744">
        <v>140</v>
      </c>
      <c r="K4744">
        <v>0</v>
      </c>
      <c r="M4744">
        <v>0</v>
      </c>
      <c r="N4744" t="s">
        <v>38</v>
      </c>
    </row>
    <row r="4745" spans="1:14" x14ac:dyDescent="0.25">
      <c r="A4745">
        <v>3.2017000000000002</v>
      </c>
      <c r="B4745">
        <v>6</v>
      </c>
      <c r="C4745" t="s">
        <v>66</v>
      </c>
      <c r="D4745">
        <v>94153</v>
      </c>
      <c r="E4745" t="s">
        <v>68</v>
      </c>
      <c r="F4745">
        <v>12</v>
      </c>
      <c r="G4745" t="s">
        <v>29</v>
      </c>
      <c r="H4745">
        <v>9909.9030000000002</v>
      </c>
      <c r="I4745">
        <v>0</v>
      </c>
      <c r="J4745">
        <v>4644805</v>
      </c>
      <c r="K4745">
        <v>1078698</v>
      </c>
      <c r="M4745">
        <v>37223.279999999999</v>
      </c>
      <c r="N4745" t="s">
        <v>38</v>
      </c>
    </row>
    <row r="4746" spans="1:14" x14ac:dyDescent="0.25">
      <c r="A4746">
        <v>3.2017000000000002</v>
      </c>
      <c r="B4746">
        <v>6</v>
      </c>
      <c r="C4746" t="s">
        <v>66</v>
      </c>
      <c r="D4746">
        <v>94153</v>
      </c>
      <c r="E4746" t="s">
        <v>68</v>
      </c>
      <c r="F4746">
        <v>16</v>
      </c>
      <c r="G4746" t="s">
        <v>30</v>
      </c>
      <c r="H4746">
        <v>4289.3609999999999</v>
      </c>
      <c r="I4746">
        <v>0</v>
      </c>
      <c r="J4746">
        <v>140</v>
      </c>
      <c r="K4746">
        <v>0</v>
      </c>
      <c r="M4746">
        <v>0</v>
      </c>
      <c r="N4746" t="s">
        <v>38</v>
      </c>
    </row>
    <row r="4747" spans="1:14" x14ac:dyDescent="0.25">
      <c r="A4747">
        <v>3.2017000000000002</v>
      </c>
      <c r="B4747">
        <v>6</v>
      </c>
      <c r="C4747" t="s">
        <v>66</v>
      </c>
      <c r="D4747">
        <v>94153</v>
      </c>
      <c r="E4747" t="s">
        <v>68</v>
      </c>
      <c r="F4747">
        <v>11</v>
      </c>
      <c r="G4747" t="s">
        <v>31</v>
      </c>
      <c r="H4747">
        <v>5834.5379999999996</v>
      </c>
      <c r="I4747">
        <v>0</v>
      </c>
      <c r="J4747">
        <v>449730</v>
      </c>
      <c r="K4747">
        <v>1664445</v>
      </c>
      <c r="M4747">
        <v>0</v>
      </c>
      <c r="N4747" t="s">
        <v>38</v>
      </c>
    </row>
    <row r="4748" spans="1:14" x14ac:dyDescent="0.25">
      <c r="A4748">
        <v>3.2017000000000002</v>
      </c>
      <c r="B4748">
        <v>6</v>
      </c>
      <c r="C4748" t="s">
        <v>66</v>
      </c>
      <c r="D4748">
        <v>94153</v>
      </c>
      <c r="E4748" t="s">
        <v>68</v>
      </c>
      <c r="F4748">
        <v>17</v>
      </c>
      <c r="G4748" t="s">
        <v>32</v>
      </c>
      <c r="H4748">
        <v>3187.9110000000001</v>
      </c>
      <c r="I4748">
        <v>0</v>
      </c>
      <c r="J4748">
        <v>140</v>
      </c>
      <c r="K4748">
        <v>0</v>
      </c>
      <c r="M4748">
        <v>0</v>
      </c>
      <c r="N4748" t="s">
        <v>38</v>
      </c>
    </row>
    <row r="4749" spans="1:14" x14ac:dyDescent="0.25">
      <c r="A4749">
        <v>3.2017000000000002</v>
      </c>
      <c r="B4749">
        <v>6</v>
      </c>
      <c r="C4749" t="s">
        <v>66</v>
      </c>
      <c r="D4749">
        <v>94153</v>
      </c>
      <c r="E4749" t="s">
        <v>68</v>
      </c>
      <c r="F4749">
        <v>18</v>
      </c>
      <c r="G4749" t="s">
        <v>33</v>
      </c>
      <c r="H4749">
        <v>70467.623999999996</v>
      </c>
      <c r="I4749">
        <v>0</v>
      </c>
      <c r="J4749">
        <v>4644805</v>
      </c>
      <c r="K4749">
        <v>18027813</v>
      </c>
      <c r="M4749">
        <v>37223.279999999999</v>
      </c>
      <c r="N4749" t="s">
        <v>38</v>
      </c>
    </row>
    <row r="4750" spans="1:14" x14ac:dyDescent="0.25">
      <c r="A4750">
        <v>3.2017000000000002</v>
      </c>
      <c r="B4750">
        <v>6</v>
      </c>
      <c r="C4750" t="s">
        <v>66</v>
      </c>
      <c r="D4750">
        <v>64983</v>
      </c>
      <c r="E4750" t="s">
        <v>69</v>
      </c>
      <c r="F4750">
        <v>1</v>
      </c>
      <c r="G4750" t="s">
        <v>16</v>
      </c>
      <c r="H4750">
        <v>3571.8449999999998</v>
      </c>
      <c r="I4750">
        <v>0</v>
      </c>
      <c r="J4750">
        <v>609345</v>
      </c>
      <c r="K4750">
        <v>2500818</v>
      </c>
      <c r="M4750">
        <v>829.92</v>
      </c>
      <c r="N4750" t="s">
        <v>70</v>
      </c>
    </row>
    <row r="4751" spans="1:14" x14ac:dyDescent="0.25">
      <c r="A4751">
        <v>3.2017000000000002</v>
      </c>
      <c r="B4751">
        <v>6</v>
      </c>
      <c r="C4751" t="s">
        <v>66</v>
      </c>
      <c r="D4751">
        <v>64983</v>
      </c>
      <c r="E4751" t="s">
        <v>69</v>
      </c>
      <c r="F4751">
        <v>2</v>
      </c>
      <c r="G4751" t="s">
        <v>18</v>
      </c>
      <c r="H4751">
        <v>3770.1060000000002</v>
      </c>
      <c r="I4751">
        <v>0</v>
      </c>
      <c r="J4751">
        <v>177280</v>
      </c>
      <c r="K4751">
        <v>1178076</v>
      </c>
      <c r="M4751">
        <v>579.12</v>
      </c>
      <c r="N4751" t="s">
        <v>70</v>
      </c>
    </row>
    <row r="4752" spans="1:14" x14ac:dyDescent="0.25">
      <c r="A4752">
        <v>3.2017000000000002</v>
      </c>
      <c r="B4752">
        <v>6</v>
      </c>
      <c r="C4752" t="s">
        <v>66</v>
      </c>
      <c r="D4752">
        <v>64983</v>
      </c>
      <c r="E4752" t="s">
        <v>69</v>
      </c>
      <c r="F4752">
        <v>3</v>
      </c>
      <c r="G4752" t="s">
        <v>19</v>
      </c>
      <c r="H4752">
        <v>47.204999999999998</v>
      </c>
      <c r="I4752">
        <v>0</v>
      </c>
      <c r="J4752">
        <v>658535</v>
      </c>
      <c r="K4752">
        <v>1118538</v>
      </c>
      <c r="M4752">
        <v>927.96</v>
      </c>
      <c r="N4752" t="s">
        <v>70</v>
      </c>
    </row>
    <row r="4753" spans="1:14" x14ac:dyDescent="0.25">
      <c r="A4753">
        <v>3.2017000000000002</v>
      </c>
      <c r="B4753">
        <v>6</v>
      </c>
      <c r="C4753" t="s">
        <v>66</v>
      </c>
      <c r="D4753">
        <v>64983</v>
      </c>
      <c r="E4753" t="s">
        <v>69</v>
      </c>
      <c r="F4753">
        <v>4</v>
      </c>
      <c r="G4753" t="s">
        <v>20</v>
      </c>
      <c r="H4753">
        <v>2353.9560000000001</v>
      </c>
      <c r="I4753">
        <v>0</v>
      </c>
      <c r="J4753">
        <v>552685</v>
      </c>
      <c r="K4753">
        <v>862125</v>
      </c>
      <c r="M4753">
        <v>1238.04</v>
      </c>
      <c r="N4753" t="s">
        <v>70</v>
      </c>
    </row>
    <row r="4754" spans="1:14" x14ac:dyDescent="0.25">
      <c r="A4754">
        <v>3.2017000000000002</v>
      </c>
      <c r="B4754">
        <v>6</v>
      </c>
      <c r="C4754" t="s">
        <v>66</v>
      </c>
      <c r="D4754">
        <v>64983</v>
      </c>
      <c r="E4754" t="s">
        <v>69</v>
      </c>
      <c r="F4754">
        <v>5</v>
      </c>
      <c r="G4754" t="s">
        <v>21</v>
      </c>
      <c r="H4754">
        <v>1954.287</v>
      </c>
      <c r="I4754">
        <v>0</v>
      </c>
      <c r="J4754">
        <v>226420</v>
      </c>
      <c r="K4754">
        <v>584478</v>
      </c>
      <c r="M4754">
        <v>991.8</v>
      </c>
      <c r="N4754" t="s">
        <v>70</v>
      </c>
    </row>
    <row r="4755" spans="1:14" x14ac:dyDescent="0.25">
      <c r="A4755">
        <v>3.2017000000000002</v>
      </c>
      <c r="B4755">
        <v>6</v>
      </c>
      <c r="C4755" t="s">
        <v>66</v>
      </c>
      <c r="D4755">
        <v>64983</v>
      </c>
      <c r="E4755" t="s">
        <v>69</v>
      </c>
      <c r="F4755">
        <v>6</v>
      </c>
      <c r="G4755" t="s">
        <v>22</v>
      </c>
      <c r="H4755">
        <v>12512.472</v>
      </c>
      <c r="I4755">
        <v>0</v>
      </c>
      <c r="J4755">
        <v>1769030</v>
      </c>
      <c r="K4755">
        <v>5243742</v>
      </c>
      <c r="M4755">
        <v>9008.2800000000007</v>
      </c>
      <c r="N4755" t="s">
        <v>70</v>
      </c>
    </row>
    <row r="4756" spans="1:14" x14ac:dyDescent="0.25">
      <c r="A4756">
        <v>3.2017000000000002</v>
      </c>
      <c r="B4756">
        <v>6</v>
      </c>
      <c r="C4756" t="s">
        <v>66</v>
      </c>
      <c r="D4756">
        <v>64983</v>
      </c>
      <c r="E4756" t="s">
        <v>69</v>
      </c>
      <c r="F4756">
        <v>13</v>
      </c>
      <c r="G4756" t="s">
        <v>23</v>
      </c>
      <c r="H4756">
        <v>24209.870999999999</v>
      </c>
      <c r="I4756">
        <v>0</v>
      </c>
      <c r="J4756">
        <v>3993295</v>
      </c>
      <c r="K4756">
        <v>11649240</v>
      </c>
      <c r="M4756">
        <v>13784.88</v>
      </c>
      <c r="N4756" t="s">
        <v>70</v>
      </c>
    </row>
    <row r="4757" spans="1:14" x14ac:dyDescent="0.25">
      <c r="A4757">
        <v>3.2017000000000002</v>
      </c>
      <c r="B4757">
        <v>6</v>
      </c>
      <c r="C4757" t="s">
        <v>66</v>
      </c>
      <c r="D4757">
        <v>64983</v>
      </c>
      <c r="E4757" t="s">
        <v>69</v>
      </c>
      <c r="F4757">
        <v>7</v>
      </c>
      <c r="G4757" t="s">
        <v>24</v>
      </c>
      <c r="H4757">
        <v>6819.549</v>
      </c>
      <c r="I4757">
        <v>0</v>
      </c>
      <c r="J4757">
        <v>245250</v>
      </c>
      <c r="K4757">
        <v>1872345</v>
      </c>
      <c r="M4757">
        <v>6311.04</v>
      </c>
      <c r="N4757" t="s">
        <v>70</v>
      </c>
    </row>
    <row r="4758" spans="1:14" x14ac:dyDescent="0.25">
      <c r="A4758">
        <v>3.2017000000000002</v>
      </c>
      <c r="B4758">
        <v>6</v>
      </c>
      <c r="C4758" t="s">
        <v>66</v>
      </c>
      <c r="D4758">
        <v>64983</v>
      </c>
      <c r="E4758" t="s">
        <v>69</v>
      </c>
      <c r="F4758">
        <v>8</v>
      </c>
      <c r="G4758" t="s">
        <v>25</v>
      </c>
      <c r="H4758">
        <v>2690.6849999999999</v>
      </c>
      <c r="I4758">
        <v>0</v>
      </c>
      <c r="J4758">
        <v>62875</v>
      </c>
      <c r="K4758">
        <v>453516</v>
      </c>
      <c r="M4758">
        <v>3841.8</v>
      </c>
      <c r="N4758" t="s">
        <v>70</v>
      </c>
    </row>
    <row r="4759" spans="1:14" x14ac:dyDescent="0.25">
      <c r="A4759">
        <v>3.2017000000000002</v>
      </c>
      <c r="B4759">
        <v>6</v>
      </c>
      <c r="C4759" t="s">
        <v>66</v>
      </c>
      <c r="D4759">
        <v>64983</v>
      </c>
      <c r="E4759" t="s">
        <v>69</v>
      </c>
      <c r="F4759">
        <v>9</v>
      </c>
      <c r="G4759" t="s">
        <v>26</v>
      </c>
      <c r="H4759">
        <v>2892.0929999999998</v>
      </c>
      <c r="I4759">
        <v>0</v>
      </c>
      <c r="J4759">
        <v>60730</v>
      </c>
      <c r="K4759">
        <v>510468</v>
      </c>
      <c r="M4759">
        <v>5045.6400000000003</v>
      </c>
      <c r="N4759" t="s">
        <v>70</v>
      </c>
    </row>
    <row r="4760" spans="1:14" x14ac:dyDescent="0.25">
      <c r="A4760">
        <v>3.2017000000000002</v>
      </c>
      <c r="B4760">
        <v>6</v>
      </c>
      <c r="C4760" t="s">
        <v>66</v>
      </c>
      <c r="D4760">
        <v>64983</v>
      </c>
      <c r="E4760" t="s">
        <v>69</v>
      </c>
      <c r="F4760">
        <v>14</v>
      </c>
      <c r="G4760" t="s">
        <v>27</v>
      </c>
      <c r="H4760">
        <v>12402.326999999999</v>
      </c>
      <c r="I4760">
        <v>0</v>
      </c>
      <c r="J4760">
        <v>368855</v>
      </c>
      <c r="K4760">
        <v>2840520</v>
      </c>
      <c r="M4760">
        <v>18130.560000000001</v>
      </c>
      <c r="N4760" t="s">
        <v>70</v>
      </c>
    </row>
    <row r="4761" spans="1:14" x14ac:dyDescent="0.25">
      <c r="A4761">
        <v>3.2017000000000002</v>
      </c>
      <c r="B4761">
        <v>6</v>
      </c>
      <c r="C4761" t="s">
        <v>66</v>
      </c>
      <c r="D4761">
        <v>64983</v>
      </c>
      <c r="E4761" t="s">
        <v>69</v>
      </c>
      <c r="F4761">
        <v>15</v>
      </c>
      <c r="G4761" t="s">
        <v>28</v>
      </c>
      <c r="H4761">
        <v>4150.893</v>
      </c>
      <c r="I4761">
        <v>0</v>
      </c>
      <c r="J4761">
        <v>145</v>
      </c>
      <c r="K4761">
        <v>0</v>
      </c>
      <c r="M4761">
        <v>0</v>
      </c>
      <c r="N4761" t="s">
        <v>70</v>
      </c>
    </row>
    <row r="4762" spans="1:14" x14ac:dyDescent="0.25">
      <c r="A4762">
        <v>3.2017000000000002</v>
      </c>
      <c r="B4762">
        <v>6</v>
      </c>
      <c r="C4762" t="s">
        <v>66</v>
      </c>
      <c r="D4762">
        <v>64983</v>
      </c>
      <c r="E4762" t="s">
        <v>69</v>
      </c>
      <c r="F4762">
        <v>12</v>
      </c>
      <c r="G4762" t="s">
        <v>29</v>
      </c>
      <c r="H4762">
        <v>8559.84</v>
      </c>
      <c r="I4762">
        <v>54</v>
      </c>
      <c r="J4762">
        <v>4362150</v>
      </c>
      <c r="K4762">
        <v>15781095</v>
      </c>
      <c r="M4762">
        <v>31915.439999999999</v>
      </c>
      <c r="N4762" t="s">
        <v>70</v>
      </c>
    </row>
    <row r="4763" spans="1:14" x14ac:dyDescent="0.25">
      <c r="A4763">
        <v>3.2017000000000002</v>
      </c>
      <c r="B4763">
        <v>6</v>
      </c>
      <c r="C4763" t="s">
        <v>66</v>
      </c>
      <c r="D4763">
        <v>64983</v>
      </c>
      <c r="E4763" t="s">
        <v>69</v>
      </c>
      <c r="F4763">
        <v>16</v>
      </c>
      <c r="G4763" t="s">
        <v>30</v>
      </c>
      <c r="H4763">
        <v>3839.34</v>
      </c>
      <c r="I4763">
        <v>78</v>
      </c>
      <c r="J4763">
        <v>145</v>
      </c>
      <c r="K4763">
        <v>0</v>
      </c>
      <c r="M4763">
        <v>0</v>
      </c>
      <c r="N4763" t="s">
        <v>70</v>
      </c>
    </row>
    <row r="4764" spans="1:14" x14ac:dyDescent="0.25">
      <c r="A4764">
        <v>3.2017000000000002</v>
      </c>
      <c r="B4764">
        <v>6</v>
      </c>
      <c r="C4764" t="s">
        <v>66</v>
      </c>
      <c r="D4764">
        <v>64983</v>
      </c>
      <c r="E4764" t="s">
        <v>69</v>
      </c>
      <c r="F4764">
        <v>11</v>
      </c>
      <c r="G4764" t="s">
        <v>31</v>
      </c>
      <c r="H4764">
        <v>6051.6809999999996</v>
      </c>
      <c r="I4764">
        <v>0</v>
      </c>
      <c r="J4764">
        <v>429495</v>
      </c>
      <c r="K4764">
        <v>1791075</v>
      </c>
      <c r="M4764">
        <v>0</v>
      </c>
      <c r="N4764" t="s">
        <v>70</v>
      </c>
    </row>
    <row r="4765" spans="1:14" x14ac:dyDescent="0.25">
      <c r="A4765">
        <v>3.2017000000000002</v>
      </c>
      <c r="B4765">
        <v>6</v>
      </c>
      <c r="C4765" t="s">
        <v>66</v>
      </c>
      <c r="D4765">
        <v>64983</v>
      </c>
      <c r="E4765" t="s">
        <v>69</v>
      </c>
      <c r="F4765">
        <v>17</v>
      </c>
      <c r="G4765" t="s">
        <v>32</v>
      </c>
      <c r="H4765">
        <v>3266.5859999999998</v>
      </c>
      <c r="I4765">
        <v>0</v>
      </c>
      <c r="J4765">
        <v>145</v>
      </c>
      <c r="K4765">
        <v>0</v>
      </c>
      <c r="M4765">
        <v>0</v>
      </c>
      <c r="N4765" t="s">
        <v>70</v>
      </c>
    </row>
    <row r="4766" spans="1:14" x14ac:dyDescent="0.25">
      <c r="A4766">
        <v>3.2017000000000002</v>
      </c>
      <c r="B4766">
        <v>6</v>
      </c>
      <c r="C4766" t="s">
        <v>66</v>
      </c>
      <c r="D4766">
        <v>64983</v>
      </c>
      <c r="E4766" t="s">
        <v>69</v>
      </c>
      <c r="F4766">
        <v>18</v>
      </c>
      <c r="G4766" t="s">
        <v>33</v>
      </c>
      <c r="H4766">
        <v>62480.538</v>
      </c>
      <c r="I4766">
        <v>132</v>
      </c>
      <c r="J4766">
        <v>4362150</v>
      </c>
      <c r="K4766">
        <v>1017594</v>
      </c>
      <c r="M4766">
        <v>31915.439999999999</v>
      </c>
      <c r="N4766" t="s">
        <v>70</v>
      </c>
    </row>
    <row r="4767" spans="1:14" x14ac:dyDescent="0.25">
      <c r="A4767">
        <v>3.2017000000000002</v>
      </c>
      <c r="B4767">
        <v>6</v>
      </c>
      <c r="C4767" t="s">
        <v>66</v>
      </c>
      <c r="D4767">
        <v>77348</v>
      </c>
      <c r="E4767" t="s">
        <v>71</v>
      </c>
      <c r="F4767">
        <v>1</v>
      </c>
      <c r="G4767" t="s">
        <v>16</v>
      </c>
      <c r="H4767">
        <v>5117.0219999999999</v>
      </c>
      <c r="I4767">
        <v>0</v>
      </c>
      <c r="J4767">
        <v>623245</v>
      </c>
      <c r="K4767">
        <v>2316942</v>
      </c>
      <c r="M4767">
        <v>1112.6400000000001</v>
      </c>
      <c r="N4767" t="s">
        <v>38</v>
      </c>
    </row>
    <row r="4768" spans="1:14" x14ac:dyDescent="0.25">
      <c r="A4768">
        <v>3.2017000000000002</v>
      </c>
      <c r="B4768">
        <v>6</v>
      </c>
      <c r="C4768" t="s">
        <v>66</v>
      </c>
      <c r="D4768">
        <v>77348</v>
      </c>
      <c r="E4768" t="s">
        <v>71</v>
      </c>
      <c r="F4768">
        <v>2</v>
      </c>
      <c r="G4768" t="s">
        <v>18</v>
      </c>
      <c r="H4768">
        <v>2778.8009999999999</v>
      </c>
      <c r="I4768">
        <v>0</v>
      </c>
      <c r="J4768">
        <v>120400</v>
      </c>
      <c r="K4768">
        <v>729645</v>
      </c>
      <c r="M4768">
        <v>597.36</v>
      </c>
      <c r="N4768" t="s">
        <v>38</v>
      </c>
    </row>
    <row r="4769" spans="1:14" x14ac:dyDescent="0.25">
      <c r="A4769">
        <v>3.2017000000000002</v>
      </c>
      <c r="B4769">
        <v>6</v>
      </c>
      <c r="C4769" t="s">
        <v>66</v>
      </c>
      <c r="D4769">
        <v>77348</v>
      </c>
      <c r="E4769" t="s">
        <v>71</v>
      </c>
      <c r="F4769">
        <v>3</v>
      </c>
      <c r="G4769" t="s">
        <v>19</v>
      </c>
      <c r="H4769">
        <v>47.204999999999998</v>
      </c>
      <c r="I4769">
        <v>0</v>
      </c>
      <c r="J4769">
        <v>825880</v>
      </c>
      <c r="K4769">
        <v>1398672</v>
      </c>
      <c r="M4769">
        <v>932.52</v>
      </c>
      <c r="N4769" t="s">
        <v>38</v>
      </c>
    </row>
    <row r="4770" spans="1:14" x14ac:dyDescent="0.25">
      <c r="A4770">
        <v>3.2017000000000002</v>
      </c>
      <c r="B4770">
        <v>6</v>
      </c>
      <c r="C4770" t="s">
        <v>66</v>
      </c>
      <c r="D4770">
        <v>77348</v>
      </c>
      <c r="E4770" t="s">
        <v>71</v>
      </c>
      <c r="F4770">
        <v>4</v>
      </c>
      <c r="G4770" t="s">
        <v>20</v>
      </c>
      <c r="H4770">
        <v>1913.376</v>
      </c>
      <c r="I4770">
        <v>0</v>
      </c>
      <c r="J4770">
        <v>592965</v>
      </c>
      <c r="K4770">
        <v>1115355</v>
      </c>
      <c r="M4770">
        <v>889.2</v>
      </c>
      <c r="N4770" t="s">
        <v>38</v>
      </c>
    </row>
    <row r="4771" spans="1:14" x14ac:dyDescent="0.25">
      <c r="A4771">
        <v>3.2017000000000002</v>
      </c>
      <c r="B4771">
        <v>6</v>
      </c>
      <c r="C4771" t="s">
        <v>66</v>
      </c>
      <c r="D4771">
        <v>77348</v>
      </c>
      <c r="E4771" t="s">
        <v>71</v>
      </c>
      <c r="F4771">
        <v>5</v>
      </c>
      <c r="G4771" t="s">
        <v>21</v>
      </c>
      <c r="H4771">
        <v>4018.7190000000001</v>
      </c>
      <c r="I4771">
        <v>0</v>
      </c>
      <c r="J4771">
        <v>258220</v>
      </c>
      <c r="K4771">
        <v>566913</v>
      </c>
      <c r="M4771">
        <v>914.28</v>
      </c>
      <c r="N4771" t="s">
        <v>38</v>
      </c>
    </row>
    <row r="4772" spans="1:14" x14ac:dyDescent="0.25">
      <c r="A4772">
        <v>3.2017000000000002</v>
      </c>
      <c r="B4772">
        <v>6</v>
      </c>
      <c r="C4772" t="s">
        <v>66</v>
      </c>
      <c r="D4772">
        <v>77348</v>
      </c>
      <c r="E4772" t="s">
        <v>71</v>
      </c>
      <c r="F4772">
        <v>6</v>
      </c>
      <c r="G4772" t="s">
        <v>22</v>
      </c>
      <c r="H4772">
        <v>13598.187</v>
      </c>
      <c r="I4772">
        <v>0</v>
      </c>
      <c r="J4772">
        <v>2163635</v>
      </c>
      <c r="K4772">
        <v>6420363</v>
      </c>
      <c r="M4772">
        <v>10800.36</v>
      </c>
      <c r="N4772" t="s">
        <v>38</v>
      </c>
    </row>
    <row r="4773" spans="1:14" x14ac:dyDescent="0.25">
      <c r="A4773">
        <v>3.2017000000000002</v>
      </c>
      <c r="B4773">
        <v>6</v>
      </c>
      <c r="C4773" t="s">
        <v>66</v>
      </c>
      <c r="D4773">
        <v>77348</v>
      </c>
      <c r="E4773" t="s">
        <v>71</v>
      </c>
      <c r="F4773">
        <v>13</v>
      </c>
      <c r="G4773" t="s">
        <v>23</v>
      </c>
      <c r="H4773">
        <v>27473.31</v>
      </c>
      <c r="I4773">
        <v>0</v>
      </c>
      <c r="J4773">
        <v>4584345</v>
      </c>
      <c r="K4773">
        <v>12704901</v>
      </c>
      <c r="M4773">
        <v>17793.12</v>
      </c>
      <c r="N4773" t="s">
        <v>38</v>
      </c>
    </row>
    <row r="4774" spans="1:14" x14ac:dyDescent="0.25">
      <c r="A4774">
        <v>3.2017000000000002</v>
      </c>
      <c r="B4774">
        <v>6</v>
      </c>
      <c r="C4774" t="s">
        <v>66</v>
      </c>
      <c r="D4774">
        <v>77348</v>
      </c>
      <c r="E4774" t="s">
        <v>71</v>
      </c>
      <c r="F4774">
        <v>7</v>
      </c>
      <c r="G4774" t="s">
        <v>24</v>
      </c>
      <c r="H4774">
        <v>7206.63</v>
      </c>
      <c r="I4774">
        <v>0</v>
      </c>
      <c r="J4774">
        <v>278790</v>
      </c>
      <c r="K4774">
        <v>2206818</v>
      </c>
      <c r="M4774">
        <v>6992.76</v>
      </c>
      <c r="N4774" t="s">
        <v>38</v>
      </c>
    </row>
    <row r="4775" spans="1:14" x14ac:dyDescent="0.25">
      <c r="A4775">
        <v>3.2017000000000002</v>
      </c>
      <c r="B4775">
        <v>6</v>
      </c>
      <c r="C4775" t="s">
        <v>66</v>
      </c>
      <c r="D4775">
        <v>77348</v>
      </c>
      <c r="E4775" t="s">
        <v>71</v>
      </c>
      <c r="F4775">
        <v>8</v>
      </c>
      <c r="G4775" t="s">
        <v>25</v>
      </c>
      <c r="H4775">
        <v>3663.1080000000002</v>
      </c>
      <c r="I4775">
        <v>0</v>
      </c>
      <c r="J4775">
        <v>65060</v>
      </c>
      <c r="K4775">
        <v>494070</v>
      </c>
      <c r="M4775">
        <v>3479.28</v>
      </c>
      <c r="N4775" t="s">
        <v>38</v>
      </c>
    </row>
    <row r="4776" spans="1:14" x14ac:dyDescent="0.25">
      <c r="A4776">
        <v>3.2017000000000002</v>
      </c>
      <c r="B4776">
        <v>6</v>
      </c>
      <c r="C4776" t="s">
        <v>66</v>
      </c>
      <c r="D4776">
        <v>77348</v>
      </c>
      <c r="E4776" t="s">
        <v>71</v>
      </c>
      <c r="F4776">
        <v>9</v>
      </c>
      <c r="G4776" t="s">
        <v>26</v>
      </c>
      <c r="H4776">
        <v>2725.3020000000001</v>
      </c>
      <c r="I4776">
        <v>0</v>
      </c>
      <c r="J4776">
        <v>97545</v>
      </c>
      <c r="K4776">
        <v>763830</v>
      </c>
      <c r="M4776">
        <v>4813.08</v>
      </c>
      <c r="N4776" t="s">
        <v>38</v>
      </c>
    </row>
    <row r="4777" spans="1:14" x14ac:dyDescent="0.25">
      <c r="A4777">
        <v>3.2017000000000002</v>
      </c>
      <c r="B4777">
        <v>6</v>
      </c>
      <c r="C4777" t="s">
        <v>66</v>
      </c>
      <c r="D4777">
        <v>77348</v>
      </c>
      <c r="E4777" t="s">
        <v>71</v>
      </c>
      <c r="F4777">
        <v>14</v>
      </c>
      <c r="G4777" t="s">
        <v>27</v>
      </c>
      <c r="H4777">
        <v>13595.04</v>
      </c>
      <c r="I4777">
        <v>0</v>
      </c>
      <c r="J4777">
        <v>441395</v>
      </c>
      <c r="K4777">
        <v>3621972</v>
      </c>
      <c r="M4777">
        <v>16840.080000000002</v>
      </c>
      <c r="N4777" t="s">
        <v>38</v>
      </c>
    </row>
    <row r="4778" spans="1:14" x14ac:dyDescent="0.25">
      <c r="A4778">
        <v>3.2017000000000002</v>
      </c>
      <c r="B4778">
        <v>6</v>
      </c>
      <c r="C4778" t="s">
        <v>66</v>
      </c>
      <c r="D4778">
        <v>77348</v>
      </c>
      <c r="E4778" t="s">
        <v>71</v>
      </c>
      <c r="F4778">
        <v>15</v>
      </c>
      <c r="G4778" t="s">
        <v>28</v>
      </c>
      <c r="H4778">
        <v>6577.23</v>
      </c>
      <c r="I4778">
        <v>0</v>
      </c>
      <c r="J4778">
        <v>150</v>
      </c>
      <c r="K4778">
        <v>0</v>
      </c>
      <c r="M4778">
        <v>0</v>
      </c>
      <c r="N4778" t="s">
        <v>38</v>
      </c>
    </row>
    <row r="4779" spans="1:14" x14ac:dyDescent="0.25">
      <c r="A4779">
        <v>3.2017000000000002</v>
      </c>
      <c r="B4779">
        <v>6</v>
      </c>
      <c r="C4779" t="s">
        <v>66</v>
      </c>
      <c r="D4779">
        <v>77348</v>
      </c>
      <c r="E4779" t="s">
        <v>71</v>
      </c>
      <c r="F4779">
        <v>12</v>
      </c>
      <c r="G4779" t="s">
        <v>29</v>
      </c>
      <c r="H4779">
        <v>10375.659</v>
      </c>
      <c r="I4779">
        <v>0</v>
      </c>
      <c r="J4779">
        <v>5025740</v>
      </c>
      <c r="K4779">
        <v>16842417</v>
      </c>
      <c r="M4779">
        <v>34633.199999999997</v>
      </c>
      <c r="N4779" t="s">
        <v>38</v>
      </c>
    </row>
    <row r="4780" spans="1:14" x14ac:dyDescent="0.25">
      <c r="A4780">
        <v>3.2017000000000002</v>
      </c>
      <c r="B4780">
        <v>6</v>
      </c>
      <c r="C4780" t="s">
        <v>66</v>
      </c>
      <c r="D4780">
        <v>77348</v>
      </c>
      <c r="E4780" t="s">
        <v>71</v>
      </c>
      <c r="F4780">
        <v>16</v>
      </c>
      <c r="G4780" t="s">
        <v>30</v>
      </c>
      <c r="H4780">
        <v>4166.6279999999997</v>
      </c>
      <c r="I4780">
        <v>0</v>
      </c>
      <c r="J4780">
        <v>150</v>
      </c>
      <c r="K4780">
        <v>0</v>
      </c>
      <c r="M4780">
        <v>0</v>
      </c>
      <c r="N4780" t="s">
        <v>38</v>
      </c>
    </row>
    <row r="4781" spans="1:14" x14ac:dyDescent="0.25">
      <c r="A4781">
        <v>3.2017000000000002</v>
      </c>
      <c r="B4781">
        <v>6</v>
      </c>
      <c r="C4781" t="s">
        <v>66</v>
      </c>
      <c r="D4781">
        <v>77348</v>
      </c>
      <c r="E4781" t="s">
        <v>71</v>
      </c>
      <c r="F4781">
        <v>11</v>
      </c>
      <c r="G4781" t="s">
        <v>31</v>
      </c>
      <c r="H4781">
        <v>6416.7330000000002</v>
      </c>
      <c r="I4781">
        <v>0</v>
      </c>
      <c r="J4781">
        <v>612995</v>
      </c>
      <c r="K4781">
        <v>181089</v>
      </c>
      <c r="M4781">
        <v>0</v>
      </c>
      <c r="N4781" t="s">
        <v>38</v>
      </c>
    </row>
    <row r="4782" spans="1:14" x14ac:dyDescent="0.25">
      <c r="A4782">
        <v>3.2017000000000002</v>
      </c>
      <c r="B4782">
        <v>6</v>
      </c>
      <c r="C4782" t="s">
        <v>66</v>
      </c>
      <c r="D4782">
        <v>77348</v>
      </c>
      <c r="E4782" t="s">
        <v>71</v>
      </c>
      <c r="F4782">
        <v>17</v>
      </c>
      <c r="G4782" t="s">
        <v>32</v>
      </c>
      <c r="H4782">
        <v>4689.03</v>
      </c>
      <c r="I4782">
        <v>0</v>
      </c>
      <c r="J4782">
        <v>150</v>
      </c>
      <c r="K4782">
        <v>0</v>
      </c>
      <c r="M4782">
        <v>0</v>
      </c>
      <c r="N4782" t="s">
        <v>38</v>
      </c>
    </row>
    <row r="4783" spans="1:14" x14ac:dyDescent="0.25">
      <c r="A4783">
        <v>3.2017000000000002</v>
      </c>
      <c r="B4783">
        <v>6</v>
      </c>
      <c r="C4783" t="s">
        <v>66</v>
      </c>
      <c r="D4783">
        <v>77348</v>
      </c>
      <c r="E4783" t="s">
        <v>71</v>
      </c>
      <c r="F4783">
        <v>18</v>
      </c>
      <c r="G4783" t="s">
        <v>33</v>
      </c>
      <c r="H4783">
        <v>73293.63</v>
      </c>
      <c r="I4783">
        <v>0</v>
      </c>
      <c r="J4783">
        <v>5025740</v>
      </c>
      <c r="K4783">
        <v>18013110</v>
      </c>
      <c r="M4783">
        <v>34633.199999999997</v>
      </c>
      <c r="N4783" t="s">
        <v>38</v>
      </c>
    </row>
    <row r="4784" spans="1:14" x14ac:dyDescent="0.25">
      <c r="A4784">
        <v>3.2017000000000002</v>
      </c>
      <c r="B4784">
        <v>6</v>
      </c>
      <c r="C4784" t="s">
        <v>66</v>
      </c>
      <c r="D4784">
        <v>78325</v>
      </c>
      <c r="E4784" t="s">
        <v>72</v>
      </c>
      <c r="F4784">
        <v>1</v>
      </c>
      <c r="G4784" t="s">
        <v>16</v>
      </c>
      <c r="H4784">
        <v>3178.47</v>
      </c>
      <c r="I4784">
        <v>0</v>
      </c>
      <c r="J4784">
        <v>557900</v>
      </c>
      <c r="K4784">
        <v>2378202</v>
      </c>
      <c r="M4784">
        <v>969</v>
      </c>
      <c r="N4784" t="s">
        <v>17</v>
      </c>
    </row>
    <row r="4785" spans="1:14" x14ac:dyDescent="0.25">
      <c r="A4785">
        <v>3.2017000000000002</v>
      </c>
      <c r="B4785">
        <v>6</v>
      </c>
      <c r="C4785" t="s">
        <v>66</v>
      </c>
      <c r="D4785">
        <v>78325</v>
      </c>
      <c r="E4785" t="s">
        <v>72</v>
      </c>
      <c r="F4785">
        <v>2</v>
      </c>
      <c r="G4785" t="s">
        <v>18</v>
      </c>
      <c r="H4785">
        <v>2517.6</v>
      </c>
      <c r="I4785">
        <v>0</v>
      </c>
      <c r="J4785">
        <v>164135</v>
      </c>
      <c r="K4785">
        <v>1021293</v>
      </c>
      <c r="M4785">
        <v>599.64</v>
      </c>
      <c r="N4785" t="s">
        <v>17</v>
      </c>
    </row>
    <row r="4786" spans="1:14" x14ac:dyDescent="0.25">
      <c r="A4786">
        <v>3.2017000000000002</v>
      </c>
      <c r="B4786">
        <v>6</v>
      </c>
      <c r="C4786" t="s">
        <v>66</v>
      </c>
      <c r="D4786">
        <v>78325</v>
      </c>
      <c r="E4786" t="s">
        <v>72</v>
      </c>
      <c r="F4786">
        <v>3</v>
      </c>
      <c r="G4786" t="s">
        <v>19</v>
      </c>
      <c r="H4786">
        <v>47.204999999999998</v>
      </c>
      <c r="I4786">
        <v>0</v>
      </c>
      <c r="J4786">
        <v>638235</v>
      </c>
      <c r="K4786">
        <v>1097901</v>
      </c>
      <c r="M4786">
        <v>907.44</v>
      </c>
      <c r="N4786" t="s">
        <v>17</v>
      </c>
    </row>
    <row r="4787" spans="1:14" x14ac:dyDescent="0.25">
      <c r="A4787">
        <v>3.2017000000000002</v>
      </c>
      <c r="B4787">
        <v>6</v>
      </c>
      <c r="C4787" t="s">
        <v>66</v>
      </c>
      <c r="D4787">
        <v>78325</v>
      </c>
      <c r="E4787" t="s">
        <v>72</v>
      </c>
      <c r="F4787">
        <v>4</v>
      </c>
      <c r="G4787" t="s">
        <v>20</v>
      </c>
      <c r="H4787">
        <v>1781.202</v>
      </c>
      <c r="I4787">
        <v>0</v>
      </c>
      <c r="J4787">
        <v>532540</v>
      </c>
      <c r="K4787">
        <v>904794</v>
      </c>
      <c r="M4787">
        <v>884.64</v>
      </c>
      <c r="N4787" t="s">
        <v>17</v>
      </c>
    </row>
    <row r="4788" spans="1:14" x14ac:dyDescent="0.25">
      <c r="A4788">
        <v>3.2017000000000002</v>
      </c>
      <c r="B4788">
        <v>6</v>
      </c>
      <c r="C4788" t="s">
        <v>66</v>
      </c>
      <c r="D4788">
        <v>78325</v>
      </c>
      <c r="E4788" t="s">
        <v>72</v>
      </c>
      <c r="F4788">
        <v>5</v>
      </c>
      <c r="G4788" t="s">
        <v>21</v>
      </c>
      <c r="H4788">
        <v>4685.8829999999998</v>
      </c>
      <c r="I4788">
        <v>0</v>
      </c>
      <c r="J4788">
        <v>269690</v>
      </c>
      <c r="K4788">
        <v>614364</v>
      </c>
      <c r="M4788">
        <v>893.76</v>
      </c>
      <c r="N4788" t="s">
        <v>17</v>
      </c>
    </row>
    <row r="4789" spans="1:14" x14ac:dyDescent="0.25">
      <c r="A4789">
        <v>3.2017000000000002</v>
      </c>
      <c r="B4789">
        <v>6</v>
      </c>
      <c r="C4789" t="s">
        <v>66</v>
      </c>
      <c r="D4789">
        <v>78325</v>
      </c>
      <c r="E4789" t="s">
        <v>72</v>
      </c>
      <c r="F4789">
        <v>6</v>
      </c>
      <c r="G4789" t="s">
        <v>22</v>
      </c>
      <c r="H4789">
        <v>8937.48</v>
      </c>
      <c r="I4789">
        <v>0</v>
      </c>
      <c r="J4789">
        <v>2111940</v>
      </c>
      <c r="K4789">
        <v>7621431</v>
      </c>
      <c r="M4789">
        <v>10918.92</v>
      </c>
      <c r="N4789" t="s">
        <v>17</v>
      </c>
    </row>
    <row r="4790" spans="1:14" x14ac:dyDescent="0.25">
      <c r="A4790">
        <v>3.2017000000000002</v>
      </c>
      <c r="B4790">
        <v>6</v>
      </c>
      <c r="C4790" t="s">
        <v>66</v>
      </c>
      <c r="D4790">
        <v>78325</v>
      </c>
      <c r="E4790" t="s">
        <v>72</v>
      </c>
      <c r="F4790">
        <v>13</v>
      </c>
      <c r="G4790" t="s">
        <v>23</v>
      </c>
      <c r="H4790">
        <v>21147.84</v>
      </c>
      <c r="I4790">
        <v>0</v>
      </c>
      <c r="J4790">
        <v>4274440</v>
      </c>
      <c r="K4790">
        <v>13502748</v>
      </c>
      <c r="M4790">
        <v>16951.8</v>
      </c>
      <c r="N4790" t="s">
        <v>17</v>
      </c>
    </row>
    <row r="4791" spans="1:14" x14ac:dyDescent="0.25">
      <c r="A4791">
        <v>3.2017000000000002</v>
      </c>
      <c r="B4791">
        <v>6</v>
      </c>
      <c r="C4791" t="s">
        <v>66</v>
      </c>
      <c r="D4791">
        <v>78325</v>
      </c>
      <c r="E4791" t="s">
        <v>72</v>
      </c>
      <c r="F4791">
        <v>7</v>
      </c>
      <c r="G4791" t="s">
        <v>24</v>
      </c>
      <c r="H4791">
        <v>5664.6</v>
      </c>
      <c r="I4791">
        <v>0</v>
      </c>
      <c r="J4791">
        <v>222810</v>
      </c>
      <c r="K4791">
        <v>106128</v>
      </c>
      <c r="M4791">
        <v>6630.24</v>
      </c>
      <c r="N4791" t="s">
        <v>17</v>
      </c>
    </row>
    <row r="4792" spans="1:14" x14ac:dyDescent="0.25">
      <c r="A4792">
        <v>3.2017000000000002</v>
      </c>
      <c r="B4792">
        <v>6</v>
      </c>
      <c r="C4792" t="s">
        <v>66</v>
      </c>
      <c r="D4792">
        <v>78325</v>
      </c>
      <c r="E4792" t="s">
        <v>72</v>
      </c>
      <c r="F4792">
        <v>8</v>
      </c>
      <c r="G4792" t="s">
        <v>25</v>
      </c>
      <c r="H4792">
        <v>3647.373</v>
      </c>
      <c r="I4792">
        <v>0</v>
      </c>
      <c r="J4792">
        <v>56215</v>
      </c>
      <c r="K4792">
        <v>423927</v>
      </c>
      <c r="M4792">
        <v>3784.8</v>
      </c>
      <c r="N4792" t="s">
        <v>17</v>
      </c>
    </row>
    <row r="4793" spans="1:14" x14ac:dyDescent="0.25">
      <c r="A4793">
        <v>3.2017000000000002</v>
      </c>
      <c r="B4793">
        <v>6</v>
      </c>
      <c r="C4793" t="s">
        <v>66</v>
      </c>
      <c r="D4793">
        <v>78325</v>
      </c>
      <c r="E4793" t="s">
        <v>72</v>
      </c>
      <c r="F4793">
        <v>9</v>
      </c>
      <c r="G4793" t="s">
        <v>26</v>
      </c>
      <c r="H4793">
        <v>1812.672</v>
      </c>
      <c r="I4793">
        <v>0</v>
      </c>
      <c r="J4793">
        <v>53565</v>
      </c>
      <c r="K4793">
        <v>368217</v>
      </c>
      <c r="M4793">
        <v>3819</v>
      </c>
      <c r="N4793" t="s">
        <v>17</v>
      </c>
    </row>
    <row r="4794" spans="1:14" x14ac:dyDescent="0.25">
      <c r="A4794">
        <v>3.2017000000000002</v>
      </c>
      <c r="B4794">
        <v>6</v>
      </c>
      <c r="C4794" t="s">
        <v>66</v>
      </c>
      <c r="D4794">
        <v>78325</v>
      </c>
      <c r="E4794" t="s">
        <v>72</v>
      </c>
      <c r="F4794">
        <v>14</v>
      </c>
      <c r="G4794" t="s">
        <v>27</v>
      </c>
      <c r="H4794">
        <v>11124.645</v>
      </c>
      <c r="I4794">
        <v>0</v>
      </c>
      <c r="J4794">
        <v>332590</v>
      </c>
      <c r="K4794">
        <v>2523474</v>
      </c>
      <c r="M4794">
        <v>14327.52</v>
      </c>
      <c r="N4794" t="s">
        <v>17</v>
      </c>
    </row>
    <row r="4795" spans="1:14" x14ac:dyDescent="0.25">
      <c r="A4795">
        <v>3.2017000000000002</v>
      </c>
      <c r="B4795">
        <v>6</v>
      </c>
      <c r="C4795" t="s">
        <v>66</v>
      </c>
      <c r="D4795">
        <v>78325</v>
      </c>
      <c r="E4795" t="s">
        <v>72</v>
      </c>
      <c r="F4795">
        <v>15</v>
      </c>
      <c r="G4795" t="s">
        <v>28</v>
      </c>
      <c r="H4795">
        <v>4619.7960000000003</v>
      </c>
      <c r="I4795">
        <v>0</v>
      </c>
      <c r="J4795">
        <v>155</v>
      </c>
      <c r="K4795">
        <v>0</v>
      </c>
      <c r="M4795">
        <v>0</v>
      </c>
      <c r="N4795" t="s">
        <v>17</v>
      </c>
    </row>
    <row r="4796" spans="1:14" x14ac:dyDescent="0.25">
      <c r="A4796">
        <v>3.2017000000000002</v>
      </c>
      <c r="B4796">
        <v>6</v>
      </c>
      <c r="C4796" t="s">
        <v>66</v>
      </c>
      <c r="D4796">
        <v>78325</v>
      </c>
      <c r="E4796" t="s">
        <v>72</v>
      </c>
      <c r="F4796">
        <v>12</v>
      </c>
      <c r="G4796" t="s">
        <v>29</v>
      </c>
      <c r="H4796">
        <v>9214.4159999999993</v>
      </c>
      <c r="I4796">
        <v>0</v>
      </c>
      <c r="J4796">
        <v>4607030</v>
      </c>
      <c r="K4796">
        <v>15483042</v>
      </c>
      <c r="M4796">
        <v>31279.32</v>
      </c>
      <c r="N4796" t="s">
        <v>17</v>
      </c>
    </row>
    <row r="4797" spans="1:14" x14ac:dyDescent="0.25">
      <c r="A4797">
        <v>3.2017000000000002</v>
      </c>
      <c r="B4797">
        <v>6</v>
      </c>
      <c r="C4797" t="s">
        <v>66</v>
      </c>
      <c r="D4797">
        <v>78325</v>
      </c>
      <c r="E4797" t="s">
        <v>72</v>
      </c>
      <c r="F4797">
        <v>16</v>
      </c>
      <c r="G4797" t="s">
        <v>30</v>
      </c>
      <c r="H4797">
        <v>6445.0559999999996</v>
      </c>
      <c r="I4797">
        <v>0</v>
      </c>
      <c r="J4797">
        <v>155</v>
      </c>
      <c r="K4797">
        <v>0</v>
      </c>
      <c r="M4797">
        <v>0</v>
      </c>
      <c r="N4797" t="s">
        <v>17</v>
      </c>
    </row>
    <row r="4798" spans="1:14" x14ac:dyDescent="0.25">
      <c r="A4798">
        <v>3.2017000000000002</v>
      </c>
      <c r="B4798">
        <v>6</v>
      </c>
      <c r="C4798" t="s">
        <v>66</v>
      </c>
      <c r="D4798">
        <v>78325</v>
      </c>
      <c r="E4798" t="s">
        <v>72</v>
      </c>
      <c r="F4798">
        <v>11</v>
      </c>
      <c r="G4798" t="s">
        <v>31</v>
      </c>
      <c r="H4798">
        <v>0</v>
      </c>
      <c r="I4798">
        <v>0</v>
      </c>
      <c r="J4798">
        <v>0</v>
      </c>
      <c r="K4798">
        <v>0</v>
      </c>
      <c r="M4798">
        <v>0</v>
      </c>
      <c r="N4798" t="s">
        <v>17</v>
      </c>
    </row>
    <row r="4799" spans="1:14" x14ac:dyDescent="0.25">
      <c r="A4799">
        <v>3.2017000000000002</v>
      </c>
      <c r="B4799">
        <v>6</v>
      </c>
      <c r="C4799" t="s">
        <v>66</v>
      </c>
      <c r="D4799">
        <v>78325</v>
      </c>
      <c r="E4799" t="s">
        <v>72</v>
      </c>
      <c r="F4799">
        <v>17</v>
      </c>
      <c r="G4799" t="s">
        <v>32</v>
      </c>
      <c r="H4799">
        <v>2108.4899999999998</v>
      </c>
      <c r="I4799">
        <v>0</v>
      </c>
      <c r="J4799">
        <v>155</v>
      </c>
      <c r="K4799">
        <v>0</v>
      </c>
      <c r="M4799">
        <v>0</v>
      </c>
      <c r="N4799" t="s">
        <v>17</v>
      </c>
    </row>
    <row r="4800" spans="1:14" x14ac:dyDescent="0.25">
      <c r="A4800">
        <v>3.2017000000000002</v>
      </c>
      <c r="B4800">
        <v>6</v>
      </c>
      <c r="C4800" t="s">
        <v>66</v>
      </c>
      <c r="D4800">
        <v>78325</v>
      </c>
      <c r="E4800" t="s">
        <v>72</v>
      </c>
      <c r="F4800">
        <v>18</v>
      </c>
      <c r="G4800" t="s">
        <v>33</v>
      </c>
      <c r="H4800">
        <v>54660.243000000002</v>
      </c>
      <c r="I4800">
        <v>0</v>
      </c>
      <c r="J4800">
        <v>4607030</v>
      </c>
      <c r="K4800">
        <v>16466148</v>
      </c>
      <c r="M4800">
        <v>31279.32</v>
      </c>
      <c r="N4800" t="s">
        <v>17</v>
      </c>
    </row>
    <row r="4801" spans="1:14" x14ac:dyDescent="0.25">
      <c r="A4801">
        <v>3.2017000000000002</v>
      </c>
      <c r="B4801">
        <v>6</v>
      </c>
      <c r="C4801" t="s">
        <v>73</v>
      </c>
      <c r="D4801">
        <v>83160</v>
      </c>
      <c r="E4801" t="s">
        <v>74</v>
      </c>
      <c r="F4801">
        <v>1</v>
      </c>
      <c r="G4801" t="s">
        <v>16</v>
      </c>
      <c r="H4801">
        <v>2624.598</v>
      </c>
      <c r="I4801">
        <v>0</v>
      </c>
      <c r="J4801">
        <v>657420</v>
      </c>
      <c r="K4801">
        <v>2423118</v>
      </c>
      <c r="M4801">
        <v>1276.8</v>
      </c>
      <c r="N4801" t="s">
        <v>17</v>
      </c>
    </row>
    <row r="4802" spans="1:14" x14ac:dyDescent="0.25">
      <c r="A4802">
        <v>3.2017000000000002</v>
      </c>
      <c r="B4802">
        <v>6</v>
      </c>
      <c r="C4802" t="s">
        <v>73</v>
      </c>
      <c r="D4802">
        <v>83160</v>
      </c>
      <c r="E4802" t="s">
        <v>74</v>
      </c>
      <c r="F4802">
        <v>2</v>
      </c>
      <c r="G4802" t="s">
        <v>18</v>
      </c>
      <c r="H4802">
        <v>3549.8159999999998</v>
      </c>
      <c r="I4802">
        <v>0</v>
      </c>
      <c r="J4802">
        <v>204580</v>
      </c>
      <c r="K4802">
        <v>1324800</v>
      </c>
      <c r="M4802">
        <v>955.32</v>
      </c>
      <c r="N4802" t="s">
        <v>17</v>
      </c>
    </row>
    <row r="4803" spans="1:14" x14ac:dyDescent="0.25">
      <c r="A4803">
        <v>3.2017000000000002</v>
      </c>
      <c r="B4803">
        <v>6</v>
      </c>
      <c r="C4803" t="s">
        <v>73</v>
      </c>
      <c r="D4803">
        <v>83160</v>
      </c>
      <c r="E4803" t="s">
        <v>74</v>
      </c>
      <c r="F4803">
        <v>3</v>
      </c>
      <c r="G4803" t="s">
        <v>19</v>
      </c>
      <c r="H4803">
        <v>47.204999999999998</v>
      </c>
      <c r="I4803">
        <v>0</v>
      </c>
      <c r="J4803">
        <v>846725</v>
      </c>
      <c r="K4803">
        <v>1133670</v>
      </c>
      <c r="M4803">
        <v>1037.4000000000001</v>
      </c>
      <c r="N4803" t="s">
        <v>17</v>
      </c>
    </row>
    <row r="4804" spans="1:14" x14ac:dyDescent="0.25">
      <c r="A4804">
        <v>3.2017000000000002</v>
      </c>
      <c r="B4804">
        <v>6</v>
      </c>
      <c r="C4804" t="s">
        <v>73</v>
      </c>
      <c r="D4804">
        <v>83160</v>
      </c>
      <c r="E4804" t="s">
        <v>74</v>
      </c>
      <c r="F4804">
        <v>4</v>
      </c>
      <c r="G4804" t="s">
        <v>20</v>
      </c>
      <c r="H4804">
        <v>2398.0140000000001</v>
      </c>
      <c r="I4804">
        <v>0</v>
      </c>
      <c r="J4804">
        <v>641010</v>
      </c>
      <c r="K4804">
        <v>858252</v>
      </c>
      <c r="M4804">
        <v>861.84</v>
      </c>
      <c r="N4804" t="s">
        <v>17</v>
      </c>
    </row>
    <row r="4805" spans="1:14" x14ac:dyDescent="0.25">
      <c r="A4805">
        <v>3.2017000000000002</v>
      </c>
      <c r="B4805">
        <v>6</v>
      </c>
      <c r="C4805" t="s">
        <v>73</v>
      </c>
      <c r="D4805">
        <v>83160</v>
      </c>
      <c r="E4805" t="s">
        <v>74</v>
      </c>
      <c r="F4805">
        <v>5</v>
      </c>
      <c r="G4805" t="s">
        <v>21</v>
      </c>
      <c r="H4805">
        <v>4154.04</v>
      </c>
      <c r="I4805">
        <v>0</v>
      </c>
      <c r="J4805">
        <v>347265</v>
      </c>
      <c r="K4805">
        <v>722271</v>
      </c>
      <c r="M4805">
        <v>1438.68</v>
      </c>
      <c r="N4805" t="s">
        <v>17</v>
      </c>
    </row>
    <row r="4806" spans="1:14" x14ac:dyDescent="0.25">
      <c r="A4806">
        <v>3.2017000000000002</v>
      </c>
      <c r="B4806">
        <v>6</v>
      </c>
      <c r="C4806" t="s">
        <v>73</v>
      </c>
      <c r="D4806">
        <v>83160</v>
      </c>
      <c r="E4806" t="s">
        <v>74</v>
      </c>
      <c r="F4806">
        <v>6</v>
      </c>
      <c r="G4806" t="s">
        <v>22</v>
      </c>
      <c r="H4806">
        <v>14255.91</v>
      </c>
      <c r="I4806">
        <v>0</v>
      </c>
      <c r="J4806">
        <v>2698280</v>
      </c>
      <c r="K4806">
        <v>7588410</v>
      </c>
      <c r="M4806">
        <v>10643.04</v>
      </c>
      <c r="N4806" t="s">
        <v>17</v>
      </c>
    </row>
    <row r="4807" spans="1:14" x14ac:dyDescent="0.25">
      <c r="A4807">
        <v>3.2017000000000002</v>
      </c>
      <c r="B4807">
        <v>6</v>
      </c>
      <c r="C4807" t="s">
        <v>73</v>
      </c>
      <c r="D4807">
        <v>83160</v>
      </c>
      <c r="E4807" t="s">
        <v>74</v>
      </c>
      <c r="F4807">
        <v>13</v>
      </c>
      <c r="G4807" t="s">
        <v>23</v>
      </c>
      <c r="H4807">
        <v>27029.582999999999</v>
      </c>
      <c r="I4807">
        <v>0</v>
      </c>
      <c r="J4807">
        <v>5395280</v>
      </c>
      <c r="K4807">
        <v>14974224</v>
      </c>
      <c r="M4807">
        <v>17483.04</v>
      </c>
      <c r="N4807" t="s">
        <v>17</v>
      </c>
    </row>
    <row r="4808" spans="1:14" x14ac:dyDescent="0.25">
      <c r="A4808">
        <v>3.2017000000000002</v>
      </c>
      <c r="B4808">
        <v>6</v>
      </c>
      <c r="C4808" t="s">
        <v>73</v>
      </c>
      <c r="D4808">
        <v>83160</v>
      </c>
      <c r="E4808" t="s">
        <v>74</v>
      </c>
      <c r="F4808">
        <v>7</v>
      </c>
      <c r="G4808" t="s">
        <v>24</v>
      </c>
      <c r="H4808">
        <v>6092.5919999999996</v>
      </c>
      <c r="I4808">
        <v>0</v>
      </c>
      <c r="J4808">
        <v>316625</v>
      </c>
      <c r="K4808">
        <v>2809794</v>
      </c>
      <c r="M4808">
        <v>6226.68</v>
      </c>
      <c r="N4808" t="s">
        <v>17</v>
      </c>
    </row>
    <row r="4809" spans="1:14" x14ac:dyDescent="0.25">
      <c r="A4809">
        <v>3.2017000000000002</v>
      </c>
      <c r="B4809">
        <v>6</v>
      </c>
      <c r="C4809" t="s">
        <v>73</v>
      </c>
      <c r="D4809">
        <v>83160</v>
      </c>
      <c r="E4809" t="s">
        <v>74</v>
      </c>
      <c r="F4809">
        <v>8</v>
      </c>
      <c r="G4809" t="s">
        <v>25</v>
      </c>
      <c r="H4809">
        <v>4383.7709999999997</v>
      </c>
      <c r="I4809">
        <v>0</v>
      </c>
      <c r="J4809">
        <v>96440</v>
      </c>
      <c r="K4809">
        <v>643644</v>
      </c>
      <c r="M4809">
        <v>3855.48</v>
      </c>
      <c r="N4809" t="s">
        <v>17</v>
      </c>
    </row>
    <row r="4810" spans="1:14" x14ac:dyDescent="0.25">
      <c r="A4810">
        <v>3.2017000000000002</v>
      </c>
      <c r="B4810">
        <v>6</v>
      </c>
      <c r="C4810" t="s">
        <v>73</v>
      </c>
      <c r="D4810">
        <v>83160</v>
      </c>
      <c r="E4810" t="s">
        <v>74</v>
      </c>
      <c r="F4810">
        <v>9</v>
      </c>
      <c r="G4810" t="s">
        <v>26</v>
      </c>
      <c r="H4810">
        <v>2294.163</v>
      </c>
      <c r="I4810">
        <v>0</v>
      </c>
      <c r="J4810">
        <v>64880</v>
      </c>
      <c r="K4810">
        <v>471417</v>
      </c>
      <c r="M4810">
        <v>2348.4</v>
      </c>
      <c r="N4810" t="s">
        <v>17</v>
      </c>
    </row>
    <row r="4811" spans="1:14" x14ac:dyDescent="0.25">
      <c r="A4811">
        <v>3.2017000000000002</v>
      </c>
      <c r="B4811">
        <v>6</v>
      </c>
      <c r="C4811" t="s">
        <v>73</v>
      </c>
      <c r="D4811">
        <v>83160</v>
      </c>
      <c r="E4811" t="s">
        <v>74</v>
      </c>
      <c r="F4811">
        <v>14</v>
      </c>
      <c r="G4811" t="s">
        <v>27</v>
      </c>
      <c r="H4811">
        <v>12770.526</v>
      </c>
      <c r="I4811">
        <v>0</v>
      </c>
      <c r="J4811">
        <v>477945</v>
      </c>
      <c r="K4811">
        <v>3801126</v>
      </c>
      <c r="M4811">
        <v>12882</v>
      </c>
      <c r="N4811" t="s">
        <v>17</v>
      </c>
    </row>
    <row r="4812" spans="1:14" x14ac:dyDescent="0.25">
      <c r="A4812">
        <v>3.2017000000000002</v>
      </c>
      <c r="B4812">
        <v>6</v>
      </c>
      <c r="C4812" t="s">
        <v>73</v>
      </c>
      <c r="D4812">
        <v>83160</v>
      </c>
      <c r="E4812" t="s">
        <v>74</v>
      </c>
      <c r="F4812">
        <v>15</v>
      </c>
      <c r="G4812" t="s">
        <v>28</v>
      </c>
      <c r="H4812">
        <v>6048.5339999999997</v>
      </c>
      <c r="I4812">
        <v>0</v>
      </c>
      <c r="J4812">
        <v>160</v>
      </c>
      <c r="K4812">
        <v>0</v>
      </c>
      <c r="M4812">
        <v>0</v>
      </c>
      <c r="N4812" t="s">
        <v>17</v>
      </c>
    </row>
    <row r="4813" spans="1:14" x14ac:dyDescent="0.25">
      <c r="A4813">
        <v>3.2017000000000002</v>
      </c>
      <c r="B4813">
        <v>6</v>
      </c>
      <c r="C4813" t="s">
        <v>73</v>
      </c>
      <c r="D4813">
        <v>83160</v>
      </c>
      <c r="E4813" t="s">
        <v>74</v>
      </c>
      <c r="F4813">
        <v>12</v>
      </c>
      <c r="G4813" t="s">
        <v>29</v>
      </c>
      <c r="H4813">
        <v>7527.6239999999998</v>
      </c>
      <c r="I4813">
        <v>0</v>
      </c>
      <c r="J4813">
        <v>5873225</v>
      </c>
      <c r="K4813">
        <v>17876637</v>
      </c>
      <c r="M4813">
        <v>30365.040000000001</v>
      </c>
      <c r="N4813" t="s">
        <v>17</v>
      </c>
    </row>
    <row r="4814" spans="1:14" x14ac:dyDescent="0.25">
      <c r="A4814">
        <v>3.2017000000000002</v>
      </c>
      <c r="B4814">
        <v>6</v>
      </c>
      <c r="C4814" t="s">
        <v>73</v>
      </c>
      <c r="D4814">
        <v>83160</v>
      </c>
      <c r="E4814" t="s">
        <v>74</v>
      </c>
      <c r="F4814">
        <v>16</v>
      </c>
      <c r="G4814" t="s">
        <v>30</v>
      </c>
      <c r="H4814">
        <v>2753.625</v>
      </c>
      <c r="I4814">
        <v>0</v>
      </c>
      <c r="J4814">
        <v>160</v>
      </c>
      <c r="K4814">
        <v>0</v>
      </c>
      <c r="M4814">
        <v>0</v>
      </c>
      <c r="N4814" t="s">
        <v>17</v>
      </c>
    </row>
    <row r="4815" spans="1:14" x14ac:dyDescent="0.25">
      <c r="A4815">
        <v>3.2017000000000002</v>
      </c>
      <c r="B4815">
        <v>6</v>
      </c>
      <c r="C4815" t="s">
        <v>73</v>
      </c>
      <c r="D4815">
        <v>83160</v>
      </c>
      <c r="E4815" t="s">
        <v>74</v>
      </c>
      <c r="F4815">
        <v>11</v>
      </c>
      <c r="G4815" t="s">
        <v>31</v>
      </c>
      <c r="H4815">
        <v>0</v>
      </c>
      <c r="I4815">
        <v>0</v>
      </c>
      <c r="J4815">
        <v>0</v>
      </c>
      <c r="K4815">
        <v>0</v>
      </c>
      <c r="M4815">
        <v>0</v>
      </c>
      <c r="N4815" t="s">
        <v>17</v>
      </c>
    </row>
    <row r="4816" spans="1:14" x14ac:dyDescent="0.25">
      <c r="A4816">
        <v>3.2017000000000002</v>
      </c>
      <c r="B4816">
        <v>6</v>
      </c>
      <c r="C4816" t="s">
        <v>73</v>
      </c>
      <c r="D4816">
        <v>83160</v>
      </c>
      <c r="E4816" t="s">
        <v>74</v>
      </c>
      <c r="F4816">
        <v>17</v>
      </c>
      <c r="G4816" t="s">
        <v>32</v>
      </c>
      <c r="H4816">
        <v>1922.817</v>
      </c>
      <c r="I4816">
        <v>0</v>
      </c>
      <c r="J4816">
        <v>160</v>
      </c>
      <c r="K4816">
        <v>0</v>
      </c>
      <c r="M4816">
        <v>0</v>
      </c>
      <c r="N4816" t="s">
        <v>17</v>
      </c>
    </row>
    <row r="4817" spans="1:14" x14ac:dyDescent="0.25">
      <c r="A4817">
        <v>3.2017000000000002</v>
      </c>
      <c r="B4817">
        <v>6</v>
      </c>
      <c r="C4817" t="s">
        <v>73</v>
      </c>
      <c r="D4817">
        <v>83160</v>
      </c>
      <c r="E4817" t="s">
        <v>74</v>
      </c>
      <c r="F4817">
        <v>18</v>
      </c>
      <c r="G4817" t="s">
        <v>33</v>
      </c>
      <c r="H4817">
        <v>58052.709000000003</v>
      </c>
      <c r="I4817">
        <v>0</v>
      </c>
      <c r="J4817">
        <v>5873225</v>
      </c>
      <c r="K4817">
        <v>18885066</v>
      </c>
      <c r="M4817">
        <v>30365.040000000001</v>
      </c>
      <c r="N4817" t="s">
        <v>17</v>
      </c>
    </row>
    <row r="4818" spans="1:14" x14ac:dyDescent="0.25">
      <c r="A4818">
        <v>3.2017000000000002</v>
      </c>
      <c r="B4818">
        <v>6</v>
      </c>
      <c r="C4818" t="s">
        <v>73</v>
      </c>
      <c r="D4818">
        <v>12227</v>
      </c>
      <c r="E4818" t="s">
        <v>75</v>
      </c>
      <c r="F4818">
        <v>1</v>
      </c>
      <c r="G4818" t="s">
        <v>16</v>
      </c>
      <c r="H4818">
        <v>5450.6040000000003</v>
      </c>
      <c r="I4818">
        <v>0</v>
      </c>
      <c r="J4818">
        <v>651350</v>
      </c>
      <c r="K4818">
        <v>2335023</v>
      </c>
      <c r="M4818">
        <v>1169.6400000000001</v>
      </c>
      <c r="N4818" t="s">
        <v>17</v>
      </c>
    </row>
    <row r="4819" spans="1:14" x14ac:dyDescent="0.25">
      <c r="A4819">
        <v>3.2017000000000002</v>
      </c>
      <c r="B4819">
        <v>6</v>
      </c>
      <c r="C4819" t="s">
        <v>73</v>
      </c>
      <c r="D4819">
        <v>12227</v>
      </c>
      <c r="E4819" t="s">
        <v>75</v>
      </c>
      <c r="F4819">
        <v>2</v>
      </c>
      <c r="G4819" t="s">
        <v>18</v>
      </c>
      <c r="H4819">
        <v>2649.7739999999999</v>
      </c>
      <c r="I4819">
        <v>0</v>
      </c>
      <c r="J4819">
        <v>203205</v>
      </c>
      <c r="K4819">
        <v>1351371</v>
      </c>
      <c r="M4819">
        <v>946.2</v>
      </c>
      <c r="N4819" t="s">
        <v>17</v>
      </c>
    </row>
    <row r="4820" spans="1:14" x14ac:dyDescent="0.25">
      <c r="A4820">
        <v>3.2017000000000002</v>
      </c>
      <c r="B4820">
        <v>6</v>
      </c>
      <c r="C4820" t="s">
        <v>73</v>
      </c>
      <c r="D4820">
        <v>12227</v>
      </c>
      <c r="E4820" t="s">
        <v>75</v>
      </c>
      <c r="F4820">
        <v>3</v>
      </c>
      <c r="G4820" t="s">
        <v>19</v>
      </c>
      <c r="H4820">
        <v>47.204999999999998</v>
      </c>
      <c r="I4820">
        <v>0</v>
      </c>
      <c r="J4820">
        <v>907190</v>
      </c>
      <c r="K4820">
        <v>1341747</v>
      </c>
      <c r="M4820">
        <v>1336.08</v>
      </c>
      <c r="N4820" t="s">
        <v>17</v>
      </c>
    </row>
    <row r="4821" spans="1:14" x14ac:dyDescent="0.25">
      <c r="A4821">
        <v>3.2017000000000002</v>
      </c>
      <c r="B4821">
        <v>6</v>
      </c>
      <c r="C4821" t="s">
        <v>73</v>
      </c>
      <c r="D4821">
        <v>12227</v>
      </c>
      <c r="E4821" t="s">
        <v>75</v>
      </c>
      <c r="F4821">
        <v>4</v>
      </c>
      <c r="G4821" t="s">
        <v>20</v>
      </c>
      <c r="H4821">
        <v>3049.4430000000002</v>
      </c>
      <c r="I4821">
        <v>0</v>
      </c>
      <c r="J4821">
        <v>612835</v>
      </c>
      <c r="K4821">
        <v>1008681</v>
      </c>
      <c r="M4821">
        <v>823.08</v>
      </c>
      <c r="N4821" t="s">
        <v>17</v>
      </c>
    </row>
    <row r="4822" spans="1:14" x14ac:dyDescent="0.25">
      <c r="A4822">
        <v>3.2017000000000002</v>
      </c>
      <c r="B4822">
        <v>6</v>
      </c>
      <c r="C4822" t="s">
        <v>73</v>
      </c>
      <c r="D4822">
        <v>12227</v>
      </c>
      <c r="E4822" t="s">
        <v>75</v>
      </c>
      <c r="F4822">
        <v>5</v>
      </c>
      <c r="G4822" t="s">
        <v>21</v>
      </c>
      <c r="H4822">
        <v>5365.6350000000002</v>
      </c>
      <c r="I4822">
        <v>0</v>
      </c>
      <c r="J4822">
        <v>343890</v>
      </c>
      <c r="K4822">
        <v>624975</v>
      </c>
      <c r="M4822">
        <v>1536.72</v>
      </c>
      <c r="N4822" t="s">
        <v>17</v>
      </c>
    </row>
    <row r="4823" spans="1:14" x14ac:dyDescent="0.25">
      <c r="A4823">
        <v>3.2017000000000002</v>
      </c>
      <c r="B4823">
        <v>6</v>
      </c>
      <c r="C4823" t="s">
        <v>73</v>
      </c>
      <c r="D4823">
        <v>12227</v>
      </c>
      <c r="E4823" t="s">
        <v>75</v>
      </c>
      <c r="F4823">
        <v>6</v>
      </c>
      <c r="G4823" t="s">
        <v>22</v>
      </c>
      <c r="H4823">
        <v>11341.788</v>
      </c>
      <c r="I4823">
        <v>0</v>
      </c>
      <c r="J4823">
        <v>2262625</v>
      </c>
      <c r="K4823">
        <v>7764252</v>
      </c>
      <c r="M4823">
        <v>10212.120000000001</v>
      </c>
      <c r="N4823" t="s">
        <v>17</v>
      </c>
    </row>
    <row r="4824" spans="1:14" x14ac:dyDescent="0.25">
      <c r="A4824">
        <v>3.2017000000000002</v>
      </c>
      <c r="B4824">
        <v>6</v>
      </c>
      <c r="C4824" t="s">
        <v>73</v>
      </c>
      <c r="D4824">
        <v>12227</v>
      </c>
      <c r="E4824" t="s">
        <v>75</v>
      </c>
      <c r="F4824">
        <v>13</v>
      </c>
      <c r="G4824" t="s">
        <v>23</v>
      </c>
      <c r="H4824">
        <v>27904.449000000001</v>
      </c>
      <c r="I4824">
        <v>0</v>
      </c>
      <c r="J4824">
        <v>4981095</v>
      </c>
      <c r="K4824">
        <v>14012511</v>
      </c>
      <c r="M4824">
        <v>18734.759999999998</v>
      </c>
      <c r="N4824" t="s">
        <v>17</v>
      </c>
    </row>
    <row r="4825" spans="1:14" x14ac:dyDescent="0.25">
      <c r="A4825">
        <v>3.2017000000000002</v>
      </c>
      <c r="B4825">
        <v>6</v>
      </c>
      <c r="C4825" t="s">
        <v>73</v>
      </c>
      <c r="D4825">
        <v>12227</v>
      </c>
      <c r="E4825" t="s">
        <v>75</v>
      </c>
      <c r="F4825">
        <v>7</v>
      </c>
      <c r="G4825" t="s">
        <v>24</v>
      </c>
      <c r="H4825">
        <v>8040.585</v>
      </c>
      <c r="I4825">
        <v>0</v>
      </c>
      <c r="J4825">
        <v>251335</v>
      </c>
      <c r="K4825">
        <v>2120301</v>
      </c>
      <c r="M4825">
        <v>6498</v>
      </c>
      <c r="N4825" t="s">
        <v>17</v>
      </c>
    </row>
    <row r="4826" spans="1:14" x14ac:dyDescent="0.25">
      <c r="A4826">
        <v>3.2017000000000002</v>
      </c>
      <c r="B4826">
        <v>6</v>
      </c>
      <c r="C4826" t="s">
        <v>73</v>
      </c>
      <c r="D4826">
        <v>12227</v>
      </c>
      <c r="E4826" t="s">
        <v>75</v>
      </c>
      <c r="F4826">
        <v>8</v>
      </c>
      <c r="G4826" t="s">
        <v>25</v>
      </c>
      <c r="H4826">
        <v>2703.2730000000001</v>
      </c>
      <c r="I4826">
        <v>0</v>
      </c>
      <c r="J4826">
        <v>72755</v>
      </c>
      <c r="K4826">
        <v>513342</v>
      </c>
      <c r="M4826">
        <v>3360.72</v>
      </c>
      <c r="N4826" t="s">
        <v>17</v>
      </c>
    </row>
    <row r="4827" spans="1:14" x14ac:dyDescent="0.25">
      <c r="A4827">
        <v>3.2017000000000002</v>
      </c>
      <c r="B4827">
        <v>6</v>
      </c>
      <c r="C4827" t="s">
        <v>73</v>
      </c>
      <c r="D4827">
        <v>12227</v>
      </c>
      <c r="E4827" t="s">
        <v>75</v>
      </c>
      <c r="F4827">
        <v>9</v>
      </c>
      <c r="G4827" t="s">
        <v>26</v>
      </c>
      <c r="H4827">
        <v>2580.54</v>
      </c>
      <c r="I4827">
        <v>0</v>
      </c>
      <c r="J4827">
        <v>52635</v>
      </c>
      <c r="K4827">
        <v>452172</v>
      </c>
      <c r="M4827">
        <v>2715.48</v>
      </c>
      <c r="N4827" t="s">
        <v>17</v>
      </c>
    </row>
    <row r="4828" spans="1:14" x14ac:dyDescent="0.25">
      <c r="A4828">
        <v>3.2017000000000002</v>
      </c>
      <c r="B4828">
        <v>6</v>
      </c>
      <c r="C4828" t="s">
        <v>73</v>
      </c>
      <c r="D4828">
        <v>12227</v>
      </c>
      <c r="E4828" t="s">
        <v>75</v>
      </c>
      <c r="F4828">
        <v>14</v>
      </c>
      <c r="G4828" t="s">
        <v>27</v>
      </c>
      <c r="H4828">
        <v>13324.397999999999</v>
      </c>
      <c r="I4828">
        <v>0</v>
      </c>
      <c r="J4828">
        <v>376725</v>
      </c>
      <c r="K4828">
        <v>2962215</v>
      </c>
      <c r="M4828">
        <v>13629.84</v>
      </c>
      <c r="N4828" t="s">
        <v>17</v>
      </c>
    </row>
    <row r="4829" spans="1:14" x14ac:dyDescent="0.25">
      <c r="A4829">
        <v>3.2017000000000002</v>
      </c>
      <c r="B4829">
        <v>6</v>
      </c>
      <c r="C4829" t="s">
        <v>73</v>
      </c>
      <c r="D4829">
        <v>12227</v>
      </c>
      <c r="E4829" t="s">
        <v>75</v>
      </c>
      <c r="F4829">
        <v>15</v>
      </c>
      <c r="G4829" t="s">
        <v>28</v>
      </c>
      <c r="H4829">
        <v>3729.1950000000002</v>
      </c>
      <c r="I4829">
        <v>0</v>
      </c>
      <c r="J4829">
        <v>165</v>
      </c>
      <c r="K4829">
        <v>0</v>
      </c>
      <c r="M4829">
        <v>0</v>
      </c>
      <c r="N4829" t="s">
        <v>17</v>
      </c>
    </row>
    <row r="4830" spans="1:14" x14ac:dyDescent="0.25">
      <c r="A4830">
        <v>3.2017000000000002</v>
      </c>
      <c r="B4830">
        <v>6</v>
      </c>
      <c r="C4830" t="s">
        <v>73</v>
      </c>
      <c r="D4830">
        <v>12227</v>
      </c>
      <c r="E4830" t="s">
        <v>75</v>
      </c>
      <c r="F4830">
        <v>12</v>
      </c>
      <c r="G4830" t="s">
        <v>29</v>
      </c>
      <c r="H4830">
        <v>9450.4410000000007</v>
      </c>
      <c r="I4830">
        <v>0</v>
      </c>
      <c r="J4830">
        <v>5357820</v>
      </c>
      <c r="K4830">
        <v>17285778</v>
      </c>
      <c r="M4830">
        <v>32364.6</v>
      </c>
      <c r="N4830" t="s">
        <v>17</v>
      </c>
    </row>
    <row r="4831" spans="1:14" x14ac:dyDescent="0.25">
      <c r="A4831">
        <v>3.2017000000000002</v>
      </c>
      <c r="B4831">
        <v>6</v>
      </c>
      <c r="C4831" t="s">
        <v>73</v>
      </c>
      <c r="D4831">
        <v>12227</v>
      </c>
      <c r="E4831" t="s">
        <v>75</v>
      </c>
      <c r="F4831">
        <v>16</v>
      </c>
      <c r="G4831" t="s">
        <v>30</v>
      </c>
      <c r="H4831">
        <v>4018.7190000000001</v>
      </c>
      <c r="I4831">
        <v>0</v>
      </c>
      <c r="J4831">
        <v>165</v>
      </c>
      <c r="K4831">
        <v>0</v>
      </c>
      <c r="M4831">
        <v>0</v>
      </c>
      <c r="N4831" t="s">
        <v>17</v>
      </c>
    </row>
    <row r="4832" spans="1:14" x14ac:dyDescent="0.25">
      <c r="A4832">
        <v>3.2017000000000002</v>
      </c>
      <c r="B4832">
        <v>6</v>
      </c>
      <c r="C4832" t="s">
        <v>73</v>
      </c>
      <c r="D4832">
        <v>12227</v>
      </c>
      <c r="E4832" t="s">
        <v>75</v>
      </c>
      <c r="F4832">
        <v>11</v>
      </c>
      <c r="G4832" t="s">
        <v>31</v>
      </c>
      <c r="H4832">
        <v>0</v>
      </c>
      <c r="I4832">
        <v>0</v>
      </c>
      <c r="J4832">
        <v>0</v>
      </c>
      <c r="K4832">
        <v>0</v>
      </c>
      <c r="M4832">
        <v>0</v>
      </c>
      <c r="N4832" t="s">
        <v>17</v>
      </c>
    </row>
    <row r="4833" spans="1:14" x14ac:dyDescent="0.25">
      <c r="A4833">
        <v>3.2017000000000002</v>
      </c>
      <c r="B4833">
        <v>6</v>
      </c>
      <c r="C4833" t="s">
        <v>73</v>
      </c>
      <c r="D4833">
        <v>12227</v>
      </c>
      <c r="E4833" t="s">
        <v>75</v>
      </c>
      <c r="F4833">
        <v>17</v>
      </c>
      <c r="G4833" t="s">
        <v>32</v>
      </c>
      <c r="H4833">
        <v>1790.643</v>
      </c>
      <c r="I4833">
        <v>0</v>
      </c>
      <c r="J4833">
        <v>165</v>
      </c>
      <c r="K4833">
        <v>0</v>
      </c>
      <c r="M4833">
        <v>0</v>
      </c>
      <c r="N4833" t="s">
        <v>17</v>
      </c>
    </row>
    <row r="4834" spans="1:14" x14ac:dyDescent="0.25">
      <c r="A4834">
        <v>3.2017000000000002</v>
      </c>
      <c r="B4834">
        <v>6</v>
      </c>
      <c r="C4834" t="s">
        <v>73</v>
      </c>
      <c r="D4834">
        <v>12227</v>
      </c>
      <c r="E4834" t="s">
        <v>75</v>
      </c>
      <c r="F4834">
        <v>18</v>
      </c>
      <c r="G4834" t="s">
        <v>33</v>
      </c>
      <c r="H4834">
        <v>60217.845000000001</v>
      </c>
      <c r="I4834">
        <v>0</v>
      </c>
      <c r="J4834">
        <v>5357820</v>
      </c>
      <c r="K4834">
        <v>17026875</v>
      </c>
      <c r="M4834">
        <v>32364.6</v>
      </c>
      <c r="N4834" t="s">
        <v>17</v>
      </c>
    </row>
    <row r="4835" spans="1:14" x14ac:dyDescent="0.25">
      <c r="A4835">
        <v>3.2017000000000002</v>
      </c>
      <c r="B4835">
        <v>6</v>
      </c>
      <c r="C4835" t="s">
        <v>73</v>
      </c>
      <c r="D4835">
        <v>94882</v>
      </c>
      <c r="E4835" t="s">
        <v>76</v>
      </c>
      <c r="F4835">
        <v>1</v>
      </c>
      <c r="G4835" t="s">
        <v>16</v>
      </c>
      <c r="H4835">
        <v>4405.8</v>
      </c>
      <c r="I4835">
        <v>0</v>
      </c>
      <c r="J4835">
        <v>779755</v>
      </c>
      <c r="K4835">
        <v>2473242</v>
      </c>
      <c r="M4835">
        <v>932.52</v>
      </c>
      <c r="N4835" t="s">
        <v>38</v>
      </c>
    </row>
    <row r="4836" spans="1:14" x14ac:dyDescent="0.25">
      <c r="A4836">
        <v>3.2017000000000002</v>
      </c>
      <c r="B4836">
        <v>6</v>
      </c>
      <c r="C4836" t="s">
        <v>73</v>
      </c>
      <c r="D4836">
        <v>94882</v>
      </c>
      <c r="E4836" t="s">
        <v>76</v>
      </c>
      <c r="F4836">
        <v>2</v>
      </c>
      <c r="G4836" t="s">
        <v>18</v>
      </c>
      <c r="H4836">
        <v>2571.0990000000002</v>
      </c>
      <c r="I4836">
        <v>0</v>
      </c>
      <c r="J4836">
        <v>154605</v>
      </c>
      <c r="K4836">
        <v>1051623</v>
      </c>
      <c r="M4836">
        <v>642.96</v>
      </c>
      <c r="N4836" t="s">
        <v>38</v>
      </c>
    </row>
    <row r="4837" spans="1:14" x14ac:dyDescent="0.25">
      <c r="A4837">
        <v>3.2017000000000002</v>
      </c>
      <c r="B4837">
        <v>6</v>
      </c>
      <c r="C4837" t="s">
        <v>73</v>
      </c>
      <c r="D4837">
        <v>94882</v>
      </c>
      <c r="E4837" t="s">
        <v>76</v>
      </c>
      <c r="F4837">
        <v>3</v>
      </c>
      <c r="G4837" t="s">
        <v>19</v>
      </c>
      <c r="H4837">
        <v>47.204999999999998</v>
      </c>
      <c r="I4837">
        <v>0</v>
      </c>
      <c r="J4837">
        <v>749445</v>
      </c>
      <c r="K4837">
        <v>992481</v>
      </c>
      <c r="M4837">
        <v>1030.56</v>
      </c>
      <c r="N4837" t="s">
        <v>38</v>
      </c>
    </row>
    <row r="4838" spans="1:14" x14ac:dyDescent="0.25">
      <c r="A4838">
        <v>3.2017000000000002</v>
      </c>
      <c r="B4838">
        <v>6</v>
      </c>
      <c r="C4838" t="s">
        <v>73</v>
      </c>
      <c r="D4838">
        <v>94882</v>
      </c>
      <c r="E4838" t="s">
        <v>76</v>
      </c>
      <c r="F4838">
        <v>4</v>
      </c>
      <c r="G4838" t="s">
        <v>20</v>
      </c>
      <c r="H4838">
        <v>2432.6309999999999</v>
      </c>
      <c r="I4838">
        <v>0</v>
      </c>
      <c r="J4838">
        <v>615660</v>
      </c>
      <c r="K4838">
        <v>953847</v>
      </c>
      <c r="M4838">
        <v>1174.2</v>
      </c>
      <c r="N4838" t="s">
        <v>38</v>
      </c>
    </row>
    <row r="4839" spans="1:14" x14ac:dyDescent="0.25">
      <c r="A4839">
        <v>3.2017000000000002</v>
      </c>
      <c r="B4839">
        <v>6</v>
      </c>
      <c r="C4839" t="s">
        <v>73</v>
      </c>
      <c r="D4839">
        <v>94882</v>
      </c>
      <c r="E4839" t="s">
        <v>76</v>
      </c>
      <c r="F4839">
        <v>5</v>
      </c>
      <c r="G4839" t="s">
        <v>21</v>
      </c>
      <c r="H4839">
        <v>3738.636</v>
      </c>
      <c r="I4839">
        <v>0</v>
      </c>
      <c r="J4839">
        <v>274150</v>
      </c>
      <c r="K4839">
        <v>583095</v>
      </c>
      <c r="M4839">
        <v>955.32</v>
      </c>
      <c r="N4839" t="s">
        <v>38</v>
      </c>
    </row>
    <row r="4840" spans="1:14" x14ac:dyDescent="0.25">
      <c r="A4840">
        <v>3.2017000000000002</v>
      </c>
      <c r="B4840">
        <v>6</v>
      </c>
      <c r="C4840" t="s">
        <v>73</v>
      </c>
      <c r="D4840">
        <v>94882</v>
      </c>
      <c r="E4840" t="s">
        <v>76</v>
      </c>
      <c r="F4840">
        <v>6</v>
      </c>
      <c r="G4840" t="s">
        <v>22</v>
      </c>
      <c r="H4840">
        <v>13116.696</v>
      </c>
      <c r="I4840">
        <v>0</v>
      </c>
      <c r="J4840">
        <v>2168730</v>
      </c>
      <c r="K4840">
        <v>6517416</v>
      </c>
      <c r="M4840">
        <v>10882.44</v>
      </c>
      <c r="N4840" t="s">
        <v>38</v>
      </c>
    </row>
    <row r="4841" spans="1:14" x14ac:dyDescent="0.25">
      <c r="A4841">
        <v>3.2017000000000002</v>
      </c>
      <c r="B4841">
        <v>6</v>
      </c>
      <c r="C4841" t="s">
        <v>73</v>
      </c>
      <c r="D4841">
        <v>94882</v>
      </c>
      <c r="E4841" t="s">
        <v>76</v>
      </c>
      <c r="F4841">
        <v>13</v>
      </c>
      <c r="G4841" t="s">
        <v>23</v>
      </c>
      <c r="H4841">
        <v>26312.066999999999</v>
      </c>
      <c r="I4841">
        <v>0</v>
      </c>
      <c r="J4841">
        <v>4742345</v>
      </c>
      <c r="K4841">
        <v>12095163</v>
      </c>
      <c r="M4841">
        <v>18397.32</v>
      </c>
      <c r="N4841" t="s">
        <v>38</v>
      </c>
    </row>
    <row r="4842" spans="1:14" x14ac:dyDescent="0.25">
      <c r="A4842">
        <v>3.2017000000000002</v>
      </c>
      <c r="B4842">
        <v>6</v>
      </c>
      <c r="C4842" t="s">
        <v>73</v>
      </c>
      <c r="D4842">
        <v>94882</v>
      </c>
      <c r="E4842" t="s">
        <v>76</v>
      </c>
      <c r="F4842">
        <v>7</v>
      </c>
      <c r="G4842" t="s">
        <v>24</v>
      </c>
      <c r="H4842">
        <v>8377.3140000000003</v>
      </c>
      <c r="I4842">
        <v>0</v>
      </c>
      <c r="J4842">
        <v>281735</v>
      </c>
      <c r="K4842">
        <v>2454642</v>
      </c>
      <c r="M4842">
        <v>7599.24</v>
      </c>
      <c r="N4842" t="s">
        <v>38</v>
      </c>
    </row>
    <row r="4843" spans="1:14" x14ac:dyDescent="0.25">
      <c r="A4843">
        <v>3.2017000000000002</v>
      </c>
      <c r="B4843">
        <v>6</v>
      </c>
      <c r="C4843" t="s">
        <v>73</v>
      </c>
      <c r="D4843">
        <v>94882</v>
      </c>
      <c r="E4843" t="s">
        <v>76</v>
      </c>
      <c r="F4843">
        <v>8</v>
      </c>
      <c r="G4843" t="s">
        <v>25</v>
      </c>
      <c r="H4843">
        <v>3965.22</v>
      </c>
      <c r="I4843">
        <v>0</v>
      </c>
      <c r="J4843">
        <v>94675</v>
      </c>
      <c r="K4843">
        <v>653076</v>
      </c>
      <c r="M4843">
        <v>4037.88</v>
      </c>
      <c r="N4843" t="s">
        <v>38</v>
      </c>
    </row>
    <row r="4844" spans="1:14" x14ac:dyDescent="0.25">
      <c r="A4844">
        <v>3.2017000000000002</v>
      </c>
      <c r="B4844">
        <v>6</v>
      </c>
      <c r="C4844" t="s">
        <v>73</v>
      </c>
      <c r="D4844">
        <v>94882</v>
      </c>
      <c r="E4844" t="s">
        <v>76</v>
      </c>
      <c r="F4844">
        <v>9</v>
      </c>
      <c r="G4844" t="s">
        <v>26</v>
      </c>
      <c r="H4844">
        <v>3027.4140000000002</v>
      </c>
      <c r="I4844">
        <v>0</v>
      </c>
      <c r="J4844">
        <v>79065</v>
      </c>
      <c r="K4844">
        <v>618189</v>
      </c>
      <c r="M4844">
        <v>5132.28</v>
      </c>
      <c r="N4844" t="s">
        <v>38</v>
      </c>
    </row>
    <row r="4845" spans="1:14" x14ac:dyDescent="0.25">
      <c r="A4845">
        <v>3.2017000000000002</v>
      </c>
      <c r="B4845">
        <v>6</v>
      </c>
      <c r="C4845" t="s">
        <v>73</v>
      </c>
      <c r="D4845">
        <v>94882</v>
      </c>
      <c r="E4845" t="s">
        <v>76</v>
      </c>
      <c r="F4845">
        <v>14</v>
      </c>
      <c r="G4845" t="s">
        <v>27</v>
      </c>
      <c r="H4845">
        <v>15369.948</v>
      </c>
      <c r="I4845">
        <v>0</v>
      </c>
      <c r="J4845">
        <v>455475</v>
      </c>
      <c r="K4845">
        <v>3821136</v>
      </c>
      <c r="M4845">
        <v>17658.599999999999</v>
      </c>
      <c r="N4845" t="s">
        <v>38</v>
      </c>
    </row>
    <row r="4846" spans="1:14" x14ac:dyDescent="0.25">
      <c r="A4846">
        <v>3.2017000000000002</v>
      </c>
      <c r="B4846">
        <v>6</v>
      </c>
      <c r="C4846" t="s">
        <v>73</v>
      </c>
      <c r="D4846">
        <v>94882</v>
      </c>
      <c r="E4846" t="s">
        <v>76</v>
      </c>
      <c r="F4846">
        <v>15</v>
      </c>
      <c r="G4846" t="s">
        <v>28</v>
      </c>
      <c r="H4846">
        <v>5192.55</v>
      </c>
      <c r="I4846">
        <v>0</v>
      </c>
      <c r="J4846">
        <v>170</v>
      </c>
      <c r="K4846">
        <v>0</v>
      </c>
      <c r="M4846">
        <v>0</v>
      </c>
      <c r="N4846" t="s">
        <v>38</v>
      </c>
    </row>
    <row r="4847" spans="1:14" x14ac:dyDescent="0.25">
      <c r="A4847">
        <v>3.2017000000000002</v>
      </c>
      <c r="B4847">
        <v>6</v>
      </c>
      <c r="C4847" t="s">
        <v>73</v>
      </c>
      <c r="D4847">
        <v>94882</v>
      </c>
      <c r="E4847" t="s">
        <v>76</v>
      </c>
      <c r="F4847">
        <v>12</v>
      </c>
      <c r="G4847" t="s">
        <v>29</v>
      </c>
      <c r="H4847">
        <v>8883.9809999999998</v>
      </c>
      <c r="I4847">
        <v>0</v>
      </c>
      <c r="J4847">
        <v>5197820</v>
      </c>
      <c r="K4847">
        <v>16114890</v>
      </c>
      <c r="M4847">
        <v>36055.919999999998</v>
      </c>
      <c r="N4847" t="s">
        <v>38</v>
      </c>
    </row>
    <row r="4848" spans="1:14" x14ac:dyDescent="0.25">
      <c r="A4848">
        <v>3.2017000000000002</v>
      </c>
      <c r="B4848">
        <v>6</v>
      </c>
      <c r="C4848" t="s">
        <v>73</v>
      </c>
      <c r="D4848">
        <v>94882</v>
      </c>
      <c r="E4848" t="s">
        <v>76</v>
      </c>
      <c r="F4848">
        <v>16</v>
      </c>
      <c r="G4848" t="s">
        <v>30</v>
      </c>
      <c r="H4848">
        <v>4308.2430000000004</v>
      </c>
      <c r="I4848">
        <v>0</v>
      </c>
      <c r="J4848">
        <v>170</v>
      </c>
      <c r="K4848">
        <v>0</v>
      </c>
      <c r="M4848">
        <v>0</v>
      </c>
      <c r="N4848" t="s">
        <v>38</v>
      </c>
    </row>
    <row r="4849" spans="1:14" x14ac:dyDescent="0.25">
      <c r="A4849">
        <v>3.2017000000000002</v>
      </c>
      <c r="B4849">
        <v>6</v>
      </c>
      <c r="C4849" t="s">
        <v>73</v>
      </c>
      <c r="D4849">
        <v>94882</v>
      </c>
      <c r="E4849" t="s">
        <v>76</v>
      </c>
      <c r="F4849">
        <v>11</v>
      </c>
      <c r="G4849" t="s">
        <v>31</v>
      </c>
      <c r="H4849">
        <v>6061.1220000000003</v>
      </c>
      <c r="I4849">
        <v>0</v>
      </c>
      <c r="J4849">
        <v>668275</v>
      </c>
      <c r="K4849">
        <v>2103021</v>
      </c>
      <c r="M4849">
        <v>0</v>
      </c>
      <c r="N4849" t="s">
        <v>38</v>
      </c>
    </row>
    <row r="4850" spans="1:14" x14ac:dyDescent="0.25">
      <c r="A4850">
        <v>3.2017000000000002</v>
      </c>
      <c r="B4850">
        <v>6</v>
      </c>
      <c r="C4850" t="s">
        <v>73</v>
      </c>
      <c r="D4850">
        <v>94882</v>
      </c>
      <c r="E4850" t="s">
        <v>76</v>
      </c>
      <c r="F4850">
        <v>17</v>
      </c>
      <c r="G4850" t="s">
        <v>32</v>
      </c>
      <c r="H4850">
        <v>2442.0720000000001</v>
      </c>
      <c r="I4850">
        <v>0</v>
      </c>
      <c r="J4850">
        <v>170</v>
      </c>
      <c r="K4850">
        <v>0</v>
      </c>
      <c r="M4850">
        <v>0</v>
      </c>
      <c r="N4850" t="s">
        <v>38</v>
      </c>
    </row>
    <row r="4851" spans="1:14" x14ac:dyDescent="0.25">
      <c r="A4851">
        <v>3.2017000000000002</v>
      </c>
      <c r="B4851">
        <v>6</v>
      </c>
      <c r="C4851" t="s">
        <v>73</v>
      </c>
      <c r="D4851">
        <v>94882</v>
      </c>
      <c r="E4851" t="s">
        <v>76</v>
      </c>
      <c r="F4851">
        <v>18</v>
      </c>
      <c r="G4851" t="s">
        <v>33</v>
      </c>
      <c r="H4851">
        <v>68569.982999999993</v>
      </c>
      <c r="I4851">
        <v>0</v>
      </c>
      <c r="J4851">
        <v>5197820</v>
      </c>
      <c r="K4851">
        <v>18537630</v>
      </c>
      <c r="M4851">
        <v>36055.919999999998</v>
      </c>
      <c r="N4851" t="s">
        <v>38</v>
      </c>
    </row>
    <row r="4852" spans="1:14" x14ac:dyDescent="0.25">
      <c r="A4852">
        <v>3.2017000000000002</v>
      </c>
      <c r="B4852">
        <v>6</v>
      </c>
      <c r="C4852" t="s">
        <v>73</v>
      </c>
      <c r="D4852">
        <v>34378</v>
      </c>
      <c r="E4852" t="s">
        <v>77</v>
      </c>
      <c r="F4852">
        <v>1</v>
      </c>
      <c r="G4852" t="s">
        <v>16</v>
      </c>
      <c r="H4852">
        <v>4009.2779999999998</v>
      </c>
      <c r="I4852">
        <v>0</v>
      </c>
      <c r="J4852">
        <v>810055</v>
      </c>
      <c r="K4852">
        <v>3012066</v>
      </c>
      <c r="M4852">
        <v>907.44</v>
      </c>
      <c r="N4852" t="s">
        <v>17</v>
      </c>
    </row>
    <row r="4853" spans="1:14" x14ac:dyDescent="0.25">
      <c r="A4853">
        <v>3.2017000000000002</v>
      </c>
      <c r="B4853">
        <v>6</v>
      </c>
      <c r="C4853" t="s">
        <v>73</v>
      </c>
      <c r="D4853">
        <v>34378</v>
      </c>
      <c r="E4853" t="s">
        <v>77</v>
      </c>
      <c r="F4853">
        <v>2</v>
      </c>
      <c r="G4853" t="s">
        <v>18</v>
      </c>
      <c r="H4853">
        <v>3071.4720000000002</v>
      </c>
      <c r="I4853">
        <v>0</v>
      </c>
      <c r="J4853">
        <v>205850</v>
      </c>
      <c r="K4853">
        <v>1324185</v>
      </c>
      <c r="M4853">
        <v>585.96</v>
      </c>
      <c r="N4853" t="s">
        <v>17</v>
      </c>
    </row>
    <row r="4854" spans="1:14" x14ac:dyDescent="0.25">
      <c r="A4854">
        <v>3.2017000000000002</v>
      </c>
      <c r="B4854">
        <v>6</v>
      </c>
      <c r="C4854" t="s">
        <v>73</v>
      </c>
      <c r="D4854">
        <v>34378</v>
      </c>
      <c r="E4854" t="s">
        <v>77</v>
      </c>
      <c r="F4854">
        <v>3</v>
      </c>
      <c r="G4854" t="s">
        <v>19</v>
      </c>
      <c r="H4854">
        <v>47.204999999999998</v>
      </c>
      <c r="I4854">
        <v>0</v>
      </c>
      <c r="J4854">
        <v>905215</v>
      </c>
      <c r="K4854">
        <v>1564458</v>
      </c>
      <c r="M4854">
        <v>868.68</v>
      </c>
      <c r="N4854" t="s">
        <v>17</v>
      </c>
    </row>
    <row r="4855" spans="1:14" x14ac:dyDescent="0.25">
      <c r="A4855">
        <v>3.2017000000000002</v>
      </c>
      <c r="B4855">
        <v>6</v>
      </c>
      <c r="C4855" t="s">
        <v>73</v>
      </c>
      <c r="D4855">
        <v>34378</v>
      </c>
      <c r="E4855" t="s">
        <v>77</v>
      </c>
      <c r="F4855">
        <v>4</v>
      </c>
      <c r="G4855" t="s">
        <v>20</v>
      </c>
      <c r="H4855">
        <v>2753.625</v>
      </c>
      <c r="I4855">
        <v>0</v>
      </c>
      <c r="J4855">
        <v>622800</v>
      </c>
      <c r="K4855">
        <v>1019004</v>
      </c>
      <c r="M4855">
        <v>686.28</v>
      </c>
      <c r="N4855" t="s">
        <v>17</v>
      </c>
    </row>
    <row r="4856" spans="1:14" x14ac:dyDescent="0.25">
      <c r="A4856">
        <v>3.2017000000000002</v>
      </c>
      <c r="B4856">
        <v>6</v>
      </c>
      <c r="C4856" t="s">
        <v>73</v>
      </c>
      <c r="D4856">
        <v>34378</v>
      </c>
      <c r="E4856" t="s">
        <v>77</v>
      </c>
      <c r="F4856">
        <v>5</v>
      </c>
      <c r="G4856" t="s">
        <v>21</v>
      </c>
      <c r="H4856">
        <v>4361.7420000000002</v>
      </c>
      <c r="I4856">
        <v>0</v>
      </c>
      <c r="J4856">
        <v>364445</v>
      </c>
      <c r="K4856">
        <v>769743</v>
      </c>
      <c r="M4856">
        <v>1158.24</v>
      </c>
      <c r="N4856" t="s">
        <v>17</v>
      </c>
    </row>
    <row r="4857" spans="1:14" x14ac:dyDescent="0.25">
      <c r="A4857">
        <v>3.2017000000000002</v>
      </c>
      <c r="B4857">
        <v>6</v>
      </c>
      <c r="C4857" t="s">
        <v>73</v>
      </c>
      <c r="D4857">
        <v>34378</v>
      </c>
      <c r="E4857" t="s">
        <v>77</v>
      </c>
      <c r="F4857">
        <v>6</v>
      </c>
      <c r="G4857" t="s">
        <v>22</v>
      </c>
      <c r="H4857">
        <v>17503.614000000001</v>
      </c>
      <c r="I4857">
        <v>0</v>
      </c>
      <c r="J4857">
        <v>2534390</v>
      </c>
      <c r="K4857">
        <v>8220675</v>
      </c>
      <c r="M4857">
        <v>9968.16</v>
      </c>
      <c r="N4857" t="s">
        <v>17</v>
      </c>
    </row>
    <row r="4858" spans="1:14" x14ac:dyDescent="0.25">
      <c r="A4858">
        <v>3.2017000000000002</v>
      </c>
      <c r="B4858">
        <v>6</v>
      </c>
      <c r="C4858" t="s">
        <v>73</v>
      </c>
      <c r="D4858">
        <v>34378</v>
      </c>
      <c r="E4858" t="s">
        <v>77</v>
      </c>
      <c r="F4858">
        <v>13</v>
      </c>
      <c r="G4858" t="s">
        <v>23</v>
      </c>
      <c r="H4858">
        <v>31746.936000000002</v>
      </c>
      <c r="I4858">
        <v>0</v>
      </c>
      <c r="J4858">
        <v>5442755</v>
      </c>
      <c r="K4858">
        <v>15827583</v>
      </c>
      <c r="M4858">
        <v>16067.16</v>
      </c>
      <c r="N4858" t="s">
        <v>17</v>
      </c>
    </row>
    <row r="4859" spans="1:14" x14ac:dyDescent="0.25">
      <c r="A4859">
        <v>3.2017000000000002</v>
      </c>
      <c r="B4859">
        <v>6</v>
      </c>
      <c r="C4859" t="s">
        <v>73</v>
      </c>
      <c r="D4859">
        <v>34378</v>
      </c>
      <c r="E4859" t="s">
        <v>77</v>
      </c>
      <c r="F4859">
        <v>7</v>
      </c>
      <c r="G4859" t="s">
        <v>24</v>
      </c>
      <c r="H4859">
        <v>7024.1040000000003</v>
      </c>
      <c r="I4859">
        <v>0</v>
      </c>
      <c r="J4859">
        <v>269420</v>
      </c>
      <c r="K4859">
        <v>2149398</v>
      </c>
      <c r="M4859">
        <v>7122.72</v>
      </c>
      <c r="N4859" t="s">
        <v>17</v>
      </c>
    </row>
    <row r="4860" spans="1:14" x14ac:dyDescent="0.25">
      <c r="A4860">
        <v>3.2017000000000002</v>
      </c>
      <c r="B4860">
        <v>6</v>
      </c>
      <c r="C4860" t="s">
        <v>73</v>
      </c>
      <c r="D4860">
        <v>34378</v>
      </c>
      <c r="E4860" t="s">
        <v>77</v>
      </c>
      <c r="F4860">
        <v>8</v>
      </c>
      <c r="G4860" t="s">
        <v>25</v>
      </c>
      <c r="H4860">
        <v>1856.73</v>
      </c>
      <c r="I4860">
        <v>0</v>
      </c>
      <c r="J4860">
        <v>94090</v>
      </c>
      <c r="K4860">
        <v>54960</v>
      </c>
      <c r="M4860">
        <v>4867.8</v>
      </c>
      <c r="N4860" t="s">
        <v>17</v>
      </c>
    </row>
    <row r="4861" spans="1:14" x14ac:dyDescent="0.25">
      <c r="A4861">
        <v>3.2017000000000002</v>
      </c>
      <c r="B4861">
        <v>6</v>
      </c>
      <c r="C4861" t="s">
        <v>73</v>
      </c>
      <c r="D4861">
        <v>34378</v>
      </c>
      <c r="E4861" t="s">
        <v>77</v>
      </c>
      <c r="F4861">
        <v>9</v>
      </c>
      <c r="G4861" t="s">
        <v>26</v>
      </c>
      <c r="H4861">
        <v>2936.1509999999998</v>
      </c>
      <c r="I4861">
        <v>0</v>
      </c>
      <c r="J4861">
        <v>67925</v>
      </c>
      <c r="K4861">
        <v>484749</v>
      </c>
      <c r="M4861">
        <v>4211.16</v>
      </c>
      <c r="N4861" t="s">
        <v>17</v>
      </c>
    </row>
    <row r="4862" spans="1:14" x14ac:dyDescent="0.25">
      <c r="A4862">
        <v>3.2017000000000002</v>
      </c>
      <c r="B4862">
        <v>6</v>
      </c>
      <c r="C4862" t="s">
        <v>73</v>
      </c>
      <c r="D4862">
        <v>34378</v>
      </c>
      <c r="E4862" t="s">
        <v>77</v>
      </c>
      <c r="F4862">
        <v>14</v>
      </c>
      <c r="G4862" t="s">
        <v>27</v>
      </c>
      <c r="H4862">
        <v>11816.985000000001</v>
      </c>
      <c r="I4862">
        <v>0</v>
      </c>
      <c r="J4862">
        <v>431435</v>
      </c>
      <c r="K4862">
        <v>3154806</v>
      </c>
      <c r="M4862">
        <v>17859.240000000002</v>
      </c>
      <c r="N4862" t="s">
        <v>17</v>
      </c>
    </row>
    <row r="4863" spans="1:14" x14ac:dyDescent="0.25">
      <c r="A4863">
        <v>3.2017000000000002</v>
      </c>
      <c r="B4863">
        <v>6</v>
      </c>
      <c r="C4863" t="s">
        <v>73</v>
      </c>
      <c r="D4863">
        <v>34378</v>
      </c>
      <c r="E4863" t="s">
        <v>77</v>
      </c>
      <c r="F4863">
        <v>15</v>
      </c>
      <c r="G4863" t="s">
        <v>28</v>
      </c>
      <c r="H4863">
        <v>5258.6369999999997</v>
      </c>
      <c r="I4863">
        <v>0</v>
      </c>
      <c r="J4863">
        <v>175</v>
      </c>
      <c r="K4863">
        <v>0</v>
      </c>
      <c r="M4863">
        <v>0</v>
      </c>
      <c r="N4863" t="s">
        <v>17</v>
      </c>
    </row>
    <row r="4864" spans="1:14" x14ac:dyDescent="0.25">
      <c r="A4864">
        <v>3.2017000000000002</v>
      </c>
      <c r="B4864">
        <v>6</v>
      </c>
      <c r="C4864" t="s">
        <v>73</v>
      </c>
      <c r="D4864">
        <v>34378</v>
      </c>
      <c r="E4864" t="s">
        <v>77</v>
      </c>
      <c r="F4864">
        <v>12</v>
      </c>
      <c r="G4864" t="s">
        <v>29</v>
      </c>
      <c r="H4864">
        <v>11669.075999999999</v>
      </c>
      <c r="I4864">
        <v>0</v>
      </c>
      <c r="J4864">
        <v>5874190</v>
      </c>
      <c r="K4864">
        <v>1905435</v>
      </c>
      <c r="M4864">
        <v>33926.400000000001</v>
      </c>
      <c r="N4864" t="s">
        <v>17</v>
      </c>
    </row>
    <row r="4865" spans="1:14" x14ac:dyDescent="0.25">
      <c r="A4865">
        <v>3.2017000000000002</v>
      </c>
      <c r="B4865">
        <v>6</v>
      </c>
      <c r="C4865" t="s">
        <v>73</v>
      </c>
      <c r="D4865">
        <v>34378</v>
      </c>
      <c r="E4865" t="s">
        <v>77</v>
      </c>
      <c r="F4865">
        <v>16</v>
      </c>
      <c r="G4865" t="s">
        <v>30</v>
      </c>
      <c r="H4865">
        <v>5419.134</v>
      </c>
      <c r="I4865">
        <v>0</v>
      </c>
      <c r="J4865">
        <v>175</v>
      </c>
      <c r="K4865">
        <v>0</v>
      </c>
      <c r="M4865">
        <v>0</v>
      </c>
      <c r="N4865" t="s">
        <v>17</v>
      </c>
    </row>
    <row r="4866" spans="1:14" x14ac:dyDescent="0.25">
      <c r="A4866">
        <v>3.2017000000000002</v>
      </c>
      <c r="B4866">
        <v>6</v>
      </c>
      <c r="C4866" t="s">
        <v>73</v>
      </c>
      <c r="D4866">
        <v>34378</v>
      </c>
      <c r="E4866" t="s">
        <v>77</v>
      </c>
      <c r="F4866">
        <v>11</v>
      </c>
      <c r="G4866" t="s">
        <v>31</v>
      </c>
      <c r="H4866">
        <v>0</v>
      </c>
      <c r="I4866">
        <v>0</v>
      </c>
      <c r="J4866">
        <v>35</v>
      </c>
      <c r="K4866">
        <v>1065</v>
      </c>
      <c r="M4866">
        <v>0</v>
      </c>
      <c r="N4866" t="s">
        <v>17</v>
      </c>
    </row>
    <row r="4867" spans="1:14" x14ac:dyDescent="0.25">
      <c r="A4867">
        <v>3.2017000000000002</v>
      </c>
      <c r="B4867">
        <v>6</v>
      </c>
      <c r="C4867" t="s">
        <v>73</v>
      </c>
      <c r="D4867">
        <v>34378</v>
      </c>
      <c r="E4867" t="s">
        <v>77</v>
      </c>
      <c r="F4867">
        <v>17</v>
      </c>
      <c r="G4867" t="s">
        <v>32</v>
      </c>
      <c r="H4867">
        <v>2051.8440000000001</v>
      </c>
      <c r="I4867">
        <v>0</v>
      </c>
      <c r="J4867">
        <v>175</v>
      </c>
      <c r="K4867">
        <v>0</v>
      </c>
      <c r="M4867">
        <v>0</v>
      </c>
      <c r="N4867" t="s">
        <v>17</v>
      </c>
    </row>
    <row r="4868" spans="1:14" x14ac:dyDescent="0.25">
      <c r="A4868">
        <v>3.2017000000000002</v>
      </c>
      <c r="B4868">
        <v>6</v>
      </c>
      <c r="C4868" t="s">
        <v>73</v>
      </c>
      <c r="D4868">
        <v>34378</v>
      </c>
      <c r="E4868" t="s">
        <v>77</v>
      </c>
      <c r="F4868">
        <v>18</v>
      </c>
      <c r="G4868" t="s">
        <v>33</v>
      </c>
      <c r="H4868">
        <v>67962.611999999994</v>
      </c>
      <c r="I4868">
        <v>0</v>
      </c>
      <c r="J4868">
        <v>5874190</v>
      </c>
      <c r="K4868">
        <v>18781515</v>
      </c>
      <c r="M4868">
        <v>33926.400000000001</v>
      </c>
      <c r="N4868" t="s">
        <v>17</v>
      </c>
    </row>
    <row r="4869" spans="1:14" x14ac:dyDescent="0.25">
      <c r="A4869">
        <v>3.2017000000000002</v>
      </c>
      <c r="B4869">
        <v>6</v>
      </c>
      <c r="C4869" t="s">
        <v>73</v>
      </c>
      <c r="D4869">
        <v>42367</v>
      </c>
      <c r="E4869" t="s">
        <v>78</v>
      </c>
      <c r="F4869">
        <v>1</v>
      </c>
      <c r="G4869" t="s">
        <v>16</v>
      </c>
      <c r="H4869">
        <v>4261.0379999999996</v>
      </c>
      <c r="I4869">
        <v>0</v>
      </c>
      <c r="J4869">
        <v>718295</v>
      </c>
      <c r="K4869">
        <v>2494818</v>
      </c>
      <c r="M4869">
        <v>1212.96</v>
      </c>
      <c r="N4869" t="s">
        <v>17</v>
      </c>
    </row>
    <row r="4870" spans="1:14" x14ac:dyDescent="0.25">
      <c r="A4870">
        <v>3.2017000000000002</v>
      </c>
      <c r="B4870">
        <v>6</v>
      </c>
      <c r="C4870" t="s">
        <v>73</v>
      </c>
      <c r="D4870">
        <v>42367</v>
      </c>
      <c r="E4870" t="s">
        <v>78</v>
      </c>
      <c r="F4870">
        <v>2</v>
      </c>
      <c r="G4870" t="s">
        <v>18</v>
      </c>
      <c r="H4870">
        <v>2725.3020000000001</v>
      </c>
      <c r="I4870">
        <v>0</v>
      </c>
      <c r="J4870">
        <v>162770</v>
      </c>
      <c r="K4870">
        <v>1037013</v>
      </c>
      <c r="M4870">
        <v>624.72</v>
      </c>
      <c r="N4870" t="s">
        <v>17</v>
      </c>
    </row>
    <row r="4871" spans="1:14" x14ac:dyDescent="0.25">
      <c r="A4871">
        <v>3.2017000000000002</v>
      </c>
      <c r="B4871">
        <v>6</v>
      </c>
      <c r="C4871" t="s">
        <v>73</v>
      </c>
      <c r="D4871">
        <v>42367</v>
      </c>
      <c r="E4871" t="s">
        <v>78</v>
      </c>
      <c r="F4871">
        <v>3</v>
      </c>
      <c r="G4871" t="s">
        <v>19</v>
      </c>
      <c r="H4871">
        <v>47.204999999999998</v>
      </c>
      <c r="I4871">
        <v>0</v>
      </c>
      <c r="J4871">
        <v>563200</v>
      </c>
      <c r="K4871">
        <v>975534</v>
      </c>
      <c r="M4871">
        <v>1149.1199999999999</v>
      </c>
      <c r="N4871" t="s">
        <v>17</v>
      </c>
    </row>
    <row r="4872" spans="1:14" x14ac:dyDescent="0.25">
      <c r="A4872">
        <v>3.2017000000000002</v>
      </c>
      <c r="B4872">
        <v>6</v>
      </c>
      <c r="C4872" t="s">
        <v>73</v>
      </c>
      <c r="D4872">
        <v>42367</v>
      </c>
      <c r="E4872" t="s">
        <v>78</v>
      </c>
      <c r="F4872">
        <v>4</v>
      </c>
      <c r="G4872" t="s">
        <v>20</v>
      </c>
      <c r="H4872">
        <v>2306.7510000000002</v>
      </c>
      <c r="I4872">
        <v>0</v>
      </c>
      <c r="J4872">
        <v>444310</v>
      </c>
      <c r="K4872">
        <v>814671</v>
      </c>
      <c r="M4872">
        <v>839.04</v>
      </c>
      <c r="N4872" t="s">
        <v>17</v>
      </c>
    </row>
    <row r="4873" spans="1:14" x14ac:dyDescent="0.25">
      <c r="A4873">
        <v>3.2017000000000002</v>
      </c>
      <c r="B4873">
        <v>6</v>
      </c>
      <c r="C4873" t="s">
        <v>73</v>
      </c>
      <c r="D4873">
        <v>42367</v>
      </c>
      <c r="E4873" t="s">
        <v>78</v>
      </c>
      <c r="F4873">
        <v>5</v>
      </c>
      <c r="G4873" t="s">
        <v>21</v>
      </c>
      <c r="H4873">
        <v>4767.7049999999999</v>
      </c>
      <c r="I4873">
        <v>0</v>
      </c>
      <c r="J4873">
        <v>214115</v>
      </c>
      <c r="K4873">
        <v>558294</v>
      </c>
      <c r="M4873">
        <v>1119.48</v>
      </c>
      <c r="N4873" t="s">
        <v>17</v>
      </c>
    </row>
    <row r="4874" spans="1:14" x14ac:dyDescent="0.25">
      <c r="A4874">
        <v>3.2017000000000002</v>
      </c>
      <c r="B4874">
        <v>6</v>
      </c>
      <c r="C4874" t="s">
        <v>73</v>
      </c>
      <c r="D4874">
        <v>42367</v>
      </c>
      <c r="E4874" t="s">
        <v>78</v>
      </c>
      <c r="F4874">
        <v>6</v>
      </c>
      <c r="G4874" t="s">
        <v>22</v>
      </c>
      <c r="H4874">
        <v>10942.119000000001</v>
      </c>
      <c r="I4874">
        <v>0</v>
      </c>
      <c r="J4874">
        <v>1656545</v>
      </c>
      <c r="K4874">
        <v>6621903</v>
      </c>
      <c r="M4874">
        <v>13600.2</v>
      </c>
      <c r="N4874" t="s">
        <v>17</v>
      </c>
    </row>
    <row r="4875" spans="1:14" x14ac:dyDescent="0.25">
      <c r="A4875">
        <v>3.2017000000000002</v>
      </c>
      <c r="B4875">
        <v>6</v>
      </c>
      <c r="C4875" t="s">
        <v>73</v>
      </c>
      <c r="D4875">
        <v>42367</v>
      </c>
      <c r="E4875" t="s">
        <v>78</v>
      </c>
      <c r="F4875">
        <v>13</v>
      </c>
      <c r="G4875" t="s">
        <v>23</v>
      </c>
      <c r="H4875">
        <v>25050.12</v>
      </c>
      <c r="I4875">
        <v>0</v>
      </c>
      <c r="J4875">
        <v>3759235</v>
      </c>
      <c r="K4875">
        <v>11433753</v>
      </c>
      <c r="M4875">
        <v>17982.36</v>
      </c>
      <c r="N4875" t="s">
        <v>17</v>
      </c>
    </row>
    <row r="4876" spans="1:14" x14ac:dyDescent="0.25">
      <c r="A4876">
        <v>3.2017000000000002</v>
      </c>
      <c r="B4876">
        <v>6</v>
      </c>
      <c r="C4876" t="s">
        <v>73</v>
      </c>
      <c r="D4876">
        <v>42367</v>
      </c>
      <c r="E4876" t="s">
        <v>78</v>
      </c>
      <c r="F4876">
        <v>7</v>
      </c>
      <c r="G4876" t="s">
        <v>24</v>
      </c>
      <c r="H4876">
        <v>5928.9480000000003</v>
      </c>
      <c r="I4876">
        <v>0</v>
      </c>
      <c r="J4876">
        <v>230995</v>
      </c>
      <c r="K4876">
        <v>1947675</v>
      </c>
      <c r="M4876">
        <v>6965.4</v>
      </c>
      <c r="N4876" t="s">
        <v>17</v>
      </c>
    </row>
    <row r="4877" spans="1:14" x14ac:dyDescent="0.25">
      <c r="A4877">
        <v>3.2017000000000002</v>
      </c>
      <c r="B4877">
        <v>6</v>
      </c>
      <c r="C4877" t="s">
        <v>73</v>
      </c>
      <c r="D4877">
        <v>42367</v>
      </c>
      <c r="E4877" t="s">
        <v>78</v>
      </c>
      <c r="F4877">
        <v>8</v>
      </c>
      <c r="G4877" t="s">
        <v>25</v>
      </c>
      <c r="H4877">
        <v>2781.9479999999999</v>
      </c>
      <c r="I4877">
        <v>0</v>
      </c>
      <c r="J4877">
        <v>63890</v>
      </c>
      <c r="K4877">
        <v>423669</v>
      </c>
      <c r="M4877">
        <v>5061.6000000000004</v>
      </c>
      <c r="N4877" t="s">
        <v>17</v>
      </c>
    </row>
    <row r="4878" spans="1:14" x14ac:dyDescent="0.25">
      <c r="A4878">
        <v>3.2017000000000002</v>
      </c>
      <c r="B4878">
        <v>6</v>
      </c>
      <c r="C4878" t="s">
        <v>73</v>
      </c>
      <c r="D4878">
        <v>42367</v>
      </c>
      <c r="E4878" t="s">
        <v>78</v>
      </c>
      <c r="F4878">
        <v>9</v>
      </c>
      <c r="G4878" t="s">
        <v>26</v>
      </c>
      <c r="H4878">
        <v>3685.1370000000002</v>
      </c>
      <c r="I4878">
        <v>0</v>
      </c>
      <c r="J4878">
        <v>60170</v>
      </c>
      <c r="K4878">
        <v>444132</v>
      </c>
      <c r="M4878">
        <v>3969.48</v>
      </c>
      <c r="N4878" t="s">
        <v>17</v>
      </c>
    </row>
    <row r="4879" spans="1:14" x14ac:dyDescent="0.25">
      <c r="A4879">
        <v>3.2017000000000002</v>
      </c>
      <c r="B4879">
        <v>6</v>
      </c>
      <c r="C4879" t="s">
        <v>73</v>
      </c>
      <c r="D4879">
        <v>42367</v>
      </c>
      <c r="E4879" t="s">
        <v>78</v>
      </c>
      <c r="F4879">
        <v>14</v>
      </c>
      <c r="G4879" t="s">
        <v>27</v>
      </c>
      <c r="H4879">
        <v>12396.032999999999</v>
      </c>
      <c r="I4879">
        <v>0</v>
      </c>
      <c r="J4879">
        <v>355055</v>
      </c>
      <c r="K4879">
        <v>2922273</v>
      </c>
      <c r="M4879">
        <v>16771.68</v>
      </c>
      <c r="N4879" t="s">
        <v>17</v>
      </c>
    </row>
    <row r="4880" spans="1:14" x14ac:dyDescent="0.25">
      <c r="A4880">
        <v>3.2017000000000002</v>
      </c>
      <c r="B4880">
        <v>6</v>
      </c>
      <c r="C4880" t="s">
        <v>73</v>
      </c>
      <c r="D4880">
        <v>42367</v>
      </c>
      <c r="E4880" t="s">
        <v>78</v>
      </c>
      <c r="F4880">
        <v>15</v>
      </c>
      <c r="G4880" t="s">
        <v>28</v>
      </c>
      <c r="H4880">
        <v>4569.4440000000004</v>
      </c>
      <c r="I4880">
        <v>0</v>
      </c>
      <c r="J4880">
        <v>180</v>
      </c>
      <c r="K4880">
        <v>0</v>
      </c>
      <c r="M4880">
        <v>0</v>
      </c>
      <c r="N4880" t="s">
        <v>17</v>
      </c>
    </row>
    <row r="4881" spans="1:14" x14ac:dyDescent="0.25">
      <c r="A4881">
        <v>3.2017000000000002</v>
      </c>
      <c r="B4881">
        <v>6</v>
      </c>
      <c r="C4881" t="s">
        <v>73</v>
      </c>
      <c r="D4881">
        <v>42367</v>
      </c>
      <c r="E4881" t="s">
        <v>78</v>
      </c>
      <c r="F4881">
        <v>12</v>
      </c>
      <c r="G4881" t="s">
        <v>29</v>
      </c>
      <c r="H4881">
        <v>8817.8940000000002</v>
      </c>
      <c r="I4881">
        <v>0</v>
      </c>
      <c r="J4881">
        <v>4114290</v>
      </c>
      <c r="K4881">
        <v>14994318</v>
      </c>
      <c r="M4881">
        <v>34754.04</v>
      </c>
      <c r="N4881" t="s">
        <v>17</v>
      </c>
    </row>
    <row r="4882" spans="1:14" x14ac:dyDescent="0.25">
      <c r="A4882">
        <v>3.2017000000000002</v>
      </c>
      <c r="B4882">
        <v>6</v>
      </c>
      <c r="C4882" t="s">
        <v>73</v>
      </c>
      <c r="D4882">
        <v>42367</v>
      </c>
      <c r="E4882" t="s">
        <v>78</v>
      </c>
      <c r="F4882">
        <v>16</v>
      </c>
      <c r="G4882" t="s">
        <v>30</v>
      </c>
      <c r="H4882">
        <v>3836.1930000000002</v>
      </c>
      <c r="I4882">
        <v>0</v>
      </c>
      <c r="J4882">
        <v>180</v>
      </c>
      <c r="K4882">
        <v>0</v>
      </c>
      <c r="M4882">
        <v>0</v>
      </c>
      <c r="N4882" t="s">
        <v>17</v>
      </c>
    </row>
    <row r="4883" spans="1:14" x14ac:dyDescent="0.25">
      <c r="A4883">
        <v>3.2017000000000002</v>
      </c>
      <c r="B4883">
        <v>6</v>
      </c>
      <c r="C4883" t="s">
        <v>73</v>
      </c>
      <c r="D4883">
        <v>42367</v>
      </c>
      <c r="E4883" t="s">
        <v>78</v>
      </c>
      <c r="F4883">
        <v>11</v>
      </c>
      <c r="G4883" t="s">
        <v>31</v>
      </c>
      <c r="H4883">
        <v>3930.6030000000001</v>
      </c>
      <c r="I4883">
        <v>0</v>
      </c>
      <c r="J4883">
        <v>341335</v>
      </c>
      <c r="K4883">
        <v>1414731</v>
      </c>
      <c r="M4883">
        <v>0</v>
      </c>
      <c r="N4883" t="s">
        <v>17</v>
      </c>
    </row>
    <row r="4884" spans="1:14" x14ac:dyDescent="0.25">
      <c r="A4884">
        <v>3.2017000000000002</v>
      </c>
      <c r="B4884">
        <v>6</v>
      </c>
      <c r="C4884" t="s">
        <v>73</v>
      </c>
      <c r="D4884">
        <v>42367</v>
      </c>
      <c r="E4884" t="s">
        <v>78</v>
      </c>
      <c r="F4884">
        <v>17</v>
      </c>
      <c r="G4884" t="s">
        <v>32</v>
      </c>
      <c r="H4884">
        <v>2259.5459999999998</v>
      </c>
      <c r="I4884">
        <v>0</v>
      </c>
      <c r="J4884">
        <v>180</v>
      </c>
      <c r="K4884">
        <v>0</v>
      </c>
      <c r="M4884">
        <v>0</v>
      </c>
      <c r="N4884" t="s">
        <v>17</v>
      </c>
    </row>
    <row r="4885" spans="1:14" x14ac:dyDescent="0.25">
      <c r="A4885">
        <v>3.2017000000000002</v>
      </c>
      <c r="B4885">
        <v>6</v>
      </c>
      <c r="C4885" t="s">
        <v>73</v>
      </c>
      <c r="D4885">
        <v>42367</v>
      </c>
      <c r="E4885" t="s">
        <v>78</v>
      </c>
      <c r="F4885">
        <v>18</v>
      </c>
      <c r="G4885" t="s">
        <v>33</v>
      </c>
      <c r="H4885">
        <v>60859.832999999999</v>
      </c>
      <c r="I4885">
        <v>0</v>
      </c>
      <c r="J4885">
        <v>4114290</v>
      </c>
      <c r="K4885">
        <v>15563250</v>
      </c>
      <c r="M4885">
        <v>34754.04</v>
      </c>
      <c r="N4885" t="s">
        <v>17</v>
      </c>
    </row>
    <row r="4886" spans="1:14" x14ac:dyDescent="0.25">
      <c r="A4886">
        <v>3.2017000000000002</v>
      </c>
      <c r="B4886">
        <v>6</v>
      </c>
      <c r="C4886" t="s">
        <v>73</v>
      </c>
      <c r="D4886">
        <v>86089</v>
      </c>
      <c r="E4886" t="s">
        <v>79</v>
      </c>
      <c r="F4886">
        <v>1</v>
      </c>
      <c r="G4886" t="s">
        <v>16</v>
      </c>
      <c r="H4886">
        <v>2549.0700000000002</v>
      </c>
      <c r="I4886">
        <v>0</v>
      </c>
      <c r="J4886">
        <v>600910</v>
      </c>
      <c r="K4886">
        <v>2495334</v>
      </c>
      <c r="M4886">
        <v>1140</v>
      </c>
      <c r="N4886" t="s">
        <v>17</v>
      </c>
    </row>
    <row r="4887" spans="1:14" x14ac:dyDescent="0.25">
      <c r="A4887">
        <v>3.2017000000000002</v>
      </c>
      <c r="B4887">
        <v>6</v>
      </c>
      <c r="C4887" t="s">
        <v>73</v>
      </c>
      <c r="D4887">
        <v>86089</v>
      </c>
      <c r="E4887" t="s">
        <v>79</v>
      </c>
      <c r="F4887">
        <v>2</v>
      </c>
      <c r="G4887" t="s">
        <v>18</v>
      </c>
      <c r="H4887">
        <v>1976.316</v>
      </c>
      <c r="I4887">
        <v>0</v>
      </c>
      <c r="J4887">
        <v>149995</v>
      </c>
      <c r="K4887">
        <v>933132</v>
      </c>
      <c r="M4887">
        <v>601.91999999999996</v>
      </c>
      <c r="N4887" t="s">
        <v>17</v>
      </c>
    </row>
    <row r="4888" spans="1:14" x14ac:dyDescent="0.25">
      <c r="A4888">
        <v>3.2017000000000002</v>
      </c>
      <c r="B4888">
        <v>6</v>
      </c>
      <c r="C4888" t="s">
        <v>73</v>
      </c>
      <c r="D4888">
        <v>86089</v>
      </c>
      <c r="E4888" t="s">
        <v>79</v>
      </c>
      <c r="F4888">
        <v>3</v>
      </c>
      <c r="G4888" t="s">
        <v>19</v>
      </c>
      <c r="H4888">
        <v>47.204999999999998</v>
      </c>
      <c r="I4888">
        <v>0</v>
      </c>
      <c r="J4888">
        <v>645395</v>
      </c>
      <c r="K4888">
        <v>1225113</v>
      </c>
      <c r="M4888">
        <v>994.08</v>
      </c>
      <c r="N4888" t="s">
        <v>17</v>
      </c>
    </row>
    <row r="4889" spans="1:14" x14ac:dyDescent="0.25">
      <c r="A4889">
        <v>3.2017000000000002</v>
      </c>
      <c r="B4889">
        <v>6</v>
      </c>
      <c r="C4889" t="s">
        <v>73</v>
      </c>
      <c r="D4889">
        <v>86089</v>
      </c>
      <c r="E4889" t="s">
        <v>79</v>
      </c>
      <c r="F4889">
        <v>4</v>
      </c>
      <c r="G4889" t="s">
        <v>20</v>
      </c>
      <c r="H4889">
        <v>3191.058</v>
      </c>
      <c r="I4889">
        <v>0</v>
      </c>
      <c r="J4889">
        <v>564405</v>
      </c>
      <c r="K4889">
        <v>96510</v>
      </c>
      <c r="M4889">
        <v>800.28</v>
      </c>
      <c r="N4889" t="s">
        <v>17</v>
      </c>
    </row>
    <row r="4890" spans="1:14" x14ac:dyDescent="0.25">
      <c r="A4890">
        <v>3.2017000000000002</v>
      </c>
      <c r="B4890">
        <v>6</v>
      </c>
      <c r="C4890" t="s">
        <v>73</v>
      </c>
      <c r="D4890">
        <v>86089</v>
      </c>
      <c r="E4890" t="s">
        <v>79</v>
      </c>
      <c r="F4890">
        <v>5</v>
      </c>
      <c r="G4890" t="s">
        <v>21</v>
      </c>
      <c r="H4890">
        <v>3870.81</v>
      </c>
      <c r="I4890">
        <v>0</v>
      </c>
      <c r="J4890">
        <v>262755</v>
      </c>
      <c r="K4890">
        <v>5094</v>
      </c>
      <c r="M4890">
        <v>1153.68</v>
      </c>
      <c r="N4890" t="s">
        <v>17</v>
      </c>
    </row>
    <row r="4891" spans="1:14" x14ac:dyDescent="0.25">
      <c r="A4891">
        <v>3.2017000000000002</v>
      </c>
      <c r="B4891">
        <v>6</v>
      </c>
      <c r="C4891" t="s">
        <v>73</v>
      </c>
      <c r="D4891">
        <v>86089</v>
      </c>
      <c r="E4891" t="s">
        <v>79</v>
      </c>
      <c r="F4891">
        <v>6</v>
      </c>
      <c r="G4891" t="s">
        <v>22</v>
      </c>
      <c r="H4891">
        <v>11099.468999999999</v>
      </c>
      <c r="I4891">
        <v>0</v>
      </c>
      <c r="J4891">
        <v>1864320</v>
      </c>
      <c r="K4891">
        <v>6775878</v>
      </c>
      <c r="M4891">
        <v>11657.64</v>
      </c>
      <c r="N4891" t="s">
        <v>17</v>
      </c>
    </row>
    <row r="4892" spans="1:14" x14ac:dyDescent="0.25">
      <c r="A4892">
        <v>3.2017000000000002</v>
      </c>
      <c r="B4892">
        <v>6</v>
      </c>
      <c r="C4892" t="s">
        <v>73</v>
      </c>
      <c r="D4892">
        <v>86089</v>
      </c>
      <c r="E4892" t="s">
        <v>79</v>
      </c>
      <c r="F4892">
        <v>13</v>
      </c>
      <c r="G4892" t="s">
        <v>23</v>
      </c>
      <c r="H4892">
        <v>22733.928</v>
      </c>
      <c r="I4892">
        <v>0</v>
      </c>
      <c r="J4892">
        <v>4087780</v>
      </c>
      <c r="K4892">
        <v>12379869</v>
      </c>
      <c r="M4892">
        <v>16659.96</v>
      </c>
      <c r="N4892" t="s">
        <v>17</v>
      </c>
    </row>
    <row r="4893" spans="1:14" x14ac:dyDescent="0.25">
      <c r="A4893">
        <v>3.2017000000000002</v>
      </c>
      <c r="B4893">
        <v>6</v>
      </c>
      <c r="C4893" t="s">
        <v>73</v>
      </c>
      <c r="D4893">
        <v>86089</v>
      </c>
      <c r="E4893" t="s">
        <v>79</v>
      </c>
      <c r="F4893">
        <v>7</v>
      </c>
      <c r="G4893" t="s">
        <v>24</v>
      </c>
      <c r="H4893">
        <v>7845.4709999999995</v>
      </c>
      <c r="I4893">
        <v>0</v>
      </c>
      <c r="J4893">
        <v>250360</v>
      </c>
      <c r="K4893">
        <v>1996587</v>
      </c>
      <c r="M4893">
        <v>7512.6</v>
      </c>
      <c r="N4893" t="s">
        <v>17</v>
      </c>
    </row>
    <row r="4894" spans="1:14" x14ac:dyDescent="0.25">
      <c r="A4894">
        <v>3.2017000000000002</v>
      </c>
      <c r="B4894">
        <v>6</v>
      </c>
      <c r="C4894" t="s">
        <v>73</v>
      </c>
      <c r="D4894">
        <v>86089</v>
      </c>
      <c r="E4894" t="s">
        <v>79</v>
      </c>
      <c r="F4894">
        <v>8</v>
      </c>
      <c r="G4894" t="s">
        <v>25</v>
      </c>
      <c r="H4894">
        <v>1737.144</v>
      </c>
      <c r="I4894">
        <v>0</v>
      </c>
      <c r="J4894">
        <v>74385</v>
      </c>
      <c r="K4894">
        <v>497133</v>
      </c>
      <c r="M4894">
        <v>5166.4799999999996</v>
      </c>
      <c r="N4894" t="s">
        <v>17</v>
      </c>
    </row>
    <row r="4895" spans="1:14" x14ac:dyDescent="0.25">
      <c r="A4895">
        <v>3.2017000000000002</v>
      </c>
      <c r="B4895">
        <v>6</v>
      </c>
      <c r="C4895" t="s">
        <v>73</v>
      </c>
      <c r="D4895">
        <v>86089</v>
      </c>
      <c r="E4895" t="s">
        <v>79</v>
      </c>
      <c r="F4895">
        <v>9</v>
      </c>
      <c r="G4895" t="s">
        <v>26</v>
      </c>
      <c r="H4895">
        <v>2728.4490000000001</v>
      </c>
      <c r="I4895">
        <v>0</v>
      </c>
      <c r="J4895">
        <v>58365</v>
      </c>
      <c r="K4895">
        <v>422082</v>
      </c>
      <c r="M4895">
        <v>3659.4</v>
      </c>
      <c r="N4895" t="s">
        <v>17</v>
      </c>
    </row>
    <row r="4896" spans="1:14" x14ac:dyDescent="0.25">
      <c r="A4896">
        <v>3.2017000000000002</v>
      </c>
      <c r="B4896">
        <v>6</v>
      </c>
      <c r="C4896" t="s">
        <v>73</v>
      </c>
      <c r="D4896">
        <v>86089</v>
      </c>
      <c r="E4896" t="s">
        <v>79</v>
      </c>
      <c r="F4896">
        <v>14</v>
      </c>
      <c r="G4896" t="s">
        <v>27</v>
      </c>
      <c r="H4896">
        <v>12311.064</v>
      </c>
      <c r="I4896">
        <v>0</v>
      </c>
      <c r="J4896">
        <v>383110</v>
      </c>
      <c r="K4896">
        <v>2820402</v>
      </c>
      <c r="M4896">
        <v>16545.96</v>
      </c>
      <c r="N4896" t="s">
        <v>17</v>
      </c>
    </row>
    <row r="4897" spans="1:14" x14ac:dyDescent="0.25">
      <c r="A4897">
        <v>3.2017000000000002</v>
      </c>
      <c r="B4897">
        <v>6</v>
      </c>
      <c r="C4897" t="s">
        <v>73</v>
      </c>
      <c r="D4897">
        <v>86089</v>
      </c>
      <c r="E4897" t="s">
        <v>79</v>
      </c>
      <c r="F4897">
        <v>15</v>
      </c>
      <c r="G4897" t="s">
        <v>28</v>
      </c>
      <c r="H4897">
        <v>4928.2020000000002</v>
      </c>
      <c r="I4897">
        <v>0</v>
      </c>
      <c r="J4897">
        <v>185</v>
      </c>
      <c r="K4897">
        <v>0</v>
      </c>
      <c r="M4897">
        <v>0</v>
      </c>
      <c r="N4897" t="s">
        <v>17</v>
      </c>
    </row>
    <row r="4898" spans="1:14" x14ac:dyDescent="0.25">
      <c r="A4898">
        <v>3.2017000000000002</v>
      </c>
      <c r="B4898">
        <v>6</v>
      </c>
      <c r="C4898" t="s">
        <v>73</v>
      </c>
      <c r="D4898">
        <v>86089</v>
      </c>
      <c r="E4898" t="s">
        <v>79</v>
      </c>
      <c r="F4898">
        <v>12</v>
      </c>
      <c r="G4898" t="s">
        <v>29</v>
      </c>
      <c r="H4898">
        <v>8383.6080000000002</v>
      </c>
      <c r="I4898">
        <v>0</v>
      </c>
      <c r="J4898">
        <v>4470890</v>
      </c>
      <c r="K4898">
        <v>15543612</v>
      </c>
      <c r="M4898">
        <v>33205.919999999998</v>
      </c>
      <c r="N4898" t="s">
        <v>17</v>
      </c>
    </row>
    <row r="4899" spans="1:14" x14ac:dyDescent="0.25">
      <c r="A4899">
        <v>3.2017000000000002</v>
      </c>
      <c r="B4899">
        <v>6</v>
      </c>
      <c r="C4899" t="s">
        <v>73</v>
      </c>
      <c r="D4899">
        <v>86089</v>
      </c>
      <c r="E4899" t="s">
        <v>79</v>
      </c>
      <c r="F4899">
        <v>16</v>
      </c>
      <c r="G4899" t="s">
        <v>30</v>
      </c>
      <c r="H4899">
        <v>3373.5839999999998</v>
      </c>
      <c r="I4899">
        <v>68</v>
      </c>
      <c r="J4899">
        <v>185</v>
      </c>
      <c r="K4899">
        <v>0</v>
      </c>
      <c r="M4899">
        <v>0</v>
      </c>
      <c r="N4899" t="s">
        <v>17</v>
      </c>
    </row>
    <row r="4900" spans="1:14" x14ac:dyDescent="0.25">
      <c r="A4900">
        <v>3.2017000000000002</v>
      </c>
      <c r="B4900">
        <v>6</v>
      </c>
      <c r="C4900" t="s">
        <v>73</v>
      </c>
      <c r="D4900">
        <v>86089</v>
      </c>
      <c r="E4900" t="s">
        <v>79</v>
      </c>
      <c r="F4900">
        <v>11</v>
      </c>
      <c r="G4900" t="s">
        <v>31</v>
      </c>
      <c r="H4900">
        <v>3861.3690000000001</v>
      </c>
      <c r="I4900">
        <v>0</v>
      </c>
      <c r="J4900">
        <v>323820</v>
      </c>
      <c r="K4900">
        <v>1121583</v>
      </c>
      <c r="M4900">
        <v>0</v>
      </c>
      <c r="N4900" t="s">
        <v>17</v>
      </c>
    </row>
    <row r="4901" spans="1:14" x14ac:dyDescent="0.25">
      <c r="A4901">
        <v>3.2017000000000002</v>
      </c>
      <c r="B4901">
        <v>6</v>
      </c>
      <c r="C4901" t="s">
        <v>73</v>
      </c>
      <c r="D4901">
        <v>86089</v>
      </c>
      <c r="E4901" t="s">
        <v>79</v>
      </c>
      <c r="F4901">
        <v>17</v>
      </c>
      <c r="G4901" t="s">
        <v>32</v>
      </c>
      <c r="H4901">
        <v>1488.5309999999999</v>
      </c>
      <c r="I4901">
        <v>0</v>
      </c>
      <c r="J4901">
        <v>185</v>
      </c>
      <c r="K4901">
        <v>0</v>
      </c>
      <c r="M4901">
        <v>0</v>
      </c>
      <c r="N4901" t="s">
        <v>17</v>
      </c>
    </row>
    <row r="4902" spans="1:14" x14ac:dyDescent="0.25">
      <c r="A4902">
        <v>3.2017000000000002</v>
      </c>
      <c r="B4902">
        <v>6</v>
      </c>
      <c r="C4902" t="s">
        <v>73</v>
      </c>
      <c r="D4902">
        <v>86089</v>
      </c>
      <c r="E4902" t="s">
        <v>79</v>
      </c>
      <c r="F4902">
        <v>18</v>
      </c>
      <c r="G4902" t="s">
        <v>33</v>
      </c>
      <c r="H4902">
        <v>57080.286</v>
      </c>
      <c r="I4902">
        <v>68</v>
      </c>
      <c r="J4902">
        <v>4470890</v>
      </c>
      <c r="K4902">
        <v>16790433</v>
      </c>
      <c r="M4902">
        <v>33205.919999999998</v>
      </c>
      <c r="N4902" t="s">
        <v>17</v>
      </c>
    </row>
    <row r="4903" spans="1:14" x14ac:dyDescent="0.25">
      <c r="A4903">
        <v>3.2017000000000002</v>
      </c>
      <c r="B4903">
        <v>6</v>
      </c>
      <c r="C4903" t="s">
        <v>80</v>
      </c>
      <c r="D4903">
        <v>98422</v>
      </c>
      <c r="E4903" t="s">
        <v>81</v>
      </c>
      <c r="F4903">
        <v>1</v>
      </c>
      <c r="G4903" t="s">
        <v>16</v>
      </c>
      <c r="H4903">
        <v>3795.2820000000002</v>
      </c>
      <c r="I4903">
        <v>0</v>
      </c>
      <c r="J4903">
        <v>410015</v>
      </c>
      <c r="K4903">
        <v>1713111</v>
      </c>
      <c r="M4903">
        <v>909.72</v>
      </c>
      <c r="N4903" t="s">
        <v>38</v>
      </c>
    </row>
    <row r="4904" spans="1:14" x14ac:dyDescent="0.25">
      <c r="A4904">
        <v>3.2017000000000002</v>
      </c>
      <c r="B4904">
        <v>6</v>
      </c>
      <c r="C4904" t="s">
        <v>80</v>
      </c>
      <c r="D4904">
        <v>98422</v>
      </c>
      <c r="E4904" t="s">
        <v>81</v>
      </c>
      <c r="F4904">
        <v>2</v>
      </c>
      <c r="G4904" t="s">
        <v>18</v>
      </c>
      <c r="H4904">
        <v>2662.3620000000001</v>
      </c>
      <c r="I4904">
        <v>0</v>
      </c>
      <c r="J4904">
        <v>124385</v>
      </c>
      <c r="K4904">
        <v>824154</v>
      </c>
      <c r="M4904">
        <v>601.91999999999996</v>
      </c>
      <c r="N4904" t="s">
        <v>38</v>
      </c>
    </row>
    <row r="4905" spans="1:14" x14ac:dyDescent="0.25">
      <c r="A4905">
        <v>3.2017000000000002</v>
      </c>
      <c r="B4905">
        <v>6</v>
      </c>
      <c r="C4905" t="s">
        <v>80</v>
      </c>
      <c r="D4905">
        <v>98422</v>
      </c>
      <c r="E4905" t="s">
        <v>81</v>
      </c>
      <c r="F4905">
        <v>3</v>
      </c>
      <c r="G4905" t="s">
        <v>19</v>
      </c>
      <c r="H4905">
        <v>47.204999999999998</v>
      </c>
      <c r="I4905">
        <v>0</v>
      </c>
      <c r="J4905">
        <v>453010</v>
      </c>
      <c r="K4905">
        <v>730059</v>
      </c>
      <c r="M4905">
        <v>912</v>
      </c>
      <c r="N4905" t="s">
        <v>38</v>
      </c>
    </row>
    <row r="4906" spans="1:14" x14ac:dyDescent="0.25">
      <c r="A4906">
        <v>3.2017000000000002</v>
      </c>
      <c r="B4906">
        <v>6</v>
      </c>
      <c r="C4906" t="s">
        <v>80</v>
      </c>
      <c r="D4906">
        <v>98422</v>
      </c>
      <c r="E4906" t="s">
        <v>81</v>
      </c>
      <c r="F4906">
        <v>4</v>
      </c>
      <c r="G4906" t="s">
        <v>20</v>
      </c>
      <c r="H4906">
        <v>2467.248</v>
      </c>
      <c r="I4906">
        <v>0</v>
      </c>
      <c r="J4906">
        <v>325535</v>
      </c>
      <c r="K4906">
        <v>554484</v>
      </c>
      <c r="M4906">
        <v>617.88</v>
      </c>
      <c r="N4906" t="s">
        <v>38</v>
      </c>
    </row>
    <row r="4907" spans="1:14" x14ac:dyDescent="0.25">
      <c r="A4907">
        <v>3.2017000000000002</v>
      </c>
      <c r="B4907">
        <v>6</v>
      </c>
      <c r="C4907" t="s">
        <v>80</v>
      </c>
      <c r="D4907">
        <v>98422</v>
      </c>
      <c r="E4907" t="s">
        <v>81</v>
      </c>
      <c r="F4907">
        <v>5</v>
      </c>
      <c r="G4907" t="s">
        <v>21</v>
      </c>
      <c r="H4907">
        <v>3770.1060000000002</v>
      </c>
      <c r="I4907">
        <v>0</v>
      </c>
      <c r="J4907">
        <v>184610</v>
      </c>
      <c r="K4907">
        <v>421410</v>
      </c>
      <c r="M4907">
        <v>1000.92</v>
      </c>
      <c r="N4907" t="s">
        <v>38</v>
      </c>
    </row>
    <row r="4908" spans="1:14" x14ac:dyDescent="0.25">
      <c r="A4908">
        <v>3.2017000000000002</v>
      </c>
      <c r="B4908">
        <v>6</v>
      </c>
      <c r="C4908" t="s">
        <v>80</v>
      </c>
      <c r="D4908">
        <v>98422</v>
      </c>
      <c r="E4908" t="s">
        <v>81</v>
      </c>
      <c r="F4908">
        <v>6</v>
      </c>
      <c r="G4908" t="s">
        <v>22</v>
      </c>
      <c r="H4908">
        <v>7628.3280000000004</v>
      </c>
      <c r="I4908">
        <v>0</v>
      </c>
      <c r="J4908">
        <v>1287065</v>
      </c>
      <c r="K4908">
        <v>5015649</v>
      </c>
      <c r="M4908">
        <v>10070.76</v>
      </c>
      <c r="N4908" t="s">
        <v>38</v>
      </c>
    </row>
    <row r="4909" spans="1:14" x14ac:dyDescent="0.25">
      <c r="A4909">
        <v>3.2017000000000002</v>
      </c>
      <c r="B4909">
        <v>6</v>
      </c>
      <c r="C4909" t="s">
        <v>80</v>
      </c>
      <c r="D4909">
        <v>98422</v>
      </c>
      <c r="E4909" t="s">
        <v>81</v>
      </c>
      <c r="F4909">
        <v>13</v>
      </c>
      <c r="G4909" t="s">
        <v>23</v>
      </c>
      <c r="H4909">
        <v>20370.530999999999</v>
      </c>
      <c r="I4909">
        <v>0</v>
      </c>
      <c r="J4909">
        <v>2784620</v>
      </c>
      <c r="K4909">
        <v>8873874</v>
      </c>
      <c r="M4909">
        <v>16842.36</v>
      </c>
      <c r="N4909" t="s">
        <v>38</v>
      </c>
    </row>
    <row r="4910" spans="1:14" x14ac:dyDescent="0.25">
      <c r="A4910">
        <v>3.2017000000000002</v>
      </c>
      <c r="B4910">
        <v>6</v>
      </c>
      <c r="C4910" t="s">
        <v>80</v>
      </c>
      <c r="D4910">
        <v>98422</v>
      </c>
      <c r="E4910" t="s">
        <v>81</v>
      </c>
      <c r="F4910">
        <v>7</v>
      </c>
      <c r="G4910" t="s">
        <v>24</v>
      </c>
      <c r="H4910">
        <v>6007.6229999999996</v>
      </c>
      <c r="I4910">
        <v>0</v>
      </c>
      <c r="J4910">
        <v>176520</v>
      </c>
      <c r="K4910">
        <v>1583124</v>
      </c>
      <c r="M4910">
        <v>6584.64</v>
      </c>
      <c r="N4910" t="s">
        <v>38</v>
      </c>
    </row>
    <row r="4911" spans="1:14" x14ac:dyDescent="0.25">
      <c r="A4911">
        <v>3.2017000000000002</v>
      </c>
      <c r="B4911">
        <v>6</v>
      </c>
      <c r="C4911" t="s">
        <v>80</v>
      </c>
      <c r="D4911">
        <v>98422</v>
      </c>
      <c r="E4911" t="s">
        <v>81</v>
      </c>
      <c r="F4911">
        <v>8</v>
      </c>
      <c r="G4911" t="s">
        <v>25</v>
      </c>
      <c r="H4911">
        <v>1142.3610000000001</v>
      </c>
      <c r="I4911">
        <v>0</v>
      </c>
      <c r="J4911">
        <v>54035</v>
      </c>
      <c r="K4911">
        <v>422697</v>
      </c>
      <c r="M4911">
        <v>4024.2</v>
      </c>
      <c r="N4911" t="s">
        <v>38</v>
      </c>
    </row>
    <row r="4912" spans="1:14" x14ac:dyDescent="0.25">
      <c r="A4912">
        <v>3.2017000000000002</v>
      </c>
      <c r="B4912">
        <v>6</v>
      </c>
      <c r="C4912" t="s">
        <v>80</v>
      </c>
      <c r="D4912">
        <v>98422</v>
      </c>
      <c r="E4912" t="s">
        <v>81</v>
      </c>
      <c r="F4912">
        <v>9</v>
      </c>
      <c r="G4912" t="s">
        <v>26</v>
      </c>
      <c r="H4912">
        <v>3225.6750000000002</v>
      </c>
      <c r="I4912">
        <v>0</v>
      </c>
      <c r="J4912">
        <v>60190</v>
      </c>
      <c r="K4912">
        <v>44028</v>
      </c>
      <c r="M4912">
        <v>4313.76</v>
      </c>
      <c r="N4912" t="s">
        <v>38</v>
      </c>
    </row>
    <row r="4913" spans="1:14" x14ac:dyDescent="0.25">
      <c r="A4913">
        <v>3.2017000000000002</v>
      </c>
      <c r="B4913">
        <v>6</v>
      </c>
      <c r="C4913" t="s">
        <v>80</v>
      </c>
      <c r="D4913">
        <v>98422</v>
      </c>
      <c r="E4913" t="s">
        <v>81</v>
      </c>
      <c r="F4913">
        <v>14</v>
      </c>
      <c r="G4913" t="s">
        <v>27</v>
      </c>
      <c r="H4913">
        <v>10375.659</v>
      </c>
      <c r="I4913">
        <v>0</v>
      </c>
      <c r="J4913">
        <v>290745</v>
      </c>
      <c r="K4913">
        <v>2502642</v>
      </c>
      <c r="M4913">
        <v>16146.96</v>
      </c>
      <c r="N4913" t="s">
        <v>38</v>
      </c>
    </row>
    <row r="4914" spans="1:14" x14ac:dyDescent="0.25">
      <c r="A4914">
        <v>3.2017000000000002</v>
      </c>
      <c r="B4914">
        <v>6</v>
      </c>
      <c r="C4914" t="s">
        <v>80</v>
      </c>
      <c r="D4914">
        <v>98422</v>
      </c>
      <c r="E4914" t="s">
        <v>81</v>
      </c>
      <c r="F4914">
        <v>15</v>
      </c>
      <c r="G4914" t="s">
        <v>28</v>
      </c>
      <c r="H4914">
        <v>4352.3010000000004</v>
      </c>
      <c r="I4914">
        <v>0</v>
      </c>
      <c r="J4914">
        <v>190</v>
      </c>
      <c r="K4914">
        <v>0</v>
      </c>
      <c r="M4914">
        <v>0</v>
      </c>
      <c r="N4914" t="s">
        <v>38</v>
      </c>
    </row>
    <row r="4915" spans="1:14" x14ac:dyDescent="0.25">
      <c r="A4915">
        <v>3.2017000000000002</v>
      </c>
      <c r="B4915">
        <v>6</v>
      </c>
      <c r="C4915" t="s">
        <v>80</v>
      </c>
      <c r="D4915">
        <v>98422</v>
      </c>
      <c r="E4915" t="s">
        <v>81</v>
      </c>
      <c r="F4915">
        <v>12</v>
      </c>
      <c r="G4915" t="s">
        <v>29</v>
      </c>
      <c r="H4915">
        <v>6778.6379999999999</v>
      </c>
      <c r="I4915">
        <v>0</v>
      </c>
      <c r="J4915">
        <v>3075365</v>
      </c>
      <c r="K4915">
        <v>11952810</v>
      </c>
      <c r="M4915">
        <v>32989.32</v>
      </c>
      <c r="N4915" t="s">
        <v>38</v>
      </c>
    </row>
    <row r="4916" spans="1:14" x14ac:dyDescent="0.25">
      <c r="A4916">
        <v>3.2017000000000002</v>
      </c>
      <c r="B4916">
        <v>6</v>
      </c>
      <c r="C4916" t="s">
        <v>80</v>
      </c>
      <c r="D4916">
        <v>98422</v>
      </c>
      <c r="E4916" t="s">
        <v>81</v>
      </c>
      <c r="F4916">
        <v>16</v>
      </c>
      <c r="G4916" t="s">
        <v>30</v>
      </c>
      <c r="H4916">
        <v>3112.3829999999998</v>
      </c>
      <c r="I4916">
        <v>0</v>
      </c>
      <c r="J4916">
        <v>190</v>
      </c>
      <c r="K4916">
        <v>0</v>
      </c>
      <c r="M4916">
        <v>0</v>
      </c>
      <c r="N4916" t="s">
        <v>38</v>
      </c>
    </row>
    <row r="4917" spans="1:14" x14ac:dyDescent="0.25">
      <c r="A4917">
        <v>3.2017000000000002</v>
      </c>
      <c r="B4917">
        <v>6</v>
      </c>
      <c r="C4917" t="s">
        <v>80</v>
      </c>
      <c r="D4917">
        <v>98422</v>
      </c>
      <c r="E4917" t="s">
        <v>81</v>
      </c>
      <c r="F4917">
        <v>11</v>
      </c>
      <c r="G4917" t="s">
        <v>31</v>
      </c>
      <c r="H4917">
        <v>3228.8220000000001</v>
      </c>
      <c r="I4917">
        <v>0</v>
      </c>
      <c r="J4917">
        <v>403320</v>
      </c>
      <c r="K4917">
        <v>1412787</v>
      </c>
      <c r="M4917">
        <v>0</v>
      </c>
      <c r="N4917" t="s">
        <v>38</v>
      </c>
    </row>
    <row r="4918" spans="1:14" x14ac:dyDescent="0.25">
      <c r="A4918">
        <v>3.2017000000000002</v>
      </c>
      <c r="B4918">
        <v>6</v>
      </c>
      <c r="C4918" t="s">
        <v>80</v>
      </c>
      <c r="D4918">
        <v>98422</v>
      </c>
      <c r="E4918" t="s">
        <v>81</v>
      </c>
      <c r="F4918">
        <v>17</v>
      </c>
      <c r="G4918" t="s">
        <v>32</v>
      </c>
      <c r="H4918">
        <v>31.47</v>
      </c>
      <c r="I4918">
        <v>0</v>
      </c>
      <c r="J4918">
        <v>190</v>
      </c>
      <c r="K4918">
        <v>0</v>
      </c>
      <c r="M4918">
        <v>0</v>
      </c>
      <c r="N4918" t="s">
        <v>38</v>
      </c>
    </row>
    <row r="4919" spans="1:14" x14ac:dyDescent="0.25">
      <c r="A4919">
        <v>3.2017000000000002</v>
      </c>
      <c r="B4919">
        <v>6</v>
      </c>
      <c r="C4919" t="s">
        <v>80</v>
      </c>
      <c r="D4919">
        <v>98422</v>
      </c>
      <c r="E4919" t="s">
        <v>81</v>
      </c>
      <c r="F4919">
        <v>18</v>
      </c>
      <c r="G4919" t="s">
        <v>33</v>
      </c>
      <c r="H4919">
        <v>48249.803999999996</v>
      </c>
      <c r="I4919">
        <v>0</v>
      </c>
      <c r="J4919">
        <v>3075365</v>
      </c>
      <c r="K4919">
        <v>12961413</v>
      </c>
      <c r="M4919">
        <v>32989.32</v>
      </c>
      <c r="N4919" t="s">
        <v>38</v>
      </c>
    </row>
    <row r="4920" spans="1:14" x14ac:dyDescent="0.25">
      <c r="A4920">
        <v>3.2017000000000002</v>
      </c>
      <c r="B4920">
        <v>6</v>
      </c>
      <c r="C4920" t="s">
        <v>80</v>
      </c>
      <c r="D4920">
        <v>79785</v>
      </c>
      <c r="E4920" t="s">
        <v>82</v>
      </c>
      <c r="F4920">
        <v>1</v>
      </c>
      <c r="G4920" t="s">
        <v>16</v>
      </c>
      <c r="H4920">
        <v>3974.6610000000001</v>
      </c>
      <c r="I4920">
        <v>0</v>
      </c>
      <c r="J4920">
        <v>369825</v>
      </c>
      <c r="K4920">
        <v>1380207</v>
      </c>
      <c r="M4920">
        <v>848.16</v>
      </c>
      <c r="N4920" t="s">
        <v>17</v>
      </c>
    </row>
    <row r="4921" spans="1:14" x14ac:dyDescent="0.25">
      <c r="A4921">
        <v>3.2017000000000002</v>
      </c>
      <c r="B4921">
        <v>6</v>
      </c>
      <c r="C4921" t="s">
        <v>80</v>
      </c>
      <c r="D4921">
        <v>79785</v>
      </c>
      <c r="E4921" t="s">
        <v>82</v>
      </c>
      <c r="F4921">
        <v>2</v>
      </c>
      <c r="G4921" t="s">
        <v>18</v>
      </c>
      <c r="H4921">
        <v>2319.3389999999999</v>
      </c>
      <c r="I4921">
        <v>0</v>
      </c>
      <c r="J4921">
        <v>93545</v>
      </c>
      <c r="K4921">
        <v>536277</v>
      </c>
      <c r="M4921">
        <v>670.32</v>
      </c>
      <c r="N4921" t="s">
        <v>17</v>
      </c>
    </row>
    <row r="4922" spans="1:14" x14ac:dyDescent="0.25">
      <c r="A4922">
        <v>3.2017000000000002</v>
      </c>
      <c r="B4922">
        <v>6</v>
      </c>
      <c r="C4922" t="s">
        <v>80</v>
      </c>
      <c r="D4922">
        <v>79785</v>
      </c>
      <c r="E4922" t="s">
        <v>82</v>
      </c>
      <c r="F4922">
        <v>3</v>
      </c>
      <c r="G4922" t="s">
        <v>19</v>
      </c>
      <c r="H4922">
        <v>47.204999999999998</v>
      </c>
      <c r="I4922">
        <v>0</v>
      </c>
      <c r="J4922">
        <v>474355</v>
      </c>
      <c r="K4922">
        <v>672741</v>
      </c>
      <c r="M4922">
        <v>1051.08</v>
      </c>
      <c r="N4922" t="s">
        <v>17</v>
      </c>
    </row>
    <row r="4923" spans="1:14" x14ac:dyDescent="0.25">
      <c r="A4923">
        <v>3.2017000000000002</v>
      </c>
      <c r="B4923">
        <v>6</v>
      </c>
      <c r="C4923" t="s">
        <v>80</v>
      </c>
      <c r="D4923">
        <v>79785</v>
      </c>
      <c r="E4923" t="s">
        <v>82</v>
      </c>
      <c r="F4923">
        <v>4</v>
      </c>
      <c r="G4923" t="s">
        <v>20</v>
      </c>
      <c r="H4923">
        <v>1963.7280000000001</v>
      </c>
      <c r="I4923">
        <v>0</v>
      </c>
      <c r="J4923">
        <v>318400</v>
      </c>
      <c r="K4923">
        <v>513504</v>
      </c>
      <c r="M4923">
        <v>747.84</v>
      </c>
      <c r="N4923" t="s">
        <v>17</v>
      </c>
    </row>
    <row r="4924" spans="1:14" x14ac:dyDescent="0.25">
      <c r="A4924">
        <v>3.2017000000000002</v>
      </c>
      <c r="B4924">
        <v>6</v>
      </c>
      <c r="C4924" t="s">
        <v>80</v>
      </c>
      <c r="D4924">
        <v>79785</v>
      </c>
      <c r="E4924" t="s">
        <v>82</v>
      </c>
      <c r="F4924">
        <v>5</v>
      </c>
      <c r="G4924" t="s">
        <v>21</v>
      </c>
      <c r="H4924">
        <v>2577.393</v>
      </c>
      <c r="I4924">
        <v>0</v>
      </c>
      <c r="J4924">
        <v>176805</v>
      </c>
      <c r="K4924">
        <v>401538</v>
      </c>
      <c r="M4924">
        <v>1101.24</v>
      </c>
      <c r="N4924" t="s">
        <v>17</v>
      </c>
    </row>
    <row r="4925" spans="1:14" x14ac:dyDescent="0.25">
      <c r="A4925">
        <v>3.2017000000000002</v>
      </c>
      <c r="B4925">
        <v>6</v>
      </c>
      <c r="C4925" t="s">
        <v>80</v>
      </c>
      <c r="D4925">
        <v>79785</v>
      </c>
      <c r="E4925" t="s">
        <v>82</v>
      </c>
      <c r="F4925">
        <v>6</v>
      </c>
      <c r="G4925" t="s">
        <v>22</v>
      </c>
      <c r="H4925">
        <v>10347.335999999999</v>
      </c>
      <c r="I4925">
        <v>0</v>
      </c>
      <c r="J4925">
        <v>1714215</v>
      </c>
      <c r="K4925">
        <v>8707146</v>
      </c>
      <c r="M4925">
        <v>11431.92</v>
      </c>
      <c r="N4925" t="s">
        <v>17</v>
      </c>
    </row>
    <row r="4926" spans="1:14" x14ac:dyDescent="0.25">
      <c r="A4926">
        <v>3.2017000000000002</v>
      </c>
      <c r="B4926">
        <v>6</v>
      </c>
      <c r="C4926" t="s">
        <v>80</v>
      </c>
      <c r="D4926">
        <v>79785</v>
      </c>
      <c r="E4926" t="s">
        <v>82</v>
      </c>
      <c r="F4926">
        <v>13</v>
      </c>
      <c r="G4926" t="s">
        <v>23</v>
      </c>
      <c r="H4926">
        <v>21229.662</v>
      </c>
      <c r="I4926">
        <v>0</v>
      </c>
      <c r="J4926">
        <v>3147145</v>
      </c>
      <c r="K4926">
        <v>13043700</v>
      </c>
      <c r="M4926">
        <v>17428.32</v>
      </c>
      <c r="N4926" t="s">
        <v>17</v>
      </c>
    </row>
    <row r="4927" spans="1:14" x14ac:dyDescent="0.25">
      <c r="A4927">
        <v>3.2017000000000002</v>
      </c>
      <c r="B4927">
        <v>6</v>
      </c>
      <c r="C4927" t="s">
        <v>80</v>
      </c>
      <c r="D4927">
        <v>79785</v>
      </c>
      <c r="E4927" t="s">
        <v>82</v>
      </c>
      <c r="F4927">
        <v>7</v>
      </c>
      <c r="G4927" t="s">
        <v>24</v>
      </c>
      <c r="H4927">
        <v>6388.41</v>
      </c>
      <c r="I4927">
        <v>0</v>
      </c>
      <c r="J4927">
        <v>154550</v>
      </c>
      <c r="K4927">
        <v>1361079</v>
      </c>
      <c r="M4927">
        <v>7163.76</v>
      </c>
      <c r="N4927" t="s">
        <v>17</v>
      </c>
    </row>
    <row r="4928" spans="1:14" x14ac:dyDescent="0.25">
      <c r="A4928">
        <v>3.2017000000000002</v>
      </c>
      <c r="B4928">
        <v>6</v>
      </c>
      <c r="C4928" t="s">
        <v>80</v>
      </c>
      <c r="D4928">
        <v>79785</v>
      </c>
      <c r="E4928" t="s">
        <v>82</v>
      </c>
      <c r="F4928">
        <v>8</v>
      </c>
      <c r="G4928" t="s">
        <v>25</v>
      </c>
      <c r="H4928">
        <v>1850.4359999999999</v>
      </c>
      <c r="I4928">
        <v>0</v>
      </c>
      <c r="J4928">
        <v>51895</v>
      </c>
      <c r="K4928">
        <v>314250</v>
      </c>
      <c r="M4928">
        <v>5000.04</v>
      </c>
      <c r="N4928" t="s">
        <v>17</v>
      </c>
    </row>
    <row r="4929" spans="1:14" x14ac:dyDescent="0.25">
      <c r="A4929">
        <v>3.2017000000000002</v>
      </c>
      <c r="B4929">
        <v>6</v>
      </c>
      <c r="C4929" t="s">
        <v>80</v>
      </c>
      <c r="D4929">
        <v>79785</v>
      </c>
      <c r="E4929" t="s">
        <v>82</v>
      </c>
      <c r="F4929">
        <v>9</v>
      </c>
      <c r="G4929" t="s">
        <v>26</v>
      </c>
      <c r="H4929">
        <v>2010.933</v>
      </c>
      <c r="I4929">
        <v>0</v>
      </c>
      <c r="J4929">
        <v>54060</v>
      </c>
      <c r="K4929">
        <v>412818</v>
      </c>
      <c r="M4929">
        <v>5232.6000000000004</v>
      </c>
      <c r="N4929" t="s">
        <v>17</v>
      </c>
    </row>
    <row r="4930" spans="1:14" x14ac:dyDescent="0.25">
      <c r="A4930">
        <v>3.2017000000000002</v>
      </c>
      <c r="B4930">
        <v>6</v>
      </c>
      <c r="C4930" t="s">
        <v>80</v>
      </c>
      <c r="D4930">
        <v>79785</v>
      </c>
      <c r="E4930" t="s">
        <v>82</v>
      </c>
      <c r="F4930">
        <v>14</v>
      </c>
      <c r="G4930" t="s">
        <v>27</v>
      </c>
      <c r="H4930">
        <v>10249.779</v>
      </c>
      <c r="I4930">
        <v>0</v>
      </c>
      <c r="J4930">
        <v>260505</v>
      </c>
      <c r="K4930">
        <v>2131776</v>
      </c>
      <c r="M4930">
        <v>18379.080000000002</v>
      </c>
      <c r="N4930" t="s">
        <v>17</v>
      </c>
    </row>
    <row r="4931" spans="1:14" x14ac:dyDescent="0.25">
      <c r="A4931">
        <v>3.2017000000000002</v>
      </c>
      <c r="B4931">
        <v>6</v>
      </c>
      <c r="C4931" t="s">
        <v>80</v>
      </c>
      <c r="D4931">
        <v>79785</v>
      </c>
      <c r="E4931" t="s">
        <v>82</v>
      </c>
      <c r="F4931">
        <v>15</v>
      </c>
      <c r="G4931" t="s">
        <v>28</v>
      </c>
      <c r="H4931">
        <v>4043.895</v>
      </c>
      <c r="I4931">
        <v>0</v>
      </c>
      <c r="J4931">
        <v>195</v>
      </c>
      <c r="K4931">
        <v>0</v>
      </c>
      <c r="M4931">
        <v>0</v>
      </c>
      <c r="N4931" t="s">
        <v>17</v>
      </c>
    </row>
    <row r="4932" spans="1:14" x14ac:dyDescent="0.25">
      <c r="A4932">
        <v>3.2017000000000002</v>
      </c>
      <c r="B4932">
        <v>6</v>
      </c>
      <c r="C4932" t="s">
        <v>80</v>
      </c>
      <c r="D4932">
        <v>79785</v>
      </c>
      <c r="E4932" t="s">
        <v>82</v>
      </c>
      <c r="F4932">
        <v>12</v>
      </c>
      <c r="G4932" t="s">
        <v>29</v>
      </c>
      <c r="H4932">
        <v>7127.9549999999999</v>
      </c>
      <c r="I4932">
        <v>0</v>
      </c>
      <c r="J4932">
        <v>3407650</v>
      </c>
      <c r="K4932">
        <v>14556285</v>
      </c>
      <c r="M4932">
        <v>35807.4</v>
      </c>
      <c r="N4932" t="s">
        <v>17</v>
      </c>
    </row>
    <row r="4933" spans="1:14" x14ac:dyDescent="0.25">
      <c r="A4933">
        <v>3.2017000000000002</v>
      </c>
      <c r="B4933">
        <v>6</v>
      </c>
      <c r="C4933" t="s">
        <v>80</v>
      </c>
      <c r="D4933">
        <v>79785</v>
      </c>
      <c r="E4933" t="s">
        <v>82</v>
      </c>
      <c r="F4933">
        <v>16</v>
      </c>
      <c r="G4933" t="s">
        <v>30</v>
      </c>
      <c r="H4933">
        <v>2445.2190000000001</v>
      </c>
      <c r="I4933">
        <v>0</v>
      </c>
      <c r="J4933">
        <v>195</v>
      </c>
      <c r="K4933">
        <v>0</v>
      </c>
      <c r="M4933">
        <v>0</v>
      </c>
      <c r="N4933" t="s">
        <v>17</v>
      </c>
    </row>
    <row r="4934" spans="1:14" x14ac:dyDescent="0.25">
      <c r="A4934">
        <v>3.2017000000000002</v>
      </c>
      <c r="B4934">
        <v>6</v>
      </c>
      <c r="C4934" t="s">
        <v>80</v>
      </c>
      <c r="D4934">
        <v>79785</v>
      </c>
      <c r="E4934" t="s">
        <v>82</v>
      </c>
      <c r="F4934">
        <v>11</v>
      </c>
      <c r="G4934" t="s">
        <v>31</v>
      </c>
      <c r="H4934">
        <v>2602.569</v>
      </c>
      <c r="I4934">
        <v>0</v>
      </c>
      <c r="J4934">
        <v>197510</v>
      </c>
      <c r="K4934">
        <v>777267</v>
      </c>
      <c r="M4934">
        <v>0</v>
      </c>
      <c r="N4934" t="s">
        <v>17</v>
      </c>
    </row>
    <row r="4935" spans="1:14" x14ac:dyDescent="0.25">
      <c r="A4935">
        <v>3.2017000000000002</v>
      </c>
      <c r="B4935">
        <v>6</v>
      </c>
      <c r="C4935" t="s">
        <v>80</v>
      </c>
      <c r="D4935">
        <v>79785</v>
      </c>
      <c r="E4935" t="s">
        <v>82</v>
      </c>
      <c r="F4935">
        <v>17</v>
      </c>
      <c r="G4935" t="s">
        <v>32</v>
      </c>
      <c r="H4935">
        <v>1614.4110000000001</v>
      </c>
      <c r="I4935">
        <v>0</v>
      </c>
      <c r="J4935">
        <v>195</v>
      </c>
      <c r="K4935">
        <v>0</v>
      </c>
      <c r="M4935">
        <v>0</v>
      </c>
      <c r="N4935" t="s">
        <v>17</v>
      </c>
    </row>
    <row r="4936" spans="1:14" x14ac:dyDescent="0.25">
      <c r="A4936">
        <v>3.2017000000000002</v>
      </c>
      <c r="B4936">
        <v>6</v>
      </c>
      <c r="C4936" t="s">
        <v>80</v>
      </c>
      <c r="D4936">
        <v>79785</v>
      </c>
      <c r="E4936" t="s">
        <v>82</v>
      </c>
      <c r="F4936">
        <v>18</v>
      </c>
      <c r="G4936" t="s">
        <v>33</v>
      </c>
      <c r="H4936">
        <v>49313.49</v>
      </c>
      <c r="I4936">
        <v>0</v>
      </c>
      <c r="J4936">
        <v>3407650</v>
      </c>
      <c r="K4936">
        <v>15798417</v>
      </c>
      <c r="M4936">
        <v>35807.4</v>
      </c>
      <c r="N4936" t="s">
        <v>17</v>
      </c>
    </row>
    <row r="4937" spans="1:14" x14ac:dyDescent="0.25">
      <c r="A4937">
        <v>3.2017000000000002</v>
      </c>
      <c r="B4937">
        <v>6</v>
      </c>
      <c r="C4937" t="s">
        <v>80</v>
      </c>
      <c r="D4937">
        <v>63354</v>
      </c>
      <c r="E4937" t="s">
        <v>83</v>
      </c>
      <c r="F4937">
        <v>1</v>
      </c>
      <c r="G4937" t="s">
        <v>16</v>
      </c>
      <c r="H4937">
        <v>3697.7249999999999</v>
      </c>
      <c r="I4937">
        <v>0</v>
      </c>
      <c r="J4937">
        <v>412925</v>
      </c>
      <c r="K4937">
        <v>1621716</v>
      </c>
      <c r="M4937">
        <v>1014.6</v>
      </c>
      <c r="N4937" t="s">
        <v>17</v>
      </c>
    </row>
    <row r="4938" spans="1:14" x14ac:dyDescent="0.25">
      <c r="A4938">
        <v>3.2017000000000002</v>
      </c>
      <c r="B4938">
        <v>6</v>
      </c>
      <c r="C4938" t="s">
        <v>80</v>
      </c>
      <c r="D4938">
        <v>63354</v>
      </c>
      <c r="E4938" t="s">
        <v>83</v>
      </c>
      <c r="F4938">
        <v>2</v>
      </c>
      <c r="G4938" t="s">
        <v>18</v>
      </c>
      <c r="H4938">
        <v>2593.1280000000002</v>
      </c>
      <c r="I4938">
        <v>0</v>
      </c>
      <c r="J4938">
        <v>120050</v>
      </c>
      <c r="K4938">
        <v>739467</v>
      </c>
      <c r="M4938">
        <v>663.48</v>
      </c>
      <c r="N4938" t="s">
        <v>17</v>
      </c>
    </row>
    <row r="4939" spans="1:14" x14ac:dyDescent="0.25">
      <c r="A4939">
        <v>3.2017000000000002</v>
      </c>
      <c r="B4939">
        <v>6</v>
      </c>
      <c r="C4939" t="s">
        <v>80</v>
      </c>
      <c r="D4939">
        <v>63354</v>
      </c>
      <c r="E4939" t="s">
        <v>83</v>
      </c>
      <c r="F4939">
        <v>3</v>
      </c>
      <c r="G4939" t="s">
        <v>19</v>
      </c>
      <c r="H4939">
        <v>47.204999999999998</v>
      </c>
      <c r="I4939">
        <v>0</v>
      </c>
      <c r="J4939">
        <v>509185</v>
      </c>
      <c r="K4939">
        <v>768885</v>
      </c>
      <c r="M4939">
        <v>1003.2</v>
      </c>
      <c r="N4939" t="s">
        <v>17</v>
      </c>
    </row>
    <row r="4940" spans="1:14" x14ac:dyDescent="0.25">
      <c r="A4940">
        <v>3.2017000000000002</v>
      </c>
      <c r="B4940">
        <v>6</v>
      </c>
      <c r="C4940" t="s">
        <v>80</v>
      </c>
      <c r="D4940">
        <v>63354</v>
      </c>
      <c r="E4940" t="s">
        <v>83</v>
      </c>
      <c r="F4940">
        <v>4</v>
      </c>
      <c r="G4940" t="s">
        <v>20</v>
      </c>
      <c r="H4940">
        <v>1762.32</v>
      </c>
      <c r="I4940">
        <v>0</v>
      </c>
      <c r="J4940">
        <v>477475</v>
      </c>
      <c r="K4940">
        <v>720909</v>
      </c>
      <c r="M4940">
        <v>909.72</v>
      </c>
      <c r="N4940" t="s">
        <v>17</v>
      </c>
    </row>
    <row r="4941" spans="1:14" x14ac:dyDescent="0.25">
      <c r="A4941">
        <v>3.2017000000000002</v>
      </c>
      <c r="B4941">
        <v>6</v>
      </c>
      <c r="C4941" t="s">
        <v>80</v>
      </c>
      <c r="D4941">
        <v>63354</v>
      </c>
      <c r="E4941" t="s">
        <v>83</v>
      </c>
      <c r="F4941">
        <v>5</v>
      </c>
      <c r="G4941" t="s">
        <v>21</v>
      </c>
      <c r="H4941">
        <v>3574.9920000000002</v>
      </c>
      <c r="I4941">
        <v>0</v>
      </c>
      <c r="J4941">
        <v>218760</v>
      </c>
      <c r="K4941">
        <v>449739</v>
      </c>
      <c r="M4941">
        <v>1272.24</v>
      </c>
      <c r="N4941" t="s">
        <v>17</v>
      </c>
    </row>
    <row r="4942" spans="1:14" x14ac:dyDescent="0.25">
      <c r="A4942">
        <v>3.2017000000000002</v>
      </c>
      <c r="B4942">
        <v>6</v>
      </c>
      <c r="C4942" t="s">
        <v>80</v>
      </c>
      <c r="D4942">
        <v>63354</v>
      </c>
      <c r="E4942" t="s">
        <v>83</v>
      </c>
      <c r="F4942">
        <v>6</v>
      </c>
      <c r="G4942" t="s">
        <v>22</v>
      </c>
      <c r="H4942">
        <v>11779.221</v>
      </c>
      <c r="I4942">
        <v>0</v>
      </c>
      <c r="J4942">
        <v>2136150</v>
      </c>
      <c r="K4942">
        <v>9688359</v>
      </c>
      <c r="M4942">
        <v>11819.52</v>
      </c>
      <c r="N4942" t="s">
        <v>17</v>
      </c>
    </row>
    <row r="4943" spans="1:14" x14ac:dyDescent="0.25">
      <c r="A4943">
        <v>3.2017000000000002</v>
      </c>
      <c r="B4943">
        <v>6</v>
      </c>
      <c r="C4943" t="s">
        <v>80</v>
      </c>
      <c r="D4943">
        <v>63354</v>
      </c>
      <c r="E4943" t="s">
        <v>83</v>
      </c>
      <c r="F4943">
        <v>13</v>
      </c>
      <c r="G4943" t="s">
        <v>23</v>
      </c>
      <c r="H4943">
        <v>23454.591</v>
      </c>
      <c r="I4943">
        <v>0</v>
      </c>
      <c r="J4943">
        <v>3874545</v>
      </c>
      <c r="K4943">
        <v>14350713</v>
      </c>
      <c r="M4943">
        <v>18939.96</v>
      </c>
      <c r="N4943" t="s">
        <v>17</v>
      </c>
    </row>
    <row r="4944" spans="1:14" x14ac:dyDescent="0.25">
      <c r="A4944">
        <v>3.2017000000000002</v>
      </c>
      <c r="B4944">
        <v>6</v>
      </c>
      <c r="C4944" t="s">
        <v>80</v>
      </c>
      <c r="D4944">
        <v>63354</v>
      </c>
      <c r="E4944" t="s">
        <v>83</v>
      </c>
      <c r="F4944">
        <v>7</v>
      </c>
      <c r="G4944" t="s">
        <v>24</v>
      </c>
      <c r="H4944">
        <v>6388.41</v>
      </c>
      <c r="I4944">
        <v>0</v>
      </c>
      <c r="J4944">
        <v>251440</v>
      </c>
      <c r="K4944">
        <v>1927779</v>
      </c>
      <c r="M4944">
        <v>6689.52</v>
      </c>
      <c r="N4944" t="s">
        <v>17</v>
      </c>
    </row>
    <row r="4945" spans="1:14" x14ac:dyDescent="0.25">
      <c r="A4945">
        <v>3.2017000000000002</v>
      </c>
      <c r="B4945">
        <v>6</v>
      </c>
      <c r="C4945" t="s">
        <v>80</v>
      </c>
      <c r="D4945">
        <v>63354</v>
      </c>
      <c r="E4945" t="s">
        <v>83</v>
      </c>
      <c r="F4945">
        <v>8</v>
      </c>
      <c r="G4945" t="s">
        <v>25</v>
      </c>
      <c r="H4945">
        <v>3291.7620000000002</v>
      </c>
      <c r="I4945">
        <v>0</v>
      </c>
      <c r="J4945">
        <v>55780</v>
      </c>
      <c r="K4945">
        <v>382089</v>
      </c>
      <c r="M4945">
        <v>4858.68</v>
      </c>
      <c r="N4945" t="s">
        <v>17</v>
      </c>
    </row>
    <row r="4946" spans="1:14" x14ac:dyDescent="0.25">
      <c r="A4946">
        <v>3.2017000000000002</v>
      </c>
      <c r="B4946">
        <v>6</v>
      </c>
      <c r="C4946" t="s">
        <v>80</v>
      </c>
      <c r="D4946">
        <v>63354</v>
      </c>
      <c r="E4946" t="s">
        <v>83</v>
      </c>
      <c r="F4946">
        <v>9</v>
      </c>
      <c r="G4946" t="s">
        <v>26</v>
      </c>
      <c r="H4946">
        <v>2665.509</v>
      </c>
      <c r="I4946">
        <v>0</v>
      </c>
      <c r="J4946">
        <v>63065</v>
      </c>
      <c r="K4946">
        <v>482337</v>
      </c>
      <c r="M4946">
        <v>5246.28</v>
      </c>
      <c r="N4946" t="s">
        <v>17</v>
      </c>
    </row>
    <row r="4947" spans="1:14" x14ac:dyDescent="0.25">
      <c r="A4947">
        <v>3.2017000000000002</v>
      </c>
      <c r="B4947">
        <v>6</v>
      </c>
      <c r="C4947" t="s">
        <v>80</v>
      </c>
      <c r="D4947">
        <v>63354</v>
      </c>
      <c r="E4947" t="s">
        <v>83</v>
      </c>
      <c r="F4947">
        <v>14</v>
      </c>
      <c r="G4947" t="s">
        <v>27</v>
      </c>
      <c r="H4947">
        <v>12345.681</v>
      </c>
      <c r="I4947">
        <v>0</v>
      </c>
      <c r="J4947">
        <v>370285</v>
      </c>
      <c r="K4947">
        <v>2654223</v>
      </c>
      <c r="M4947">
        <v>17904.84</v>
      </c>
      <c r="N4947" t="s">
        <v>17</v>
      </c>
    </row>
    <row r="4948" spans="1:14" x14ac:dyDescent="0.25">
      <c r="A4948">
        <v>3.2017000000000002</v>
      </c>
      <c r="B4948">
        <v>6</v>
      </c>
      <c r="C4948" t="s">
        <v>80</v>
      </c>
      <c r="D4948">
        <v>63354</v>
      </c>
      <c r="E4948" t="s">
        <v>83</v>
      </c>
      <c r="F4948">
        <v>15</v>
      </c>
      <c r="G4948" t="s">
        <v>28</v>
      </c>
      <c r="H4948">
        <v>6278.2650000000003</v>
      </c>
      <c r="I4948">
        <v>0</v>
      </c>
      <c r="J4948">
        <v>200</v>
      </c>
      <c r="K4948">
        <v>0</v>
      </c>
      <c r="M4948">
        <v>0</v>
      </c>
      <c r="N4948" t="s">
        <v>17</v>
      </c>
    </row>
    <row r="4949" spans="1:14" x14ac:dyDescent="0.25">
      <c r="A4949">
        <v>3.2017000000000002</v>
      </c>
      <c r="B4949">
        <v>6</v>
      </c>
      <c r="C4949" t="s">
        <v>80</v>
      </c>
      <c r="D4949">
        <v>63354</v>
      </c>
      <c r="E4949" t="s">
        <v>83</v>
      </c>
      <c r="F4949">
        <v>12</v>
      </c>
      <c r="G4949" t="s">
        <v>29</v>
      </c>
      <c r="H4949">
        <v>11115.204</v>
      </c>
      <c r="I4949">
        <v>0</v>
      </c>
      <c r="J4949">
        <v>4244830</v>
      </c>
      <c r="K4949">
        <v>16306665</v>
      </c>
      <c r="M4949">
        <v>36844.800000000003</v>
      </c>
      <c r="N4949" t="s">
        <v>17</v>
      </c>
    </row>
    <row r="4950" spans="1:14" x14ac:dyDescent="0.25">
      <c r="A4950">
        <v>3.2017000000000002</v>
      </c>
      <c r="B4950">
        <v>6</v>
      </c>
      <c r="C4950" t="s">
        <v>80</v>
      </c>
      <c r="D4950">
        <v>63354</v>
      </c>
      <c r="E4950" t="s">
        <v>83</v>
      </c>
      <c r="F4950">
        <v>16</v>
      </c>
      <c r="G4950" t="s">
        <v>30</v>
      </c>
      <c r="H4950">
        <v>4745.6760000000004</v>
      </c>
      <c r="I4950">
        <v>0</v>
      </c>
      <c r="J4950">
        <v>200</v>
      </c>
      <c r="K4950">
        <v>0</v>
      </c>
      <c r="M4950">
        <v>0</v>
      </c>
      <c r="N4950" t="s">
        <v>17</v>
      </c>
    </row>
    <row r="4951" spans="1:14" x14ac:dyDescent="0.25">
      <c r="A4951">
        <v>3.2017000000000002</v>
      </c>
      <c r="B4951">
        <v>6</v>
      </c>
      <c r="C4951" t="s">
        <v>80</v>
      </c>
      <c r="D4951">
        <v>63354</v>
      </c>
      <c r="E4951" t="s">
        <v>83</v>
      </c>
      <c r="F4951">
        <v>11</v>
      </c>
      <c r="G4951" t="s">
        <v>31</v>
      </c>
      <c r="H4951">
        <v>5456.8980000000001</v>
      </c>
      <c r="I4951">
        <v>0</v>
      </c>
      <c r="J4951">
        <v>483060</v>
      </c>
      <c r="K4951">
        <v>1593798</v>
      </c>
      <c r="M4951">
        <v>0</v>
      </c>
      <c r="N4951" t="s">
        <v>17</v>
      </c>
    </row>
    <row r="4952" spans="1:14" x14ac:dyDescent="0.25">
      <c r="A4952">
        <v>3.2017000000000002</v>
      </c>
      <c r="B4952">
        <v>6</v>
      </c>
      <c r="C4952" t="s">
        <v>80</v>
      </c>
      <c r="D4952">
        <v>63354</v>
      </c>
      <c r="E4952" t="s">
        <v>83</v>
      </c>
      <c r="F4952">
        <v>17</v>
      </c>
      <c r="G4952" t="s">
        <v>32</v>
      </c>
      <c r="H4952">
        <v>1334.328</v>
      </c>
      <c r="I4952">
        <v>0</v>
      </c>
      <c r="J4952">
        <v>200</v>
      </c>
      <c r="K4952">
        <v>0</v>
      </c>
      <c r="M4952">
        <v>0</v>
      </c>
      <c r="N4952" t="s">
        <v>17</v>
      </c>
    </row>
    <row r="4953" spans="1:14" x14ac:dyDescent="0.25">
      <c r="A4953">
        <v>3.2017000000000002</v>
      </c>
      <c r="B4953">
        <v>6</v>
      </c>
      <c r="C4953" t="s">
        <v>80</v>
      </c>
      <c r="D4953">
        <v>63354</v>
      </c>
      <c r="E4953" t="s">
        <v>83</v>
      </c>
      <c r="F4953">
        <v>18</v>
      </c>
      <c r="G4953" t="s">
        <v>33</v>
      </c>
      <c r="H4953">
        <v>64730.642999999996</v>
      </c>
      <c r="I4953">
        <v>0</v>
      </c>
      <c r="J4953">
        <v>4244830</v>
      </c>
      <c r="K4953">
        <v>17997354</v>
      </c>
      <c r="M4953">
        <v>36844.800000000003</v>
      </c>
      <c r="N4953" t="s">
        <v>17</v>
      </c>
    </row>
    <row r="4954" spans="1:14" x14ac:dyDescent="0.25">
      <c r="A4954">
        <v>3.2017000000000002</v>
      </c>
      <c r="B4954">
        <v>6</v>
      </c>
      <c r="C4954" t="s">
        <v>80</v>
      </c>
      <c r="D4954">
        <v>85124</v>
      </c>
      <c r="E4954" t="s">
        <v>84</v>
      </c>
      <c r="F4954">
        <v>1</v>
      </c>
      <c r="G4954" t="s">
        <v>16</v>
      </c>
      <c r="H4954">
        <v>4408.9470000000001</v>
      </c>
      <c r="I4954">
        <v>0</v>
      </c>
      <c r="J4954">
        <v>496555</v>
      </c>
      <c r="K4954">
        <v>1926594</v>
      </c>
      <c r="M4954">
        <v>998.64</v>
      </c>
      <c r="N4954" t="s">
        <v>38</v>
      </c>
    </row>
    <row r="4955" spans="1:14" x14ac:dyDescent="0.25">
      <c r="A4955">
        <v>3.2017000000000002</v>
      </c>
      <c r="B4955">
        <v>6</v>
      </c>
      <c r="C4955" t="s">
        <v>80</v>
      </c>
      <c r="D4955">
        <v>85124</v>
      </c>
      <c r="E4955" t="s">
        <v>84</v>
      </c>
      <c r="F4955">
        <v>2</v>
      </c>
      <c r="G4955" t="s">
        <v>18</v>
      </c>
      <c r="H4955">
        <v>3811.0169999999998</v>
      </c>
      <c r="I4955">
        <v>0</v>
      </c>
      <c r="J4955">
        <v>138175</v>
      </c>
      <c r="K4955">
        <v>847191</v>
      </c>
      <c r="M4955">
        <v>606.48</v>
      </c>
      <c r="N4955" t="s">
        <v>38</v>
      </c>
    </row>
    <row r="4956" spans="1:14" x14ac:dyDescent="0.25">
      <c r="A4956">
        <v>3.2017000000000002</v>
      </c>
      <c r="B4956">
        <v>6</v>
      </c>
      <c r="C4956" t="s">
        <v>80</v>
      </c>
      <c r="D4956">
        <v>85124</v>
      </c>
      <c r="E4956" t="s">
        <v>84</v>
      </c>
      <c r="F4956">
        <v>3</v>
      </c>
      <c r="G4956" t="s">
        <v>19</v>
      </c>
      <c r="H4956">
        <v>47.204999999999998</v>
      </c>
      <c r="I4956">
        <v>0</v>
      </c>
      <c r="J4956">
        <v>529470</v>
      </c>
      <c r="K4956">
        <v>880737</v>
      </c>
      <c r="M4956">
        <v>1101.24</v>
      </c>
      <c r="N4956" t="s">
        <v>38</v>
      </c>
    </row>
    <row r="4957" spans="1:14" x14ac:dyDescent="0.25">
      <c r="A4957">
        <v>3.2017000000000002</v>
      </c>
      <c r="B4957">
        <v>6</v>
      </c>
      <c r="C4957" t="s">
        <v>80</v>
      </c>
      <c r="D4957">
        <v>85124</v>
      </c>
      <c r="E4957" t="s">
        <v>84</v>
      </c>
      <c r="F4957">
        <v>4</v>
      </c>
      <c r="G4957" t="s">
        <v>20</v>
      </c>
      <c r="H4957">
        <v>1850.4359999999999</v>
      </c>
      <c r="I4957">
        <v>0</v>
      </c>
      <c r="J4957">
        <v>435565</v>
      </c>
      <c r="K4957">
        <v>83310</v>
      </c>
      <c r="M4957">
        <v>886.92</v>
      </c>
      <c r="N4957" t="s">
        <v>38</v>
      </c>
    </row>
    <row r="4958" spans="1:14" x14ac:dyDescent="0.25">
      <c r="A4958">
        <v>3.2017000000000002</v>
      </c>
      <c r="B4958">
        <v>6</v>
      </c>
      <c r="C4958" t="s">
        <v>80</v>
      </c>
      <c r="D4958">
        <v>85124</v>
      </c>
      <c r="E4958" t="s">
        <v>84</v>
      </c>
      <c r="F4958">
        <v>5</v>
      </c>
      <c r="G4958" t="s">
        <v>21</v>
      </c>
      <c r="H4958">
        <v>4509.6509999999998</v>
      </c>
      <c r="I4958">
        <v>0</v>
      </c>
      <c r="J4958">
        <v>208410</v>
      </c>
      <c r="K4958">
        <v>541815</v>
      </c>
      <c r="M4958">
        <v>1014.6</v>
      </c>
      <c r="N4958" t="s">
        <v>38</v>
      </c>
    </row>
    <row r="4959" spans="1:14" x14ac:dyDescent="0.25">
      <c r="A4959">
        <v>3.2017000000000002</v>
      </c>
      <c r="B4959">
        <v>6</v>
      </c>
      <c r="C4959" t="s">
        <v>80</v>
      </c>
      <c r="D4959">
        <v>85124</v>
      </c>
      <c r="E4959" t="s">
        <v>84</v>
      </c>
      <c r="F4959">
        <v>6</v>
      </c>
      <c r="G4959" t="s">
        <v>22</v>
      </c>
      <c r="H4959">
        <v>12411.768</v>
      </c>
      <c r="I4959">
        <v>0</v>
      </c>
      <c r="J4959">
        <v>1432315</v>
      </c>
      <c r="K4959">
        <v>4552818</v>
      </c>
      <c r="M4959">
        <v>9988.68</v>
      </c>
      <c r="N4959" t="s">
        <v>38</v>
      </c>
    </row>
    <row r="4960" spans="1:14" x14ac:dyDescent="0.25">
      <c r="A4960">
        <v>3.2017000000000002</v>
      </c>
      <c r="B4960">
        <v>6</v>
      </c>
      <c r="C4960" t="s">
        <v>80</v>
      </c>
      <c r="D4960">
        <v>85124</v>
      </c>
      <c r="E4960" t="s">
        <v>84</v>
      </c>
      <c r="F4960">
        <v>13</v>
      </c>
      <c r="G4960" t="s">
        <v>23</v>
      </c>
      <c r="H4960">
        <v>27039.024000000001</v>
      </c>
      <c r="I4960">
        <v>0</v>
      </c>
      <c r="J4960">
        <v>3240490</v>
      </c>
      <c r="K4960">
        <v>9655431</v>
      </c>
      <c r="M4960">
        <v>16575.599999999999</v>
      </c>
      <c r="N4960" t="s">
        <v>38</v>
      </c>
    </row>
    <row r="4961" spans="1:14" x14ac:dyDescent="0.25">
      <c r="A4961">
        <v>3.2017000000000002</v>
      </c>
      <c r="B4961">
        <v>6</v>
      </c>
      <c r="C4961" t="s">
        <v>80</v>
      </c>
      <c r="D4961">
        <v>85124</v>
      </c>
      <c r="E4961" t="s">
        <v>84</v>
      </c>
      <c r="F4961">
        <v>7</v>
      </c>
      <c r="G4961" t="s">
        <v>24</v>
      </c>
      <c r="H4961">
        <v>6718.8450000000003</v>
      </c>
      <c r="I4961">
        <v>0</v>
      </c>
      <c r="J4961">
        <v>220515</v>
      </c>
      <c r="K4961">
        <v>1897902</v>
      </c>
      <c r="M4961">
        <v>7663.08</v>
      </c>
      <c r="N4961" t="s">
        <v>38</v>
      </c>
    </row>
    <row r="4962" spans="1:14" x14ac:dyDescent="0.25">
      <c r="A4962">
        <v>3.2017000000000002</v>
      </c>
      <c r="B4962">
        <v>6</v>
      </c>
      <c r="C4962" t="s">
        <v>80</v>
      </c>
      <c r="D4962">
        <v>85124</v>
      </c>
      <c r="E4962" t="s">
        <v>84</v>
      </c>
      <c r="F4962">
        <v>8</v>
      </c>
      <c r="G4962" t="s">
        <v>25</v>
      </c>
      <c r="H4962">
        <v>1649.028</v>
      </c>
      <c r="I4962">
        <v>0</v>
      </c>
      <c r="J4962">
        <v>49065</v>
      </c>
      <c r="K4962">
        <v>377112</v>
      </c>
      <c r="M4962">
        <v>4580.5200000000004</v>
      </c>
      <c r="N4962" t="s">
        <v>38</v>
      </c>
    </row>
    <row r="4963" spans="1:14" x14ac:dyDescent="0.25">
      <c r="A4963">
        <v>3.2017000000000002</v>
      </c>
      <c r="B4963">
        <v>6</v>
      </c>
      <c r="C4963" t="s">
        <v>80</v>
      </c>
      <c r="D4963">
        <v>85124</v>
      </c>
      <c r="E4963" t="s">
        <v>84</v>
      </c>
      <c r="F4963">
        <v>9</v>
      </c>
      <c r="G4963" t="s">
        <v>26</v>
      </c>
      <c r="H4963">
        <v>2429.4839999999999</v>
      </c>
      <c r="I4963">
        <v>0</v>
      </c>
      <c r="J4963">
        <v>48745</v>
      </c>
      <c r="K4963">
        <v>371166</v>
      </c>
      <c r="M4963">
        <v>5394.48</v>
      </c>
      <c r="N4963" t="s">
        <v>38</v>
      </c>
    </row>
    <row r="4964" spans="1:14" x14ac:dyDescent="0.25">
      <c r="A4964">
        <v>3.2017000000000002</v>
      </c>
      <c r="B4964">
        <v>6</v>
      </c>
      <c r="C4964" t="s">
        <v>80</v>
      </c>
      <c r="D4964">
        <v>85124</v>
      </c>
      <c r="E4964" t="s">
        <v>84</v>
      </c>
      <c r="F4964">
        <v>14</v>
      </c>
      <c r="G4964" t="s">
        <v>27</v>
      </c>
      <c r="H4964">
        <v>10797.357</v>
      </c>
      <c r="I4964">
        <v>0</v>
      </c>
      <c r="J4964">
        <v>318325</v>
      </c>
      <c r="K4964">
        <v>200205</v>
      </c>
      <c r="M4964">
        <v>19279.68</v>
      </c>
      <c r="N4964" t="s">
        <v>38</v>
      </c>
    </row>
    <row r="4965" spans="1:14" x14ac:dyDescent="0.25">
      <c r="A4965">
        <v>3.2017000000000002</v>
      </c>
      <c r="B4965">
        <v>6</v>
      </c>
      <c r="C4965" t="s">
        <v>80</v>
      </c>
      <c r="D4965">
        <v>85124</v>
      </c>
      <c r="E4965" t="s">
        <v>84</v>
      </c>
      <c r="F4965">
        <v>15</v>
      </c>
      <c r="G4965" t="s">
        <v>28</v>
      </c>
      <c r="H4965">
        <v>5891.1840000000002</v>
      </c>
      <c r="I4965">
        <v>0</v>
      </c>
      <c r="J4965">
        <v>205</v>
      </c>
      <c r="K4965">
        <v>0</v>
      </c>
      <c r="M4965">
        <v>0</v>
      </c>
      <c r="N4965" t="s">
        <v>38</v>
      </c>
    </row>
    <row r="4966" spans="1:14" x14ac:dyDescent="0.25">
      <c r="A4966">
        <v>3.2017000000000002</v>
      </c>
      <c r="B4966">
        <v>6</v>
      </c>
      <c r="C4966" t="s">
        <v>80</v>
      </c>
      <c r="D4966">
        <v>85124</v>
      </c>
      <c r="E4966" t="s">
        <v>84</v>
      </c>
      <c r="F4966">
        <v>12</v>
      </c>
      <c r="G4966" t="s">
        <v>29</v>
      </c>
      <c r="H4966">
        <v>7190.8950000000004</v>
      </c>
      <c r="I4966">
        <v>0</v>
      </c>
      <c r="J4966">
        <v>3558815</v>
      </c>
      <c r="K4966">
        <v>12084864</v>
      </c>
      <c r="M4966">
        <v>35855.279999999999</v>
      </c>
      <c r="N4966" t="s">
        <v>38</v>
      </c>
    </row>
    <row r="4967" spans="1:14" x14ac:dyDescent="0.25">
      <c r="A4967">
        <v>3.2017000000000002</v>
      </c>
      <c r="B4967">
        <v>6</v>
      </c>
      <c r="C4967" t="s">
        <v>80</v>
      </c>
      <c r="D4967">
        <v>85124</v>
      </c>
      <c r="E4967" t="s">
        <v>84</v>
      </c>
      <c r="F4967">
        <v>16</v>
      </c>
      <c r="G4967" t="s">
        <v>30</v>
      </c>
      <c r="H4967">
        <v>4342.8599999999997</v>
      </c>
      <c r="I4967">
        <v>0</v>
      </c>
      <c r="J4967">
        <v>205</v>
      </c>
      <c r="K4967">
        <v>0</v>
      </c>
      <c r="M4967">
        <v>0</v>
      </c>
      <c r="N4967" t="s">
        <v>38</v>
      </c>
    </row>
    <row r="4968" spans="1:14" x14ac:dyDescent="0.25">
      <c r="A4968">
        <v>3.2017000000000002</v>
      </c>
      <c r="B4968">
        <v>6</v>
      </c>
      <c r="C4968" t="s">
        <v>80</v>
      </c>
      <c r="D4968">
        <v>85124</v>
      </c>
      <c r="E4968" t="s">
        <v>84</v>
      </c>
      <c r="F4968">
        <v>11</v>
      </c>
      <c r="G4968" t="s">
        <v>31</v>
      </c>
      <c r="H4968">
        <v>5755.8630000000003</v>
      </c>
      <c r="I4968">
        <v>0</v>
      </c>
      <c r="J4968">
        <v>437090</v>
      </c>
      <c r="K4968">
        <v>1809246</v>
      </c>
      <c r="M4968">
        <v>0</v>
      </c>
      <c r="N4968" t="s">
        <v>38</v>
      </c>
    </row>
    <row r="4969" spans="1:14" x14ac:dyDescent="0.25">
      <c r="A4969">
        <v>3.2017000000000002</v>
      </c>
      <c r="B4969">
        <v>6</v>
      </c>
      <c r="C4969" t="s">
        <v>80</v>
      </c>
      <c r="D4969">
        <v>85124</v>
      </c>
      <c r="E4969" t="s">
        <v>84</v>
      </c>
      <c r="F4969">
        <v>17</v>
      </c>
      <c r="G4969" t="s">
        <v>32</v>
      </c>
      <c r="H4969">
        <v>2357.1030000000001</v>
      </c>
      <c r="I4969">
        <v>0</v>
      </c>
      <c r="J4969">
        <v>205</v>
      </c>
      <c r="K4969">
        <v>0</v>
      </c>
      <c r="M4969">
        <v>0</v>
      </c>
      <c r="N4969" t="s">
        <v>38</v>
      </c>
    </row>
    <row r="4970" spans="1:14" x14ac:dyDescent="0.25">
      <c r="A4970">
        <v>3.2017000000000002</v>
      </c>
      <c r="B4970">
        <v>6</v>
      </c>
      <c r="C4970" t="s">
        <v>80</v>
      </c>
      <c r="D4970">
        <v>85124</v>
      </c>
      <c r="E4970" t="s">
        <v>84</v>
      </c>
      <c r="F4970">
        <v>18</v>
      </c>
      <c r="G4970" t="s">
        <v>33</v>
      </c>
      <c r="H4970">
        <v>63374.286</v>
      </c>
      <c r="I4970">
        <v>0</v>
      </c>
      <c r="J4970">
        <v>3558815</v>
      </c>
      <c r="K4970">
        <v>14271165</v>
      </c>
      <c r="M4970">
        <v>35855.279999999999</v>
      </c>
      <c r="N4970" t="s">
        <v>38</v>
      </c>
    </row>
    <row r="4971" spans="1:14" x14ac:dyDescent="0.25">
      <c r="A4971">
        <v>3.2017000000000002</v>
      </c>
      <c r="B4971">
        <v>6</v>
      </c>
      <c r="C4971" t="s">
        <v>80</v>
      </c>
      <c r="D4971">
        <v>73422</v>
      </c>
      <c r="E4971" t="s">
        <v>85</v>
      </c>
      <c r="F4971">
        <v>1</v>
      </c>
      <c r="G4971" t="s">
        <v>16</v>
      </c>
      <c r="H4971">
        <v>4264.1850000000004</v>
      </c>
      <c r="I4971">
        <v>0</v>
      </c>
      <c r="J4971">
        <v>630440</v>
      </c>
      <c r="K4971">
        <v>2481330</v>
      </c>
      <c r="M4971">
        <v>1021.44</v>
      </c>
      <c r="N4971" t="s">
        <v>17</v>
      </c>
    </row>
    <row r="4972" spans="1:14" x14ac:dyDescent="0.25">
      <c r="A4972">
        <v>3.2017000000000002</v>
      </c>
      <c r="B4972">
        <v>6</v>
      </c>
      <c r="C4972" t="s">
        <v>80</v>
      </c>
      <c r="D4972">
        <v>73422</v>
      </c>
      <c r="E4972" t="s">
        <v>85</v>
      </c>
      <c r="F4972">
        <v>2</v>
      </c>
      <c r="G4972" t="s">
        <v>18</v>
      </c>
      <c r="H4972">
        <v>3367.29</v>
      </c>
      <c r="I4972">
        <v>0</v>
      </c>
      <c r="J4972">
        <v>179065</v>
      </c>
      <c r="K4972">
        <v>1092336</v>
      </c>
      <c r="M4972">
        <v>599.64</v>
      </c>
      <c r="N4972" t="s">
        <v>17</v>
      </c>
    </row>
    <row r="4973" spans="1:14" x14ac:dyDescent="0.25">
      <c r="A4973">
        <v>3.2017000000000002</v>
      </c>
      <c r="B4973">
        <v>6</v>
      </c>
      <c r="C4973" t="s">
        <v>80</v>
      </c>
      <c r="D4973">
        <v>73422</v>
      </c>
      <c r="E4973" t="s">
        <v>85</v>
      </c>
      <c r="F4973">
        <v>3</v>
      </c>
      <c r="G4973" t="s">
        <v>19</v>
      </c>
      <c r="H4973">
        <v>47.204999999999998</v>
      </c>
      <c r="I4973">
        <v>0</v>
      </c>
      <c r="J4973">
        <v>685850</v>
      </c>
      <c r="K4973">
        <v>1082268</v>
      </c>
      <c r="M4973">
        <v>1226.6400000000001</v>
      </c>
      <c r="N4973" t="s">
        <v>17</v>
      </c>
    </row>
    <row r="4974" spans="1:14" x14ac:dyDescent="0.25">
      <c r="A4974">
        <v>3.2017000000000002</v>
      </c>
      <c r="B4974">
        <v>6</v>
      </c>
      <c r="C4974" t="s">
        <v>80</v>
      </c>
      <c r="D4974">
        <v>73422</v>
      </c>
      <c r="E4974" t="s">
        <v>85</v>
      </c>
      <c r="F4974">
        <v>4</v>
      </c>
      <c r="G4974" t="s">
        <v>20</v>
      </c>
      <c r="H4974">
        <v>3093.5010000000002</v>
      </c>
      <c r="I4974">
        <v>0</v>
      </c>
      <c r="J4974">
        <v>567700</v>
      </c>
      <c r="K4974">
        <v>999285</v>
      </c>
      <c r="M4974">
        <v>1053.3599999999999</v>
      </c>
      <c r="N4974" t="s">
        <v>17</v>
      </c>
    </row>
    <row r="4975" spans="1:14" x14ac:dyDescent="0.25">
      <c r="A4975">
        <v>3.2017000000000002</v>
      </c>
      <c r="B4975">
        <v>6</v>
      </c>
      <c r="C4975" t="s">
        <v>80</v>
      </c>
      <c r="D4975">
        <v>73422</v>
      </c>
      <c r="E4975" t="s">
        <v>85</v>
      </c>
      <c r="F4975">
        <v>5</v>
      </c>
      <c r="G4975" t="s">
        <v>21</v>
      </c>
      <c r="H4975">
        <v>5991.8879999999999</v>
      </c>
      <c r="I4975">
        <v>0</v>
      </c>
      <c r="J4975">
        <v>305675</v>
      </c>
      <c r="K4975">
        <v>654507</v>
      </c>
      <c r="M4975">
        <v>1158.24</v>
      </c>
      <c r="N4975" t="s">
        <v>17</v>
      </c>
    </row>
    <row r="4976" spans="1:14" x14ac:dyDescent="0.25">
      <c r="A4976">
        <v>3.2017000000000002</v>
      </c>
      <c r="B4976">
        <v>6</v>
      </c>
      <c r="C4976" t="s">
        <v>80</v>
      </c>
      <c r="D4976">
        <v>73422</v>
      </c>
      <c r="E4976" t="s">
        <v>85</v>
      </c>
      <c r="F4976">
        <v>6</v>
      </c>
      <c r="G4976" t="s">
        <v>22</v>
      </c>
      <c r="H4976">
        <v>14875.869000000001</v>
      </c>
      <c r="I4976">
        <v>0</v>
      </c>
      <c r="J4976">
        <v>2070610</v>
      </c>
      <c r="K4976">
        <v>7946325</v>
      </c>
      <c r="M4976">
        <v>12113.64</v>
      </c>
      <c r="N4976" t="s">
        <v>17</v>
      </c>
    </row>
    <row r="4977" spans="1:14" x14ac:dyDescent="0.25">
      <c r="A4977">
        <v>3.2017000000000002</v>
      </c>
      <c r="B4977">
        <v>6</v>
      </c>
      <c r="C4977" t="s">
        <v>80</v>
      </c>
      <c r="D4977">
        <v>73422</v>
      </c>
      <c r="E4977" t="s">
        <v>85</v>
      </c>
      <c r="F4977">
        <v>13</v>
      </c>
      <c r="G4977" t="s">
        <v>23</v>
      </c>
      <c r="H4977">
        <v>31639.937999999998</v>
      </c>
      <c r="I4977">
        <v>0</v>
      </c>
      <c r="J4977">
        <v>4439340</v>
      </c>
      <c r="K4977">
        <v>14189178</v>
      </c>
      <c r="M4977">
        <v>18021.12</v>
      </c>
      <c r="N4977" t="s">
        <v>17</v>
      </c>
    </row>
    <row r="4978" spans="1:14" x14ac:dyDescent="0.25">
      <c r="A4978">
        <v>3.2017000000000002</v>
      </c>
      <c r="B4978">
        <v>6</v>
      </c>
      <c r="C4978" t="s">
        <v>80</v>
      </c>
      <c r="D4978">
        <v>73422</v>
      </c>
      <c r="E4978" t="s">
        <v>85</v>
      </c>
      <c r="F4978">
        <v>7</v>
      </c>
      <c r="G4978" t="s">
        <v>24</v>
      </c>
      <c r="H4978">
        <v>10164.81</v>
      </c>
      <c r="I4978">
        <v>0</v>
      </c>
      <c r="J4978">
        <v>292620</v>
      </c>
      <c r="K4978">
        <v>2287095</v>
      </c>
      <c r="M4978">
        <v>7888.8</v>
      </c>
      <c r="N4978" t="s">
        <v>17</v>
      </c>
    </row>
    <row r="4979" spans="1:14" x14ac:dyDescent="0.25">
      <c r="A4979">
        <v>3.2017000000000002</v>
      </c>
      <c r="B4979">
        <v>6</v>
      </c>
      <c r="C4979" t="s">
        <v>80</v>
      </c>
      <c r="D4979">
        <v>73422</v>
      </c>
      <c r="E4979" t="s">
        <v>85</v>
      </c>
      <c r="F4979">
        <v>8</v>
      </c>
      <c r="G4979" t="s">
        <v>25</v>
      </c>
      <c r="H4979">
        <v>3461.7</v>
      </c>
      <c r="I4979">
        <v>0</v>
      </c>
      <c r="J4979">
        <v>83845</v>
      </c>
      <c r="K4979">
        <v>549180</v>
      </c>
      <c r="M4979">
        <v>5700</v>
      </c>
      <c r="N4979" t="s">
        <v>17</v>
      </c>
    </row>
    <row r="4980" spans="1:14" x14ac:dyDescent="0.25">
      <c r="A4980">
        <v>3.2017000000000002</v>
      </c>
      <c r="B4980">
        <v>6</v>
      </c>
      <c r="C4980" t="s">
        <v>80</v>
      </c>
      <c r="D4980">
        <v>73422</v>
      </c>
      <c r="E4980" t="s">
        <v>85</v>
      </c>
      <c r="F4980">
        <v>9</v>
      </c>
      <c r="G4980" t="s">
        <v>26</v>
      </c>
      <c r="H4980">
        <v>3241.41</v>
      </c>
      <c r="I4980">
        <v>0</v>
      </c>
      <c r="J4980">
        <v>86035</v>
      </c>
      <c r="K4980">
        <v>653919</v>
      </c>
      <c r="M4980">
        <v>5896.08</v>
      </c>
      <c r="N4980" t="s">
        <v>17</v>
      </c>
    </row>
    <row r="4981" spans="1:14" x14ac:dyDescent="0.25">
      <c r="A4981">
        <v>3.2017000000000002</v>
      </c>
      <c r="B4981">
        <v>6</v>
      </c>
      <c r="C4981" t="s">
        <v>80</v>
      </c>
      <c r="D4981">
        <v>73422</v>
      </c>
      <c r="E4981" t="s">
        <v>85</v>
      </c>
      <c r="F4981">
        <v>14</v>
      </c>
      <c r="G4981" t="s">
        <v>27</v>
      </c>
      <c r="H4981">
        <v>16867.919999999998</v>
      </c>
      <c r="I4981">
        <v>0</v>
      </c>
      <c r="J4981">
        <v>462500</v>
      </c>
      <c r="K4981">
        <v>301272</v>
      </c>
      <c r="M4981">
        <v>19888.439999999999</v>
      </c>
      <c r="N4981" t="s">
        <v>17</v>
      </c>
    </row>
    <row r="4982" spans="1:14" x14ac:dyDescent="0.25">
      <c r="A4982">
        <v>3.2017000000000002</v>
      </c>
      <c r="B4982">
        <v>6</v>
      </c>
      <c r="C4982" t="s">
        <v>80</v>
      </c>
      <c r="D4982">
        <v>73422</v>
      </c>
      <c r="E4982" t="s">
        <v>85</v>
      </c>
      <c r="F4982">
        <v>15</v>
      </c>
      <c r="G4982" t="s">
        <v>28</v>
      </c>
      <c r="H4982">
        <v>5793.6270000000004</v>
      </c>
      <c r="I4982">
        <v>0</v>
      </c>
      <c r="J4982">
        <v>210</v>
      </c>
      <c r="K4982">
        <v>0</v>
      </c>
      <c r="M4982">
        <v>0</v>
      </c>
      <c r="N4982" t="s">
        <v>17</v>
      </c>
    </row>
    <row r="4983" spans="1:14" x14ac:dyDescent="0.25">
      <c r="A4983">
        <v>3.2017000000000002</v>
      </c>
      <c r="B4983">
        <v>6</v>
      </c>
      <c r="C4983" t="s">
        <v>80</v>
      </c>
      <c r="D4983">
        <v>73422</v>
      </c>
      <c r="E4983" t="s">
        <v>85</v>
      </c>
      <c r="F4983">
        <v>12</v>
      </c>
      <c r="G4983" t="s">
        <v>29</v>
      </c>
      <c r="H4983">
        <v>11464.521000000001</v>
      </c>
      <c r="I4983">
        <v>0</v>
      </c>
      <c r="J4983">
        <v>4901840</v>
      </c>
      <c r="K4983">
        <v>17798907</v>
      </c>
      <c r="M4983">
        <v>37909.56</v>
      </c>
      <c r="N4983" t="s">
        <v>17</v>
      </c>
    </row>
    <row r="4984" spans="1:14" x14ac:dyDescent="0.25">
      <c r="A4984">
        <v>3.2017000000000002</v>
      </c>
      <c r="B4984">
        <v>6</v>
      </c>
      <c r="C4984" t="s">
        <v>80</v>
      </c>
      <c r="D4984">
        <v>73422</v>
      </c>
      <c r="E4984" t="s">
        <v>85</v>
      </c>
      <c r="F4984">
        <v>16</v>
      </c>
      <c r="G4984" t="s">
        <v>30</v>
      </c>
      <c r="H4984">
        <v>4890.4380000000001</v>
      </c>
      <c r="I4984">
        <v>0</v>
      </c>
      <c r="J4984">
        <v>210</v>
      </c>
      <c r="K4984">
        <v>0</v>
      </c>
      <c r="M4984">
        <v>0</v>
      </c>
      <c r="N4984" t="s">
        <v>17</v>
      </c>
    </row>
    <row r="4985" spans="1:14" x14ac:dyDescent="0.25">
      <c r="A4985">
        <v>3.2017000000000002</v>
      </c>
      <c r="B4985">
        <v>6</v>
      </c>
      <c r="C4985" t="s">
        <v>80</v>
      </c>
      <c r="D4985">
        <v>73422</v>
      </c>
      <c r="E4985" t="s">
        <v>85</v>
      </c>
      <c r="F4985">
        <v>11</v>
      </c>
      <c r="G4985" t="s">
        <v>31</v>
      </c>
      <c r="H4985">
        <v>4276.7730000000001</v>
      </c>
      <c r="I4985">
        <v>0</v>
      </c>
      <c r="J4985">
        <v>328970</v>
      </c>
      <c r="K4985">
        <v>1067628</v>
      </c>
      <c r="M4985">
        <v>0</v>
      </c>
      <c r="N4985" t="s">
        <v>17</v>
      </c>
    </row>
    <row r="4986" spans="1:14" x14ac:dyDescent="0.25">
      <c r="A4986">
        <v>3.2017000000000002</v>
      </c>
      <c r="B4986">
        <v>6</v>
      </c>
      <c r="C4986" t="s">
        <v>80</v>
      </c>
      <c r="D4986">
        <v>73422</v>
      </c>
      <c r="E4986" t="s">
        <v>85</v>
      </c>
      <c r="F4986">
        <v>17</v>
      </c>
      <c r="G4986" t="s">
        <v>32</v>
      </c>
      <c r="H4986">
        <v>1875.6120000000001</v>
      </c>
      <c r="I4986">
        <v>0</v>
      </c>
      <c r="J4986">
        <v>210</v>
      </c>
      <c r="K4986">
        <v>0</v>
      </c>
      <c r="M4986">
        <v>0</v>
      </c>
      <c r="N4986" t="s">
        <v>17</v>
      </c>
    </row>
    <row r="4987" spans="1:14" x14ac:dyDescent="0.25">
      <c r="A4987">
        <v>3.2017000000000002</v>
      </c>
      <c r="B4987">
        <v>6</v>
      </c>
      <c r="C4987" t="s">
        <v>80</v>
      </c>
      <c r="D4987">
        <v>73422</v>
      </c>
      <c r="E4987" t="s">
        <v>85</v>
      </c>
      <c r="F4987">
        <v>18</v>
      </c>
      <c r="G4987" t="s">
        <v>33</v>
      </c>
      <c r="H4987">
        <v>76808.828999999998</v>
      </c>
      <c r="I4987">
        <v>0</v>
      </c>
      <c r="J4987">
        <v>4901840</v>
      </c>
      <c r="K4987">
        <v>18907107</v>
      </c>
      <c r="M4987">
        <v>37909.56</v>
      </c>
      <c r="N4987" t="s">
        <v>17</v>
      </c>
    </row>
    <row r="4988" spans="1:14" x14ac:dyDescent="0.25">
      <c r="A4988">
        <v>3.2017000000000002</v>
      </c>
      <c r="B4988">
        <v>6</v>
      </c>
      <c r="C4988" t="s">
        <v>80</v>
      </c>
      <c r="D4988">
        <v>91973</v>
      </c>
      <c r="E4988" t="s">
        <v>86</v>
      </c>
      <c r="F4988">
        <v>1</v>
      </c>
      <c r="G4988" t="s">
        <v>16</v>
      </c>
      <c r="H4988">
        <v>2630.8919999999998</v>
      </c>
      <c r="I4988">
        <v>290</v>
      </c>
      <c r="J4988">
        <v>376650</v>
      </c>
      <c r="K4988">
        <v>1445436</v>
      </c>
      <c r="M4988">
        <v>912</v>
      </c>
      <c r="N4988" t="s">
        <v>38</v>
      </c>
    </row>
    <row r="4989" spans="1:14" x14ac:dyDescent="0.25">
      <c r="A4989">
        <v>3.2017000000000002</v>
      </c>
      <c r="B4989">
        <v>6</v>
      </c>
      <c r="C4989" t="s">
        <v>80</v>
      </c>
      <c r="D4989">
        <v>91973</v>
      </c>
      <c r="E4989" t="s">
        <v>86</v>
      </c>
      <c r="F4989">
        <v>2</v>
      </c>
      <c r="G4989" t="s">
        <v>18</v>
      </c>
      <c r="H4989">
        <v>3257.145</v>
      </c>
      <c r="I4989">
        <v>0</v>
      </c>
      <c r="J4989">
        <v>118960</v>
      </c>
      <c r="K4989">
        <v>746805</v>
      </c>
      <c r="M4989">
        <v>658.92</v>
      </c>
      <c r="N4989" t="s">
        <v>38</v>
      </c>
    </row>
    <row r="4990" spans="1:14" x14ac:dyDescent="0.25">
      <c r="A4990">
        <v>3.2017000000000002</v>
      </c>
      <c r="B4990">
        <v>6</v>
      </c>
      <c r="C4990" t="s">
        <v>80</v>
      </c>
      <c r="D4990">
        <v>91973</v>
      </c>
      <c r="E4990" t="s">
        <v>86</v>
      </c>
      <c r="F4990">
        <v>3</v>
      </c>
      <c r="G4990" t="s">
        <v>19</v>
      </c>
      <c r="H4990">
        <v>47.204999999999998</v>
      </c>
      <c r="I4990">
        <v>0</v>
      </c>
      <c r="J4990">
        <v>456755</v>
      </c>
      <c r="K4990">
        <v>838308</v>
      </c>
      <c r="M4990">
        <v>1183.32</v>
      </c>
      <c r="N4990" t="s">
        <v>38</v>
      </c>
    </row>
    <row r="4991" spans="1:14" x14ac:dyDescent="0.25">
      <c r="A4991">
        <v>3.2017000000000002</v>
      </c>
      <c r="B4991">
        <v>6</v>
      </c>
      <c r="C4991" t="s">
        <v>80</v>
      </c>
      <c r="D4991">
        <v>91973</v>
      </c>
      <c r="E4991" t="s">
        <v>86</v>
      </c>
      <c r="F4991">
        <v>4</v>
      </c>
      <c r="G4991" t="s">
        <v>20</v>
      </c>
      <c r="H4991">
        <v>1110.8910000000001</v>
      </c>
      <c r="I4991">
        <v>0</v>
      </c>
      <c r="J4991">
        <v>257395</v>
      </c>
      <c r="K4991">
        <v>492876</v>
      </c>
      <c r="M4991">
        <v>729.6</v>
      </c>
      <c r="N4991" t="s">
        <v>38</v>
      </c>
    </row>
    <row r="4992" spans="1:14" x14ac:dyDescent="0.25">
      <c r="A4992">
        <v>3.2017000000000002</v>
      </c>
      <c r="B4992">
        <v>6</v>
      </c>
      <c r="C4992" t="s">
        <v>80</v>
      </c>
      <c r="D4992">
        <v>91973</v>
      </c>
      <c r="E4992" t="s">
        <v>86</v>
      </c>
      <c r="F4992">
        <v>5</v>
      </c>
      <c r="G4992" t="s">
        <v>21</v>
      </c>
      <c r="H4992">
        <v>2914.1219999999998</v>
      </c>
      <c r="I4992">
        <v>188</v>
      </c>
      <c r="J4992">
        <v>173270</v>
      </c>
      <c r="K4992">
        <v>359169</v>
      </c>
      <c r="M4992">
        <v>1016.88</v>
      </c>
      <c r="N4992" t="s">
        <v>38</v>
      </c>
    </row>
    <row r="4993" spans="1:14" x14ac:dyDescent="0.25">
      <c r="A4993">
        <v>3.2017000000000002</v>
      </c>
      <c r="B4993">
        <v>6</v>
      </c>
      <c r="C4993" t="s">
        <v>80</v>
      </c>
      <c r="D4993">
        <v>91973</v>
      </c>
      <c r="E4993" t="s">
        <v>86</v>
      </c>
      <c r="F4993">
        <v>6</v>
      </c>
      <c r="G4993" t="s">
        <v>22</v>
      </c>
      <c r="H4993">
        <v>7008.3689999999997</v>
      </c>
      <c r="I4993">
        <v>0</v>
      </c>
      <c r="J4993">
        <v>1244970</v>
      </c>
      <c r="K4993">
        <v>4112484</v>
      </c>
      <c r="M4993">
        <v>8474.76</v>
      </c>
      <c r="N4993" t="s">
        <v>38</v>
      </c>
    </row>
    <row r="4994" spans="1:14" x14ac:dyDescent="0.25">
      <c r="A4994">
        <v>3.2017000000000002</v>
      </c>
      <c r="B4994">
        <v>6</v>
      </c>
      <c r="C4994" t="s">
        <v>80</v>
      </c>
      <c r="D4994">
        <v>91973</v>
      </c>
      <c r="E4994" t="s">
        <v>86</v>
      </c>
      <c r="F4994">
        <v>13</v>
      </c>
      <c r="G4994" t="s">
        <v>23</v>
      </c>
      <c r="H4994">
        <v>16968.624</v>
      </c>
      <c r="I4994">
        <v>478</v>
      </c>
      <c r="J4994">
        <v>2628000</v>
      </c>
      <c r="K4994">
        <v>8011809</v>
      </c>
      <c r="M4994">
        <v>15944.04</v>
      </c>
      <c r="N4994" t="s">
        <v>38</v>
      </c>
    </row>
    <row r="4995" spans="1:14" x14ac:dyDescent="0.25">
      <c r="A4995">
        <v>3.2017000000000002</v>
      </c>
      <c r="B4995">
        <v>6</v>
      </c>
      <c r="C4995" t="s">
        <v>80</v>
      </c>
      <c r="D4995">
        <v>91973</v>
      </c>
      <c r="E4995" t="s">
        <v>86</v>
      </c>
      <c r="F4995">
        <v>7</v>
      </c>
      <c r="G4995" t="s">
        <v>24</v>
      </c>
      <c r="H4995">
        <v>3175.3229999999999</v>
      </c>
      <c r="I4995">
        <v>0</v>
      </c>
      <c r="J4995">
        <v>116955</v>
      </c>
      <c r="K4995">
        <v>904614</v>
      </c>
      <c r="M4995">
        <v>3860.04</v>
      </c>
      <c r="N4995" t="s">
        <v>38</v>
      </c>
    </row>
    <row r="4996" spans="1:14" x14ac:dyDescent="0.25">
      <c r="A4996">
        <v>3.2017000000000002</v>
      </c>
      <c r="B4996">
        <v>6</v>
      </c>
      <c r="C4996" t="s">
        <v>80</v>
      </c>
      <c r="D4996">
        <v>91973</v>
      </c>
      <c r="E4996" t="s">
        <v>86</v>
      </c>
      <c r="F4996">
        <v>8</v>
      </c>
      <c r="G4996" t="s">
        <v>25</v>
      </c>
      <c r="H4996">
        <v>1557.7650000000001</v>
      </c>
      <c r="I4996">
        <v>0</v>
      </c>
      <c r="J4996">
        <v>30535</v>
      </c>
      <c r="K4996">
        <v>242226</v>
      </c>
      <c r="M4996">
        <v>2209.3200000000002</v>
      </c>
      <c r="N4996" t="s">
        <v>38</v>
      </c>
    </row>
    <row r="4997" spans="1:14" x14ac:dyDescent="0.25">
      <c r="A4997">
        <v>3.2017000000000002</v>
      </c>
      <c r="B4997">
        <v>6</v>
      </c>
      <c r="C4997" t="s">
        <v>80</v>
      </c>
      <c r="D4997">
        <v>91973</v>
      </c>
      <c r="E4997" t="s">
        <v>86</v>
      </c>
      <c r="F4997">
        <v>9</v>
      </c>
      <c r="G4997" t="s">
        <v>26</v>
      </c>
      <c r="H4997">
        <v>1781.202</v>
      </c>
      <c r="I4997">
        <v>0</v>
      </c>
      <c r="J4997">
        <v>29520</v>
      </c>
      <c r="K4997">
        <v>220950</v>
      </c>
      <c r="M4997">
        <v>1858.2</v>
      </c>
      <c r="N4997" t="s">
        <v>38</v>
      </c>
    </row>
    <row r="4998" spans="1:14" x14ac:dyDescent="0.25">
      <c r="A4998">
        <v>3.2017000000000002</v>
      </c>
      <c r="B4998">
        <v>6</v>
      </c>
      <c r="C4998" t="s">
        <v>80</v>
      </c>
      <c r="D4998">
        <v>91973</v>
      </c>
      <c r="E4998" t="s">
        <v>86</v>
      </c>
      <c r="F4998">
        <v>14</v>
      </c>
      <c r="G4998" t="s">
        <v>27</v>
      </c>
      <c r="H4998">
        <v>6514.29</v>
      </c>
      <c r="I4998">
        <v>0</v>
      </c>
      <c r="J4998">
        <v>177010</v>
      </c>
      <c r="K4998">
        <v>138120</v>
      </c>
      <c r="M4998">
        <v>8529.48</v>
      </c>
      <c r="N4998" t="s">
        <v>38</v>
      </c>
    </row>
    <row r="4999" spans="1:14" x14ac:dyDescent="0.25">
      <c r="A4999">
        <v>3.2017000000000002</v>
      </c>
      <c r="B4999">
        <v>6</v>
      </c>
      <c r="C4999" t="s">
        <v>80</v>
      </c>
      <c r="D4999">
        <v>91973</v>
      </c>
      <c r="E4999" t="s">
        <v>86</v>
      </c>
      <c r="F4999">
        <v>15</v>
      </c>
      <c r="G4999" t="s">
        <v>28</v>
      </c>
      <c r="H4999">
        <v>4122.57</v>
      </c>
      <c r="I4999">
        <v>0</v>
      </c>
      <c r="J4999">
        <v>215</v>
      </c>
      <c r="K4999">
        <v>0</v>
      </c>
      <c r="M4999">
        <v>0</v>
      </c>
      <c r="N4999" t="s">
        <v>38</v>
      </c>
    </row>
    <row r="5000" spans="1:14" x14ac:dyDescent="0.25">
      <c r="A5000">
        <v>3.2017000000000002</v>
      </c>
      <c r="B5000">
        <v>6</v>
      </c>
      <c r="C5000" t="s">
        <v>80</v>
      </c>
      <c r="D5000">
        <v>91973</v>
      </c>
      <c r="E5000" t="s">
        <v>86</v>
      </c>
      <c r="F5000">
        <v>12</v>
      </c>
      <c r="G5000" t="s">
        <v>29</v>
      </c>
      <c r="H5000">
        <v>5220.8729999999996</v>
      </c>
      <c r="I5000">
        <v>0</v>
      </c>
      <c r="J5000">
        <v>2805010</v>
      </c>
      <c r="K5000">
        <v>9515550</v>
      </c>
      <c r="M5000">
        <v>24473.52</v>
      </c>
      <c r="N5000" t="s">
        <v>38</v>
      </c>
    </row>
    <row r="5001" spans="1:14" x14ac:dyDescent="0.25">
      <c r="A5001">
        <v>3.2017000000000002</v>
      </c>
      <c r="B5001">
        <v>6</v>
      </c>
      <c r="C5001" t="s">
        <v>80</v>
      </c>
      <c r="D5001">
        <v>91973</v>
      </c>
      <c r="E5001" t="s">
        <v>86</v>
      </c>
      <c r="F5001">
        <v>16</v>
      </c>
      <c r="G5001" t="s">
        <v>30</v>
      </c>
      <c r="H5001">
        <v>2870.0639999999999</v>
      </c>
      <c r="I5001">
        <v>0</v>
      </c>
      <c r="J5001">
        <v>215</v>
      </c>
      <c r="K5001">
        <v>0</v>
      </c>
      <c r="M5001">
        <v>0</v>
      </c>
      <c r="N5001" t="s">
        <v>38</v>
      </c>
    </row>
    <row r="5002" spans="1:14" x14ac:dyDescent="0.25">
      <c r="A5002">
        <v>3.2017000000000002</v>
      </c>
      <c r="B5002">
        <v>6</v>
      </c>
      <c r="C5002" t="s">
        <v>80</v>
      </c>
      <c r="D5002">
        <v>91973</v>
      </c>
      <c r="E5002" t="s">
        <v>86</v>
      </c>
      <c r="F5002">
        <v>11</v>
      </c>
      <c r="G5002" t="s">
        <v>31</v>
      </c>
      <c r="H5002">
        <v>0</v>
      </c>
      <c r="I5002">
        <v>0</v>
      </c>
      <c r="J5002">
        <v>32915</v>
      </c>
      <c r="K5002">
        <v>82566</v>
      </c>
      <c r="M5002">
        <v>0</v>
      </c>
      <c r="N5002" t="s">
        <v>38</v>
      </c>
    </row>
    <row r="5003" spans="1:14" x14ac:dyDescent="0.25">
      <c r="A5003">
        <v>3.2017000000000002</v>
      </c>
      <c r="B5003">
        <v>6</v>
      </c>
      <c r="C5003" t="s">
        <v>80</v>
      </c>
      <c r="D5003">
        <v>91973</v>
      </c>
      <c r="E5003" t="s">
        <v>86</v>
      </c>
      <c r="F5003">
        <v>17</v>
      </c>
      <c r="G5003" t="s">
        <v>32</v>
      </c>
      <c r="H5003">
        <v>1334.328</v>
      </c>
      <c r="I5003">
        <v>286</v>
      </c>
      <c r="J5003">
        <v>215</v>
      </c>
      <c r="K5003">
        <v>0</v>
      </c>
      <c r="M5003">
        <v>0</v>
      </c>
      <c r="N5003" t="s">
        <v>38</v>
      </c>
    </row>
    <row r="5004" spans="1:14" x14ac:dyDescent="0.25">
      <c r="A5004">
        <v>3.2017000000000002</v>
      </c>
      <c r="B5004">
        <v>6</v>
      </c>
      <c r="C5004" t="s">
        <v>80</v>
      </c>
      <c r="D5004">
        <v>91973</v>
      </c>
      <c r="E5004" t="s">
        <v>86</v>
      </c>
      <c r="F5004">
        <v>18</v>
      </c>
      <c r="G5004" t="s">
        <v>33</v>
      </c>
      <c r="H5004">
        <v>37030.749000000003</v>
      </c>
      <c r="I5004">
        <v>764</v>
      </c>
      <c r="J5004">
        <v>2805010</v>
      </c>
      <c r="K5004">
        <v>9582963</v>
      </c>
      <c r="M5004">
        <v>24473.52</v>
      </c>
      <c r="N5004" t="s">
        <v>38</v>
      </c>
    </row>
    <row r="5005" spans="1:14" x14ac:dyDescent="0.25">
      <c r="A5005">
        <v>3.2017000000000002</v>
      </c>
      <c r="B5005">
        <v>6</v>
      </c>
      <c r="C5005" t="s">
        <v>87</v>
      </c>
      <c r="D5005">
        <v>19340</v>
      </c>
      <c r="E5005" t="s">
        <v>88</v>
      </c>
      <c r="F5005">
        <v>1</v>
      </c>
      <c r="G5005" t="s">
        <v>16</v>
      </c>
      <c r="H5005">
        <v>3200.4989999999998</v>
      </c>
      <c r="I5005">
        <v>0</v>
      </c>
      <c r="J5005">
        <v>411885</v>
      </c>
      <c r="K5005">
        <v>1575048</v>
      </c>
      <c r="M5005">
        <v>1144.56</v>
      </c>
      <c r="N5005" t="s">
        <v>17</v>
      </c>
    </row>
    <row r="5006" spans="1:14" x14ac:dyDescent="0.25">
      <c r="A5006">
        <v>3.2017000000000002</v>
      </c>
      <c r="B5006">
        <v>6</v>
      </c>
      <c r="C5006" t="s">
        <v>87</v>
      </c>
      <c r="D5006">
        <v>19340</v>
      </c>
      <c r="E5006" t="s">
        <v>88</v>
      </c>
      <c r="F5006">
        <v>2</v>
      </c>
      <c r="G5006" t="s">
        <v>18</v>
      </c>
      <c r="H5006">
        <v>2580.54</v>
      </c>
      <c r="I5006">
        <v>0</v>
      </c>
      <c r="J5006">
        <v>88205</v>
      </c>
      <c r="K5006">
        <v>474879</v>
      </c>
      <c r="M5006">
        <v>572.28</v>
      </c>
      <c r="N5006" t="s">
        <v>17</v>
      </c>
    </row>
    <row r="5007" spans="1:14" x14ac:dyDescent="0.25">
      <c r="A5007">
        <v>3.2017000000000002</v>
      </c>
      <c r="B5007">
        <v>6</v>
      </c>
      <c r="C5007" t="s">
        <v>87</v>
      </c>
      <c r="D5007">
        <v>19340</v>
      </c>
      <c r="E5007" t="s">
        <v>88</v>
      </c>
      <c r="F5007">
        <v>3</v>
      </c>
      <c r="G5007" t="s">
        <v>19</v>
      </c>
      <c r="H5007">
        <v>47.204999999999998</v>
      </c>
      <c r="I5007">
        <v>0</v>
      </c>
      <c r="J5007">
        <v>634455</v>
      </c>
      <c r="K5007">
        <v>948597</v>
      </c>
      <c r="M5007">
        <v>1030.56</v>
      </c>
      <c r="N5007" t="s">
        <v>17</v>
      </c>
    </row>
    <row r="5008" spans="1:14" x14ac:dyDescent="0.25">
      <c r="A5008">
        <v>3.2017000000000002</v>
      </c>
      <c r="B5008">
        <v>6</v>
      </c>
      <c r="C5008" t="s">
        <v>87</v>
      </c>
      <c r="D5008">
        <v>19340</v>
      </c>
      <c r="E5008" t="s">
        <v>88</v>
      </c>
      <c r="F5008">
        <v>4</v>
      </c>
      <c r="G5008" t="s">
        <v>20</v>
      </c>
      <c r="H5008">
        <v>1963.7280000000001</v>
      </c>
      <c r="I5008">
        <v>0</v>
      </c>
      <c r="J5008">
        <v>444365</v>
      </c>
      <c r="K5008">
        <v>742998</v>
      </c>
      <c r="M5008">
        <v>747.84</v>
      </c>
      <c r="N5008" t="s">
        <v>17</v>
      </c>
    </row>
    <row r="5009" spans="1:14" x14ac:dyDescent="0.25">
      <c r="A5009">
        <v>3.2017000000000002</v>
      </c>
      <c r="B5009">
        <v>6</v>
      </c>
      <c r="C5009" t="s">
        <v>87</v>
      </c>
      <c r="D5009">
        <v>19340</v>
      </c>
      <c r="E5009" t="s">
        <v>88</v>
      </c>
      <c r="F5009">
        <v>5</v>
      </c>
      <c r="G5009" t="s">
        <v>21</v>
      </c>
      <c r="H5009">
        <v>1919.67</v>
      </c>
      <c r="I5009">
        <v>0</v>
      </c>
      <c r="J5009">
        <v>201710</v>
      </c>
      <c r="K5009">
        <v>444381</v>
      </c>
      <c r="M5009">
        <v>1083</v>
      </c>
      <c r="N5009" t="s">
        <v>17</v>
      </c>
    </row>
    <row r="5010" spans="1:14" x14ac:dyDescent="0.25">
      <c r="A5010">
        <v>3.2017000000000002</v>
      </c>
      <c r="B5010">
        <v>6</v>
      </c>
      <c r="C5010" t="s">
        <v>87</v>
      </c>
      <c r="D5010">
        <v>19340</v>
      </c>
      <c r="E5010" t="s">
        <v>88</v>
      </c>
      <c r="F5010">
        <v>6</v>
      </c>
      <c r="G5010" t="s">
        <v>22</v>
      </c>
      <c r="H5010">
        <v>8909.1569999999992</v>
      </c>
      <c r="I5010">
        <v>0</v>
      </c>
      <c r="J5010">
        <v>1728770</v>
      </c>
      <c r="K5010">
        <v>6713316</v>
      </c>
      <c r="M5010">
        <v>9717.36</v>
      </c>
      <c r="N5010" t="s">
        <v>17</v>
      </c>
    </row>
    <row r="5011" spans="1:14" x14ac:dyDescent="0.25">
      <c r="A5011">
        <v>3.2017000000000002</v>
      </c>
      <c r="B5011">
        <v>6</v>
      </c>
      <c r="C5011" t="s">
        <v>87</v>
      </c>
      <c r="D5011">
        <v>19340</v>
      </c>
      <c r="E5011" t="s">
        <v>88</v>
      </c>
      <c r="F5011">
        <v>13</v>
      </c>
      <c r="G5011" t="s">
        <v>23</v>
      </c>
      <c r="H5011">
        <v>18620.798999999999</v>
      </c>
      <c r="I5011">
        <v>0</v>
      </c>
      <c r="J5011">
        <v>3509390</v>
      </c>
      <c r="K5011">
        <v>11628462</v>
      </c>
      <c r="M5011">
        <v>15136.92</v>
      </c>
      <c r="N5011" t="s">
        <v>17</v>
      </c>
    </row>
    <row r="5012" spans="1:14" x14ac:dyDescent="0.25">
      <c r="A5012">
        <v>3.2017000000000002</v>
      </c>
      <c r="B5012">
        <v>6</v>
      </c>
      <c r="C5012" t="s">
        <v>87</v>
      </c>
      <c r="D5012">
        <v>19340</v>
      </c>
      <c r="E5012" t="s">
        <v>88</v>
      </c>
      <c r="F5012">
        <v>7</v>
      </c>
      <c r="G5012" t="s">
        <v>24</v>
      </c>
      <c r="H5012">
        <v>4773.9989999999998</v>
      </c>
      <c r="I5012">
        <v>0</v>
      </c>
      <c r="J5012">
        <v>170145</v>
      </c>
      <c r="K5012">
        <v>1307655</v>
      </c>
      <c r="M5012">
        <v>5061.6000000000004</v>
      </c>
      <c r="N5012" t="s">
        <v>17</v>
      </c>
    </row>
    <row r="5013" spans="1:14" x14ac:dyDescent="0.25">
      <c r="A5013">
        <v>3.2017000000000002</v>
      </c>
      <c r="B5013">
        <v>6</v>
      </c>
      <c r="C5013" t="s">
        <v>87</v>
      </c>
      <c r="D5013">
        <v>19340</v>
      </c>
      <c r="E5013" t="s">
        <v>88</v>
      </c>
      <c r="F5013">
        <v>8</v>
      </c>
      <c r="G5013" t="s">
        <v>25</v>
      </c>
      <c r="H5013">
        <v>1315.4459999999999</v>
      </c>
      <c r="I5013">
        <v>0</v>
      </c>
      <c r="J5013">
        <v>42920</v>
      </c>
      <c r="K5013">
        <v>255777</v>
      </c>
      <c r="M5013">
        <v>2332.44</v>
      </c>
      <c r="N5013" t="s">
        <v>17</v>
      </c>
    </row>
    <row r="5014" spans="1:14" x14ac:dyDescent="0.25">
      <c r="A5014">
        <v>3.2017000000000002</v>
      </c>
      <c r="B5014">
        <v>6</v>
      </c>
      <c r="C5014" t="s">
        <v>87</v>
      </c>
      <c r="D5014">
        <v>19340</v>
      </c>
      <c r="E5014" t="s">
        <v>88</v>
      </c>
      <c r="F5014">
        <v>9</v>
      </c>
      <c r="G5014" t="s">
        <v>26</v>
      </c>
      <c r="H5014">
        <v>1491.6780000000001</v>
      </c>
      <c r="I5014">
        <v>0</v>
      </c>
      <c r="J5014">
        <v>33190</v>
      </c>
      <c r="K5014">
        <v>252474</v>
      </c>
      <c r="M5014">
        <v>2749.68</v>
      </c>
      <c r="N5014" t="s">
        <v>17</v>
      </c>
    </row>
    <row r="5015" spans="1:14" x14ac:dyDescent="0.25">
      <c r="A5015">
        <v>3.2017000000000002</v>
      </c>
      <c r="B5015">
        <v>6</v>
      </c>
      <c r="C5015" t="s">
        <v>87</v>
      </c>
      <c r="D5015">
        <v>19340</v>
      </c>
      <c r="E5015" t="s">
        <v>88</v>
      </c>
      <c r="F5015">
        <v>14</v>
      </c>
      <c r="G5015" t="s">
        <v>27</v>
      </c>
      <c r="H5015">
        <v>7581.1229999999996</v>
      </c>
      <c r="I5015">
        <v>0</v>
      </c>
      <c r="J5015">
        <v>246255</v>
      </c>
      <c r="K5015">
        <v>1872153</v>
      </c>
      <c r="M5015">
        <v>10567.8</v>
      </c>
      <c r="N5015" t="s">
        <v>17</v>
      </c>
    </row>
    <row r="5016" spans="1:14" x14ac:dyDescent="0.25">
      <c r="A5016">
        <v>3.2017000000000002</v>
      </c>
      <c r="B5016">
        <v>6</v>
      </c>
      <c r="C5016" t="s">
        <v>87</v>
      </c>
      <c r="D5016">
        <v>19340</v>
      </c>
      <c r="E5016" t="s">
        <v>88</v>
      </c>
      <c r="F5016">
        <v>15</v>
      </c>
      <c r="G5016" t="s">
        <v>28</v>
      </c>
      <c r="H5016">
        <v>4591.473</v>
      </c>
      <c r="I5016">
        <v>0</v>
      </c>
      <c r="J5016">
        <v>220</v>
      </c>
      <c r="K5016">
        <v>0</v>
      </c>
      <c r="M5016">
        <v>0</v>
      </c>
      <c r="N5016" t="s">
        <v>17</v>
      </c>
    </row>
    <row r="5017" spans="1:14" x14ac:dyDescent="0.25">
      <c r="A5017">
        <v>3.2017000000000002</v>
      </c>
      <c r="B5017">
        <v>6</v>
      </c>
      <c r="C5017" t="s">
        <v>87</v>
      </c>
      <c r="D5017">
        <v>19340</v>
      </c>
      <c r="E5017" t="s">
        <v>88</v>
      </c>
      <c r="F5017">
        <v>12</v>
      </c>
      <c r="G5017" t="s">
        <v>29</v>
      </c>
      <c r="H5017">
        <v>6567.7889999999998</v>
      </c>
      <c r="I5017">
        <v>0</v>
      </c>
      <c r="J5017">
        <v>3755645</v>
      </c>
      <c r="K5017">
        <v>13205586</v>
      </c>
      <c r="M5017">
        <v>25704.720000000001</v>
      </c>
      <c r="N5017" t="s">
        <v>17</v>
      </c>
    </row>
    <row r="5018" spans="1:14" x14ac:dyDescent="0.25">
      <c r="A5018">
        <v>3.2017000000000002</v>
      </c>
      <c r="B5018">
        <v>6</v>
      </c>
      <c r="C5018" t="s">
        <v>87</v>
      </c>
      <c r="D5018">
        <v>19340</v>
      </c>
      <c r="E5018" t="s">
        <v>88</v>
      </c>
      <c r="F5018">
        <v>16</v>
      </c>
      <c r="G5018" t="s">
        <v>30</v>
      </c>
      <c r="H5018">
        <v>3338.9670000000001</v>
      </c>
      <c r="I5018">
        <v>0</v>
      </c>
      <c r="J5018">
        <v>220</v>
      </c>
      <c r="K5018">
        <v>0</v>
      </c>
      <c r="M5018">
        <v>0</v>
      </c>
      <c r="N5018" t="s">
        <v>17</v>
      </c>
    </row>
    <row r="5019" spans="1:14" x14ac:dyDescent="0.25">
      <c r="A5019">
        <v>3.2017000000000002</v>
      </c>
      <c r="B5019">
        <v>6</v>
      </c>
      <c r="C5019" t="s">
        <v>87</v>
      </c>
      <c r="D5019">
        <v>19340</v>
      </c>
      <c r="E5019" t="s">
        <v>88</v>
      </c>
      <c r="F5019">
        <v>11</v>
      </c>
      <c r="G5019" t="s">
        <v>31</v>
      </c>
      <c r="H5019">
        <v>692.34</v>
      </c>
      <c r="I5019">
        <v>0</v>
      </c>
      <c r="J5019">
        <v>0</v>
      </c>
      <c r="K5019">
        <v>0</v>
      </c>
      <c r="M5019">
        <v>0</v>
      </c>
      <c r="N5019" t="s">
        <v>17</v>
      </c>
    </row>
    <row r="5020" spans="1:14" x14ac:dyDescent="0.25">
      <c r="A5020">
        <v>3.2017000000000002</v>
      </c>
      <c r="B5020">
        <v>6</v>
      </c>
      <c r="C5020" t="s">
        <v>87</v>
      </c>
      <c r="D5020">
        <v>19340</v>
      </c>
      <c r="E5020" t="s">
        <v>88</v>
      </c>
      <c r="F5020">
        <v>17</v>
      </c>
      <c r="G5020" t="s">
        <v>32</v>
      </c>
      <c r="H5020">
        <v>31.47</v>
      </c>
      <c r="I5020">
        <v>0</v>
      </c>
      <c r="J5020">
        <v>220</v>
      </c>
      <c r="K5020">
        <v>0</v>
      </c>
      <c r="M5020">
        <v>0</v>
      </c>
      <c r="N5020" t="s">
        <v>17</v>
      </c>
    </row>
    <row r="5021" spans="1:14" x14ac:dyDescent="0.25">
      <c r="A5021">
        <v>3.2017000000000002</v>
      </c>
      <c r="B5021">
        <v>6</v>
      </c>
      <c r="C5021" t="s">
        <v>87</v>
      </c>
      <c r="D5021">
        <v>19340</v>
      </c>
      <c r="E5021" t="s">
        <v>88</v>
      </c>
      <c r="F5021">
        <v>18</v>
      </c>
      <c r="G5021" t="s">
        <v>33</v>
      </c>
      <c r="H5021">
        <v>41423.961000000003</v>
      </c>
      <c r="I5021">
        <v>0</v>
      </c>
      <c r="J5021">
        <v>3755645</v>
      </c>
      <c r="K5021">
        <v>12940404</v>
      </c>
      <c r="M5021">
        <v>25704.720000000001</v>
      </c>
      <c r="N5021" t="s">
        <v>17</v>
      </c>
    </row>
    <row r="5022" spans="1:14" x14ac:dyDescent="0.25">
      <c r="A5022">
        <v>3.2017000000000002</v>
      </c>
      <c r="B5022">
        <v>6</v>
      </c>
      <c r="C5022" t="s">
        <v>87</v>
      </c>
      <c r="D5022">
        <v>76852</v>
      </c>
      <c r="E5022" t="s">
        <v>89</v>
      </c>
      <c r="F5022">
        <v>1</v>
      </c>
      <c r="G5022" t="s">
        <v>16</v>
      </c>
      <c r="H5022">
        <v>4616.6490000000003</v>
      </c>
      <c r="I5022">
        <v>0</v>
      </c>
      <c r="J5022">
        <v>650350</v>
      </c>
      <c r="K5022">
        <v>2715588</v>
      </c>
      <c r="M5022">
        <v>1046.52</v>
      </c>
      <c r="N5022" t="s">
        <v>17</v>
      </c>
    </row>
    <row r="5023" spans="1:14" x14ac:dyDescent="0.25">
      <c r="A5023">
        <v>3.2017000000000002</v>
      </c>
      <c r="B5023">
        <v>6</v>
      </c>
      <c r="C5023" t="s">
        <v>87</v>
      </c>
      <c r="D5023">
        <v>76852</v>
      </c>
      <c r="E5023" t="s">
        <v>89</v>
      </c>
      <c r="F5023">
        <v>2</v>
      </c>
      <c r="G5023" t="s">
        <v>18</v>
      </c>
      <c r="H5023">
        <v>2313.0450000000001</v>
      </c>
      <c r="I5023">
        <v>0</v>
      </c>
      <c r="J5023">
        <v>138520</v>
      </c>
      <c r="K5023">
        <v>864711</v>
      </c>
      <c r="M5023">
        <v>681.72</v>
      </c>
      <c r="N5023" t="s">
        <v>17</v>
      </c>
    </row>
    <row r="5024" spans="1:14" x14ac:dyDescent="0.25">
      <c r="A5024">
        <v>3.2017000000000002</v>
      </c>
      <c r="B5024">
        <v>6</v>
      </c>
      <c r="C5024" t="s">
        <v>87</v>
      </c>
      <c r="D5024">
        <v>76852</v>
      </c>
      <c r="E5024" t="s">
        <v>89</v>
      </c>
      <c r="F5024">
        <v>3</v>
      </c>
      <c r="G5024" t="s">
        <v>19</v>
      </c>
      <c r="H5024">
        <v>47.204999999999998</v>
      </c>
      <c r="I5024">
        <v>0</v>
      </c>
      <c r="J5024">
        <v>918045</v>
      </c>
      <c r="K5024">
        <v>1632039</v>
      </c>
      <c r="M5024">
        <v>1057.92</v>
      </c>
      <c r="N5024" t="s">
        <v>17</v>
      </c>
    </row>
    <row r="5025" spans="1:14" x14ac:dyDescent="0.25">
      <c r="A5025">
        <v>3.2017000000000002</v>
      </c>
      <c r="B5025">
        <v>6</v>
      </c>
      <c r="C5025" t="s">
        <v>87</v>
      </c>
      <c r="D5025">
        <v>76852</v>
      </c>
      <c r="E5025" t="s">
        <v>89</v>
      </c>
      <c r="F5025">
        <v>4</v>
      </c>
      <c r="G5025" t="s">
        <v>20</v>
      </c>
      <c r="H5025">
        <v>2404.308</v>
      </c>
      <c r="I5025">
        <v>0</v>
      </c>
      <c r="J5025">
        <v>692410</v>
      </c>
      <c r="K5025">
        <v>1149579</v>
      </c>
      <c r="M5025">
        <v>921.12</v>
      </c>
      <c r="N5025" t="s">
        <v>17</v>
      </c>
    </row>
    <row r="5026" spans="1:14" x14ac:dyDescent="0.25">
      <c r="A5026">
        <v>3.2017000000000002</v>
      </c>
      <c r="B5026">
        <v>6</v>
      </c>
      <c r="C5026" t="s">
        <v>87</v>
      </c>
      <c r="D5026">
        <v>76852</v>
      </c>
      <c r="E5026" t="s">
        <v>89</v>
      </c>
      <c r="F5026">
        <v>5</v>
      </c>
      <c r="G5026" t="s">
        <v>21</v>
      </c>
      <c r="H5026">
        <v>4386.9179999999997</v>
      </c>
      <c r="I5026">
        <v>0</v>
      </c>
      <c r="J5026">
        <v>294995</v>
      </c>
      <c r="K5026">
        <v>736920</v>
      </c>
      <c r="M5026">
        <v>1158.24</v>
      </c>
      <c r="N5026" t="s">
        <v>17</v>
      </c>
    </row>
    <row r="5027" spans="1:14" x14ac:dyDescent="0.25">
      <c r="A5027">
        <v>3.2017000000000002</v>
      </c>
      <c r="B5027">
        <v>6</v>
      </c>
      <c r="C5027" t="s">
        <v>87</v>
      </c>
      <c r="D5027">
        <v>76852</v>
      </c>
      <c r="E5027" t="s">
        <v>89</v>
      </c>
      <c r="F5027">
        <v>6</v>
      </c>
      <c r="G5027" t="s">
        <v>22</v>
      </c>
      <c r="H5027">
        <v>14130.03</v>
      </c>
      <c r="I5027">
        <v>0</v>
      </c>
      <c r="J5027">
        <v>2599650</v>
      </c>
      <c r="K5027">
        <v>8443497</v>
      </c>
      <c r="M5027">
        <v>10606.56</v>
      </c>
      <c r="N5027" t="s">
        <v>17</v>
      </c>
    </row>
    <row r="5028" spans="1:14" x14ac:dyDescent="0.25">
      <c r="A5028">
        <v>3.2017000000000002</v>
      </c>
      <c r="B5028">
        <v>6</v>
      </c>
      <c r="C5028" t="s">
        <v>87</v>
      </c>
      <c r="D5028">
        <v>76852</v>
      </c>
      <c r="E5028" t="s">
        <v>89</v>
      </c>
      <c r="F5028">
        <v>13</v>
      </c>
      <c r="G5028" t="s">
        <v>23</v>
      </c>
      <c r="H5028">
        <v>27898.154999999999</v>
      </c>
      <c r="I5028">
        <v>0</v>
      </c>
      <c r="J5028">
        <v>5293970</v>
      </c>
      <c r="K5028">
        <v>16635597</v>
      </c>
      <c r="M5028">
        <v>17163.84</v>
      </c>
      <c r="N5028" t="s">
        <v>17</v>
      </c>
    </row>
    <row r="5029" spans="1:14" x14ac:dyDescent="0.25">
      <c r="A5029">
        <v>3.2017000000000002</v>
      </c>
      <c r="B5029">
        <v>6</v>
      </c>
      <c r="C5029" t="s">
        <v>87</v>
      </c>
      <c r="D5029">
        <v>76852</v>
      </c>
      <c r="E5029" t="s">
        <v>89</v>
      </c>
      <c r="F5029">
        <v>7</v>
      </c>
      <c r="G5029" t="s">
        <v>24</v>
      </c>
      <c r="H5029">
        <v>8062.6139999999996</v>
      </c>
      <c r="I5029">
        <v>0</v>
      </c>
      <c r="J5029">
        <v>243100</v>
      </c>
      <c r="K5029">
        <v>1834185</v>
      </c>
      <c r="M5029">
        <v>8654.8799999999992</v>
      </c>
      <c r="N5029" t="s">
        <v>17</v>
      </c>
    </row>
    <row r="5030" spans="1:14" x14ac:dyDescent="0.25">
      <c r="A5030">
        <v>3.2017000000000002</v>
      </c>
      <c r="B5030">
        <v>6</v>
      </c>
      <c r="C5030" t="s">
        <v>87</v>
      </c>
      <c r="D5030">
        <v>76852</v>
      </c>
      <c r="E5030" t="s">
        <v>89</v>
      </c>
      <c r="F5030">
        <v>8</v>
      </c>
      <c r="G5030" t="s">
        <v>25</v>
      </c>
      <c r="H5030">
        <v>1649.028</v>
      </c>
      <c r="I5030">
        <v>0</v>
      </c>
      <c r="J5030">
        <v>68180</v>
      </c>
      <c r="K5030">
        <v>514695</v>
      </c>
      <c r="M5030">
        <v>5123.16</v>
      </c>
      <c r="N5030" t="s">
        <v>17</v>
      </c>
    </row>
    <row r="5031" spans="1:14" x14ac:dyDescent="0.25">
      <c r="A5031">
        <v>3.2017000000000002</v>
      </c>
      <c r="B5031">
        <v>6</v>
      </c>
      <c r="C5031" t="s">
        <v>87</v>
      </c>
      <c r="D5031">
        <v>76852</v>
      </c>
      <c r="E5031" t="s">
        <v>89</v>
      </c>
      <c r="F5031">
        <v>9</v>
      </c>
      <c r="G5031" t="s">
        <v>26</v>
      </c>
      <c r="H5031">
        <v>3502.6109999999999</v>
      </c>
      <c r="I5031">
        <v>0</v>
      </c>
      <c r="J5031">
        <v>63860</v>
      </c>
      <c r="K5031">
        <v>463590</v>
      </c>
      <c r="M5031">
        <v>5073</v>
      </c>
      <c r="N5031" t="s">
        <v>17</v>
      </c>
    </row>
    <row r="5032" spans="1:14" x14ac:dyDescent="0.25">
      <c r="A5032">
        <v>3.2017000000000002</v>
      </c>
      <c r="B5032">
        <v>6</v>
      </c>
      <c r="C5032" t="s">
        <v>87</v>
      </c>
      <c r="D5032">
        <v>76852</v>
      </c>
      <c r="E5032" t="s">
        <v>89</v>
      </c>
      <c r="F5032">
        <v>14</v>
      </c>
      <c r="G5032" t="s">
        <v>27</v>
      </c>
      <c r="H5032">
        <v>13214.253000000001</v>
      </c>
      <c r="I5032">
        <v>0</v>
      </c>
      <c r="J5032">
        <v>375140</v>
      </c>
      <c r="K5032">
        <v>2828082</v>
      </c>
      <c r="M5032">
        <v>20285.16</v>
      </c>
      <c r="N5032" t="s">
        <v>17</v>
      </c>
    </row>
    <row r="5033" spans="1:14" x14ac:dyDescent="0.25">
      <c r="A5033">
        <v>3.2017000000000002</v>
      </c>
      <c r="B5033">
        <v>6</v>
      </c>
      <c r="C5033" t="s">
        <v>87</v>
      </c>
      <c r="D5033">
        <v>76852</v>
      </c>
      <c r="E5033" t="s">
        <v>89</v>
      </c>
      <c r="F5033">
        <v>15</v>
      </c>
      <c r="G5033" t="s">
        <v>28</v>
      </c>
      <c r="H5033">
        <v>6451.35</v>
      </c>
      <c r="I5033">
        <v>0</v>
      </c>
      <c r="J5033">
        <v>225</v>
      </c>
      <c r="K5033">
        <v>0</v>
      </c>
      <c r="M5033">
        <v>0</v>
      </c>
      <c r="N5033" t="s">
        <v>17</v>
      </c>
    </row>
    <row r="5034" spans="1:14" x14ac:dyDescent="0.25">
      <c r="A5034">
        <v>3.2017000000000002</v>
      </c>
      <c r="B5034">
        <v>6</v>
      </c>
      <c r="C5034" t="s">
        <v>87</v>
      </c>
      <c r="D5034">
        <v>76852</v>
      </c>
      <c r="E5034" t="s">
        <v>89</v>
      </c>
      <c r="F5034">
        <v>12</v>
      </c>
      <c r="G5034" t="s">
        <v>29</v>
      </c>
      <c r="H5034">
        <v>10923.236999999999</v>
      </c>
      <c r="I5034">
        <v>0</v>
      </c>
      <c r="J5034">
        <v>5669110</v>
      </c>
      <c r="K5034">
        <v>19525446</v>
      </c>
      <c r="M5034">
        <v>37449</v>
      </c>
      <c r="N5034" t="s">
        <v>17</v>
      </c>
    </row>
    <row r="5035" spans="1:14" x14ac:dyDescent="0.25">
      <c r="A5035">
        <v>3.2017000000000002</v>
      </c>
      <c r="B5035">
        <v>6</v>
      </c>
      <c r="C5035" t="s">
        <v>87</v>
      </c>
      <c r="D5035">
        <v>76852</v>
      </c>
      <c r="E5035" t="s">
        <v>89</v>
      </c>
      <c r="F5035">
        <v>16</v>
      </c>
      <c r="G5035" t="s">
        <v>30</v>
      </c>
      <c r="H5035">
        <v>2410.6019999999999</v>
      </c>
      <c r="I5035">
        <v>0</v>
      </c>
      <c r="J5035">
        <v>225</v>
      </c>
      <c r="K5035">
        <v>0</v>
      </c>
      <c r="M5035">
        <v>0</v>
      </c>
      <c r="N5035" t="s">
        <v>17</v>
      </c>
    </row>
    <row r="5036" spans="1:14" x14ac:dyDescent="0.25">
      <c r="A5036">
        <v>3.2017000000000002</v>
      </c>
      <c r="B5036">
        <v>6</v>
      </c>
      <c r="C5036" t="s">
        <v>87</v>
      </c>
      <c r="D5036">
        <v>76852</v>
      </c>
      <c r="E5036" t="s">
        <v>89</v>
      </c>
      <c r="F5036">
        <v>11</v>
      </c>
      <c r="G5036" t="s">
        <v>31</v>
      </c>
      <c r="H5036">
        <v>0</v>
      </c>
      <c r="I5036">
        <v>0</v>
      </c>
      <c r="J5036">
        <v>0</v>
      </c>
      <c r="K5036">
        <v>0</v>
      </c>
      <c r="M5036">
        <v>0</v>
      </c>
      <c r="N5036" t="s">
        <v>17</v>
      </c>
    </row>
    <row r="5037" spans="1:14" x14ac:dyDescent="0.25">
      <c r="A5037">
        <v>3.2017000000000002</v>
      </c>
      <c r="B5037">
        <v>6</v>
      </c>
      <c r="C5037" t="s">
        <v>87</v>
      </c>
      <c r="D5037">
        <v>76852</v>
      </c>
      <c r="E5037" t="s">
        <v>89</v>
      </c>
      <c r="F5037">
        <v>17</v>
      </c>
      <c r="G5037" t="s">
        <v>32</v>
      </c>
      <c r="H5037">
        <v>31.47</v>
      </c>
      <c r="I5037">
        <v>0</v>
      </c>
      <c r="J5037">
        <v>225</v>
      </c>
      <c r="K5037">
        <v>0</v>
      </c>
      <c r="M5037">
        <v>0</v>
      </c>
      <c r="N5037" t="s">
        <v>17</v>
      </c>
    </row>
    <row r="5038" spans="1:14" x14ac:dyDescent="0.25">
      <c r="A5038">
        <v>3.2017000000000002</v>
      </c>
      <c r="B5038">
        <v>6</v>
      </c>
      <c r="C5038" t="s">
        <v>87</v>
      </c>
      <c r="D5038">
        <v>76852</v>
      </c>
      <c r="E5038" t="s">
        <v>89</v>
      </c>
      <c r="F5038">
        <v>18</v>
      </c>
      <c r="G5038" t="s">
        <v>33</v>
      </c>
      <c r="H5038">
        <v>60929.067000000003</v>
      </c>
      <c r="I5038">
        <v>0</v>
      </c>
      <c r="J5038">
        <v>5669110</v>
      </c>
      <c r="K5038">
        <v>18771513</v>
      </c>
      <c r="M5038">
        <v>37449</v>
      </c>
      <c r="N5038" t="s">
        <v>17</v>
      </c>
    </row>
    <row r="5039" spans="1:14" x14ac:dyDescent="0.25">
      <c r="A5039">
        <v>3.2017000000000002</v>
      </c>
      <c r="B5039">
        <v>6</v>
      </c>
      <c r="C5039" t="s">
        <v>87</v>
      </c>
      <c r="D5039">
        <v>73762</v>
      </c>
      <c r="E5039" t="s">
        <v>90</v>
      </c>
      <c r="F5039">
        <v>1</v>
      </c>
      <c r="G5039" t="s">
        <v>16</v>
      </c>
      <c r="H5039">
        <v>4412.0940000000001</v>
      </c>
      <c r="I5039">
        <v>0</v>
      </c>
      <c r="J5039">
        <v>778935</v>
      </c>
      <c r="K5039">
        <v>2944833</v>
      </c>
      <c r="M5039">
        <v>884.64</v>
      </c>
      <c r="N5039" t="s">
        <v>17</v>
      </c>
    </row>
    <row r="5040" spans="1:14" x14ac:dyDescent="0.25">
      <c r="A5040">
        <v>3.2017000000000002</v>
      </c>
      <c r="B5040">
        <v>6</v>
      </c>
      <c r="C5040" t="s">
        <v>87</v>
      </c>
      <c r="D5040">
        <v>73762</v>
      </c>
      <c r="E5040" t="s">
        <v>90</v>
      </c>
      <c r="F5040">
        <v>2</v>
      </c>
      <c r="G5040" t="s">
        <v>18</v>
      </c>
      <c r="H5040">
        <v>2854.3290000000002</v>
      </c>
      <c r="I5040">
        <v>0</v>
      </c>
      <c r="J5040">
        <v>193010</v>
      </c>
      <c r="K5040">
        <v>1196646</v>
      </c>
      <c r="M5040">
        <v>647.52</v>
      </c>
      <c r="N5040" t="s">
        <v>17</v>
      </c>
    </row>
    <row r="5041" spans="1:14" x14ac:dyDescent="0.25">
      <c r="A5041">
        <v>3.2017000000000002</v>
      </c>
      <c r="B5041">
        <v>6</v>
      </c>
      <c r="C5041" t="s">
        <v>87</v>
      </c>
      <c r="D5041">
        <v>73762</v>
      </c>
      <c r="E5041" t="s">
        <v>90</v>
      </c>
      <c r="F5041">
        <v>3</v>
      </c>
      <c r="G5041" t="s">
        <v>19</v>
      </c>
      <c r="H5041">
        <v>47.204999999999998</v>
      </c>
      <c r="I5041">
        <v>0</v>
      </c>
      <c r="J5041">
        <v>920225</v>
      </c>
      <c r="K5041">
        <v>1731288</v>
      </c>
      <c r="M5041">
        <v>1160.52</v>
      </c>
      <c r="N5041" t="s">
        <v>17</v>
      </c>
    </row>
    <row r="5042" spans="1:14" x14ac:dyDescent="0.25">
      <c r="A5042">
        <v>3.2017000000000002</v>
      </c>
      <c r="B5042">
        <v>6</v>
      </c>
      <c r="C5042" t="s">
        <v>87</v>
      </c>
      <c r="D5042">
        <v>73762</v>
      </c>
      <c r="E5042" t="s">
        <v>90</v>
      </c>
      <c r="F5042">
        <v>4</v>
      </c>
      <c r="G5042" t="s">
        <v>20</v>
      </c>
      <c r="H5042">
        <v>3329.5259999999998</v>
      </c>
      <c r="I5042">
        <v>0</v>
      </c>
      <c r="J5042">
        <v>705085</v>
      </c>
      <c r="K5042">
        <v>1243002</v>
      </c>
      <c r="M5042">
        <v>1080.72</v>
      </c>
      <c r="N5042" t="s">
        <v>17</v>
      </c>
    </row>
    <row r="5043" spans="1:14" x14ac:dyDescent="0.25">
      <c r="A5043">
        <v>3.2017000000000002</v>
      </c>
      <c r="B5043">
        <v>6</v>
      </c>
      <c r="C5043" t="s">
        <v>87</v>
      </c>
      <c r="D5043">
        <v>73762</v>
      </c>
      <c r="E5043" t="s">
        <v>90</v>
      </c>
      <c r="F5043">
        <v>5</v>
      </c>
      <c r="G5043" t="s">
        <v>21</v>
      </c>
      <c r="H5043">
        <v>5331.018</v>
      </c>
      <c r="I5043">
        <v>0</v>
      </c>
      <c r="J5043">
        <v>340210</v>
      </c>
      <c r="K5043">
        <v>820773</v>
      </c>
      <c r="M5043">
        <v>957.6</v>
      </c>
      <c r="N5043" t="s">
        <v>17</v>
      </c>
    </row>
    <row r="5044" spans="1:14" x14ac:dyDescent="0.25">
      <c r="A5044">
        <v>3.2017000000000002</v>
      </c>
      <c r="B5044">
        <v>6</v>
      </c>
      <c r="C5044" t="s">
        <v>87</v>
      </c>
      <c r="D5044">
        <v>73762</v>
      </c>
      <c r="E5044" t="s">
        <v>90</v>
      </c>
      <c r="F5044">
        <v>6</v>
      </c>
      <c r="G5044" t="s">
        <v>22</v>
      </c>
      <c r="H5044">
        <v>14897.897999999999</v>
      </c>
      <c r="I5044">
        <v>0</v>
      </c>
      <c r="J5044">
        <v>2285595</v>
      </c>
      <c r="K5044">
        <v>9396564</v>
      </c>
      <c r="M5044">
        <v>12441.96</v>
      </c>
      <c r="N5044" t="s">
        <v>17</v>
      </c>
    </row>
    <row r="5045" spans="1:14" x14ac:dyDescent="0.25">
      <c r="A5045">
        <v>3.2017000000000002</v>
      </c>
      <c r="B5045">
        <v>6</v>
      </c>
      <c r="C5045" t="s">
        <v>87</v>
      </c>
      <c r="D5045">
        <v>73762</v>
      </c>
      <c r="E5045" t="s">
        <v>90</v>
      </c>
      <c r="F5045">
        <v>13</v>
      </c>
      <c r="G5045" t="s">
        <v>23</v>
      </c>
      <c r="H5045">
        <v>30872.07</v>
      </c>
      <c r="I5045">
        <v>0</v>
      </c>
      <c r="J5045">
        <v>5223060</v>
      </c>
      <c r="K5045">
        <v>18166293</v>
      </c>
      <c r="M5045">
        <v>18452.04</v>
      </c>
      <c r="N5045" t="s">
        <v>17</v>
      </c>
    </row>
    <row r="5046" spans="1:14" x14ac:dyDescent="0.25">
      <c r="A5046">
        <v>3.2017000000000002</v>
      </c>
      <c r="B5046">
        <v>6</v>
      </c>
      <c r="C5046" t="s">
        <v>87</v>
      </c>
      <c r="D5046">
        <v>73762</v>
      </c>
      <c r="E5046" t="s">
        <v>90</v>
      </c>
      <c r="F5046">
        <v>7</v>
      </c>
      <c r="G5046" t="s">
        <v>24</v>
      </c>
      <c r="H5046">
        <v>7294.7460000000001</v>
      </c>
      <c r="I5046">
        <v>0</v>
      </c>
      <c r="J5046">
        <v>237630</v>
      </c>
      <c r="K5046">
        <v>1914315</v>
      </c>
      <c r="M5046">
        <v>6826.32</v>
      </c>
      <c r="N5046" t="s">
        <v>17</v>
      </c>
    </row>
    <row r="5047" spans="1:14" x14ac:dyDescent="0.25">
      <c r="A5047">
        <v>3.2017000000000002</v>
      </c>
      <c r="B5047">
        <v>6</v>
      </c>
      <c r="C5047" t="s">
        <v>87</v>
      </c>
      <c r="D5047">
        <v>73762</v>
      </c>
      <c r="E5047" t="s">
        <v>90</v>
      </c>
      <c r="F5047">
        <v>8</v>
      </c>
      <c r="G5047" t="s">
        <v>25</v>
      </c>
      <c r="H5047">
        <v>2331.9270000000001</v>
      </c>
      <c r="I5047">
        <v>0</v>
      </c>
      <c r="J5047">
        <v>63925</v>
      </c>
      <c r="K5047">
        <v>439488</v>
      </c>
      <c r="M5047">
        <v>5376.24</v>
      </c>
      <c r="N5047" t="s">
        <v>17</v>
      </c>
    </row>
    <row r="5048" spans="1:14" x14ac:dyDescent="0.25">
      <c r="A5048">
        <v>3.2017000000000002</v>
      </c>
      <c r="B5048">
        <v>6</v>
      </c>
      <c r="C5048" t="s">
        <v>87</v>
      </c>
      <c r="D5048">
        <v>73762</v>
      </c>
      <c r="E5048" t="s">
        <v>90</v>
      </c>
      <c r="F5048">
        <v>9</v>
      </c>
      <c r="G5048" t="s">
        <v>26</v>
      </c>
      <c r="H5048">
        <v>3112.3829999999998</v>
      </c>
      <c r="I5048">
        <v>0</v>
      </c>
      <c r="J5048">
        <v>53530</v>
      </c>
      <c r="K5048">
        <v>381243</v>
      </c>
      <c r="M5048">
        <v>5287.32</v>
      </c>
      <c r="N5048" t="s">
        <v>17</v>
      </c>
    </row>
    <row r="5049" spans="1:14" x14ac:dyDescent="0.25">
      <c r="A5049">
        <v>3.2017000000000002</v>
      </c>
      <c r="B5049">
        <v>6</v>
      </c>
      <c r="C5049" t="s">
        <v>87</v>
      </c>
      <c r="D5049">
        <v>73762</v>
      </c>
      <c r="E5049" t="s">
        <v>90</v>
      </c>
      <c r="F5049">
        <v>14</v>
      </c>
      <c r="G5049" t="s">
        <v>27</v>
      </c>
      <c r="H5049">
        <v>12739.056</v>
      </c>
      <c r="I5049">
        <v>0</v>
      </c>
      <c r="J5049">
        <v>355085</v>
      </c>
      <c r="K5049">
        <v>2812737</v>
      </c>
      <c r="M5049">
        <v>17993.759999999998</v>
      </c>
      <c r="N5049" t="s">
        <v>17</v>
      </c>
    </row>
    <row r="5050" spans="1:14" x14ac:dyDescent="0.25">
      <c r="A5050">
        <v>3.2017000000000002</v>
      </c>
      <c r="B5050">
        <v>6</v>
      </c>
      <c r="C5050" t="s">
        <v>87</v>
      </c>
      <c r="D5050">
        <v>73762</v>
      </c>
      <c r="E5050" t="s">
        <v>90</v>
      </c>
      <c r="F5050">
        <v>15</v>
      </c>
      <c r="G5050" t="s">
        <v>28</v>
      </c>
      <c r="H5050">
        <v>6057.9750000000004</v>
      </c>
      <c r="I5050">
        <v>0</v>
      </c>
      <c r="J5050">
        <v>230</v>
      </c>
      <c r="K5050">
        <v>0</v>
      </c>
      <c r="M5050">
        <v>0</v>
      </c>
      <c r="N5050" t="s">
        <v>17</v>
      </c>
    </row>
    <row r="5051" spans="1:14" x14ac:dyDescent="0.25">
      <c r="A5051">
        <v>3.2017000000000002</v>
      </c>
      <c r="B5051">
        <v>6</v>
      </c>
      <c r="C5051" t="s">
        <v>87</v>
      </c>
      <c r="D5051">
        <v>73762</v>
      </c>
      <c r="E5051" t="s">
        <v>90</v>
      </c>
      <c r="F5051">
        <v>12</v>
      </c>
      <c r="G5051" t="s">
        <v>29</v>
      </c>
      <c r="H5051">
        <v>10476.362999999999</v>
      </c>
      <c r="I5051">
        <v>0</v>
      </c>
      <c r="J5051">
        <v>5578145</v>
      </c>
      <c r="K5051">
        <v>19919202</v>
      </c>
      <c r="M5051">
        <v>36445.800000000003</v>
      </c>
      <c r="N5051" t="s">
        <v>17</v>
      </c>
    </row>
    <row r="5052" spans="1:14" x14ac:dyDescent="0.25">
      <c r="A5052">
        <v>3.2017000000000002</v>
      </c>
      <c r="B5052">
        <v>6</v>
      </c>
      <c r="C5052" t="s">
        <v>87</v>
      </c>
      <c r="D5052">
        <v>73762</v>
      </c>
      <c r="E5052" t="s">
        <v>90</v>
      </c>
      <c r="F5052">
        <v>16</v>
      </c>
      <c r="G5052" t="s">
        <v>30</v>
      </c>
      <c r="H5052">
        <v>5312.1360000000004</v>
      </c>
      <c r="I5052">
        <v>0</v>
      </c>
      <c r="J5052">
        <v>230</v>
      </c>
      <c r="K5052">
        <v>0</v>
      </c>
      <c r="M5052">
        <v>0</v>
      </c>
      <c r="N5052" t="s">
        <v>17</v>
      </c>
    </row>
    <row r="5053" spans="1:14" x14ac:dyDescent="0.25">
      <c r="A5053">
        <v>3.2017000000000002</v>
      </c>
      <c r="B5053">
        <v>6</v>
      </c>
      <c r="C5053" t="s">
        <v>87</v>
      </c>
      <c r="D5053">
        <v>73762</v>
      </c>
      <c r="E5053" t="s">
        <v>90</v>
      </c>
      <c r="F5053">
        <v>11</v>
      </c>
      <c r="G5053" t="s">
        <v>31</v>
      </c>
      <c r="H5053">
        <v>0</v>
      </c>
      <c r="I5053">
        <v>0</v>
      </c>
      <c r="J5053">
        <v>0</v>
      </c>
      <c r="K5053">
        <v>0</v>
      </c>
      <c r="M5053">
        <v>0</v>
      </c>
      <c r="N5053" t="s">
        <v>17</v>
      </c>
    </row>
    <row r="5054" spans="1:14" x14ac:dyDescent="0.25">
      <c r="A5054">
        <v>3.2017000000000002</v>
      </c>
      <c r="B5054">
        <v>6</v>
      </c>
      <c r="C5054" t="s">
        <v>87</v>
      </c>
      <c r="D5054">
        <v>73762</v>
      </c>
      <c r="E5054" t="s">
        <v>90</v>
      </c>
      <c r="F5054">
        <v>17</v>
      </c>
      <c r="G5054" t="s">
        <v>32</v>
      </c>
      <c r="H5054">
        <v>2388.5729999999999</v>
      </c>
      <c r="I5054">
        <v>0</v>
      </c>
      <c r="J5054">
        <v>230</v>
      </c>
      <c r="K5054">
        <v>0</v>
      </c>
      <c r="M5054">
        <v>0</v>
      </c>
      <c r="N5054" t="s">
        <v>17</v>
      </c>
    </row>
    <row r="5055" spans="1:14" x14ac:dyDescent="0.25">
      <c r="A5055">
        <v>3.2017000000000002</v>
      </c>
      <c r="B5055">
        <v>6</v>
      </c>
      <c r="C5055" t="s">
        <v>87</v>
      </c>
      <c r="D5055">
        <v>73762</v>
      </c>
      <c r="E5055" t="s">
        <v>90</v>
      </c>
      <c r="F5055">
        <v>18</v>
      </c>
      <c r="G5055" t="s">
        <v>33</v>
      </c>
      <c r="H5055">
        <v>67846.172999999995</v>
      </c>
      <c r="I5055">
        <v>0</v>
      </c>
      <c r="J5055">
        <v>5578145</v>
      </c>
      <c r="K5055">
        <v>21381270</v>
      </c>
      <c r="M5055">
        <v>36445.800000000003</v>
      </c>
      <c r="N5055" t="s">
        <v>17</v>
      </c>
    </row>
    <row r="5056" spans="1:14" x14ac:dyDescent="0.25">
      <c r="A5056">
        <v>3.2017000000000002</v>
      </c>
      <c r="B5056">
        <v>6</v>
      </c>
      <c r="C5056" t="s">
        <v>91</v>
      </c>
      <c r="D5056">
        <v>81473</v>
      </c>
      <c r="E5056" t="s">
        <v>92</v>
      </c>
      <c r="F5056">
        <v>1</v>
      </c>
      <c r="G5056" t="s">
        <v>16</v>
      </c>
      <c r="H5056">
        <v>5689.7759999999998</v>
      </c>
      <c r="I5056">
        <v>0</v>
      </c>
      <c r="J5056">
        <v>742300</v>
      </c>
      <c r="K5056">
        <v>2887578</v>
      </c>
      <c r="M5056">
        <v>1630.2</v>
      </c>
      <c r="N5056" t="s">
        <v>17</v>
      </c>
    </row>
    <row r="5057" spans="1:14" x14ac:dyDescent="0.25">
      <c r="A5057">
        <v>3.2017000000000002</v>
      </c>
      <c r="B5057">
        <v>6</v>
      </c>
      <c r="C5057" t="s">
        <v>91</v>
      </c>
      <c r="D5057">
        <v>81473</v>
      </c>
      <c r="E5057" t="s">
        <v>92</v>
      </c>
      <c r="F5057">
        <v>2</v>
      </c>
      <c r="G5057" t="s">
        <v>18</v>
      </c>
      <c r="H5057">
        <v>5019.4650000000001</v>
      </c>
      <c r="I5057">
        <v>0</v>
      </c>
      <c r="J5057">
        <v>267510</v>
      </c>
      <c r="K5057">
        <v>1674810</v>
      </c>
      <c r="M5057">
        <v>932.52</v>
      </c>
      <c r="N5057" t="s">
        <v>17</v>
      </c>
    </row>
    <row r="5058" spans="1:14" x14ac:dyDescent="0.25">
      <c r="A5058">
        <v>3.2017000000000002</v>
      </c>
      <c r="B5058">
        <v>6</v>
      </c>
      <c r="C5058" t="s">
        <v>91</v>
      </c>
      <c r="D5058">
        <v>81473</v>
      </c>
      <c r="E5058" t="s">
        <v>92</v>
      </c>
      <c r="F5058">
        <v>3</v>
      </c>
      <c r="G5058" t="s">
        <v>19</v>
      </c>
      <c r="H5058">
        <v>47.204999999999998</v>
      </c>
      <c r="I5058">
        <v>0</v>
      </c>
      <c r="J5058">
        <v>1145510</v>
      </c>
      <c r="K5058">
        <v>1627839</v>
      </c>
      <c r="M5058">
        <v>1395.36</v>
      </c>
      <c r="N5058" t="s">
        <v>17</v>
      </c>
    </row>
    <row r="5059" spans="1:14" x14ac:dyDescent="0.25">
      <c r="A5059">
        <v>3.2017000000000002</v>
      </c>
      <c r="B5059">
        <v>6</v>
      </c>
      <c r="C5059" t="s">
        <v>91</v>
      </c>
      <c r="D5059">
        <v>81473</v>
      </c>
      <c r="E5059" t="s">
        <v>92</v>
      </c>
      <c r="F5059">
        <v>4</v>
      </c>
      <c r="G5059" t="s">
        <v>20</v>
      </c>
      <c r="H5059">
        <v>3836.1930000000002</v>
      </c>
      <c r="I5059">
        <v>0</v>
      </c>
      <c r="J5059">
        <v>977255</v>
      </c>
      <c r="K5059">
        <v>1528008</v>
      </c>
      <c r="M5059">
        <v>1290.48</v>
      </c>
      <c r="N5059" t="s">
        <v>17</v>
      </c>
    </row>
    <row r="5060" spans="1:14" x14ac:dyDescent="0.25">
      <c r="A5060">
        <v>3.2017000000000002</v>
      </c>
      <c r="B5060">
        <v>6</v>
      </c>
      <c r="C5060" t="s">
        <v>91</v>
      </c>
      <c r="D5060">
        <v>81473</v>
      </c>
      <c r="E5060" t="s">
        <v>92</v>
      </c>
      <c r="F5060">
        <v>5</v>
      </c>
      <c r="G5060" t="s">
        <v>21</v>
      </c>
      <c r="H5060">
        <v>4434.1229999999996</v>
      </c>
      <c r="I5060">
        <v>0</v>
      </c>
      <c r="J5060">
        <v>477870</v>
      </c>
      <c r="K5060">
        <v>900267</v>
      </c>
      <c r="M5060">
        <v>1821.72</v>
      </c>
      <c r="N5060" t="s">
        <v>17</v>
      </c>
    </row>
    <row r="5061" spans="1:14" x14ac:dyDescent="0.25">
      <c r="A5061">
        <v>3.2017000000000002</v>
      </c>
      <c r="B5061">
        <v>6</v>
      </c>
      <c r="C5061" t="s">
        <v>91</v>
      </c>
      <c r="D5061">
        <v>81473</v>
      </c>
      <c r="E5061" t="s">
        <v>92</v>
      </c>
      <c r="F5061">
        <v>6</v>
      </c>
      <c r="G5061" t="s">
        <v>22</v>
      </c>
      <c r="H5061">
        <v>23073.804</v>
      </c>
      <c r="I5061">
        <v>0</v>
      </c>
      <c r="J5061">
        <v>3414945</v>
      </c>
      <c r="K5061">
        <v>17003367</v>
      </c>
      <c r="M5061">
        <v>15449.28</v>
      </c>
      <c r="N5061" t="s">
        <v>17</v>
      </c>
    </row>
    <row r="5062" spans="1:14" x14ac:dyDescent="0.25">
      <c r="A5062">
        <v>3.2017000000000002</v>
      </c>
      <c r="B5062">
        <v>6</v>
      </c>
      <c r="C5062" t="s">
        <v>91</v>
      </c>
      <c r="D5062">
        <v>81473</v>
      </c>
      <c r="E5062" t="s">
        <v>92</v>
      </c>
      <c r="F5062">
        <v>13</v>
      </c>
      <c r="G5062" t="s">
        <v>23</v>
      </c>
      <c r="H5062">
        <v>42100.565999999999</v>
      </c>
      <c r="I5062">
        <v>0</v>
      </c>
      <c r="J5062">
        <v>7025390</v>
      </c>
      <c r="K5062">
        <v>2071290</v>
      </c>
      <c r="M5062">
        <v>22483.08</v>
      </c>
      <c r="N5062" t="s">
        <v>17</v>
      </c>
    </row>
    <row r="5063" spans="1:14" x14ac:dyDescent="0.25">
      <c r="A5063">
        <v>3.2017000000000002</v>
      </c>
      <c r="B5063">
        <v>6</v>
      </c>
      <c r="C5063" t="s">
        <v>91</v>
      </c>
      <c r="D5063">
        <v>81473</v>
      </c>
      <c r="E5063" t="s">
        <v>92</v>
      </c>
      <c r="F5063">
        <v>7</v>
      </c>
      <c r="G5063" t="s">
        <v>24</v>
      </c>
      <c r="H5063">
        <v>10183.691999999999</v>
      </c>
      <c r="I5063">
        <v>0</v>
      </c>
      <c r="J5063">
        <v>388295</v>
      </c>
      <c r="K5063">
        <v>2973756</v>
      </c>
      <c r="M5063">
        <v>7097.64</v>
      </c>
      <c r="N5063" t="s">
        <v>17</v>
      </c>
    </row>
    <row r="5064" spans="1:14" x14ac:dyDescent="0.25">
      <c r="A5064">
        <v>3.2017000000000002</v>
      </c>
      <c r="B5064">
        <v>6</v>
      </c>
      <c r="C5064" t="s">
        <v>91</v>
      </c>
      <c r="D5064">
        <v>81473</v>
      </c>
      <c r="E5064" t="s">
        <v>92</v>
      </c>
      <c r="F5064">
        <v>8</v>
      </c>
      <c r="G5064" t="s">
        <v>25</v>
      </c>
      <c r="H5064">
        <v>2278.4279999999999</v>
      </c>
      <c r="I5064">
        <v>0</v>
      </c>
      <c r="J5064">
        <v>78400</v>
      </c>
      <c r="K5064">
        <v>476883</v>
      </c>
      <c r="M5064">
        <v>3992.28</v>
      </c>
      <c r="N5064" t="s">
        <v>17</v>
      </c>
    </row>
    <row r="5065" spans="1:14" x14ac:dyDescent="0.25">
      <c r="A5065">
        <v>3.2017000000000002</v>
      </c>
      <c r="B5065">
        <v>6</v>
      </c>
      <c r="C5065" t="s">
        <v>91</v>
      </c>
      <c r="D5065">
        <v>81473</v>
      </c>
      <c r="E5065" t="s">
        <v>92</v>
      </c>
      <c r="F5065">
        <v>9</v>
      </c>
      <c r="G5065" t="s">
        <v>26</v>
      </c>
      <c r="H5065">
        <v>3603.3150000000001</v>
      </c>
      <c r="I5065">
        <v>0</v>
      </c>
      <c r="J5065">
        <v>58290</v>
      </c>
      <c r="K5065">
        <v>502248</v>
      </c>
      <c r="M5065">
        <v>3239.88</v>
      </c>
      <c r="N5065" t="s">
        <v>17</v>
      </c>
    </row>
    <row r="5066" spans="1:14" x14ac:dyDescent="0.25">
      <c r="A5066">
        <v>3.2017000000000002</v>
      </c>
      <c r="B5066">
        <v>6</v>
      </c>
      <c r="C5066" t="s">
        <v>91</v>
      </c>
      <c r="D5066">
        <v>81473</v>
      </c>
      <c r="E5066" t="s">
        <v>92</v>
      </c>
      <c r="F5066">
        <v>14</v>
      </c>
      <c r="G5066" t="s">
        <v>27</v>
      </c>
      <c r="H5066">
        <v>16065.434999999999</v>
      </c>
      <c r="I5066">
        <v>0</v>
      </c>
      <c r="J5066">
        <v>524985</v>
      </c>
      <c r="K5066">
        <v>3880752</v>
      </c>
      <c r="M5066">
        <v>14920.32</v>
      </c>
      <c r="N5066" t="s">
        <v>17</v>
      </c>
    </row>
    <row r="5067" spans="1:14" x14ac:dyDescent="0.25">
      <c r="A5067">
        <v>3.2017000000000002</v>
      </c>
      <c r="B5067">
        <v>6</v>
      </c>
      <c r="C5067" t="s">
        <v>91</v>
      </c>
      <c r="D5067">
        <v>81473</v>
      </c>
      <c r="E5067" t="s">
        <v>92</v>
      </c>
      <c r="F5067">
        <v>15</v>
      </c>
      <c r="G5067" t="s">
        <v>28</v>
      </c>
      <c r="H5067">
        <v>6618.1409999999996</v>
      </c>
      <c r="I5067">
        <v>0</v>
      </c>
      <c r="J5067">
        <v>235</v>
      </c>
      <c r="K5067">
        <v>0</v>
      </c>
      <c r="M5067">
        <v>0</v>
      </c>
      <c r="N5067" t="s">
        <v>17</v>
      </c>
    </row>
    <row r="5068" spans="1:14" x14ac:dyDescent="0.25">
      <c r="A5068">
        <v>3.2017000000000002</v>
      </c>
      <c r="B5068">
        <v>6</v>
      </c>
      <c r="C5068" t="s">
        <v>91</v>
      </c>
      <c r="D5068">
        <v>81473</v>
      </c>
      <c r="E5068" t="s">
        <v>92</v>
      </c>
      <c r="F5068">
        <v>12</v>
      </c>
      <c r="G5068" t="s">
        <v>29</v>
      </c>
      <c r="H5068">
        <v>12971.933999999999</v>
      </c>
      <c r="I5068">
        <v>0</v>
      </c>
      <c r="J5068">
        <v>7550375</v>
      </c>
      <c r="K5068">
        <v>31889988</v>
      </c>
      <c r="M5068">
        <v>37403.4</v>
      </c>
      <c r="N5068" t="s">
        <v>17</v>
      </c>
    </row>
    <row r="5069" spans="1:14" x14ac:dyDescent="0.25">
      <c r="A5069">
        <v>3.2017000000000002</v>
      </c>
      <c r="B5069">
        <v>6</v>
      </c>
      <c r="C5069" t="s">
        <v>91</v>
      </c>
      <c r="D5069">
        <v>81473</v>
      </c>
      <c r="E5069" t="s">
        <v>92</v>
      </c>
      <c r="F5069">
        <v>16</v>
      </c>
      <c r="G5069" t="s">
        <v>30</v>
      </c>
      <c r="H5069">
        <v>5249.1959999999999</v>
      </c>
      <c r="I5069">
        <v>0</v>
      </c>
      <c r="J5069">
        <v>235</v>
      </c>
      <c r="K5069">
        <v>0</v>
      </c>
      <c r="M5069">
        <v>0</v>
      </c>
      <c r="N5069" t="s">
        <v>17</v>
      </c>
    </row>
    <row r="5070" spans="1:14" x14ac:dyDescent="0.25">
      <c r="A5070">
        <v>3.2017000000000002</v>
      </c>
      <c r="B5070">
        <v>6</v>
      </c>
      <c r="C5070" t="s">
        <v>91</v>
      </c>
      <c r="D5070">
        <v>81473</v>
      </c>
      <c r="E5070" t="s">
        <v>92</v>
      </c>
      <c r="F5070">
        <v>11</v>
      </c>
      <c r="G5070" t="s">
        <v>31</v>
      </c>
      <c r="H5070">
        <v>0</v>
      </c>
      <c r="I5070">
        <v>0</v>
      </c>
      <c r="J5070">
        <v>110</v>
      </c>
      <c r="K5070">
        <v>633</v>
      </c>
      <c r="M5070">
        <v>0</v>
      </c>
      <c r="N5070" t="s">
        <v>17</v>
      </c>
    </row>
    <row r="5071" spans="1:14" x14ac:dyDescent="0.25">
      <c r="A5071">
        <v>3.2017000000000002</v>
      </c>
      <c r="B5071">
        <v>6</v>
      </c>
      <c r="C5071" t="s">
        <v>91</v>
      </c>
      <c r="D5071">
        <v>81473</v>
      </c>
      <c r="E5071" t="s">
        <v>92</v>
      </c>
      <c r="F5071">
        <v>17</v>
      </c>
      <c r="G5071" t="s">
        <v>32</v>
      </c>
      <c r="H5071">
        <v>4572.5910000000003</v>
      </c>
      <c r="I5071">
        <v>0</v>
      </c>
      <c r="J5071">
        <v>235</v>
      </c>
      <c r="K5071">
        <v>0</v>
      </c>
      <c r="M5071">
        <v>0</v>
      </c>
      <c r="N5071" t="s">
        <v>17</v>
      </c>
    </row>
    <row r="5072" spans="1:14" x14ac:dyDescent="0.25">
      <c r="A5072">
        <v>3.2017000000000002</v>
      </c>
      <c r="B5072">
        <v>6</v>
      </c>
      <c r="C5072" t="s">
        <v>91</v>
      </c>
      <c r="D5072">
        <v>81473</v>
      </c>
      <c r="E5072" t="s">
        <v>92</v>
      </c>
      <c r="F5072">
        <v>18</v>
      </c>
      <c r="G5072" t="s">
        <v>33</v>
      </c>
      <c r="H5072">
        <v>87577.862999999998</v>
      </c>
      <c r="I5072">
        <v>0</v>
      </c>
      <c r="J5072">
        <v>7550375</v>
      </c>
      <c r="K5072">
        <v>28993935</v>
      </c>
      <c r="M5072">
        <v>37403.4</v>
      </c>
      <c r="N5072" t="s">
        <v>17</v>
      </c>
    </row>
    <row r="5073" spans="1:14" x14ac:dyDescent="0.25">
      <c r="A5073">
        <v>3.2017000000000002</v>
      </c>
      <c r="B5073">
        <v>6</v>
      </c>
      <c r="C5073" t="s">
        <v>91</v>
      </c>
      <c r="D5073">
        <v>90992</v>
      </c>
      <c r="E5073" t="s">
        <v>93</v>
      </c>
      <c r="F5073">
        <v>1</v>
      </c>
      <c r="G5073" t="s">
        <v>16</v>
      </c>
      <c r="H5073">
        <v>4157.1869999999999</v>
      </c>
      <c r="I5073">
        <v>0</v>
      </c>
      <c r="J5073">
        <v>583445</v>
      </c>
      <c r="K5073">
        <v>2351223</v>
      </c>
      <c r="M5073">
        <v>1044.24</v>
      </c>
      <c r="N5073" t="s">
        <v>17</v>
      </c>
    </row>
    <row r="5074" spans="1:14" x14ac:dyDescent="0.25">
      <c r="A5074">
        <v>3.2017000000000002</v>
      </c>
      <c r="B5074">
        <v>6</v>
      </c>
      <c r="C5074" t="s">
        <v>91</v>
      </c>
      <c r="D5074">
        <v>90992</v>
      </c>
      <c r="E5074" t="s">
        <v>93</v>
      </c>
      <c r="F5074">
        <v>2</v>
      </c>
      <c r="G5074" t="s">
        <v>18</v>
      </c>
      <c r="H5074">
        <v>2608.8629999999998</v>
      </c>
      <c r="I5074">
        <v>0</v>
      </c>
      <c r="J5074">
        <v>138340</v>
      </c>
      <c r="K5074">
        <v>815187</v>
      </c>
      <c r="M5074">
        <v>647.52</v>
      </c>
      <c r="N5074" t="s">
        <v>17</v>
      </c>
    </row>
    <row r="5075" spans="1:14" x14ac:dyDescent="0.25">
      <c r="A5075">
        <v>3.2017000000000002</v>
      </c>
      <c r="B5075">
        <v>6</v>
      </c>
      <c r="C5075" t="s">
        <v>91</v>
      </c>
      <c r="D5075">
        <v>90992</v>
      </c>
      <c r="E5075" t="s">
        <v>93</v>
      </c>
      <c r="F5075">
        <v>3</v>
      </c>
      <c r="G5075" t="s">
        <v>19</v>
      </c>
      <c r="H5075">
        <v>47.204999999999998</v>
      </c>
      <c r="I5075">
        <v>0</v>
      </c>
      <c r="J5075">
        <v>589035</v>
      </c>
      <c r="K5075">
        <v>863142</v>
      </c>
      <c r="M5075">
        <v>1174.2</v>
      </c>
      <c r="N5075" t="s">
        <v>17</v>
      </c>
    </row>
    <row r="5076" spans="1:14" x14ac:dyDescent="0.25">
      <c r="A5076">
        <v>3.2017000000000002</v>
      </c>
      <c r="B5076">
        <v>6</v>
      </c>
      <c r="C5076" t="s">
        <v>91</v>
      </c>
      <c r="D5076">
        <v>90992</v>
      </c>
      <c r="E5076" t="s">
        <v>93</v>
      </c>
      <c r="F5076">
        <v>4</v>
      </c>
      <c r="G5076" t="s">
        <v>20</v>
      </c>
      <c r="H5076">
        <v>2061.2849999999999</v>
      </c>
      <c r="I5076">
        <v>0</v>
      </c>
      <c r="J5076">
        <v>433790</v>
      </c>
      <c r="K5076">
        <v>672117</v>
      </c>
      <c r="M5076">
        <v>1030.56</v>
      </c>
      <c r="N5076" t="s">
        <v>17</v>
      </c>
    </row>
    <row r="5077" spans="1:14" x14ac:dyDescent="0.25">
      <c r="A5077">
        <v>3.2017000000000002</v>
      </c>
      <c r="B5077">
        <v>6</v>
      </c>
      <c r="C5077" t="s">
        <v>91</v>
      </c>
      <c r="D5077">
        <v>90992</v>
      </c>
      <c r="E5077" t="s">
        <v>93</v>
      </c>
      <c r="F5077">
        <v>5</v>
      </c>
      <c r="G5077" t="s">
        <v>21</v>
      </c>
      <c r="H5077">
        <v>3430.23</v>
      </c>
      <c r="I5077">
        <v>0</v>
      </c>
      <c r="J5077">
        <v>248055</v>
      </c>
      <c r="K5077">
        <v>533871</v>
      </c>
      <c r="M5077">
        <v>1466.04</v>
      </c>
      <c r="N5077" t="s">
        <v>17</v>
      </c>
    </row>
    <row r="5078" spans="1:14" x14ac:dyDescent="0.25">
      <c r="A5078">
        <v>3.2017000000000002</v>
      </c>
      <c r="B5078">
        <v>6</v>
      </c>
      <c r="C5078" t="s">
        <v>91</v>
      </c>
      <c r="D5078">
        <v>90992</v>
      </c>
      <c r="E5078" t="s">
        <v>93</v>
      </c>
      <c r="F5078">
        <v>6</v>
      </c>
      <c r="G5078" t="s">
        <v>22</v>
      </c>
      <c r="H5078">
        <v>9192.3870000000006</v>
      </c>
      <c r="I5078">
        <v>0</v>
      </c>
      <c r="J5078">
        <v>1777655</v>
      </c>
      <c r="K5078">
        <v>7864824</v>
      </c>
      <c r="M5078">
        <v>10818.6</v>
      </c>
      <c r="N5078" t="s">
        <v>17</v>
      </c>
    </row>
    <row r="5079" spans="1:14" x14ac:dyDescent="0.25">
      <c r="A5079">
        <v>3.2017000000000002</v>
      </c>
      <c r="B5079">
        <v>6</v>
      </c>
      <c r="C5079" t="s">
        <v>91</v>
      </c>
      <c r="D5079">
        <v>90992</v>
      </c>
      <c r="E5079" t="s">
        <v>93</v>
      </c>
      <c r="F5079">
        <v>13</v>
      </c>
      <c r="G5079" t="s">
        <v>23</v>
      </c>
      <c r="H5079">
        <v>21497.156999999999</v>
      </c>
      <c r="I5079">
        <v>0</v>
      </c>
      <c r="J5079">
        <v>3770320</v>
      </c>
      <c r="K5079">
        <v>13039644</v>
      </c>
      <c r="M5079">
        <v>17172.96</v>
      </c>
      <c r="N5079" t="s">
        <v>17</v>
      </c>
    </row>
    <row r="5080" spans="1:14" x14ac:dyDescent="0.25">
      <c r="A5080">
        <v>3.2017000000000002</v>
      </c>
      <c r="B5080">
        <v>6</v>
      </c>
      <c r="C5080" t="s">
        <v>91</v>
      </c>
      <c r="D5080">
        <v>90992</v>
      </c>
      <c r="E5080" t="s">
        <v>93</v>
      </c>
      <c r="F5080">
        <v>7</v>
      </c>
      <c r="G5080" t="s">
        <v>24</v>
      </c>
      <c r="H5080">
        <v>4767.7049999999999</v>
      </c>
      <c r="I5080">
        <v>0</v>
      </c>
      <c r="J5080">
        <v>178805</v>
      </c>
      <c r="K5080">
        <v>1712904</v>
      </c>
      <c r="M5080">
        <v>6566.4</v>
      </c>
      <c r="N5080" t="s">
        <v>17</v>
      </c>
    </row>
    <row r="5081" spans="1:14" x14ac:dyDescent="0.25">
      <c r="A5081">
        <v>3.2017000000000002</v>
      </c>
      <c r="B5081">
        <v>6</v>
      </c>
      <c r="C5081" t="s">
        <v>91</v>
      </c>
      <c r="D5081">
        <v>90992</v>
      </c>
      <c r="E5081" t="s">
        <v>93</v>
      </c>
      <c r="F5081">
        <v>8</v>
      </c>
      <c r="G5081" t="s">
        <v>25</v>
      </c>
      <c r="H5081">
        <v>2489.277</v>
      </c>
      <c r="I5081">
        <v>0</v>
      </c>
      <c r="J5081">
        <v>57130</v>
      </c>
      <c r="K5081">
        <v>387744</v>
      </c>
      <c r="M5081">
        <v>4731</v>
      </c>
      <c r="N5081" t="s">
        <v>17</v>
      </c>
    </row>
    <row r="5082" spans="1:14" x14ac:dyDescent="0.25">
      <c r="A5082">
        <v>3.2017000000000002</v>
      </c>
      <c r="B5082">
        <v>6</v>
      </c>
      <c r="C5082" t="s">
        <v>91</v>
      </c>
      <c r="D5082">
        <v>90992</v>
      </c>
      <c r="E5082" t="s">
        <v>93</v>
      </c>
      <c r="F5082">
        <v>9</v>
      </c>
      <c r="G5082" t="s">
        <v>26</v>
      </c>
      <c r="H5082">
        <v>1645.8810000000001</v>
      </c>
      <c r="I5082">
        <v>0</v>
      </c>
      <c r="J5082">
        <v>58255</v>
      </c>
      <c r="K5082">
        <v>388713</v>
      </c>
      <c r="M5082">
        <v>3326.52</v>
      </c>
      <c r="N5082" t="s">
        <v>17</v>
      </c>
    </row>
    <row r="5083" spans="1:14" x14ac:dyDescent="0.25">
      <c r="A5083">
        <v>3.2017000000000002</v>
      </c>
      <c r="B5083">
        <v>6</v>
      </c>
      <c r="C5083" t="s">
        <v>91</v>
      </c>
      <c r="D5083">
        <v>90992</v>
      </c>
      <c r="E5083" t="s">
        <v>93</v>
      </c>
      <c r="F5083">
        <v>14</v>
      </c>
      <c r="G5083" t="s">
        <v>27</v>
      </c>
      <c r="H5083">
        <v>8902.8629999999994</v>
      </c>
      <c r="I5083">
        <v>0</v>
      </c>
      <c r="J5083">
        <v>294190</v>
      </c>
      <c r="K5083">
        <v>2256765</v>
      </c>
      <c r="M5083">
        <v>16917.599999999999</v>
      </c>
      <c r="N5083" t="s">
        <v>17</v>
      </c>
    </row>
    <row r="5084" spans="1:14" x14ac:dyDescent="0.25">
      <c r="A5084">
        <v>3.2017000000000002</v>
      </c>
      <c r="B5084">
        <v>6</v>
      </c>
      <c r="C5084" t="s">
        <v>91</v>
      </c>
      <c r="D5084">
        <v>90992</v>
      </c>
      <c r="E5084" t="s">
        <v>93</v>
      </c>
      <c r="F5084">
        <v>15</v>
      </c>
      <c r="G5084" t="s">
        <v>28</v>
      </c>
      <c r="H5084">
        <v>4207.5389999999998</v>
      </c>
      <c r="I5084">
        <v>0</v>
      </c>
      <c r="J5084">
        <v>240</v>
      </c>
      <c r="K5084">
        <v>0</v>
      </c>
      <c r="M5084">
        <v>0</v>
      </c>
      <c r="N5084" t="s">
        <v>17</v>
      </c>
    </row>
    <row r="5085" spans="1:14" x14ac:dyDescent="0.25">
      <c r="A5085">
        <v>3.2017000000000002</v>
      </c>
      <c r="B5085">
        <v>6</v>
      </c>
      <c r="C5085" t="s">
        <v>91</v>
      </c>
      <c r="D5085">
        <v>90992</v>
      </c>
      <c r="E5085" t="s">
        <v>93</v>
      </c>
      <c r="F5085">
        <v>12</v>
      </c>
      <c r="G5085" t="s">
        <v>29</v>
      </c>
      <c r="H5085">
        <v>8484.3119999999999</v>
      </c>
      <c r="I5085">
        <v>0</v>
      </c>
      <c r="J5085">
        <v>4064510</v>
      </c>
      <c r="K5085">
        <v>15049737</v>
      </c>
      <c r="M5085">
        <v>34090.559999999998</v>
      </c>
      <c r="N5085" t="s">
        <v>17</v>
      </c>
    </row>
    <row r="5086" spans="1:14" x14ac:dyDescent="0.25">
      <c r="A5086">
        <v>3.2017000000000002</v>
      </c>
      <c r="B5086">
        <v>6</v>
      </c>
      <c r="C5086" t="s">
        <v>91</v>
      </c>
      <c r="D5086">
        <v>90992</v>
      </c>
      <c r="E5086" t="s">
        <v>93</v>
      </c>
      <c r="F5086">
        <v>16</v>
      </c>
      <c r="G5086" t="s">
        <v>30</v>
      </c>
      <c r="H5086">
        <v>3423.9360000000001</v>
      </c>
      <c r="I5086">
        <v>0</v>
      </c>
      <c r="J5086">
        <v>240</v>
      </c>
      <c r="K5086">
        <v>0</v>
      </c>
      <c r="M5086">
        <v>0</v>
      </c>
      <c r="N5086" t="s">
        <v>17</v>
      </c>
    </row>
    <row r="5087" spans="1:14" x14ac:dyDescent="0.25">
      <c r="A5087">
        <v>3.2017000000000002</v>
      </c>
      <c r="B5087">
        <v>6</v>
      </c>
      <c r="C5087" t="s">
        <v>91</v>
      </c>
      <c r="D5087">
        <v>90992</v>
      </c>
      <c r="E5087" t="s">
        <v>93</v>
      </c>
      <c r="F5087">
        <v>11</v>
      </c>
      <c r="G5087" t="s">
        <v>31</v>
      </c>
      <c r="H5087">
        <v>0</v>
      </c>
      <c r="I5087">
        <v>0</v>
      </c>
      <c r="J5087">
        <v>0</v>
      </c>
      <c r="K5087">
        <v>0</v>
      </c>
      <c r="M5087">
        <v>0</v>
      </c>
      <c r="N5087" t="s">
        <v>17</v>
      </c>
    </row>
    <row r="5088" spans="1:14" x14ac:dyDescent="0.25">
      <c r="A5088">
        <v>3.2017000000000002</v>
      </c>
      <c r="B5088">
        <v>6</v>
      </c>
      <c r="C5088" t="s">
        <v>91</v>
      </c>
      <c r="D5088">
        <v>90992</v>
      </c>
      <c r="E5088" t="s">
        <v>93</v>
      </c>
      <c r="F5088">
        <v>17</v>
      </c>
      <c r="G5088" t="s">
        <v>32</v>
      </c>
      <c r="H5088">
        <v>2558.511</v>
      </c>
      <c r="I5088">
        <v>0</v>
      </c>
      <c r="J5088">
        <v>240</v>
      </c>
      <c r="K5088">
        <v>0</v>
      </c>
      <c r="M5088">
        <v>0</v>
      </c>
      <c r="N5088" t="s">
        <v>17</v>
      </c>
    </row>
    <row r="5089" spans="1:14" x14ac:dyDescent="0.25">
      <c r="A5089">
        <v>3.2017000000000002</v>
      </c>
      <c r="B5089">
        <v>6</v>
      </c>
      <c r="C5089" t="s">
        <v>91</v>
      </c>
      <c r="D5089">
        <v>90992</v>
      </c>
      <c r="E5089" t="s">
        <v>93</v>
      </c>
      <c r="F5089">
        <v>18</v>
      </c>
      <c r="G5089" t="s">
        <v>33</v>
      </c>
      <c r="H5089">
        <v>49074.317999999999</v>
      </c>
      <c r="I5089">
        <v>0</v>
      </c>
      <c r="J5089">
        <v>4064510</v>
      </c>
      <c r="K5089">
        <v>15741651</v>
      </c>
      <c r="M5089">
        <v>34090.559999999998</v>
      </c>
      <c r="N5089" t="s">
        <v>17</v>
      </c>
    </row>
    <row r="5090" spans="1:14" x14ac:dyDescent="0.25">
      <c r="A5090">
        <v>3.2017000000000002</v>
      </c>
      <c r="B5090">
        <v>6</v>
      </c>
      <c r="C5090" t="s">
        <v>91</v>
      </c>
      <c r="D5090">
        <v>29650</v>
      </c>
      <c r="E5090" t="s">
        <v>94</v>
      </c>
      <c r="F5090">
        <v>1</v>
      </c>
      <c r="G5090" t="s">
        <v>16</v>
      </c>
      <c r="H5090">
        <v>2615.1570000000002</v>
      </c>
      <c r="I5090">
        <v>0</v>
      </c>
      <c r="J5090">
        <v>401505</v>
      </c>
      <c r="K5090">
        <v>1391574</v>
      </c>
      <c r="M5090">
        <v>1021.44</v>
      </c>
      <c r="N5090" t="s">
        <v>17</v>
      </c>
    </row>
    <row r="5091" spans="1:14" x14ac:dyDescent="0.25">
      <c r="A5091">
        <v>3.2017000000000002</v>
      </c>
      <c r="B5091">
        <v>6</v>
      </c>
      <c r="C5091" t="s">
        <v>91</v>
      </c>
      <c r="D5091">
        <v>29650</v>
      </c>
      <c r="E5091" t="s">
        <v>94</v>
      </c>
      <c r="F5091">
        <v>2</v>
      </c>
      <c r="G5091" t="s">
        <v>18</v>
      </c>
      <c r="H5091">
        <v>2039.2560000000001</v>
      </c>
      <c r="I5091">
        <v>0</v>
      </c>
      <c r="J5091">
        <v>93045</v>
      </c>
      <c r="K5091">
        <v>541524</v>
      </c>
      <c r="M5091">
        <v>647.52</v>
      </c>
      <c r="N5091" t="s">
        <v>17</v>
      </c>
    </row>
    <row r="5092" spans="1:14" x14ac:dyDescent="0.25">
      <c r="A5092">
        <v>3.2017000000000002</v>
      </c>
      <c r="B5092">
        <v>6</v>
      </c>
      <c r="C5092" t="s">
        <v>91</v>
      </c>
      <c r="D5092">
        <v>29650</v>
      </c>
      <c r="E5092" t="s">
        <v>94</v>
      </c>
      <c r="F5092">
        <v>3</v>
      </c>
      <c r="G5092" t="s">
        <v>19</v>
      </c>
      <c r="H5092">
        <v>47.204999999999998</v>
      </c>
      <c r="I5092">
        <v>0</v>
      </c>
      <c r="J5092">
        <v>547840</v>
      </c>
      <c r="K5092">
        <v>614079</v>
      </c>
      <c r="M5092">
        <v>1142.28</v>
      </c>
      <c r="N5092" t="s">
        <v>17</v>
      </c>
    </row>
    <row r="5093" spans="1:14" x14ac:dyDescent="0.25">
      <c r="A5093">
        <v>3.2017000000000002</v>
      </c>
      <c r="B5093">
        <v>6</v>
      </c>
      <c r="C5093" t="s">
        <v>91</v>
      </c>
      <c r="D5093">
        <v>29650</v>
      </c>
      <c r="E5093" t="s">
        <v>94</v>
      </c>
      <c r="F5093">
        <v>4</v>
      </c>
      <c r="G5093" t="s">
        <v>20</v>
      </c>
      <c r="H5093">
        <v>1422.444</v>
      </c>
      <c r="I5093">
        <v>0</v>
      </c>
      <c r="J5093">
        <v>322475</v>
      </c>
      <c r="K5093">
        <v>492594</v>
      </c>
      <c r="M5093">
        <v>955.32</v>
      </c>
      <c r="N5093" t="s">
        <v>17</v>
      </c>
    </row>
    <row r="5094" spans="1:14" x14ac:dyDescent="0.25">
      <c r="A5094">
        <v>3.2017000000000002</v>
      </c>
      <c r="B5094">
        <v>6</v>
      </c>
      <c r="C5094" t="s">
        <v>91</v>
      </c>
      <c r="D5094">
        <v>29650</v>
      </c>
      <c r="E5094" t="s">
        <v>94</v>
      </c>
      <c r="F5094">
        <v>5</v>
      </c>
      <c r="G5094" t="s">
        <v>21</v>
      </c>
      <c r="H5094">
        <v>3870.81</v>
      </c>
      <c r="I5094">
        <v>0</v>
      </c>
      <c r="J5094">
        <v>221575</v>
      </c>
      <c r="K5094">
        <v>371388</v>
      </c>
      <c r="M5094">
        <v>1032.8399999999999</v>
      </c>
      <c r="N5094" t="s">
        <v>17</v>
      </c>
    </row>
    <row r="5095" spans="1:14" x14ac:dyDescent="0.25">
      <c r="A5095">
        <v>3.2017000000000002</v>
      </c>
      <c r="B5095">
        <v>6</v>
      </c>
      <c r="C5095" t="s">
        <v>91</v>
      </c>
      <c r="D5095">
        <v>29650</v>
      </c>
      <c r="E5095" t="s">
        <v>94</v>
      </c>
      <c r="F5095">
        <v>6</v>
      </c>
      <c r="G5095" t="s">
        <v>22</v>
      </c>
      <c r="H5095">
        <v>9422.1180000000004</v>
      </c>
      <c r="I5095">
        <v>0</v>
      </c>
      <c r="J5095">
        <v>1572905</v>
      </c>
      <c r="K5095">
        <v>7264056</v>
      </c>
      <c r="M5095">
        <v>11265.48</v>
      </c>
      <c r="N5095" t="s">
        <v>17</v>
      </c>
    </row>
    <row r="5096" spans="1:14" x14ac:dyDescent="0.25">
      <c r="A5096">
        <v>3.2017000000000002</v>
      </c>
      <c r="B5096">
        <v>6</v>
      </c>
      <c r="C5096" t="s">
        <v>91</v>
      </c>
      <c r="D5096">
        <v>29650</v>
      </c>
      <c r="E5096" t="s">
        <v>94</v>
      </c>
      <c r="F5096">
        <v>13</v>
      </c>
      <c r="G5096" t="s">
        <v>23</v>
      </c>
      <c r="H5096">
        <v>19416.990000000002</v>
      </c>
      <c r="I5096">
        <v>0</v>
      </c>
      <c r="J5096">
        <v>3159345</v>
      </c>
      <c r="K5096">
        <v>1044840</v>
      </c>
      <c r="M5096">
        <v>17125.080000000002</v>
      </c>
      <c r="N5096" t="s">
        <v>17</v>
      </c>
    </row>
    <row r="5097" spans="1:14" x14ac:dyDescent="0.25">
      <c r="A5097">
        <v>3.2017000000000002</v>
      </c>
      <c r="B5097">
        <v>6</v>
      </c>
      <c r="C5097" t="s">
        <v>91</v>
      </c>
      <c r="D5097">
        <v>29650</v>
      </c>
      <c r="E5097" t="s">
        <v>94</v>
      </c>
      <c r="F5097">
        <v>7</v>
      </c>
      <c r="G5097" t="s">
        <v>24</v>
      </c>
      <c r="H5097">
        <v>5626.8360000000002</v>
      </c>
      <c r="I5097">
        <v>0</v>
      </c>
      <c r="J5097">
        <v>174490</v>
      </c>
      <c r="K5097">
        <v>1311570</v>
      </c>
      <c r="M5097">
        <v>5697.72</v>
      </c>
      <c r="N5097" t="s">
        <v>17</v>
      </c>
    </row>
    <row r="5098" spans="1:14" x14ac:dyDescent="0.25">
      <c r="A5098">
        <v>3.2017000000000002</v>
      </c>
      <c r="B5098">
        <v>6</v>
      </c>
      <c r="C5098" t="s">
        <v>91</v>
      </c>
      <c r="D5098">
        <v>29650</v>
      </c>
      <c r="E5098" t="s">
        <v>94</v>
      </c>
      <c r="F5098">
        <v>8</v>
      </c>
      <c r="G5098" t="s">
        <v>25</v>
      </c>
      <c r="H5098">
        <v>1727.703</v>
      </c>
      <c r="I5098">
        <v>0</v>
      </c>
      <c r="J5098">
        <v>59715</v>
      </c>
      <c r="K5098">
        <v>407169</v>
      </c>
      <c r="M5098">
        <v>3907.92</v>
      </c>
      <c r="N5098" t="s">
        <v>17</v>
      </c>
    </row>
    <row r="5099" spans="1:14" x14ac:dyDescent="0.25">
      <c r="A5099">
        <v>3.2017000000000002</v>
      </c>
      <c r="B5099">
        <v>6</v>
      </c>
      <c r="C5099" t="s">
        <v>91</v>
      </c>
      <c r="D5099">
        <v>29650</v>
      </c>
      <c r="E5099" t="s">
        <v>94</v>
      </c>
      <c r="F5099">
        <v>9</v>
      </c>
      <c r="G5099" t="s">
        <v>26</v>
      </c>
      <c r="H5099">
        <v>2073.873</v>
      </c>
      <c r="I5099">
        <v>0</v>
      </c>
      <c r="J5099">
        <v>57760</v>
      </c>
      <c r="K5099">
        <v>450558</v>
      </c>
      <c r="M5099">
        <v>3477</v>
      </c>
      <c r="N5099" t="s">
        <v>17</v>
      </c>
    </row>
    <row r="5100" spans="1:14" x14ac:dyDescent="0.25">
      <c r="A5100">
        <v>3.2017000000000002</v>
      </c>
      <c r="B5100">
        <v>6</v>
      </c>
      <c r="C5100" t="s">
        <v>91</v>
      </c>
      <c r="D5100">
        <v>29650</v>
      </c>
      <c r="E5100" t="s">
        <v>94</v>
      </c>
      <c r="F5100">
        <v>14</v>
      </c>
      <c r="G5100" t="s">
        <v>27</v>
      </c>
      <c r="H5100">
        <v>9428.4120000000003</v>
      </c>
      <c r="I5100">
        <v>0</v>
      </c>
      <c r="J5100">
        <v>291965</v>
      </c>
      <c r="K5100">
        <v>2298690</v>
      </c>
      <c r="M5100">
        <v>12722.4</v>
      </c>
      <c r="N5100" t="s">
        <v>17</v>
      </c>
    </row>
    <row r="5101" spans="1:14" x14ac:dyDescent="0.25">
      <c r="A5101">
        <v>3.2017000000000002</v>
      </c>
      <c r="B5101">
        <v>6</v>
      </c>
      <c r="C5101" t="s">
        <v>91</v>
      </c>
      <c r="D5101">
        <v>29650</v>
      </c>
      <c r="E5101" t="s">
        <v>94</v>
      </c>
      <c r="F5101">
        <v>15</v>
      </c>
      <c r="G5101" t="s">
        <v>28</v>
      </c>
      <c r="H5101">
        <v>5154.7860000000001</v>
      </c>
      <c r="I5101">
        <v>0</v>
      </c>
      <c r="J5101">
        <v>245</v>
      </c>
      <c r="K5101">
        <v>0</v>
      </c>
      <c r="M5101">
        <v>0</v>
      </c>
      <c r="N5101" t="s">
        <v>17</v>
      </c>
    </row>
    <row r="5102" spans="1:14" x14ac:dyDescent="0.25">
      <c r="A5102">
        <v>3.2017000000000002</v>
      </c>
      <c r="B5102">
        <v>6</v>
      </c>
      <c r="C5102" t="s">
        <v>91</v>
      </c>
      <c r="D5102">
        <v>29650</v>
      </c>
      <c r="E5102" t="s">
        <v>94</v>
      </c>
      <c r="F5102">
        <v>12</v>
      </c>
      <c r="G5102" t="s">
        <v>29</v>
      </c>
      <c r="H5102">
        <v>7411.1850000000004</v>
      </c>
      <c r="I5102">
        <v>0</v>
      </c>
      <c r="J5102">
        <v>3451310</v>
      </c>
      <c r="K5102">
        <v>1203711</v>
      </c>
      <c r="M5102">
        <v>29847.48</v>
      </c>
      <c r="N5102" t="s">
        <v>17</v>
      </c>
    </row>
    <row r="5103" spans="1:14" x14ac:dyDescent="0.25">
      <c r="A5103">
        <v>3.2017000000000002</v>
      </c>
      <c r="B5103">
        <v>6</v>
      </c>
      <c r="C5103" t="s">
        <v>91</v>
      </c>
      <c r="D5103">
        <v>29650</v>
      </c>
      <c r="E5103" t="s">
        <v>94</v>
      </c>
      <c r="F5103">
        <v>16</v>
      </c>
      <c r="G5103" t="s">
        <v>30</v>
      </c>
      <c r="H5103">
        <v>4412.0940000000001</v>
      </c>
      <c r="I5103">
        <v>0</v>
      </c>
      <c r="J5103">
        <v>245</v>
      </c>
      <c r="K5103">
        <v>0</v>
      </c>
      <c r="M5103">
        <v>0</v>
      </c>
      <c r="N5103" t="s">
        <v>17</v>
      </c>
    </row>
    <row r="5104" spans="1:14" x14ac:dyDescent="0.25">
      <c r="A5104">
        <v>3.2017000000000002</v>
      </c>
      <c r="B5104">
        <v>6</v>
      </c>
      <c r="C5104" t="s">
        <v>91</v>
      </c>
      <c r="D5104">
        <v>29650</v>
      </c>
      <c r="E5104" t="s">
        <v>94</v>
      </c>
      <c r="F5104">
        <v>11</v>
      </c>
      <c r="G5104" t="s">
        <v>31</v>
      </c>
      <c r="H5104">
        <v>0</v>
      </c>
      <c r="I5104">
        <v>0</v>
      </c>
      <c r="J5104">
        <v>5</v>
      </c>
      <c r="K5104">
        <v>2676</v>
      </c>
      <c r="M5104">
        <v>0</v>
      </c>
      <c r="N5104" t="s">
        <v>17</v>
      </c>
    </row>
    <row r="5105" spans="1:14" x14ac:dyDescent="0.25">
      <c r="A5105">
        <v>3.2017000000000002</v>
      </c>
      <c r="B5105">
        <v>6</v>
      </c>
      <c r="C5105" t="s">
        <v>91</v>
      </c>
      <c r="D5105">
        <v>29650</v>
      </c>
      <c r="E5105" t="s">
        <v>94</v>
      </c>
      <c r="F5105">
        <v>17</v>
      </c>
      <c r="G5105" t="s">
        <v>32</v>
      </c>
      <c r="H5105">
        <v>2272.134</v>
      </c>
      <c r="I5105">
        <v>0</v>
      </c>
      <c r="J5105">
        <v>245</v>
      </c>
      <c r="K5105">
        <v>0</v>
      </c>
      <c r="M5105">
        <v>0</v>
      </c>
      <c r="N5105" t="s">
        <v>17</v>
      </c>
    </row>
    <row r="5106" spans="1:14" x14ac:dyDescent="0.25">
      <c r="A5106">
        <v>3.2017000000000002</v>
      </c>
      <c r="B5106">
        <v>6</v>
      </c>
      <c r="C5106" t="s">
        <v>91</v>
      </c>
      <c r="D5106">
        <v>29650</v>
      </c>
      <c r="E5106" t="s">
        <v>94</v>
      </c>
      <c r="F5106">
        <v>18</v>
      </c>
      <c r="G5106" t="s">
        <v>33</v>
      </c>
      <c r="H5106">
        <v>48095.601000000002</v>
      </c>
      <c r="I5106">
        <v>0</v>
      </c>
      <c r="J5106">
        <v>3451310</v>
      </c>
      <c r="K5106">
        <v>12300192</v>
      </c>
      <c r="M5106">
        <v>29847.48</v>
      </c>
      <c r="N5106" t="s">
        <v>17</v>
      </c>
    </row>
    <row r="5107" spans="1:14" x14ac:dyDescent="0.25">
      <c r="A5107" t="s">
        <v>95</v>
      </c>
    </row>
    <row r="5108" spans="1:14" x14ac:dyDescent="0.25">
      <c r="A5108">
        <v>4.2016999999999998</v>
      </c>
      <c r="B5108">
        <v>7</v>
      </c>
      <c r="C5108" t="s">
        <v>14</v>
      </c>
      <c r="D5108">
        <v>88253</v>
      </c>
      <c r="E5108" t="s">
        <v>15</v>
      </c>
      <c r="F5108">
        <v>1</v>
      </c>
      <c r="G5108" t="s">
        <v>16</v>
      </c>
      <c r="H5108">
        <v>2973.915</v>
      </c>
      <c r="I5108">
        <v>0</v>
      </c>
      <c r="J5108">
        <v>403135</v>
      </c>
      <c r="K5108">
        <v>109185</v>
      </c>
      <c r="M5108">
        <v>978.12</v>
      </c>
      <c r="N5108" t="s">
        <v>17</v>
      </c>
    </row>
    <row r="5109" spans="1:14" x14ac:dyDescent="0.25">
      <c r="A5109">
        <v>4.2016999999999998</v>
      </c>
      <c r="B5109">
        <v>7</v>
      </c>
      <c r="C5109" t="s">
        <v>14</v>
      </c>
      <c r="D5109">
        <v>88253</v>
      </c>
      <c r="E5109" t="s">
        <v>15</v>
      </c>
      <c r="F5109">
        <v>2</v>
      </c>
      <c r="G5109" t="s">
        <v>18</v>
      </c>
      <c r="H5109">
        <v>1114.038</v>
      </c>
      <c r="I5109">
        <v>0</v>
      </c>
      <c r="J5109">
        <v>83560</v>
      </c>
      <c r="K5109">
        <v>47790</v>
      </c>
      <c r="M5109">
        <v>734.16</v>
      </c>
      <c r="N5109" t="s">
        <v>17</v>
      </c>
    </row>
    <row r="5110" spans="1:14" x14ac:dyDescent="0.25">
      <c r="A5110">
        <v>4.2016999999999998</v>
      </c>
      <c r="B5110">
        <v>7</v>
      </c>
      <c r="C5110" t="s">
        <v>14</v>
      </c>
      <c r="D5110">
        <v>88253</v>
      </c>
      <c r="E5110" t="s">
        <v>15</v>
      </c>
      <c r="F5110">
        <v>3</v>
      </c>
      <c r="G5110" t="s">
        <v>19</v>
      </c>
      <c r="H5110">
        <v>47.204999999999998</v>
      </c>
      <c r="I5110">
        <v>0</v>
      </c>
      <c r="J5110">
        <v>445140</v>
      </c>
      <c r="K5110">
        <v>714381</v>
      </c>
      <c r="M5110">
        <v>927.96</v>
      </c>
      <c r="N5110" t="s">
        <v>17</v>
      </c>
    </row>
    <row r="5111" spans="1:14" x14ac:dyDescent="0.25">
      <c r="A5111">
        <v>4.2016999999999998</v>
      </c>
      <c r="B5111">
        <v>7</v>
      </c>
      <c r="C5111" t="s">
        <v>14</v>
      </c>
      <c r="D5111">
        <v>88253</v>
      </c>
      <c r="E5111" t="s">
        <v>15</v>
      </c>
      <c r="F5111">
        <v>4</v>
      </c>
      <c r="G5111" t="s">
        <v>20</v>
      </c>
      <c r="H5111">
        <v>1586.088</v>
      </c>
      <c r="I5111">
        <v>0</v>
      </c>
      <c r="J5111">
        <v>385965</v>
      </c>
      <c r="K5111">
        <v>650184</v>
      </c>
      <c r="M5111">
        <v>1012.32</v>
      </c>
      <c r="N5111" t="s">
        <v>17</v>
      </c>
    </row>
    <row r="5112" spans="1:14" x14ac:dyDescent="0.25">
      <c r="A5112">
        <v>4.2016999999999998</v>
      </c>
      <c r="B5112">
        <v>7</v>
      </c>
      <c r="C5112" t="s">
        <v>14</v>
      </c>
      <c r="D5112">
        <v>88253</v>
      </c>
      <c r="E5112" t="s">
        <v>15</v>
      </c>
      <c r="F5112">
        <v>5</v>
      </c>
      <c r="G5112" t="s">
        <v>21</v>
      </c>
      <c r="H5112">
        <v>1479.09</v>
      </c>
      <c r="I5112">
        <v>0</v>
      </c>
      <c r="J5112">
        <v>164595</v>
      </c>
      <c r="K5112">
        <v>370077</v>
      </c>
      <c r="M5112">
        <v>1035.1199999999999</v>
      </c>
      <c r="N5112" t="s">
        <v>17</v>
      </c>
    </row>
    <row r="5113" spans="1:14" x14ac:dyDescent="0.25">
      <c r="A5113">
        <v>4.2016999999999998</v>
      </c>
      <c r="B5113">
        <v>7</v>
      </c>
      <c r="C5113" t="s">
        <v>14</v>
      </c>
      <c r="D5113">
        <v>88253</v>
      </c>
      <c r="E5113" t="s">
        <v>15</v>
      </c>
      <c r="F5113">
        <v>6</v>
      </c>
      <c r="G5113" t="s">
        <v>22</v>
      </c>
      <c r="H5113">
        <v>9497.6460000000006</v>
      </c>
      <c r="I5113">
        <v>0</v>
      </c>
      <c r="J5113">
        <v>1912775</v>
      </c>
      <c r="K5113">
        <v>5722248</v>
      </c>
      <c r="M5113">
        <v>12115.92</v>
      </c>
      <c r="N5113" t="s">
        <v>17</v>
      </c>
    </row>
    <row r="5114" spans="1:14" x14ac:dyDescent="0.25">
      <c r="A5114">
        <v>4.2016999999999998</v>
      </c>
      <c r="B5114">
        <v>7</v>
      </c>
      <c r="C5114" t="s">
        <v>14</v>
      </c>
      <c r="D5114">
        <v>88253</v>
      </c>
      <c r="E5114" t="s">
        <v>15</v>
      </c>
      <c r="F5114">
        <v>13</v>
      </c>
      <c r="G5114" t="s">
        <v>23</v>
      </c>
      <c r="H5114">
        <v>16697.982</v>
      </c>
      <c r="I5114">
        <v>0</v>
      </c>
      <c r="J5114">
        <v>3395170</v>
      </c>
      <c r="K5114">
        <v>10435515</v>
      </c>
      <c r="M5114">
        <v>19731.12</v>
      </c>
      <c r="N5114" t="s">
        <v>17</v>
      </c>
    </row>
    <row r="5115" spans="1:14" x14ac:dyDescent="0.25">
      <c r="A5115">
        <v>4.2016999999999998</v>
      </c>
      <c r="B5115">
        <v>7</v>
      </c>
      <c r="C5115" t="s">
        <v>14</v>
      </c>
      <c r="D5115">
        <v>88253</v>
      </c>
      <c r="E5115" t="s">
        <v>15</v>
      </c>
      <c r="F5115">
        <v>7</v>
      </c>
      <c r="G5115" t="s">
        <v>24</v>
      </c>
      <c r="H5115">
        <v>4531.68</v>
      </c>
      <c r="I5115">
        <v>0</v>
      </c>
      <c r="J5115">
        <v>179740</v>
      </c>
      <c r="K5115">
        <v>1364343</v>
      </c>
      <c r="M5115">
        <v>8260.44</v>
      </c>
      <c r="N5115" t="s">
        <v>17</v>
      </c>
    </row>
    <row r="5116" spans="1:14" x14ac:dyDescent="0.25">
      <c r="A5116">
        <v>4.2016999999999998</v>
      </c>
      <c r="B5116">
        <v>7</v>
      </c>
      <c r="C5116" t="s">
        <v>14</v>
      </c>
      <c r="D5116">
        <v>88253</v>
      </c>
      <c r="E5116" t="s">
        <v>15</v>
      </c>
      <c r="F5116">
        <v>8</v>
      </c>
      <c r="G5116" t="s">
        <v>25</v>
      </c>
      <c r="H5116">
        <v>1268.241</v>
      </c>
      <c r="I5116">
        <v>0</v>
      </c>
      <c r="J5116">
        <v>75215</v>
      </c>
      <c r="K5116">
        <v>596466</v>
      </c>
      <c r="M5116">
        <v>4931.6400000000003</v>
      </c>
      <c r="N5116" t="s">
        <v>17</v>
      </c>
    </row>
    <row r="5117" spans="1:14" x14ac:dyDescent="0.25">
      <c r="A5117">
        <v>4.2016999999999998</v>
      </c>
      <c r="B5117">
        <v>7</v>
      </c>
      <c r="C5117" t="s">
        <v>14</v>
      </c>
      <c r="D5117">
        <v>88253</v>
      </c>
      <c r="E5117" t="s">
        <v>15</v>
      </c>
      <c r="F5117">
        <v>9</v>
      </c>
      <c r="G5117" t="s">
        <v>26</v>
      </c>
      <c r="H5117">
        <v>2143.107</v>
      </c>
      <c r="I5117">
        <v>0</v>
      </c>
      <c r="J5117">
        <v>60780</v>
      </c>
      <c r="K5117">
        <v>416457</v>
      </c>
      <c r="M5117">
        <v>5392.2</v>
      </c>
      <c r="N5117" t="s">
        <v>17</v>
      </c>
    </row>
    <row r="5118" spans="1:14" x14ac:dyDescent="0.25">
      <c r="A5118">
        <v>4.2016999999999998</v>
      </c>
      <c r="B5118">
        <v>7</v>
      </c>
      <c r="C5118" t="s">
        <v>14</v>
      </c>
      <c r="D5118">
        <v>88253</v>
      </c>
      <c r="E5118" t="s">
        <v>15</v>
      </c>
      <c r="F5118">
        <v>14</v>
      </c>
      <c r="G5118" t="s">
        <v>27</v>
      </c>
      <c r="H5118">
        <v>7943.0280000000002</v>
      </c>
      <c r="I5118">
        <v>0</v>
      </c>
      <c r="J5118">
        <v>315735</v>
      </c>
      <c r="K5118">
        <v>2312574</v>
      </c>
      <c r="M5118">
        <v>19325.28</v>
      </c>
      <c r="N5118" t="s">
        <v>17</v>
      </c>
    </row>
    <row r="5119" spans="1:14" x14ac:dyDescent="0.25">
      <c r="A5119">
        <v>4.2016999999999998</v>
      </c>
      <c r="B5119">
        <v>7</v>
      </c>
      <c r="C5119" t="s">
        <v>14</v>
      </c>
      <c r="D5119">
        <v>88253</v>
      </c>
      <c r="E5119" t="s">
        <v>15</v>
      </c>
      <c r="F5119">
        <v>15</v>
      </c>
      <c r="G5119" t="s">
        <v>28</v>
      </c>
      <c r="H5119">
        <v>4040.748</v>
      </c>
      <c r="I5119">
        <v>0</v>
      </c>
      <c r="J5119">
        <v>0</v>
      </c>
      <c r="K5119">
        <v>0</v>
      </c>
      <c r="M5119">
        <v>0</v>
      </c>
      <c r="N5119" t="s">
        <v>17</v>
      </c>
    </row>
    <row r="5120" spans="1:14" x14ac:dyDescent="0.25">
      <c r="A5120">
        <v>4.2016999999999998</v>
      </c>
      <c r="B5120">
        <v>7</v>
      </c>
      <c r="C5120" t="s">
        <v>14</v>
      </c>
      <c r="D5120">
        <v>88253</v>
      </c>
      <c r="E5120" t="s">
        <v>15</v>
      </c>
      <c r="F5120">
        <v>12</v>
      </c>
      <c r="G5120" t="s">
        <v>29</v>
      </c>
      <c r="H5120">
        <v>6045.3869999999997</v>
      </c>
      <c r="I5120">
        <v>0</v>
      </c>
      <c r="J5120">
        <v>3710905</v>
      </c>
      <c r="K5120">
        <v>12100083</v>
      </c>
      <c r="M5120">
        <v>39056.400000000001</v>
      </c>
      <c r="N5120" t="s">
        <v>17</v>
      </c>
    </row>
    <row r="5121" spans="1:14" x14ac:dyDescent="0.25">
      <c r="A5121">
        <v>4.2016999999999998</v>
      </c>
      <c r="B5121">
        <v>7</v>
      </c>
      <c r="C5121" t="s">
        <v>14</v>
      </c>
      <c r="D5121">
        <v>88253</v>
      </c>
      <c r="E5121" t="s">
        <v>15</v>
      </c>
      <c r="F5121">
        <v>16</v>
      </c>
      <c r="G5121" t="s">
        <v>30</v>
      </c>
      <c r="H5121">
        <v>2571.0990000000002</v>
      </c>
      <c r="I5121">
        <v>0</v>
      </c>
      <c r="J5121">
        <v>0</v>
      </c>
      <c r="K5121">
        <v>0</v>
      </c>
      <c r="M5121">
        <v>0</v>
      </c>
      <c r="N5121" t="s">
        <v>17</v>
      </c>
    </row>
    <row r="5122" spans="1:14" x14ac:dyDescent="0.25">
      <c r="A5122">
        <v>4.2016999999999998</v>
      </c>
      <c r="B5122">
        <v>7</v>
      </c>
      <c r="C5122" t="s">
        <v>14</v>
      </c>
      <c r="D5122">
        <v>88253</v>
      </c>
      <c r="E5122" t="s">
        <v>15</v>
      </c>
      <c r="F5122">
        <v>11</v>
      </c>
      <c r="G5122" t="s">
        <v>31</v>
      </c>
      <c r="H5122">
        <v>0</v>
      </c>
      <c r="I5122">
        <v>0</v>
      </c>
      <c r="J5122">
        <v>0</v>
      </c>
      <c r="K5122">
        <v>0</v>
      </c>
      <c r="M5122">
        <v>0</v>
      </c>
      <c r="N5122" t="s">
        <v>17</v>
      </c>
    </row>
    <row r="5123" spans="1:14" x14ac:dyDescent="0.25">
      <c r="A5123">
        <v>4.2016999999999998</v>
      </c>
      <c r="B5123">
        <v>7</v>
      </c>
      <c r="C5123" t="s">
        <v>14</v>
      </c>
      <c r="D5123">
        <v>88253</v>
      </c>
      <c r="E5123" t="s">
        <v>15</v>
      </c>
      <c r="F5123">
        <v>17</v>
      </c>
      <c r="G5123" t="s">
        <v>32</v>
      </c>
      <c r="H5123">
        <v>2051.8440000000001</v>
      </c>
      <c r="I5123">
        <v>0</v>
      </c>
      <c r="J5123">
        <v>0</v>
      </c>
      <c r="K5123">
        <v>0</v>
      </c>
      <c r="M5123">
        <v>0</v>
      </c>
      <c r="N5123" t="s">
        <v>17</v>
      </c>
    </row>
    <row r="5124" spans="1:14" x14ac:dyDescent="0.25">
      <c r="A5124">
        <v>4.2016999999999998</v>
      </c>
      <c r="B5124">
        <v>7</v>
      </c>
      <c r="C5124" t="s">
        <v>14</v>
      </c>
      <c r="D5124">
        <v>88253</v>
      </c>
      <c r="E5124" t="s">
        <v>15</v>
      </c>
      <c r="F5124">
        <v>18</v>
      </c>
      <c r="G5124" t="s">
        <v>33</v>
      </c>
      <c r="H5124">
        <v>39350.088000000003</v>
      </c>
      <c r="I5124">
        <v>0</v>
      </c>
      <c r="J5124">
        <v>3710905</v>
      </c>
      <c r="K5124">
        <v>12283380</v>
      </c>
      <c r="M5124">
        <v>39056.400000000001</v>
      </c>
      <c r="N5124" t="s">
        <v>17</v>
      </c>
    </row>
    <row r="5125" spans="1:14" x14ac:dyDescent="0.25">
      <c r="A5125">
        <v>4.2016999999999998</v>
      </c>
      <c r="B5125">
        <v>7</v>
      </c>
      <c r="C5125" t="s">
        <v>14</v>
      </c>
      <c r="D5125">
        <v>38976</v>
      </c>
      <c r="E5125" t="s">
        <v>34</v>
      </c>
      <c r="F5125">
        <v>1</v>
      </c>
      <c r="G5125" t="s">
        <v>16</v>
      </c>
      <c r="H5125">
        <v>2561.6579999999999</v>
      </c>
      <c r="I5125">
        <v>0</v>
      </c>
      <c r="J5125">
        <v>768480</v>
      </c>
      <c r="K5125">
        <v>2769537</v>
      </c>
      <c r="M5125">
        <v>1390.8</v>
      </c>
      <c r="N5125" t="s">
        <v>17</v>
      </c>
    </row>
    <row r="5126" spans="1:14" x14ac:dyDescent="0.25">
      <c r="A5126">
        <v>4.2016999999999998</v>
      </c>
      <c r="B5126">
        <v>7</v>
      </c>
      <c r="C5126" t="s">
        <v>14</v>
      </c>
      <c r="D5126">
        <v>38976</v>
      </c>
      <c r="E5126" t="s">
        <v>34</v>
      </c>
      <c r="F5126">
        <v>2</v>
      </c>
      <c r="G5126" t="s">
        <v>18</v>
      </c>
      <c r="H5126">
        <v>4692.1769999999997</v>
      </c>
      <c r="I5126">
        <v>0</v>
      </c>
      <c r="J5126">
        <v>222225</v>
      </c>
      <c r="K5126">
        <v>1298100</v>
      </c>
      <c r="M5126">
        <v>1185.5999999999999</v>
      </c>
      <c r="N5126" t="s">
        <v>17</v>
      </c>
    </row>
    <row r="5127" spans="1:14" x14ac:dyDescent="0.25">
      <c r="A5127">
        <v>4.2016999999999998</v>
      </c>
      <c r="B5127">
        <v>7</v>
      </c>
      <c r="C5127" t="s">
        <v>14</v>
      </c>
      <c r="D5127">
        <v>38976</v>
      </c>
      <c r="E5127" t="s">
        <v>34</v>
      </c>
      <c r="F5127">
        <v>3</v>
      </c>
      <c r="G5127" t="s">
        <v>19</v>
      </c>
      <c r="H5127">
        <v>47.204999999999998</v>
      </c>
      <c r="I5127">
        <v>0</v>
      </c>
      <c r="J5127">
        <v>1322310</v>
      </c>
      <c r="K5127">
        <v>1901814</v>
      </c>
      <c r="M5127">
        <v>1244.8800000000001</v>
      </c>
      <c r="N5127" t="s">
        <v>17</v>
      </c>
    </row>
    <row r="5128" spans="1:14" x14ac:dyDescent="0.25">
      <c r="A5128">
        <v>4.2016999999999998</v>
      </c>
      <c r="B5128">
        <v>7</v>
      </c>
      <c r="C5128" t="s">
        <v>14</v>
      </c>
      <c r="D5128">
        <v>38976</v>
      </c>
      <c r="E5128" t="s">
        <v>34</v>
      </c>
      <c r="F5128">
        <v>4</v>
      </c>
      <c r="G5128" t="s">
        <v>20</v>
      </c>
      <c r="H5128">
        <v>2929.857</v>
      </c>
      <c r="I5128">
        <v>0</v>
      </c>
      <c r="J5128">
        <v>1199715</v>
      </c>
      <c r="K5128">
        <v>2047644</v>
      </c>
      <c r="M5128">
        <v>870.96</v>
      </c>
      <c r="N5128" t="s">
        <v>17</v>
      </c>
    </row>
    <row r="5129" spans="1:14" x14ac:dyDescent="0.25">
      <c r="A5129">
        <v>4.2016999999999998</v>
      </c>
      <c r="B5129">
        <v>7</v>
      </c>
      <c r="C5129" t="s">
        <v>14</v>
      </c>
      <c r="D5129">
        <v>38976</v>
      </c>
      <c r="E5129" t="s">
        <v>34</v>
      </c>
      <c r="F5129">
        <v>5</v>
      </c>
      <c r="G5129" t="s">
        <v>21</v>
      </c>
      <c r="H5129">
        <v>8452.8420000000006</v>
      </c>
      <c r="I5129">
        <v>0</v>
      </c>
      <c r="J5129">
        <v>527990</v>
      </c>
      <c r="K5129">
        <v>1240638</v>
      </c>
      <c r="M5129">
        <v>1477.44</v>
      </c>
      <c r="N5129" t="s">
        <v>17</v>
      </c>
    </row>
    <row r="5130" spans="1:14" x14ac:dyDescent="0.25">
      <c r="A5130">
        <v>4.2016999999999998</v>
      </c>
      <c r="B5130">
        <v>7</v>
      </c>
      <c r="C5130" t="s">
        <v>14</v>
      </c>
      <c r="D5130">
        <v>38976</v>
      </c>
      <c r="E5130" t="s">
        <v>34</v>
      </c>
      <c r="F5130">
        <v>6</v>
      </c>
      <c r="G5130" t="s">
        <v>22</v>
      </c>
      <c r="H5130">
        <v>14740.548000000001</v>
      </c>
      <c r="I5130">
        <v>0</v>
      </c>
      <c r="J5130">
        <v>3558975</v>
      </c>
      <c r="K5130">
        <v>14541528</v>
      </c>
      <c r="M5130">
        <v>9927.1200000000008</v>
      </c>
      <c r="N5130" t="s">
        <v>17</v>
      </c>
    </row>
    <row r="5131" spans="1:14" x14ac:dyDescent="0.25">
      <c r="A5131">
        <v>4.2016999999999998</v>
      </c>
      <c r="B5131">
        <v>7</v>
      </c>
      <c r="C5131" t="s">
        <v>14</v>
      </c>
      <c r="D5131">
        <v>38976</v>
      </c>
      <c r="E5131" t="s">
        <v>34</v>
      </c>
      <c r="F5131">
        <v>13</v>
      </c>
      <c r="G5131" t="s">
        <v>23</v>
      </c>
      <c r="H5131">
        <v>33424.286999999997</v>
      </c>
      <c r="I5131">
        <v>0</v>
      </c>
      <c r="J5131">
        <v>7599695</v>
      </c>
      <c r="K5131">
        <v>21597126</v>
      </c>
      <c r="M5131">
        <v>16805.88</v>
      </c>
      <c r="N5131" t="s">
        <v>17</v>
      </c>
    </row>
    <row r="5132" spans="1:14" x14ac:dyDescent="0.25">
      <c r="A5132">
        <v>4.2016999999999998</v>
      </c>
      <c r="B5132">
        <v>7</v>
      </c>
      <c r="C5132" t="s">
        <v>14</v>
      </c>
      <c r="D5132">
        <v>38976</v>
      </c>
      <c r="E5132" t="s">
        <v>34</v>
      </c>
      <c r="F5132">
        <v>7</v>
      </c>
      <c r="G5132" t="s">
        <v>24</v>
      </c>
      <c r="H5132">
        <v>7027.2510000000002</v>
      </c>
      <c r="I5132">
        <v>0</v>
      </c>
      <c r="J5132">
        <v>411870</v>
      </c>
      <c r="K5132">
        <v>2958921</v>
      </c>
      <c r="M5132">
        <v>6502.56</v>
      </c>
      <c r="N5132" t="s">
        <v>17</v>
      </c>
    </row>
    <row r="5133" spans="1:14" x14ac:dyDescent="0.25">
      <c r="A5133">
        <v>4.2016999999999998</v>
      </c>
      <c r="B5133">
        <v>7</v>
      </c>
      <c r="C5133" t="s">
        <v>14</v>
      </c>
      <c r="D5133">
        <v>38976</v>
      </c>
      <c r="E5133" t="s">
        <v>34</v>
      </c>
      <c r="F5133">
        <v>8</v>
      </c>
      <c r="G5133" t="s">
        <v>25</v>
      </c>
      <c r="H5133">
        <v>1727.703</v>
      </c>
      <c r="I5133">
        <v>0</v>
      </c>
      <c r="J5133">
        <v>85675</v>
      </c>
      <c r="K5133">
        <v>701097</v>
      </c>
      <c r="M5133">
        <v>3679.92</v>
      </c>
      <c r="N5133" t="s">
        <v>17</v>
      </c>
    </row>
    <row r="5134" spans="1:14" x14ac:dyDescent="0.25">
      <c r="A5134">
        <v>4.2016999999999998</v>
      </c>
      <c r="B5134">
        <v>7</v>
      </c>
      <c r="C5134" t="s">
        <v>14</v>
      </c>
      <c r="D5134">
        <v>38976</v>
      </c>
      <c r="E5134" t="s">
        <v>34</v>
      </c>
      <c r="F5134">
        <v>9</v>
      </c>
      <c r="G5134" t="s">
        <v>26</v>
      </c>
      <c r="H5134">
        <v>1847.289</v>
      </c>
      <c r="I5134">
        <v>0</v>
      </c>
      <c r="J5134">
        <v>57330</v>
      </c>
      <c r="K5134">
        <v>439401</v>
      </c>
      <c r="M5134">
        <v>3937.56</v>
      </c>
      <c r="N5134" t="s">
        <v>17</v>
      </c>
    </row>
    <row r="5135" spans="1:14" x14ac:dyDescent="0.25">
      <c r="A5135">
        <v>4.2016999999999998</v>
      </c>
      <c r="B5135">
        <v>7</v>
      </c>
      <c r="C5135" t="s">
        <v>14</v>
      </c>
      <c r="D5135">
        <v>38976</v>
      </c>
      <c r="E5135" t="s">
        <v>34</v>
      </c>
      <c r="F5135">
        <v>14</v>
      </c>
      <c r="G5135" t="s">
        <v>27</v>
      </c>
      <c r="H5135">
        <v>10602.243</v>
      </c>
      <c r="I5135">
        <v>0</v>
      </c>
      <c r="J5135">
        <v>554875</v>
      </c>
      <c r="K5135">
        <v>398058</v>
      </c>
      <c r="M5135">
        <v>15025.2</v>
      </c>
      <c r="N5135" t="s">
        <v>17</v>
      </c>
    </row>
    <row r="5136" spans="1:14" x14ac:dyDescent="0.25">
      <c r="A5136">
        <v>4.2016999999999998</v>
      </c>
      <c r="B5136">
        <v>7</v>
      </c>
      <c r="C5136" t="s">
        <v>14</v>
      </c>
      <c r="D5136">
        <v>38976</v>
      </c>
      <c r="E5136" t="s">
        <v>34</v>
      </c>
      <c r="F5136">
        <v>15</v>
      </c>
      <c r="G5136" t="s">
        <v>28</v>
      </c>
      <c r="H5136">
        <v>6007.6229999999996</v>
      </c>
      <c r="I5136">
        <v>0</v>
      </c>
      <c r="J5136">
        <v>5</v>
      </c>
      <c r="K5136">
        <v>0</v>
      </c>
      <c r="M5136">
        <v>0</v>
      </c>
      <c r="N5136" t="s">
        <v>17</v>
      </c>
    </row>
    <row r="5137" spans="1:14" x14ac:dyDescent="0.25">
      <c r="A5137">
        <v>4.2016999999999998</v>
      </c>
      <c r="B5137">
        <v>7</v>
      </c>
      <c r="C5137" t="s">
        <v>14</v>
      </c>
      <c r="D5137">
        <v>38976</v>
      </c>
      <c r="E5137" t="s">
        <v>34</v>
      </c>
      <c r="F5137">
        <v>12</v>
      </c>
      <c r="G5137" t="s">
        <v>29</v>
      </c>
      <c r="H5137">
        <v>11392.14</v>
      </c>
      <c r="I5137">
        <v>0</v>
      </c>
      <c r="J5137">
        <v>8154570</v>
      </c>
      <c r="K5137">
        <v>27167844</v>
      </c>
      <c r="M5137">
        <v>31831.08</v>
      </c>
      <c r="N5137" t="s">
        <v>17</v>
      </c>
    </row>
    <row r="5138" spans="1:14" x14ac:dyDescent="0.25">
      <c r="A5138">
        <v>4.2016999999999998</v>
      </c>
      <c r="B5138">
        <v>7</v>
      </c>
      <c r="C5138" t="s">
        <v>14</v>
      </c>
      <c r="D5138">
        <v>38976</v>
      </c>
      <c r="E5138" t="s">
        <v>34</v>
      </c>
      <c r="F5138">
        <v>16</v>
      </c>
      <c r="G5138" t="s">
        <v>30</v>
      </c>
      <c r="H5138">
        <v>5098.1400000000003</v>
      </c>
      <c r="I5138">
        <v>0</v>
      </c>
      <c r="J5138">
        <v>5</v>
      </c>
      <c r="K5138">
        <v>0</v>
      </c>
      <c r="M5138">
        <v>0</v>
      </c>
      <c r="N5138" t="s">
        <v>17</v>
      </c>
    </row>
    <row r="5139" spans="1:14" x14ac:dyDescent="0.25">
      <c r="A5139">
        <v>4.2016999999999998</v>
      </c>
      <c r="B5139">
        <v>7</v>
      </c>
      <c r="C5139" t="s">
        <v>14</v>
      </c>
      <c r="D5139">
        <v>38976</v>
      </c>
      <c r="E5139" t="s">
        <v>34</v>
      </c>
      <c r="F5139">
        <v>11</v>
      </c>
      <c r="G5139" t="s">
        <v>31</v>
      </c>
      <c r="H5139">
        <v>0</v>
      </c>
      <c r="I5139">
        <v>0</v>
      </c>
      <c r="J5139">
        <v>0</v>
      </c>
      <c r="K5139">
        <v>0</v>
      </c>
      <c r="M5139">
        <v>0</v>
      </c>
      <c r="N5139" t="s">
        <v>17</v>
      </c>
    </row>
    <row r="5140" spans="1:14" x14ac:dyDescent="0.25">
      <c r="A5140">
        <v>4.2016999999999998</v>
      </c>
      <c r="B5140">
        <v>7</v>
      </c>
      <c r="C5140" t="s">
        <v>14</v>
      </c>
      <c r="D5140">
        <v>38976</v>
      </c>
      <c r="E5140" t="s">
        <v>34</v>
      </c>
      <c r="F5140">
        <v>17</v>
      </c>
      <c r="G5140" t="s">
        <v>32</v>
      </c>
      <c r="H5140">
        <v>2278.4279999999999</v>
      </c>
      <c r="I5140">
        <v>0</v>
      </c>
      <c r="J5140">
        <v>5</v>
      </c>
      <c r="K5140">
        <v>0</v>
      </c>
      <c r="M5140">
        <v>0</v>
      </c>
      <c r="N5140" t="s">
        <v>17</v>
      </c>
    </row>
    <row r="5141" spans="1:14" x14ac:dyDescent="0.25">
      <c r="A5141">
        <v>4.2016999999999998</v>
      </c>
      <c r="B5141">
        <v>7</v>
      </c>
      <c r="C5141" t="s">
        <v>14</v>
      </c>
      <c r="D5141">
        <v>38976</v>
      </c>
      <c r="E5141" t="s">
        <v>34</v>
      </c>
      <c r="F5141">
        <v>18</v>
      </c>
      <c r="G5141" t="s">
        <v>33</v>
      </c>
      <c r="H5141">
        <v>68802.861000000004</v>
      </c>
      <c r="I5141">
        <v>0</v>
      </c>
      <c r="J5141">
        <v>8154570</v>
      </c>
      <c r="K5141">
        <v>27738444</v>
      </c>
      <c r="M5141">
        <v>31831.08</v>
      </c>
      <c r="N5141" t="s">
        <v>17</v>
      </c>
    </row>
    <row r="5142" spans="1:14" x14ac:dyDescent="0.25">
      <c r="A5142">
        <v>4.2016999999999998</v>
      </c>
      <c r="B5142">
        <v>7</v>
      </c>
      <c r="C5142" t="s">
        <v>14</v>
      </c>
      <c r="D5142">
        <v>17647</v>
      </c>
      <c r="E5142" t="s">
        <v>35</v>
      </c>
      <c r="F5142">
        <v>1</v>
      </c>
      <c r="G5142" t="s">
        <v>16</v>
      </c>
      <c r="H5142">
        <v>2398.0140000000001</v>
      </c>
      <c r="I5142">
        <v>0</v>
      </c>
      <c r="J5142">
        <v>562750</v>
      </c>
      <c r="K5142">
        <v>2154249</v>
      </c>
      <c r="M5142">
        <v>1181.04</v>
      </c>
      <c r="N5142" t="s">
        <v>17</v>
      </c>
    </row>
    <row r="5143" spans="1:14" x14ac:dyDescent="0.25">
      <c r="A5143">
        <v>4.2016999999999998</v>
      </c>
      <c r="B5143">
        <v>7</v>
      </c>
      <c r="C5143" t="s">
        <v>14</v>
      </c>
      <c r="D5143">
        <v>17647</v>
      </c>
      <c r="E5143" t="s">
        <v>35</v>
      </c>
      <c r="F5143">
        <v>2</v>
      </c>
      <c r="G5143" t="s">
        <v>18</v>
      </c>
      <c r="H5143">
        <v>1674.204</v>
      </c>
      <c r="I5143">
        <v>292</v>
      </c>
      <c r="J5143">
        <v>141600</v>
      </c>
      <c r="K5143">
        <v>838704</v>
      </c>
      <c r="M5143">
        <v>585.96</v>
      </c>
      <c r="N5143" t="s">
        <v>17</v>
      </c>
    </row>
    <row r="5144" spans="1:14" x14ac:dyDescent="0.25">
      <c r="A5144">
        <v>4.2016999999999998</v>
      </c>
      <c r="B5144">
        <v>7</v>
      </c>
      <c r="C5144" t="s">
        <v>14</v>
      </c>
      <c r="D5144">
        <v>17647</v>
      </c>
      <c r="E5144" t="s">
        <v>35</v>
      </c>
      <c r="F5144">
        <v>3</v>
      </c>
      <c r="G5144" t="s">
        <v>19</v>
      </c>
      <c r="H5144">
        <v>47.204999999999998</v>
      </c>
      <c r="I5144">
        <v>0</v>
      </c>
      <c r="J5144">
        <v>849815</v>
      </c>
      <c r="K5144">
        <v>1264863</v>
      </c>
      <c r="M5144">
        <v>1003.2</v>
      </c>
      <c r="N5144" t="s">
        <v>17</v>
      </c>
    </row>
    <row r="5145" spans="1:14" x14ac:dyDescent="0.25">
      <c r="A5145">
        <v>4.2016999999999998</v>
      </c>
      <c r="B5145">
        <v>7</v>
      </c>
      <c r="C5145" t="s">
        <v>14</v>
      </c>
      <c r="D5145">
        <v>17647</v>
      </c>
      <c r="E5145" t="s">
        <v>35</v>
      </c>
      <c r="F5145">
        <v>4</v>
      </c>
      <c r="G5145" t="s">
        <v>20</v>
      </c>
      <c r="H5145">
        <v>2114.7840000000001</v>
      </c>
      <c r="I5145">
        <v>88</v>
      </c>
      <c r="J5145">
        <v>638355</v>
      </c>
      <c r="K5145">
        <v>1057920</v>
      </c>
      <c r="M5145">
        <v>768.36</v>
      </c>
      <c r="N5145" t="s">
        <v>17</v>
      </c>
    </row>
    <row r="5146" spans="1:14" x14ac:dyDescent="0.25">
      <c r="A5146">
        <v>4.2016999999999998</v>
      </c>
      <c r="B5146">
        <v>7</v>
      </c>
      <c r="C5146" t="s">
        <v>14</v>
      </c>
      <c r="D5146">
        <v>17647</v>
      </c>
      <c r="E5146" t="s">
        <v>35</v>
      </c>
      <c r="F5146">
        <v>5</v>
      </c>
      <c r="G5146" t="s">
        <v>21</v>
      </c>
      <c r="H5146">
        <v>3694.578</v>
      </c>
      <c r="I5146">
        <v>0</v>
      </c>
      <c r="J5146">
        <v>291135</v>
      </c>
      <c r="K5146">
        <v>640665</v>
      </c>
      <c r="M5146">
        <v>1497.96</v>
      </c>
      <c r="N5146" t="s">
        <v>17</v>
      </c>
    </row>
    <row r="5147" spans="1:14" x14ac:dyDescent="0.25">
      <c r="A5147">
        <v>4.2016999999999998</v>
      </c>
      <c r="B5147">
        <v>7</v>
      </c>
      <c r="C5147" t="s">
        <v>14</v>
      </c>
      <c r="D5147">
        <v>17647</v>
      </c>
      <c r="E5147" t="s">
        <v>35</v>
      </c>
      <c r="F5147">
        <v>6</v>
      </c>
      <c r="G5147" t="s">
        <v>22</v>
      </c>
      <c r="H5147">
        <v>13340.133</v>
      </c>
      <c r="I5147">
        <v>714</v>
      </c>
      <c r="J5147">
        <v>3257880</v>
      </c>
      <c r="K5147">
        <v>10849629</v>
      </c>
      <c r="M5147">
        <v>13764.36</v>
      </c>
      <c r="N5147" t="s">
        <v>17</v>
      </c>
    </row>
    <row r="5148" spans="1:14" x14ac:dyDescent="0.25">
      <c r="A5148">
        <v>4.2016999999999998</v>
      </c>
      <c r="B5148">
        <v>7</v>
      </c>
      <c r="C5148" t="s">
        <v>14</v>
      </c>
      <c r="D5148">
        <v>17647</v>
      </c>
      <c r="E5148" t="s">
        <v>35</v>
      </c>
      <c r="F5148">
        <v>13</v>
      </c>
      <c r="G5148" t="s">
        <v>23</v>
      </c>
      <c r="H5148">
        <v>23268.918000000001</v>
      </c>
      <c r="I5148">
        <v>1094</v>
      </c>
      <c r="J5148">
        <v>5741535</v>
      </c>
      <c r="K5148">
        <v>16844991</v>
      </c>
      <c r="M5148">
        <v>21511.8</v>
      </c>
      <c r="N5148" t="s">
        <v>17</v>
      </c>
    </row>
    <row r="5149" spans="1:14" x14ac:dyDescent="0.25">
      <c r="A5149">
        <v>4.2016999999999998</v>
      </c>
      <c r="B5149">
        <v>7</v>
      </c>
      <c r="C5149" t="s">
        <v>14</v>
      </c>
      <c r="D5149">
        <v>17647</v>
      </c>
      <c r="E5149" t="s">
        <v>35</v>
      </c>
      <c r="F5149">
        <v>7</v>
      </c>
      <c r="G5149" t="s">
        <v>24</v>
      </c>
      <c r="H5149">
        <v>9623.5259999999998</v>
      </c>
      <c r="I5149">
        <v>0</v>
      </c>
      <c r="J5149">
        <v>272825</v>
      </c>
      <c r="K5149">
        <v>2293083</v>
      </c>
      <c r="M5149">
        <v>7758.84</v>
      </c>
      <c r="N5149" t="s">
        <v>17</v>
      </c>
    </row>
    <row r="5150" spans="1:14" x14ac:dyDescent="0.25">
      <c r="A5150">
        <v>4.2016999999999998</v>
      </c>
      <c r="B5150">
        <v>7</v>
      </c>
      <c r="C5150" t="s">
        <v>14</v>
      </c>
      <c r="D5150">
        <v>17647</v>
      </c>
      <c r="E5150" t="s">
        <v>35</v>
      </c>
      <c r="F5150">
        <v>8</v>
      </c>
      <c r="G5150" t="s">
        <v>25</v>
      </c>
      <c r="H5150">
        <v>62.94</v>
      </c>
      <c r="I5150">
        <v>0</v>
      </c>
      <c r="J5150">
        <v>96685</v>
      </c>
      <c r="K5150">
        <v>796692</v>
      </c>
      <c r="M5150">
        <v>3677.64</v>
      </c>
      <c r="N5150" t="s">
        <v>17</v>
      </c>
    </row>
    <row r="5151" spans="1:14" x14ac:dyDescent="0.25">
      <c r="A5151">
        <v>4.2016999999999998</v>
      </c>
      <c r="B5151">
        <v>7</v>
      </c>
      <c r="C5151" t="s">
        <v>14</v>
      </c>
      <c r="D5151">
        <v>17647</v>
      </c>
      <c r="E5151" t="s">
        <v>35</v>
      </c>
      <c r="F5151">
        <v>9</v>
      </c>
      <c r="G5151" t="s">
        <v>26</v>
      </c>
      <c r="H5151">
        <v>2240.6640000000002</v>
      </c>
      <c r="I5151">
        <v>0</v>
      </c>
      <c r="J5151">
        <v>53180</v>
      </c>
      <c r="K5151">
        <v>386925</v>
      </c>
      <c r="M5151">
        <v>3597.84</v>
      </c>
      <c r="N5151" t="s">
        <v>17</v>
      </c>
    </row>
    <row r="5152" spans="1:14" x14ac:dyDescent="0.25">
      <c r="A5152">
        <v>4.2016999999999998</v>
      </c>
      <c r="B5152">
        <v>7</v>
      </c>
      <c r="C5152" t="s">
        <v>14</v>
      </c>
      <c r="D5152">
        <v>17647</v>
      </c>
      <c r="E5152" t="s">
        <v>35</v>
      </c>
      <c r="F5152">
        <v>14</v>
      </c>
      <c r="G5152" t="s">
        <v>27</v>
      </c>
      <c r="H5152">
        <v>11927.13</v>
      </c>
      <c r="I5152">
        <v>0</v>
      </c>
      <c r="J5152">
        <v>422690</v>
      </c>
      <c r="K5152">
        <v>357603</v>
      </c>
      <c r="M5152">
        <v>15686.4</v>
      </c>
      <c r="N5152" t="s">
        <v>17</v>
      </c>
    </row>
    <row r="5153" spans="1:14" x14ac:dyDescent="0.25">
      <c r="A5153">
        <v>4.2016999999999998</v>
      </c>
      <c r="B5153">
        <v>7</v>
      </c>
      <c r="C5153" t="s">
        <v>14</v>
      </c>
      <c r="D5153">
        <v>17647</v>
      </c>
      <c r="E5153" t="s">
        <v>35</v>
      </c>
      <c r="F5153">
        <v>15</v>
      </c>
      <c r="G5153" t="s">
        <v>28</v>
      </c>
      <c r="H5153">
        <v>4415.241</v>
      </c>
      <c r="I5153">
        <v>252</v>
      </c>
      <c r="J5153">
        <v>10</v>
      </c>
      <c r="K5153">
        <v>0</v>
      </c>
      <c r="M5153">
        <v>0</v>
      </c>
      <c r="N5153" t="s">
        <v>17</v>
      </c>
    </row>
    <row r="5154" spans="1:14" x14ac:dyDescent="0.25">
      <c r="A5154">
        <v>4.2016999999999998</v>
      </c>
      <c r="B5154">
        <v>7</v>
      </c>
      <c r="C5154" t="s">
        <v>14</v>
      </c>
      <c r="D5154">
        <v>17647</v>
      </c>
      <c r="E5154" t="s">
        <v>35</v>
      </c>
      <c r="F5154">
        <v>12</v>
      </c>
      <c r="G5154" t="s">
        <v>29</v>
      </c>
      <c r="H5154">
        <v>9510.2340000000004</v>
      </c>
      <c r="I5154">
        <v>98</v>
      </c>
      <c r="J5154">
        <v>6164225</v>
      </c>
      <c r="K5154">
        <v>21080934</v>
      </c>
      <c r="M5154">
        <v>37198.199999999997</v>
      </c>
      <c r="N5154" t="s">
        <v>17</v>
      </c>
    </row>
    <row r="5155" spans="1:14" x14ac:dyDescent="0.25">
      <c r="A5155">
        <v>4.2016999999999998</v>
      </c>
      <c r="B5155">
        <v>7</v>
      </c>
      <c r="C5155" t="s">
        <v>14</v>
      </c>
      <c r="D5155">
        <v>17647</v>
      </c>
      <c r="E5155" t="s">
        <v>35</v>
      </c>
      <c r="F5155">
        <v>16</v>
      </c>
      <c r="G5155" t="s">
        <v>30</v>
      </c>
      <c r="H5155">
        <v>3899.1329999999998</v>
      </c>
      <c r="I5155">
        <v>0</v>
      </c>
      <c r="J5155">
        <v>10</v>
      </c>
      <c r="K5155">
        <v>0</v>
      </c>
      <c r="M5155">
        <v>0</v>
      </c>
      <c r="N5155" t="s">
        <v>17</v>
      </c>
    </row>
    <row r="5156" spans="1:14" x14ac:dyDescent="0.25">
      <c r="A5156">
        <v>4.2016999999999998</v>
      </c>
      <c r="B5156">
        <v>7</v>
      </c>
      <c r="C5156" t="s">
        <v>14</v>
      </c>
      <c r="D5156">
        <v>17647</v>
      </c>
      <c r="E5156" t="s">
        <v>35</v>
      </c>
      <c r="F5156">
        <v>11</v>
      </c>
      <c r="G5156" t="s">
        <v>31</v>
      </c>
      <c r="H5156">
        <v>0</v>
      </c>
      <c r="I5156">
        <v>0</v>
      </c>
      <c r="J5156">
        <v>4300</v>
      </c>
      <c r="K5156">
        <v>40221</v>
      </c>
      <c r="M5156">
        <v>0</v>
      </c>
      <c r="N5156" t="s">
        <v>17</v>
      </c>
    </row>
    <row r="5157" spans="1:14" x14ac:dyDescent="0.25">
      <c r="A5157">
        <v>4.2016999999999998</v>
      </c>
      <c r="B5157">
        <v>7</v>
      </c>
      <c r="C5157" t="s">
        <v>14</v>
      </c>
      <c r="D5157">
        <v>17647</v>
      </c>
      <c r="E5157" t="s">
        <v>35</v>
      </c>
      <c r="F5157">
        <v>17</v>
      </c>
      <c r="G5157" t="s">
        <v>32</v>
      </c>
      <c r="H5157">
        <v>2020.374</v>
      </c>
      <c r="I5157">
        <v>0</v>
      </c>
      <c r="J5157">
        <v>10</v>
      </c>
      <c r="K5157">
        <v>0</v>
      </c>
      <c r="M5157">
        <v>0</v>
      </c>
      <c r="N5157" t="s">
        <v>17</v>
      </c>
    </row>
    <row r="5158" spans="1:14" x14ac:dyDescent="0.25">
      <c r="A5158">
        <v>4.2016999999999998</v>
      </c>
      <c r="B5158">
        <v>7</v>
      </c>
      <c r="C5158" t="s">
        <v>14</v>
      </c>
      <c r="D5158">
        <v>17647</v>
      </c>
      <c r="E5158" t="s">
        <v>35</v>
      </c>
      <c r="F5158">
        <v>18</v>
      </c>
      <c r="G5158" t="s">
        <v>33</v>
      </c>
      <c r="H5158">
        <v>55041.03</v>
      </c>
      <c r="I5158">
        <v>1444</v>
      </c>
      <c r="J5158">
        <v>6164225</v>
      </c>
      <c r="K5158">
        <v>20525094</v>
      </c>
      <c r="M5158">
        <v>37198.199999999997</v>
      </c>
      <c r="N5158" t="s">
        <v>17</v>
      </c>
    </row>
    <row r="5159" spans="1:14" x14ac:dyDescent="0.25">
      <c r="A5159">
        <v>4.2016999999999998</v>
      </c>
      <c r="B5159">
        <v>7</v>
      </c>
      <c r="C5159" t="s">
        <v>14</v>
      </c>
      <c r="D5159">
        <v>22117</v>
      </c>
      <c r="E5159" t="s">
        <v>36</v>
      </c>
      <c r="F5159">
        <v>1</v>
      </c>
      <c r="G5159" t="s">
        <v>16</v>
      </c>
      <c r="H5159">
        <v>2036.1089999999999</v>
      </c>
      <c r="I5159">
        <v>0</v>
      </c>
      <c r="J5159">
        <v>453630</v>
      </c>
      <c r="K5159">
        <v>1569234</v>
      </c>
      <c r="M5159">
        <v>827.64</v>
      </c>
      <c r="N5159" t="s">
        <v>17</v>
      </c>
    </row>
    <row r="5160" spans="1:14" x14ac:dyDescent="0.25">
      <c r="A5160">
        <v>4.2016999999999998</v>
      </c>
      <c r="B5160">
        <v>7</v>
      </c>
      <c r="C5160" t="s">
        <v>14</v>
      </c>
      <c r="D5160">
        <v>22117</v>
      </c>
      <c r="E5160" t="s">
        <v>36</v>
      </c>
      <c r="F5160">
        <v>2</v>
      </c>
      <c r="G5160" t="s">
        <v>18</v>
      </c>
      <c r="H5160">
        <v>1526.2950000000001</v>
      </c>
      <c r="I5160">
        <v>0</v>
      </c>
      <c r="J5160">
        <v>75005</v>
      </c>
      <c r="K5160">
        <v>404526</v>
      </c>
      <c r="M5160">
        <v>622.44000000000005</v>
      </c>
      <c r="N5160" t="s">
        <v>17</v>
      </c>
    </row>
    <row r="5161" spans="1:14" x14ac:dyDescent="0.25">
      <c r="A5161">
        <v>4.2016999999999998</v>
      </c>
      <c r="B5161">
        <v>7</v>
      </c>
      <c r="C5161" t="s">
        <v>14</v>
      </c>
      <c r="D5161">
        <v>22117</v>
      </c>
      <c r="E5161" t="s">
        <v>36</v>
      </c>
      <c r="F5161">
        <v>3</v>
      </c>
      <c r="G5161" t="s">
        <v>19</v>
      </c>
      <c r="H5161">
        <v>47.204999999999998</v>
      </c>
      <c r="I5161">
        <v>0</v>
      </c>
      <c r="J5161">
        <v>424275</v>
      </c>
      <c r="K5161">
        <v>589050</v>
      </c>
      <c r="M5161">
        <v>763.8</v>
      </c>
      <c r="N5161" t="s">
        <v>17</v>
      </c>
    </row>
    <row r="5162" spans="1:14" x14ac:dyDescent="0.25">
      <c r="A5162">
        <v>4.2016999999999998</v>
      </c>
      <c r="B5162">
        <v>7</v>
      </c>
      <c r="C5162" t="s">
        <v>14</v>
      </c>
      <c r="D5162">
        <v>22117</v>
      </c>
      <c r="E5162" t="s">
        <v>36</v>
      </c>
      <c r="F5162">
        <v>4</v>
      </c>
      <c r="G5162" t="s">
        <v>20</v>
      </c>
      <c r="H5162">
        <v>1834.701</v>
      </c>
      <c r="I5162">
        <v>0</v>
      </c>
      <c r="J5162">
        <v>324920</v>
      </c>
      <c r="K5162">
        <v>599580</v>
      </c>
      <c r="M5162">
        <v>556.32000000000005</v>
      </c>
      <c r="N5162" t="s">
        <v>17</v>
      </c>
    </row>
    <row r="5163" spans="1:14" x14ac:dyDescent="0.25">
      <c r="A5163">
        <v>4.2016999999999998</v>
      </c>
      <c r="B5163">
        <v>7</v>
      </c>
      <c r="C5163" t="s">
        <v>14</v>
      </c>
      <c r="D5163">
        <v>22117</v>
      </c>
      <c r="E5163" t="s">
        <v>36</v>
      </c>
      <c r="F5163">
        <v>5</v>
      </c>
      <c r="G5163" t="s">
        <v>21</v>
      </c>
      <c r="H5163">
        <v>2457.8069999999998</v>
      </c>
      <c r="I5163">
        <v>0</v>
      </c>
      <c r="J5163">
        <v>155185</v>
      </c>
      <c r="K5163">
        <v>297741</v>
      </c>
      <c r="M5163">
        <v>912</v>
      </c>
      <c r="N5163" t="s">
        <v>17</v>
      </c>
    </row>
    <row r="5164" spans="1:14" x14ac:dyDescent="0.25">
      <c r="A5164">
        <v>4.2016999999999998</v>
      </c>
      <c r="B5164">
        <v>7</v>
      </c>
      <c r="C5164" t="s">
        <v>14</v>
      </c>
      <c r="D5164">
        <v>22117</v>
      </c>
      <c r="E5164" t="s">
        <v>36</v>
      </c>
      <c r="F5164">
        <v>6</v>
      </c>
      <c r="G5164" t="s">
        <v>22</v>
      </c>
      <c r="H5164">
        <v>5699.2169999999996</v>
      </c>
      <c r="I5164">
        <v>0</v>
      </c>
      <c r="J5164">
        <v>1135045</v>
      </c>
      <c r="K5164">
        <v>3471315</v>
      </c>
      <c r="M5164">
        <v>7861.44</v>
      </c>
      <c r="N5164" t="s">
        <v>17</v>
      </c>
    </row>
    <row r="5165" spans="1:14" x14ac:dyDescent="0.25">
      <c r="A5165">
        <v>4.2016999999999998</v>
      </c>
      <c r="B5165">
        <v>7</v>
      </c>
      <c r="C5165" t="s">
        <v>14</v>
      </c>
      <c r="D5165">
        <v>22117</v>
      </c>
      <c r="E5165" t="s">
        <v>36</v>
      </c>
      <c r="F5165">
        <v>13</v>
      </c>
      <c r="G5165" t="s">
        <v>23</v>
      </c>
      <c r="H5165">
        <v>13601.334000000001</v>
      </c>
      <c r="I5165">
        <v>0</v>
      </c>
      <c r="J5165">
        <v>2568060</v>
      </c>
      <c r="K5165">
        <v>6575115</v>
      </c>
      <c r="M5165">
        <v>12606.12</v>
      </c>
      <c r="N5165" t="s">
        <v>17</v>
      </c>
    </row>
    <row r="5166" spans="1:14" x14ac:dyDescent="0.25">
      <c r="A5166">
        <v>4.2016999999999998</v>
      </c>
      <c r="B5166">
        <v>7</v>
      </c>
      <c r="C5166" t="s">
        <v>14</v>
      </c>
      <c r="D5166">
        <v>22117</v>
      </c>
      <c r="E5166" t="s">
        <v>36</v>
      </c>
      <c r="F5166">
        <v>7</v>
      </c>
      <c r="G5166" t="s">
        <v>24</v>
      </c>
      <c r="H5166">
        <v>3886.5450000000001</v>
      </c>
      <c r="I5166">
        <v>0</v>
      </c>
      <c r="J5166">
        <v>144960</v>
      </c>
      <c r="K5166">
        <v>1146393</v>
      </c>
      <c r="M5166">
        <v>6374.88</v>
      </c>
      <c r="N5166" t="s">
        <v>17</v>
      </c>
    </row>
    <row r="5167" spans="1:14" x14ac:dyDescent="0.25">
      <c r="A5167">
        <v>4.2016999999999998</v>
      </c>
      <c r="B5167">
        <v>7</v>
      </c>
      <c r="C5167" t="s">
        <v>14</v>
      </c>
      <c r="D5167">
        <v>22117</v>
      </c>
      <c r="E5167" t="s">
        <v>36</v>
      </c>
      <c r="F5167">
        <v>8</v>
      </c>
      <c r="G5167" t="s">
        <v>25</v>
      </c>
      <c r="H5167">
        <v>1051.098</v>
      </c>
      <c r="I5167">
        <v>0</v>
      </c>
      <c r="J5167">
        <v>75700</v>
      </c>
      <c r="K5167">
        <v>652845</v>
      </c>
      <c r="M5167">
        <v>4322.88</v>
      </c>
      <c r="N5167" t="s">
        <v>17</v>
      </c>
    </row>
    <row r="5168" spans="1:14" x14ac:dyDescent="0.25">
      <c r="A5168">
        <v>4.2016999999999998</v>
      </c>
      <c r="B5168">
        <v>7</v>
      </c>
      <c r="C5168" t="s">
        <v>14</v>
      </c>
      <c r="D5168">
        <v>22117</v>
      </c>
      <c r="E5168" t="s">
        <v>36</v>
      </c>
      <c r="F5168">
        <v>9</v>
      </c>
      <c r="G5168" t="s">
        <v>26</v>
      </c>
      <c r="H5168">
        <v>1589.2349999999999</v>
      </c>
      <c r="I5168">
        <v>0</v>
      </c>
      <c r="J5168">
        <v>46390</v>
      </c>
      <c r="K5168">
        <v>373452</v>
      </c>
      <c r="M5168">
        <v>4019.64</v>
      </c>
      <c r="N5168" t="s">
        <v>17</v>
      </c>
    </row>
    <row r="5169" spans="1:14" x14ac:dyDescent="0.25">
      <c r="A5169">
        <v>4.2016999999999998</v>
      </c>
      <c r="B5169">
        <v>7</v>
      </c>
      <c r="C5169" t="s">
        <v>14</v>
      </c>
      <c r="D5169">
        <v>22117</v>
      </c>
      <c r="E5169" t="s">
        <v>36</v>
      </c>
      <c r="F5169">
        <v>14</v>
      </c>
      <c r="G5169" t="s">
        <v>27</v>
      </c>
      <c r="H5169">
        <v>6526.8779999999997</v>
      </c>
      <c r="I5169">
        <v>0</v>
      </c>
      <c r="J5169">
        <v>267050</v>
      </c>
      <c r="K5169">
        <v>212085</v>
      </c>
      <c r="M5169">
        <v>16181.16</v>
      </c>
      <c r="N5169" t="s">
        <v>17</v>
      </c>
    </row>
    <row r="5170" spans="1:14" x14ac:dyDescent="0.25">
      <c r="A5170">
        <v>4.2016999999999998</v>
      </c>
      <c r="B5170">
        <v>7</v>
      </c>
      <c r="C5170" t="s">
        <v>14</v>
      </c>
      <c r="D5170">
        <v>22117</v>
      </c>
      <c r="E5170" t="s">
        <v>36</v>
      </c>
      <c r="F5170">
        <v>15</v>
      </c>
      <c r="G5170" t="s">
        <v>28</v>
      </c>
      <c r="H5170">
        <v>3294.9090000000001</v>
      </c>
      <c r="I5170">
        <v>0</v>
      </c>
      <c r="J5170">
        <v>15</v>
      </c>
      <c r="K5170">
        <v>0</v>
      </c>
      <c r="M5170">
        <v>0</v>
      </c>
      <c r="N5170" t="s">
        <v>17</v>
      </c>
    </row>
    <row r="5171" spans="1:14" x14ac:dyDescent="0.25">
      <c r="A5171">
        <v>4.2016999999999998</v>
      </c>
      <c r="B5171">
        <v>7</v>
      </c>
      <c r="C5171" t="s">
        <v>14</v>
      </c>
      <c r="D5171">
        <v>22117</v>
      </c>
      <c r="E5171" t="s">
        <v>36</v>
      </c>
      <c r="F5171">
        <v>12</v>
      </c>
      <c r="G5171" t="s">
        <v>29</v>
      </c>
      <c r="H5171">
        <v>4594.62</v>
      </c>
      <c r="I5171">
        <v>0</v>
      </c>
      <c r="J5171">
        <v>2835110</v>
      </c>
      <c r="K5171">
        <v>9230103</v>
      </c>
      <c r="M5171">
        <v>28787.279999999999</v>
      </c>
      <c r="N5171" t="s">
        <v>17</v>
      </c>
    </row>
    <row r="5172" spans="1:14" x14ac:dyDescent="0.25">
      <c r="A5172">
        <v>4.2016999999999998</v>
      </c>
      <c r="B5172">
        <v>7</v>
      </c>
      <c r="C5172" t="s">
        <v>14</v>
      </c>
      <c r="D5172">
        <v>22117</v>
      </c>
      <c r="E5172" t="s">
        <v>36</v>
      </c>
      <c r="F5172">
        <v>16</v>
      </c>
      <c r="G5172" t="s">
        <v>30</v>
      </c>
      <c r="H5172">
        <v>2313.0450000000001</v>
      </c>
      <c r="I5172">
        <v>0</v>
      </c>
      <c r="J5172">
        <v>15</v>
      </c>
      <c r="K5172">
        <v>0</v>
      </c>
      <c r="M5172">
        <v>0</v>
      </c>
      <c r="N5172" t="s">
        <v>17</v>
      </c>
    </row>
    <row r="5173" spans="1:14" x14ac:dyDescent="0.25">
      <c r="A5173">
        <v>4.2016999999999998</v>
      </c>
      <c r="B5173">
        <v>7</v>
      </c>
      <c r="C5173" t="s">
        <v>14</v>
      </c>
      <c r="D5173">
        <v>22117</v>
      </c>
      <c r="E5173" t="s">
        <v>36</v>
      </c>
      <c r="F5173">
        <v>11</v>
      </c>
      <c r="G5173" t="s">
        <v>31</v>
      </c>
      <c r="H5173">
        <v>6696.8159999999998</v>
      </c>
      <c r="I5173">
        <v>0</v>
      </c>
      <c r="J5173">
        <v>902000</v>
      </c>
      <c r="K5173">
        <v>2792964</v>
      </c>
      <c r="M5173">
        <v>0</v>
      </c>
      <c r="N5173" t="s">
        <v>17</v>
      </c>
    </row>
    <row r="5174" spans="1:14" x14ac:dyDescent="0.25">
      <c r="A5174">
        <v>4.2016999999999998</v>
      </c>
      <c r="B5174">
        <v>7</v>
      </c>
      <c r="C5174" t="s">
        <v>14</v>
      </c>
      <c r="D5174">
        <v>22117</v>
      </c>
      <c r="E5174" t="s">
        <v>36</v>
      </c>
      <c r="F5174">
        <v>17</v>
      </c>
      <c r="G5174" t="s">
        <v>32</v>
      </c>
      <c r="H5174">
        <v>31.47</v>
      </c>
      <c r="I5174">
        <v>0</v>
      </c>
      <c r="J5174">
        <v>15</v>
      </c>
      <c r="K5174">
        <v>0</v>
      </c>
      <c r="M5174">
        <v>0</v>
      </c>
      <c r="N5174" t="s">
        <v>17</v>
      </c>
    </row>
    <row r="5175" spans="1:14" x14ac:dyDescent="0.25">
      <c r="A5175">
        <v>4.2016999999999998</v>
      </c>
      <c r="B5175">
        <v>7</v>
      </c>
      <c r="C5175" t="s">
        <v>14</v>
      </c>
      <c r="D5175">
        <v>22117</v>
      </c>
      <c r="E5175" t="s">
        <v>36</v>
      </c>
      <c r="F5175">
        <v>18</v>
      </c>
      <c r="G5175" t="s">
        <v>33</v>
      </c>
      <c r="H5175">
        <v>37059.072</v>
      </c>
      <c r="I5175">
        <v>0</v>
      </c>
      <c r="J5175">
        <v>2835110</v>
      </c>
      <c r="K5175">
        <v>11125869</v>
      </c>
      <c r="M5175">
        <v>28787.279999999999</v>
      </c>
      <c r="N5175" t="s">
        <v>17</v>
      </c>
    </row>
    <row r="5176" spans="1:14" x14ac:dyDescent="0.25">
      <c r="A5176">
        <v>4.2016999999999998</v>
      </c>
      <c r="B5176">
        <v>7</v>
      </c>
      <c r="C5176" t="s">
        <v>14</v>
      </c>
      <c r="D5176">
        <v>73949</v>
      </c>
      <c r="E5176" t="s">
        <v>37</v>
      </c>
      <c r="F5176">
        <v>1</v>
      </c>
      <c r="G5176" t="s">
        <v>16</v>
      </c>
      <c r="H5176">
        <v>2624.598</v>
      </c>
      <c r="I5176">
        <v>0</v>
      </c>
      <c r="J5176">
        <v>523125</v>
      </c>
      <c r="K5176">
        <v>2250336</v>
      </c>
      <c r="M5176">
        <v>852.72</v>
      </c>
      <c r="N5176" t="s">
        <v>38</v>
      </c>
    </row>
    <row r="5177" spans="1:14" x14ac:dyDescent="0.25">
      <c r="A5177">
        <v>4.2016999999999998</v>
      </c>
      <c r="B5177">
        <v>7</v>
      </c>
      <c r="C5177" t="s">
        <v>14</v>
      </c>
      <c r="D5177">
        <v>73949</v>
      </c>
      <c r="E5177" t="s">
        <v>37</v>
      </c>
      <c r="F5177">
        <v>2</v>
      </c>
      <c r="G5177" t="s">
        <v>18</v>
      </c>
      <c r="H5177">
        <v>3257.145</v>
      </c>
      <c r="I5177">
        <v>0</v>
      </c>
      <c r="J5177">
        <v>174440</v>
      </c>
      <c r="K5177">
        <v>1179282</v>
      </c>
      <c r="M5177">
        <v>540.36</v>
      </c>
      <c r="N5177" t="s">
        <v>38</v>
      </c>
    </row>
    <row r="5178" spans="1:14" x14ac:dyDescent="0.25">
      <c r="A5178">
        <v>4.2016999999999998</v>
      </c>
      <c r="B5178">
        <v>7</v>
      </c>
      <c r="C5178" t="s">
        <v>14</v>
      </c>
      <c r="D5178">
        <v>73949</v>
      </c>
      <c r="E5178" t="s">
        <v>37</v>
      </c>
      <c r="F5178">
        <v>3</v>
      </c>
      <c r="G5178" t="s">
        <v>19</v>
      </c>
      <c r="H5178">
        <v>47.204999999999998</v>
      </c>
      <c r="I5178">
        <v>0</v>
      </c>
      <c r="J5178">
        <v>783620</v>
      </c>
      <c r="K5178">
        <v>1194957</v>
      </c>
      <c r="M5178">
        <v>893.76</v>
      </c>
      <c r="N5178" t="s">
        <v>38</v>
      </c>
    </row>
    <row r="5179" spans="1:14" x14ac:dyDescent="0.25">
      <c r="A5179">
        <v>4.2016999999999998</v>
      </c>
      <c r="B5179">
        <v>7</v>
      </c>
      <c r="C5179" t="s">
        <v>14</v>
      </c>
      <c r="D5179">
        <v>73949</v>
      </c>
      <c r="E5179" t="s">
        <v>37</v>
      </c>
      <c r="F5179">
        <v>4</v>
      </c>
      <c r="G5179" t="s">
        <v>20</v>
      </c>
      <c r="H5179">
        <v>1620.7049999999999</v>
      </c>
      <c r="I5179">
        <v>0</v>
      </c>
      <c r="J5179">
        <v>566335</v>
      </c>
      <c r="K5179">
        <v>964437</v>
      </c>
      <c r="M5179">
        <v>927.96</v>
      </c>
      <c r="N5179" t="s">
        <v>38</v>
      </c>
    </row>
    <row r="5180" spans="1:14" x14ac:dyDescent="0.25">
      <c r="A5180">
        <v>4.2016999999999998</v>
      </c>
      <c r="B5180">
        <v>7</v>
      </c>
      <c r="C5180" t="s">
        <v>14</v>
      </c>
      <c r="D5180">
        <v>73949</v>
      </c>
      <c r="E5180" t="s">
        <v>37</v>
      </c>
      <c r="F5180">
        <v>5</v>
      </c>
      <c r="G5180" t="s">
        <v>21</v>
      </c>
      <c r="H5180">
        <v>2168.2829999999999</v>
      </c>
      <c r="I5180">
        <v>0</v>
      </c>
      <c r="J5180">
        <v>202635</v>
      </c>
      <c r="K5180">
        <v>562482</v>
      </c>
      <c r="M5180">
        <v>912</v>
      </c>
      <c r="N5180" t="s">
        <v>38</v>
      </c>
    </row>
    <row r="5181" spans="1:14" x14ac:dyDescent="0.25">
      <c r="A5181">
        <v>4.2016999999999998</v>
      </c>
      <c r="B5181">
        <v>7</v>
      </c>
      <c r="C5181" t="s">
        <v>14</v>
      </c>
      <c r="D5181">
        <v>73949</v>
      </c>
      <c r="E5181" t="s">
        <v>37</v>
      </c>
      <c r="F5181">
        <v>6</v>
      </c>
      <c r="G5181" t="s">
        <v>22</v>
      </c>
      <c r="H5181">
        <v>9469.3230000000003</v>
      </c>
      <c r="I5181">
        <v>0</v>
      </c>
      <c r="J5181">
        <v>1990545</v>
      </c>
      <c r="K5181">
        <v>9457398</v>
      </c>
      <c r="M5181">
        <v>9965.8799999999992</v>
      </c>
      <c r="N5181" t="s">
        <v>38</v>
      </c>
    </row>
    <row r="5182" spans="1:14" x14ac:dyDescent="0.25">
      <c r="A5182">
        <v>4.2016999999999998</v>
      </c>
      <c r="B5182">
        <v>7</v>
      </c>
      <c r="C5182" t="s">
        <v>14</v>
      </c>
      <c r="D5182">
        <v>73949</v>
      </c>
      <c r="E5182" t="s">
        <v>37</v>
      </c>
      <c r="F5182">
        <v>13</v>
      </c>
      <c r="G5182" t="s">
        <v>23</v>
      </c>
      <c r="H5182">
        <v>19187.258999999998</v>
      </c>
      <c r="I5182">
        <v>0</v>
      </c>
      <c r="J5182">
        <v>4240700</v>
      </c>
      <c r="K5182">
        <v>16224471</v>
      </c>
      <c r="M5182">
        <v>15314.76</v>
      </c>
      <c r="N5182" t="s">
        <v>38</v>
      </c>
    </row>
    <row r="5183" spans="1:14" x14ac:dyDescent="0.25">
      <c r="A5183">
        <v>4.2016999999999998</v>
      </c>
      <c r="B5183">
        <v>7</v>
      </c>
      <c r="C5183" t="s">
        <v>14</v>
      </c>
      <c r="D5183">
        <v>73949</v>
      </c>
      <c r="E5183" t="s">
        <v>37</v>
      </c>
      <c r="F5183">
        <v>7</v>
      </c>
      <c r="G5183" t="s">
        <v>24</v>
      </c>
      <c r="H5183">
        <v>3996.69</v>
      </c>
      <c r="I5183">
        <v>0</v>
      </c>
      <c r="J5183">
        <v>228765</v>
      </c>
      <c r="K5183">
        <v>1651635</v>
      </c>
      <c r="M5183">
        <v>7045.2</v>
      </c>
      <c r="N5183" t="s">
        <v>38</v>
      </c>
    </row>
    <row r="5184" spans="1:14" x14ac:dyDescent="0.25">
      <c r="A5184">
        <v>4.2016999999999998</v>
      </c>
      <c r="B5184">
        <v>7</v>
      </c>
      <c r="C5184" t="s">
        <v>14</v>
      </c>
      <c r="D5184">
        <v>73949</v>
      </c>
      <c r="E5184" t="s">
        <v>37</v>
      </c>
      <c r="F5184">
        <v>8</v>
      </c>
      <c r="G5184" t="s">
        <v>25</v>
      </c>
      <c r="H5184">
        <v>1029.069</v>
      </c>
      <c r="I5184">
        <v>0</v>
      </c>
      <c r="J5184">
        <v>70440</v>
      </c>
      <c r="K5184">
        <v>533406</v>
      </c>
      <c r="M5184">
        <v>4311.4799999999996</v>
      </c>
      <c r="N5184" t="s">
        <v>38</v>
      </c>
    </row>
    <row r="5185" spans="1:14" x14ac:dyDescent="0.25">
      <c r="A5185">
        <v>4.2016999999999998</v>
      </c>
      <c r="B5185">
        <v>7</v>
      </c>
      <c r="C5185" t="s">
        <v>14</v>
      </c>
      <c r="D5185">
        <v>73949</v>
      </c>
      <c r="E5185" t="s">
        <v>37</v>
      </c>
      <c r="F5185">
        <v>9</v>
      </c>
      <c r="G5185" t="s">
        <v>26</v>
      </c>
      <c r="H5185">
        <v>1346.9159999999999</v>
      </c>
      <c r="I5185">
        <v>0</v>
      </c>
      <c r="J5185">
        <v>57745</v>
      </c>
      <c r="K5185">
        <v>451032</v>
      </c>
      <c r="M5185">
        <v>5522.16</v>
      </c>
      <c r="N5185" t="s">
        <v>38</v>
      </c>
    </row>
    <row r="5186" spans="1:14" x14ac:dyDescent="0.25">
      <c r="A5186">
        <v>4.2016999999999998</v>
      </c>
      <c r="B5186">
        <v>7</v>
      </c>
      <c r="C5186" t="s">
        <v>14</v>
      </c>
      <c r="D5186">
        <v>73949</v>
      </c>
      <c r="E5186" t="s">
        <v>37</v>
      </c>
      <c r="F5186">
        <v>14</v>
      </c>
      <c r="G5186" t="s">
        <v>27</v>
      </c>
      <c r="H5186">
        <v>6372.6750000000002</v>
      </c>
      <c r="I5186">
        <v>0</v>
      </c>
      <c r="J5186">
        <v>356950</v>
      </c>
      <c r="K5186">
        <v>2613804</v>
      </c>
      <c r="M5186">
        <v>18794.04</v>
      </c>
      <c r="N5186" t="s">
        <v>38</v>
      </c>
    </row>
    <row r="5187" spans="1:14" x14ac:dyDescent="0.25">
      <c r="A5187">
        <v>4.2016999999999998</v>
      </c>
      <c r="B5187">
        <v>7</v>
      </c>
      <c r="C5187" t="s">
        <v>14</v>
      </c>
      <c r="D5187">
        <v>73949</v>
      </c>
      <c r="E5187" t="s">
        <v>37</v>
      </c>
      <c r="F5187">
        <v>15</v>
      </c>
      <c r="G5187" t="s">
        <v>28</v>
      </c>
      <c r="H5187">
        <v>3439.6709999999998</v>
      </c>
      <c r="I5187">
        <v>0</v>
      </c>
      <c r="J5187">
        <v>20</v>
      </c>
      <c r="K5187">
        <v>0</v>
      </c>
      <c r="M5187">
        <v>0</v>
      </c>
      <c r="N5187" t="s">
        <v>38</v>
      </c>
    </row>
    <row r="5188" spans="1:14" x14ac:dyDescent="0.25">
      <c r="A5188">
        <v>4.2016999999999998</v>
      </c>
      <c r="B5188">
        <v>7</v>
      </c>
      <c r="C5188" t="s">
        <v>14</v>
      </c>
      <c r="D5188">
        <v>73949</v>
      </c>
      <c r="E5188" t="s">
        <v>37</v>
      </c>
      <c r="F5188">
        <v>12</v>
      </c>
      <c r="G5188" t="s">
        <v>29</v>
      </c>
      <c r="H5188">
        <v>8962.6560000000009</v>
      </c>
      <c r="I5188">
        <v>0</v>
      </c>
      <c r="J5188">
        <v>4597650</v>
      </c>
      <c r="K5188">
        <v>18428232</v>
      </c>
      <c r="M5188">
        <v>34108.800000000003</v>
      </c>
      <c r="N5188" t="s">
        <v>38</v>
      </c>
    </row>
    <row r="5189" spans="1:14" x14ac:dyDescent="0.25">
      <c r="A5189">
        <v>4.2016999999999998</v>
      </c>
      <c r="B5189">
        <v>7</v>
      </c>
      <c r="C5189" t="s">
        <v>14</v>
      </c>
      <c r="D5189">
        <v>73949</v>
      </c>
      <c r="E5189" t="s">
        <v>37</v>
      </c>
      <c r="F5189">
        <v>16</v>
      </c>
      <c r="G5189" t="s">
        <v>30</v>
      </c>
      <c r="H5189">
        <v>2898.3870000000002</v>
      </c>
      <c r="I5189">
        <v>0</v>
      </c>
      <c r="J5189">
        <v>20</v>
      </c>
      <c r="K5189">
        <v>0</v>
      </c>
      <c r="M5189">
        <v>0</v>
      </c>
      <c r="N5189" t="s">
        <v>38</v>
      </c>
    </row>
    <row r="5190" spans="1:14" x14ac:dyDescent="0.25">
      <c r="A5190">
        <v>4.2016999999999998</v>
      </c>
      <c r="B5190">
        <v>7</v>
      </c>
      <c r="C5190" t="s">
        <v>14</v>
      </c>
      <c r="D5190">
        <v>73949</v>
      </c>
      <c r="E5190" t="s">
        <v>37</v>
      </c>
      <c r="F5190">
        <v>11</v>
      </c>
      <c r="G5190" t="s">
        <v>31</v>
      </c>
      <c r="H5190">
        <v>3427.0830000000001</v>
      </c>
      <c r="I5190">
        <v>0</v>
      </c>
      <c r="J5190">
        <v>405400</v>
      </c>
      <c r="K5190">
        <v>1493532</v>
      </c>
      <c r="M5190">
        <v>0</v>
      </c>
      <c r="N5190" t="s">
        <v>38</v>
      </c>
    </row>
    <row r="5191" spans="1:14" x14ac:dyDescent="0.25">
      <c r="A5191">
        <v>4.2016999999999998</v>
      </c>
      <c r="B5191">
        <v>7</v>
      </c>
      <c r="C5191" t="s">
        <v>14</v>
      </c>
      <c r="D5191">
        <v>73949</v>
      </c>
      <c r="E5191" t="s">
        <v>37</v>
      </c>
      <c r="F5191">
        <v>17</v>
      </c>
      <c r="G5191" t="s">
        <v>32</v>
      </c>
      <c r="H5191">
        <v>2341.3679999999999</v>
      </c>
      <c r="I5191">
        <v>0</v>
      </c>
      <c r="J5191">
        <v>20</v>
      </c>
      <c r="K5191">
        <v>0</v>
      </c>
      <c r="M5191">
        <v>0</v>
      </c>
      <c r="N5191" t="s">
        <v>38</v>
      </c>
    </row>
    <row r="5192" spans="1:14" x14ac:dyDescent="0.25">
      <c r="A5192">
        <v>4.2016999999999998</v>
      </c>
      <c r="B5192">
        <v>7</v>
      </c>
      <c r="C5192" t="s">
        <v>14</v>
      </c>
      <c r="D5192">
        <v>73949</v>
      </c>
      <c r="E5192" t="s">
        <v>37</v>
      </c>
      <c r="F5192">
        <v>18</v>
      </c>
      <c r="G5192" t="s">
        <v>33</v>
      </c>
      <c r="H5192">
        <v>46629.099000000002</v>
      </c>
      <c r="I5192">
        <v>0</v>
      </c>
      <c r="J5192">
        <v>4597650</v>
      </c>
      <c r="K5192">
        <v>19307208</v>
      </c>
      <c r="M5192">
        <v>34108.800000000003</v>
      </c>
      <c r="N5192" t="s">
        <v>38</v>
      </c>
    </row>
    <row r="5193" spans="1:14" x14ac:dyDescent="0.25">
      <c r="A5193">
        <v>4.2016999999999998</v>
      </c>
      <c r="B5193">
        <v>7</v>
      </c>
      <c r="C5193" t="s">
        <v>14</v>
      </c>
      <c r="D5193">
        <v>18808</v>
      </c>
      <c r="E5193" t="s">
        <v>39</v>
      </c>
      <c r="F5193">
        <v>1</v>
      </c>
      <c r="G5193" t="s">
        <v>16</v>
      </c>
      <c r="H5193">
        <v>2807.1239999999998</v>
      </c>
      <c r="I5193">
        <v>0</v>
      </c>
      <c r="J5193">
        <v>551405</v>
      </c>
      <c r="K5193">
        <v>2020302</v>
      </c>
      <c r="M5193">
        <v>889.2</v>
      </c>
      <c r="N5193" t="s">
        <v>38</v>
      </c>
    </row>
    <row r="5194" spans="1:14" x14ac:dyDescent="0.25">
      <c r="A5194">
        <v>4.2016999999999998</v>
      </c>
      <c r="B5194">
        <v>7</v>
      </c>
      <c r="C5194" t="s">
        <v>14</v>
      </c>
      <c r="D5194">
        <v>18808</v>
      </c>
      <c r="E5194" t="s">
        <v>39</v>
      </c>
      <c r="F5194">
        <v>2</v>
      </c>
      <c r="G5194" t="s">
        <v>18</v>
      </c>
      <c r="H5194">
        <v>2058.1379999999999</v>
      </c>
      <c r="I5194">
        <v>0</v>
      </c>
      <c r="J5194">
        <v>114765</v>
      </c>
      <c r="K5194">
        <v>692910</v>
      </c>
      <c r="M5194">
        <v>567.72</v>
      </c>
      <c r="N5194" t="s">
        <v>38</v>
      </c>
    </row>
    <row r="5195" spans="1:14" x14ac:dyDescent="0.25">
      <c r="A5195">
        <v>4.2016999999999998</v>
      </c>
      <c r="B5195">
        <v>7</v>
      </c>
      <c r="C5195" t="s">
        <v>14</v>
      </c>
      <c r="D5195">
        <v>18808</v>
      </c>
      <c r="E5195" t="s">
        <v>39</v>
      </c>
      <c r="F5195">
        <v>3</v>
      </c>
      <c r="G5195" t="s">
        <v>19</v>
      </c>
      <c r="H5195">
        <v>47.204999999999998</v>
      </c>
      <c r="I5195">
        <v>0</v>
      </c>
      <c r="J5195">
        <v>521345</v>
      </c>
      <c r="K5195">
        <v>848226</v>
      </c>
      <c r="M5195">
        <v>1080.72</v>
      </c>
      <c r="N5195" t="s">
        <v>38</v>
      </c>
    </row>
    <row r="5196" spans="1:14" x14ac:dyDescent="0.25">
      <c r="A5196">
        <v>4.2016999999999998</v>
      </c>
      <c r="B5196">
        <v>7</v>
      </c>
      <c r="C5196" t="s">
        <v>14</v>
      </c>
      <c r="D5196">
        <v>18808</v>
      </c>
      <c r="E5196" t="s">
        <v>39</v>
      </c>
      <c r="F5196">
        <v>4</v>
      </c>
      <c r="G5196" t="s">
        <v>20</v>
      </c>
      <c r="H5196">
        <v>1951.14</v>
      </c>
      <c r="I5196">
        <v>0</v>
      </c>
      <c r="J5196">
        <v>437625</v>
      </c>
      <c r="K5196">
        <v>817842</v>
      </c>
      <c r="M5196">
        <v>802.56</v>
      </c>
      <c r="N5196" t="s">
        <v>38</v>
      </c>
    </row>
    <row r="5197" spans="1:14" x14ac:dyDescent="0.25">
      <c r="A5197">
        <v>4.2016999999999998</v>
      </c>
      <c r="B5197">
        <v>7</v>
      </c>
      <c r="C5197" t="s">
        <v>14</v>
      </c>
      <c r="D5197">
        <v>18808</v>
      </c>
      <c r="E5197" t="s">
        <v>39</v>
      </c>
      <c r="F5197">
        <v>5</v>
      </c>
      <c r="G5197" t="s">
        <v>21</v>
      </c>
      <c r="H5197">
        <v>1847.289</v>
      </c>
      <c r="I5197">
        <v>0</v>
      </c>
      <c r="J5197">
        <v>162910</v>
      </c>
      <c r="K5197">
        <v>374961</v>
      </c>
      <c r="M5197">
        <v>914.28</v>
      </c>
      <c r="N5197" t="s">
        <v>38</v>
      </c>
    </row>
    <row r="5198" spans="1:14" x14ac:dyDescent="0.25">
      <c r="A5198">
        <v>4.2016999999999998</v>
      </c>
      <c r="B5198">
        <v>7</v>
      </c>
      <c r="C5198" t="s">
        <v>14</v>
      </c>
      <c r="D5198">
        <v>18808</v>
      </c>
      <c r="E5198" t="s">
        <v>39</v>
      </c>
      <c r="F5198">
        <v>6</v>
      </c>
      <c r="G5198" t="s">
        <v>22</v>
      </c>
      <c r="H5198">
        <v>6514.29</v>
      </c>
      <c r="I5198">
        <v>0</v>
      </c>
      <c r="J5198">
        <v>1555020</v>
      </c>
      <c r="K5198">
        <v>6219969</v>
      </c>
      <c r="M5198">
        <v>8595.6</v>
      </c>
      <c r="N5198" t="s">
        <v>38</v>
      </c>
    </row>
    <row r="5199" spans="1:14" x14ac:dyDescent="0.25">
      <c r="A5199">
        <v>4.2016999999999998</v>
      </c>
      <c r="B5199">
        <v>7</v>
      </c>
      <c r="C5199" t="s">
        <v>14</v>
      </c>
      <c r="D5199">
        <v>18808</v>
      </c>
      <c r="E5199" t="s">
        <v>39</v>
      </c>
      <c r="F5199">
        <v>13</v>
      </c>
      <c r="G5199" t="s">
        <v>23</v>
      </c>
      <c r="H5199">
        <v>15225.186</v>
      </c>
      <c r="I5199">
        <v>0</v>
      </c>
      <c r="J5199">
        <v>3343070</v>
      </c>
      <c r="K5199">
        <v>11415063</v>
      </c>
      <c r="M5199">
        <v>13255.92</v>
      </c>
      <c r="N5199" t="s">
        <v>38</v>
      </c>
    </row>
    <row r="5200" spans="1:14" x14ac:dyDescent="0.25">
      <c r="A5200">
        <v>4.2016999999999998</v>
      </c>
      <c r="B5200">
        <v>7</v>
      </c>
      <c r="C5200" t="s">
        <v>14</v>
      </c>
      <c r="D5200">
        <v>18808</v>
      </c>
      <c r="E5200" t="s">
        <v>39</v>
      </c>
      <c r="F5200">
        <v>7</v>
      </c>
      <c r="G5200" t="s">
        <v>24</v>
      </c>
      <c r="H5200">
        <v>5126.4629999999997</v>
      </c>
      <c r="I5200">
        <v>0</v>
      </c>
      <c r="J5200">
        <v>210785</v>
      </c>
      <c r="K5200">
        <v>1408821</v>
      </c>
      <c r="M5200">
        <v>6048.84</v>
      </c>
      <c r="N5200" t="s">
        <v>38</v>
      </c>
    </row>
    <row r="5201" spans="1:14" x14ac:dyDescent="0.25">
      <c r="A5201">
        <v>4.2016999999999998</v>
      </c>
      <c r="B5201">
        <v>7</v>
      </c>
      <c r="C5201" t="s">
        <v>14</v>
      </c>
      <c r="D5201">
        <v>18808</v>
      </c>
      <c r="E5201" t="s">
        <v>39</v>
      </c>
      <c r="F5201">
        <v>8</v>
      </c>
      <c r="G5201" t="s">
        <v>25</v>
      </c>
      <c r="H5201">
        <v>761.57399999999996</v>
      </c>
      <c r="I5201">
        <v>0</v>
      </c>
      <c r="J5201">
        <v>58685</v>
      </c>
      <c r="K5201">
        <v>3648</v>
      </c>
      <c r="M5201">
        <v>5456.04</v>
      </c>
      <c r="N5201" t="s">
        <v>38</v>
      </c>
    </row>
    <row r="5202" spans="1:14" x14ac:dyDescent="0.25">
      <c r="A5202">
        <v>4.2016999999999998</v>
      </c>
      <c r="B5202">
        <v>7</v>
      </c>
      <c r="C5202" t="s">
        <v>14</v>
      </c>
      <c r="D5202">
        <v>18808</v>
      </c>
      <c r="E5202" t="s">
        <v>39</v>
      </c>
      <c r="F5202">
        <v>9</v>
      </c>
      <c r="G5202" t="s">
        <v>26</v>
      </c>
      <c r="H5202">
        <v>2221.7820000000002</v>
      </c>
      <c r="I5202">
        <v>0</v>
      </c>
      <c r="J5202">
        <v>57425</v>
      </c>
      <c r="K5202">
        <v>399801</v>
      </c>
      <c r="M5202">
        <v>5802.6</v>
      </c>
      <c r="N5202" t="s">
        <v>38</v>
      </c>
    </row>
    <row r="5203" spans="1:14" x14ac:dyDescent="0.25">
      <c r="A5203">
        <v>4.2016999999999998</v>
      </c>
      <c r="B5203">
        <v>7</v>
      </c>
      <c r="C5203" t="s">
        <v>14</v>
      </c>
      <c r="D5203">
        <v>18808</v>
      </c>
      <c r="E5203" t="s">
        <v>39</v>
      </c>
      <c r="F5203">
        <v>14</v>
      </c>
      <c r="G5203" t="s">
        <v>27</v>
      </c>
      <c r="H5203">
        <v>8109.8190000000004</v>
      </c>
      <c r="I5203">
        <v>0</v>
      </c>
      <c r="J5203">
        <v>326895</v>
      </c>
      <c r="K5203">
        <v>2375592</v>
      </c>
      <c r="M5203">
        <v>20490.36</v>
      </c>
      <c r="N5203" t="s">
        <v>38</v>
      </c>
    </row>
    <row r="5204" spans="1:14" x14ac:dyDescent="0.25">
      <c r="A5204">
        <v>4.2016999999999998</v>
      </c>
      <c r="B5204">
        <v>7</v>
      </c>
      <c r="C5204" t="s">
        <v>14</v>
      </c>
      <c r="D5204">
        <v>18808</v>
      </c>
      <c r="E5204" t="s">
        <v>39</v>
      </c>
      <c r="F5204">
        <v>15</v>
      </c>
      <c r="G5204" t="s">
        <v>28</v>
      </c>
      <c r="H5204">
        <v>3493.17</v>
      </c>
      <c r="I5204">
        <v>0</v>
      </c>
      <c r="J5204">
        <v>25</v>
      </c>
      <c r="K5204">
        <v>0</v>
      </c>
      <c r="M5204">
        <v>0</v>
      </c>
      <c r="N5204" t="s">
        <v>38</v>
      </c>
    </row>
    <row r="5205" spans="1:14" x14ac:dyDescent="0.25">
      <c r="A5205">
        <v>4.2016999999999998</v>
      </c>
      <c r="B5205">
        <v>7</v>
      </c>
      <c r="C5205" t="s">
        <v>14</v>
      </c>
      <c r="D5205">
        <v>18808</v>
      </c>
      <c r="E5205" t="s">
        <v>39</v>
      </c>
      <c r="F5205">
        <v>12</v>
      </c>
      <c r="G5205" t="s">
        <v>29</v>
      </c>
      <c r="H5205">
        <v>6429.3209999999999</v>
      </c>
      <c r="I5205">
        <v>0</v>
      </c>
      <c r="J5205">
        <v>3669965</v>
      </c>
      <c r="K5205">
        <v>14415402</v>
      </c>
      <c r="M5205">
        <v>33746.28</v>
      </c>
      <c r="N5205" t="s">
        <v>38</v>
      </c>
    </row>
    <row r="5206" spans="1:14" x14ac:dyDescent="0.25">
      <c r="A5206">
        <v>4.2016999999999998</v>
      </c>
      <c r="B5206">
        <v>7</v>
      </c>
      <c r="C5206" t="s">
        <v>14</v>
      </c>
      <c r="D5206">
        <v>18808</v>
      </c>
      <c r="E5206" t="s">
        <v>39</v>
      </c>
      <c r="F5206">
        <v>16</v>
      </c>
      <c r="G5206" t="s">
        <v>30</v>
      </c>
      <c r="H5206">
        <v>2281.5749999999998</v>
      </c>
      <c r="I5206">
        <v>0</v>
      </c>
      <c r="J5206">
        <v>25</v>
      </c>
      <c r="K5206">
        <v>0</v>
      </c>
      <c r="M5206">
        <v>0</v>
      </c>
      <c r="N5206" t="s">
        <v>38</v>
      </c>
    </row>
    <row r="5207" spans="1:14" x14ac:dyDescent="0.25">
      <c r="A5207">
        <v>4.2016999999999998</v>
      </c>
      <c r="B5207">
        <v>7</v>
      </c>
      <c r="C5207" t="s">
        <v>14</v>
      </c>
      <c r="D5207">
        <v>18808</v>
      </c>
      <c r="E5207" t="s">
        <v>39</v>
      </c>
      <c r="F5207">
        <v>11</v>
      </c>
      <c r="G5207" t="s">
        <v>31</v>
      </c>
      <c r="H5207">
        <v>7124.808</v>
      </c>
      <c r="I5207">
        <v>0</v>
      </c>
      <c r="J5207">
        <v>871635</v>
      </c>
      <c r="K5207">
        <v>2295153</v>
      </c>
      <c r="M5207">
        <v>0</v>
      </c>
      <c r="N5207" t="s">
        <v>38</v>
      </c>
    </row>
    <row r="5208" spans="1:14" x14ac:dyDescent="0.25">
      <c r="A5208">
        <v>4.2016999999999998</v>
      </c>
      <c r="B5208">
        <v>7</v>
      </c>
      <c r="C5208" t="s">
        <v>14</v>
      </c>
      <c r="D5208">
        <v>18808</v>
      </c>
      <c r="E5208" t="s">
        <v>39</v>
      </c>
      <c r="F5208">
        <v>17</v>
      </c>
      <c r="G5208" t="s">
        <v>32</v>
      </c>
      <c r="H5208">
        <v>1979.463</v>
      </c>
      <c r="I5208">
        <v>0</v>
      </c>
      <c r="J5208">
        <v>25</v>
      </c>
      <c r="K5208">
        <v>0</v>
      </c>
      <c r="M5208">
        <v>0</v>
      </c>
      <c r="N5208" t="s">
        <v>38</v>
      </c>
    </row>
    <row r="5209" spans="1:14" x14ac:dyDescent="0.25">
      <c r="A5209">
        <v>4.2016999999999998</v>
      </c>
      <c r="B5209">
        <v>7</v>
      </c>
      <c r="C5209" t="s">
        <v>14</v>
      </c>
      <c r="D5209">
        <v>18808</v>
      </c>
      <c r="E5209" t="s">
        <v>39</v>
      </c>
      <c r="F5209">
        <v>18</v>
      </c>
      <c r="G5209" t="s">
        <v>33</v>
      </c>
      <c r="H5209">
        <v>44643.341999999997</v>
      </c>
      <c r="I5209">
        <v>0</v>
      </c>
      <c r="J5209">
        <v>3669965</v>
      </c>
      <c r="K5209">
        <v>15423249</v>
      </c>
      <c r="M5209">
        <v>33746.28</v>
      </c>
      <c r="N5209" t="s">
        <v>38</v>
      </c>
    </row>
    <row r="5210" spans="1:14" x14ac:dyDescent="0.25">
      <c r="A5210">
        <v>4.2016999999999998</v>
      </c>
      <c r="B5210">
        <v>7</v>
      </c>
      <c r="C5210" t="s">
        <v>40</v>
      </c>
      <c r="D5210">
        <v>71991</v>
      </c>
      <c r="E5210" t="s">
        <v>41</v>
      </c>
      <c r="F5210">
        <v>1</v>
      </c>
      <c r="G5210" t="s">
        <v>16</v>
      </c>
      <c r="H5210">
        <v>2105.3429999999998</v>
      </c>
      <c r="I5210">
        <v>0</v>
      </c>
      <c r="J5210">
        <v>458370</v>
      </c>
      <c r="K5210">
        <v>1440474</v>
      </c>
      <c r="M5210">
        <v>688.56</v>
      </c>
      <c r="N5210" t="s">
        <v>17</v>
      </c>
    </row>
    <row r="5211" spans="1:14" x14ac:dyDescent="0.25">
      <c r="A5211">
        <v>4.2016999999999998</v>
      </c>
      <c r="B5211">
        <v>7</v>
      </c>
      <c r="C5211" t="s">
        <v>40</v>
      </c>
      <c r="D5211">
        <v>71991</v>
      </c>
      <c r="E5211" t="s">
        <v>41</v>
      </c>
      <c r="F5211">
        <v>2</v>
      </c>
      <c r="G5211" t="s">
        <v>18</v>
      </c>
      <c r="H5211">
        <v>1570.3530000000001</v>
      </c>
      <c r="I5211">
        <v>0</v>
      </c>
      <c r="J5211">
        <v>62655</v>
      </c>
      <c r="K5211">
        <v>380064</v>
      </c>
      <c r="M5211">
        <v>405.84</v>
      </c>
      <c r="N5211" t="s">
        <v>17</v>
      </c>
    </row>
    <row r="5212" spans="1:14" x14ac:dyDescent="0.25">
      <c r="A5212">
        <v>4.2016999999999998</v>
      </c>
      <c r="B5212">
        <v>7</v>
      </c>
      <c r="C5212" t="s">
        <v>40</v>
      </c>
      <c r="D5212">
        <v>71991</v>
      </c>
      <c r="E5212" t="s">
        <v>41</v>
      </c>
      <c r="F5212">
        <v>3</v>
      </c>
      <c r="G5212" t="s">
        <v>19</v>
      </c>
      <c r="H5212">
        <v>47.204999999999998</v>
      </c>
      <c r="I5212">
        <v>0</v>
      </c>
      <c r="J5212">
        <v>366790</v>
      </c>
      <c r="K5212">
        <v>628749</v>
      </c>
      <c r="M5212">
        <v>829.92</v>
      </c>
      <c r="N5212" t="s">
        <v>17</v>
      </c>
    </row>
    <row r="5213" spans="1:14" x14ac:dyDescent="0.25">
      <c r="A5213">
        <v>4.2016999999999998</v>
      </c>
      <c r="B5213">
        <v>7</v>
      </c>
      <c r="C5213" t="s">
        <v>40</v>
      </c>
      <c r="D5213">
        <v>71991</v>
      </c>
      <c r="E5213" t="s">
        <v>41</v>
      </c>
      <c r="F5213">
        <v>4</v>
      </c>
      <c r="G5213" t="s">
        <v>20</v>
      </c>
      <c r="H5213">
        <v>1954.287</v>
      </c>
      <c r="I5213">
        <v>0</v>
      </c>
      <c r="J5213">
        <v>305210</v>
      </c>
      <c r="K5213">
        <v>518679</v>
      </c>
      <c r="M5213">
        <v>522.12</v>
      </c>
      <c r="N5213" t="s">
        <v>17</v>
      </c>
    </row>
    <row r="5214" spans="1:14" x14ac:dyDescent="0.25">
      <c r="A5214">
        <v>4.2016999999999998</v>
      </c>
      <c r="B5214">
        <v>7</v>
      </c>
      <c r="C5214" t="s">
        <v>40</v>
      </c>
      <c r="D5214">
        <v>71991</v>
      </c>
      <c r="E5214" t="s">
        <v>41</v>
      </c>
      <c r="F5214">
        <v>5</v>
      </c>
      <c r="G5214" t="s">
        <v>21</v>
      </c>
      <c r="H5214">
        <v>1960.5809999999999</v>
      </c>
      <c r="I5214">
        <v>0</v>
      </c>
      <c r="J5214">
        <v>141480</v>
      </c>
      <c r="K5214">
        <v>279516</v>
      </c>
      <c r="M5214">
        <v>868.68</v>
      </c>
      <c r="N5214" t="s">
        <v>17</v>
      </c>
    </row>
    <row r="5215" spans="1:14" x14ac:dyDescent="0.25">
      <c r="A5215">
        <v>4.2016999999999998</v>
      </c>
      <c r="B5215">
        <v>7</v>
      </c>
      <c r="C5215" t="s">
        <v>40</v>
      </c>
      <c r="D5215">
        <v>71991</v>
      </c>
      <c r="E5215" t="s">
        <v>41</v>
      </c>
      <c r="F5215">
        <v>6</v>
      </c>
      <c r="G5215" t="s">
        <v>22</v>
      </c>
      <c r="H5215">
        <v>4912.4669999999996</v>
      </c>
      <c r="I5215">
        <v>0</v>
      </c>
      <c r="J5215">
        <v>1134465</v>
      </c>
      <c r="K5215">
        <v>3690939</v>
      </c>
      <c r="M5215">
        <v>8374.44</v>
      </c>
      <c r="N5215" t="s">
        <v>17</v>
      </c>
    </row>
    <row r="5216" spans="1:14" x14ac:dyDescent="0.25">
      <c r="A5216">
        <v>4.2016999999999998</v>
      </c>
      <c r="B5216">
        <v>7</v>
      </c>
      <c r="C5216" t="s">
        <v>40</v>
      </c>
      <c r="D5216">
        <v>71991</v>
      </c>
      <c r="E5216" t="s">
        <v>41</v>
      </c>
      <c r="F5216">
        <v>13</v>
      </c>
      <c r="G5216" t="s">
        <v>23</v>
      </c>
      <c r="H5216">
        <v>12550.236000000001</v>
      </c>
      <c r="I5216">
        <v>0</v>
      </c>
      <c r="J5216">
        <v>2468970</v>
      </c>
      <c r="K5216">
        <v>7024191</v>
      </c>
      <c r="M5216">
        <v>13000.56</v>
      </c>
      <c r="N5216" t="s">
        <v>17</v>
      </c>
    </row>
    <row r="5217" spans="1:14" x14ac:dyDescent="0.25">
      <c r="A5217">
        <v>4.2016999999999998</v>
      </c>
      <c r="B5217">
        <v>7</v>
      </c>
      <c r="C5217" t="s">
        <v>40</v>
      </c>
      <c r="D5217">
        <v>71991</v>
      </c>
      <c r="E5217" t="s">
        <v>41</v>
      </c>
      <c r="F5217">
        <v>7</v>
      </c>
      <c r="G5217" t="s">
        <v>24</v>
      </c>
      <c r="H5217">
        <v>3990.3960000000002</v>
      </c>
      <c r="I5217">
        <v>0</v>
      </c>
      <c r="J5217">
        <v>137795</v>
      </c>
      <c r="K5217">
        <v>1298331</v>
      </c>
      <c r="M5217">
        <v>4904.28</v>
      </c>
      <c r="N5217" t="s">
        <v>17</v>
      </c>
    </row>
    <row r="5218" spans="1:14" x14ac:dyDescent="0.25">
      <c r="A5218">
        <v>4.2016999999999998</v>
      </c>
      <c r="B5218">
        <v>7</v>
      </c>
      <c r="C5218" t="s">
        <v>40</v>
      </c>
      <c r="D5218">
        <v>71991</v>
      </c>
      <c r="E5218" t="s">
        <v>41</v>
      </c>
      <c r="F5218">
        <v>8</v>
      </c>
      <c r="G5218" t="s">
        <v>25</v>
      </c>
      <c r="H5218">
        <v>1545.1769999999999</v>
      </c>
      <c r="I5218">
        <v>0</v>
      </c>
      <c r="J5218">
        <v>60060</v>
      </c>
      <c r="K5218">
        <v>504108</v>
      </c>
      <c r="M5218">
        <v>3716.4</v>
      </c>
      <c r="N5218" t="s">
        <v>17</v>
      </c>
    </row>
    <row r="5219" spans="1:14" x14ac:dyDescent="0.25">
      <c r="A5219">
        <v>4.2016999999999998</v>
      </c>
      <c r="B5219">
        <v>7</v>
      </c>
      <c r="C5219" t="s">
        <v>40</v>
      </c>
      <c r="D5219">
        <v>71991</v>
      </c>
      <c r="E5219" t="s">
        <v>41</v>
      </c>
      <c r="F5219">
        <v>9</v>
      </c>
      <c r="G5219" t="s">
        <v>26</v>
      </c>
      <c r="H5219">
        <v>975.57</v>
      </c>
      <c r="I5219">
        <v>0</v>
      </c>
      <c r="J5219">
        <v>56595</v>
      </c>
      <c r="K5219">
        <v>380253</v>
      </c>
      <c r="M5219">
        <v>3702.72</v>
      </c>
      <c r="N5219" t="s">
        <v>17</v>
      </c>
    </row>
    <row r="5220" spans="1:14" x14ac:dyDescent="0.25">
      <c r="A5220">
        <v>4.2016999999999998</v>
      </c>
      <c r="B5220">
        <v>7</v>
      </c>
      <c r="C5220" t="s">
        <v>40</v>
      </c>
      <c r="D5220">
        <v>71991</v>
      </c>
      <c r="E5220" t="s">
        <v>41</v>
      </c>
      <c r="F5220">
        <v>14</v>
      </c>
      <c r="G5220" t="s">
        <v>27</v>
      </c>
      <c r="H5220">
        <v>6511.143</v>
      </c>
      <c r="I5220">
        <v>0</v>
      </c>
      <c r="J5220">
        <v>254450</v>
      </c>
      <c r="K5220">
        <v>2003772</v>
      </c>
      <c r="M5220">
        <v>12813.6</v>
      </c>
      <c r="N5220" t="s">
        <v>17</v>
      </c>
    </row>
    <row r="5221" spans="1:14" x14ac:dyDescent="0.25">
      <c r="A5221">
        <v>4.2016999999999998</v>
      </c>
      <c r="B5221">
        <v>7</v>
      </c>
      <c r="C5221" t="s">
        <v>40</v>
      </c>
      <c r="D5221">
        <v>71991</v>
      </c>
      <c r="E5221" t="s">
        <v>41</v>
      </c>
      <c r="F5221">
        <v>15</v>
      </c>
      <c r="G5221" t="s">
        <v>28</v>
      </c>
      <c r="H5221">
        <v>3477.4349999999999</v>
      </c>
      <c r="I5221">
        <v>0</v>
      </c>
      <c r="J5221">
        <v>30</v>
      </c>
      <c r="K5221">
        <v>0</v>
      </c>
      <c r="M5221">
        <v>0</v>
      </c>
      <c r="N5221" t="s">
        <v>17</v>
      </c>
    </row>
    <row r="5222" spans="1:14" x14ac:dyDescent="0.25">
      <c r="A5222">
        <v>4.2016999999999998</v>
      </c>
      <c r="B5222">
        <v>7</v>
      </c>
      <c r="C5222" t="s">
        <v>40</v>
      </c>
      <c r="D5222">
        <v>71991</v>
      </c>
      <c r="E5222" t="s">
        <v>41</v>
      </c>
      <c r="F5222">
        <v>12</v>
      </c>
      <c r="G5222" t="s">
        <v>29</v>
      </c>
      <c r="H5222">
        <v>3804.723</v>
      </c>
      <c r="I5222">
        <v>0</v>
      </c>
      <c r="J5222">
        <v>2723420</v>
      </c>
      <c r="K5222">
        <v>9063984</v>
      </c>
      <c r="M5222">
        <v>25814.16</v>
      </c>
      <c r="N5222" t="s">
        <v>17</v>
      </c>
    </row>
    <row r="5223" spans="1:14" x14ac:dyDescent="0.25">
      <c r="A5223">
        <v>4.2016999999999998</v>
      </c>
      <c r="B5223">
        <v>7</v>
      </c>
      <c r="C5223" t="s">
        <v>40</v>
      </c>
      <c r="D5223">
        <v>71991</v>
      </c>
      <c r="E5223" t="s">
        <v>41</v>
      </c>
      <c r="F5223">
        <v>16</v>
      </c>
      <c r="G5223" t="s">
        <v>30</v>
      </c>
      <c r="H5223">
        <v>2092.7550000000001</v>
      </c>
      <c r="I5223">
        <v>0</v>
      </c>
      <c r="J5223">
        <v>30</v>
      </c>
      <c r="K5223">
        <v>0</v>
      </c>
      <c r="M5223">
        <v>0</v>
      </c>
      <c r="N5223" t="s">
        <v>17</v>
      </c>
    </row>
    <row r="5224" spans="1:14" x14ac:dyDescent="0.25">
      <c r="A5224">
        <v>4.2016999999999998</v>
      </c>
      <c r="B5224">
        <v>7</v>
      </c>
      <c r="C5224" t="s">
        <v>40</v>
      </c>
      <c r="D5224">
        <v>71991</v>
      </c>
      <c r="E5224" t="s">
        <v>41</v>
      </c>
      <c r="F5224">
        <v>11</v>
      </c>
      <c r="G5224" t="s">
        <v>31</v>
      </c>
      <c r="H5224">
        <v>5714.9520000000002</v>
      </c>
      <c r="I5224">
        <v>0</v>
      </c>
      <c r="J5224">
        <v>613260</v>
      </c>
      <c r="K5224">
        <v>2335155</v>
      </c>
      <c r="M5224">
        <v>0</v>
      </c>
      <c r="N5224" t="s">
        <v>17</v>
      </c>
    </row>
    <row r="5225" spans="1:14" x14ac:dyDescent="0.25">
      <c r="A5225">
        <v>4.2016999999999998</v>
      </c>
      <c r="B5225">
        <v>7</v>
      </c>
      <c r="C5225" t="s">
        <v>40</v>
      </c>
      <c r="D5225">
        <v>71991</v>
      </c>
      <c r="E5225" t="s">
        <v>41</v>
      </c>
      <c r="F5225">
        <v>17</v>
      </c>
      <c r="G5225" t="s">
        <v>32</v>
      </c>
      <c r="H5225">
        <v>1888.2</v>
      </c>
      <c r="I5225">
        <v>0</v>
      </c>
      <c r="J5225">
        <v>30</v>
      </c>
      <c r="K5225">
        <v>0</v>
      </c>
      <c r="M5225">
        <v>0</v>
      </c>
      <c r="N5225" t="s">
        <v>17</v>
      </c>
    </row>
    <row r="5226" spans="1:14" x14ac:dyDescent="0.25">
      <c r="A5226">
        <v>4.2016999999999998</v>
      </c>
      <c r="B5226">
        <v>7</v>
      </c>
      <c r="C5226" t="s">
        <v>40</v>
      </c>
      <c r="D5226">
        <v>71991</v>
      </c>
      <c r="E5226" t="s">
        <v>41</v>
      </c>
      <c r="F5226">
        <v>18</v>
      </c>
      <c r="G5226" t="s">
        <v>33</v>
      </c>
      <c r="H5226">
        <v>36039.444000000003</v>
      </c>
      <c r="I5226">
        <v>0</v>
      </c>
      <c r="J5226">
        <v>2723420</v>
      </c>
      <c r="K5226">
        <v>1224540</v>
      </c>
      <c r="M5226">
        <v>25814.16</v>
      </c>
      <c r="N5226" t="s">
        <v>17</v>
      </c>
    </row>
    <row r="5227" spans="1:14" x14ac:dyDescent="0.25">
      <c r="A5227">
        <v>4.2016999999999998</v>
      </c>
      <c r="B5227">
        <v>7</v>
      </c>
      <c r="C5227" t="s">
        <v>40</v>
      </c>
      <c r="D5227">
        <v>86208</v>
      </c>
      <c r="E5227" t="s">
        <v>42</v>
      </c>
      <c r="F5227">
        <v>1</v>
      </c>
      <c r="G5227" t="s">
        <v>16</v>
      </c>
      <c r="H5227">
        <v>1724.556</v>
      </c>
      <c r="I5227">
        <v>0</v>
      </c>
      <c r="J5227">
        <v>320690</v>
      </c>
      <c r="K5227">
        <v>1317891</v>
      </c>
      <c r="M5227">
        <v>820.8</v>
      </c>
      <c r="N5227" t="s">
        <v>38</v>
      </c>
    </row>
    <row r="5228" spans="1:14" x14ac:dyDescent="0.25">
      <c r="A5228">
        <v>4.2016999999999998</v>
      </c>
      <c r="B5228">
        <v>7</v>
      </c>
      <c r="C5228" t="s">
        <v>40</v>
      </c>
      <c r="D5228">
        <v>86208</v>
      </c>
      <c r="E5228" t="s">
        <v>42</v>
      </c>
      <c r="F5228">
        <v>2</v>
      </c>
      <c r="G5228" t="s">
        <v>18</v>
      </c>
      <c r="H5228">
        <v>1733.9970000000001</v>
      </c>
      <c r="I5228">
        <v>0</v>
      </c>
      <c r="J5228">
        <v>81550</v>
      </c>
      <c r="K5228">
        <v>496833</v>
      </c>
      <c r="M5228">
        <v>642.96</v>
      </c>
      <c r="N5228" t="s">
        <v>38</v>
      </c>
    </row>
    <row r="5229" spans="1:14" x14ac:dyDescent="0.25">
      <c r="A5229">
        <v>4.2016999999999998</v>
      </c>
      <c r="B5229">
        <v>7</v>
      </c>
      <c r="C5229" t="s">
        <v>40</v>
      </c>
      <c r="D5229">
        <v>86208</v>
      </c>
      <c r="E5229" t="s">
        <v>42</v>
      </c>
      <c r="F5229">
        <v>3</v>
      </c>
      <c r="G5229" t="s">
        <v>19</v>
      </c>
      <c r="H5229">
        <v>47.204999999999998</v>
      </c>
      <c r="I5229">
        <v>0</v>
      </c>
      <c r="J5229">
        <v>386265</v>
      </c>
      <c r="K5229">
        <v>50940</v>
      </c>
      <c r="M5229">
        <v>850.44</v>
      </c>
      <c r="N5229" t="s">
        <v>38</v>
      </c>
    </row>
    <row r="5230" spans="1:14" x14ac:dyDescent="0.25">
      <c r="A5230">
        <v>4.2016999999999998</v>
      </c>
      <c r="B5230">
        <v>7</v>
      </c>
      <c r="C5230" t="s">
        <v>40</v>
      </c>
      <c r="D5230">
        <v>86208</v>
      </c>
      <c r="E5230" t="s">
        <v>42</v>
      </c>
      <c r="F5230">
        <v>4</v>
      </c>
      <c r="G5230" t="s">
        <v>20</v>
      </c>
      <c r="H5230">
        <v>956.68799999999999</v>
      </c>
      <c r="I5230">
        <v>0</v>
      </c>
      <c r="J5230">
        <v>351305</v>
      </c>
      <c r="K5230">
        <v>550356</v>
      </c>
      <c r="M5230">
        <v>820.8</v>
      </c>
      <c r="N5230" t="s">
        <v>38</v>
      </c>
    </row>
    <row r="5231" spans="1:14" x14ac:dyDescent="0.25">
      <c r="A5231">
        <v>4.2016999999999998</v>
      </c>
      <c r="B5231">
        <v>7</v>
      </c>
      <c r="C5231" t="s">
        <v>40</v>
      </c>
      <c r="D5231">
        <v>86208</v>
      </c>
      <c r="E5231" t="s">
        <v>42</v>
      </c>
      <c r="F5231">
        <v>5</v>
      </c>
      <c r="G5231" t="s">
        <v>21</v>
      </c>
      <c r="H5231">
        <v>1261.9469999999999</v>
      </c>
      <c r="I5231">
        <v>0</v>
      </c>
      <c r="J5231">
        <v>122860</v>
      </c>
      <c r="K5231">
        <v>302103</v>
      </c>
      <c r="M5231">
        <v>1062.48</v>
      </c>
      <c r="N5231" t="s">
        <v>38</v>
      </c>
    </row>
    <row r="5232" spans="1:14" x14ac:dyDescent="0.25">
      <c r="A5232">
        <v>4.2016999999999998</v>
      </c>
      <c r="B5232">
        <v>7</v>
      </c>
      <c r="C5232" t="s">
        <v>40</v>
      </c>
      <c r="D5232">
        <v>86208</v>
      </c>
      <c r="E5232" t="s">
        <v>42</v>
      </c>
      <c r="F5232">
        <v>6</v>
      </c>
      <c r="G5232" t="s">
        <v>22</v>
      </c>
      <c r="H5232">
        <v>6168.12</v>
      </c>
      <c r="I5232">
        <v>0</v>
      </c>
      <c r="J5232">
        <v>1042540</v>
      </c>
      <c r="K5232">
        <v>3659031</v>
      </c>
      <c r="M5232">
        <v>8135.04</v>
      </c>
      <c r="N5232" t="s">
        <v>38</v>
      </c>
    </row>
    <row r="5233" spans="1:14" x14ac:dyDescent="0.25">
      <c r="A5233">
        <v>4.2016999999999998</v>
      </c>
      <c r="B5233">
        <v>7</v>
      </c>
      <c r="C5233" t="s">
        <v>40</v>
      </c>
      <c r="D5233">
        <v>86208</v>
      </c>
      <c r="E5233" t="s">
        <v>42</v>
      </c>
      <c r="F5233">
        <v>13</v>
      </c>
      <c r="G5233" t="s">
        <v>23</v>
      </c>
      <c r="H5233">
        <v>11892.513000000001</v>
      </c>
      <c r="I5233">
        <v>0</v>
      </c>
      <c r="J5233">
        <v>2305210</v>
      </c>
      <c r="K5233">
        <v>6706584</v>
      </c>
      <c r="M5233">
        <v>14243.16</v>
      </c>
      <c r="N5233" t="s">
        <v>38</v>
      </c>
    </row>
    <row r="5234" spans="1:14" x14ac:dyDescent="0.25">
      <c r="A5234">
        <v>4.2016999999999998</v>
      </c>
      <c r="B5234">
        <v>7</v>
      </c>
      <c r="C5234" t="s">
        <v>40</v>
      </c>
      <c r="D5234">
        <v>86208</v>
      </c>
      <c r="E5234" t="s">
        <v>42</v>
      </c>
      <c r="F5234">
        <v>7</v>
      </c>
      <c r="G5234" t="s">
        <v>24</v>
      </c>
      <c r="H5234">
        <v>2294.163</v>
      </c>
      <c r="I5234">
        <v>0</v>
      </c>
      <c r="J5234">
        <v>140750</v>
      </c>
      <c r="K5234">
        <v>1169700</v>
      </c>
      <c r="M5234">
        <v>5396.76</v>
      </c>
      <c r="N5234" t="s">
        <v>38</v>
      </c>
    </row>
    <row r="5235" spans="1:14" x14ac:dyDescent="0.25">
      <c r="A5235">
        <v>4.2016999999999998</v>
      </c>
      <c r="B5235">
        <v>7</v>
      </c>
      <c r="C5235" t="s">
        <v>40</v>
      </c>
      <c r="D5235">
        <v>86208</v>
      </c>
      <c r="E5235" t="s">
        <v>42</v>
      </c>
      <c r="F5235">
        <v>8</v>
      </c>
      <c r="G5235" t="s">
        <v>25</v>
      </c>
      <c r="H5235">
        <v>837.10199999999998</v>
      </c>
      <c r="I5235">
        <v>0</v>
      </c>
      <c r="J5235">
        <v>68595</v>
      </c>
      <c r="K5235">
        <v>504072</v>
      </c>
      <c r="M5235">
        <v>4010.52</v>
      </c>
      <c r="N5235" t="s">
        <v>38</v>
      </c>
    </row>
    <row r="5236" spans="1:14" x14ac:dyDescent="0.25">
      <c r="A5236">
        <v>4.2016999999999998</v>
      </c>
      <c r="B5236">
        <v>7</v>
      </c>
      <c r="C5236" t="s">
        <v>40</v>
      </c>
      <c r="D5236">
        <v>86208</v>
      </c>
      <c r="E5236" t="s">
        <v>42</v>
      </c>
      <c r="F5236">
        <v>9</v>
      </c>
      <c r="G5236" t="s">
        <v>26</v>
      </c>
      <c r="H5236">
        <v>1110.8910000000001</v>
      </c>
      <c r="I5236">
        <v>0</v>
      </c>
      <c r="J5236">
        <v>48985</v>
      </c>
      <c r="K5236">
        <v>361713</v>
      </c>
      <c r="M5236">
        <v>3926.16</v>
      </c>
      <c r="N5236" t="s">
        <v>38</v>
      </c>
    </row>
    <row r="5237" spans="1:14" x14ac:dyDescent="0.25">
      <c r="A5237">
        <v>4.2016999999999998</v>
      </c>
      <c r="B5237">
        <v>7</v>
      </c>
      <c r="C5237" t="s">
        <v>40</v>
      </c>
      <c r="D5237">
        <v>86208</v>
      </c>
      <c r="E5237" t="s">
        <v>42</v>
      </c>
      <c r="F5237">
        <v>14</v>
      </c>
      <c r="G5237" t="s">
        <v>27</v>
      </c>
      <c r="H5237">
        <v>4242.1559999999999</v>
      </c>
      <c r="I5237">
        <v>0</v>
      </c>
      <c r="J5237">
        <v>258330</v>
      </c>
      <c r="K5237">
        <v>2137740</v>
      </c>
      <c r="M5237">
        <v>14072.16</v>
      </c>
      <c r="N5237" t="s">
        <v>38</v>
      </c>
    </row>
    <row r="5238" spans="1:14" x14ac:dyDescent="0.25">
      <c r="A5238">
        <v>4.2016999999999998</v>
      </c>
      <c r="B5238">
        <v>7</v>
      </c>
      <c r="C5238" t="s">
        <v>40</v>
      </c>
      <c r="D5238">
        <v>86208</v>
      </c>
      <c r="E5238" t="s">
        <v>42</v>
      </c>
      <c r="F5238">
        <v>15</v>
      </c>
      <c r="G5238" t="s">
        <v>28</v>
      </c>
      <c r="H5238">
        <v>2291.0160000000001</v>
      </c>
      <c r="I5238">
        <v>0</v>
      </c>
      <c r="J5238">
        <v>35</v>
      </c>
      <c r="K5238">
        <v>0</v>
      </c>
      <c r="M5238">
        <v>0</v>
      </c>
      <c r="N5238" t="s">
        <v>38</v>
      </c>
    </row>
    <row r="5239" spans="1:14" x14ac:dyDescent="0.25">
      <c r="A5239">
        <v>4.2016999999999998</v>
      </c>
      <c r="B5239">
        <v>7</v>
      </c>
      <c r="C5239" t="s">
        <v>40</v>
      </c>
      <c r="D5239">
        <v>86208</v>
      </c>
      <c r="E5239" t="s">
        <v>42</v>
      </c>
      <c r="F5239">
        <v>12</v>
      </c>
      <c r="G5239" t="s">
        <v>29</v>
      </c>
      <c r="H5239">
        <v>5853.42</v>
      </c>
      <c r="I5239">
        <v>0</v>
      </c>
      <c r="J5239">
        <v>2563540</v>
      </c>
      <c r="K5239">
        <v>9018192</v>
      </c>
      <c r="M5239">
        <v>28315.32</v>
      </c>
      <c r="N5239" t="s">
        <v>38</v>
      </c>
    </row>
    <row r="5240" spans="1:14" x14ac:dyDescent="0.25">
      <c r="A5240">
        <v>4.2016999999999998</v>
      </c>
      <c r="B5240">
        <v>7</v>
      </c>
      <c r="C5240" t="s">
        <v>40</v>
      </c>
      <c r="D5240">
        <v>86208</v>
      </c>
      <c r="E5240" t="s">
        <v>42</v>
      </c>
      <c r="F5240">
        <v>16</v>
      </c>
      <c r="G5240" t="s">
        <v>30</v>
      </c>
      <c r="H5240">
        <v>2920.4160000000002</v>
      </c>
      <c r="I5240">
        <v>0</v>
      </c>
      <c r="J5240">
        <v>35</v>
      </c>
      <c r="K5240">
        <v>0</v>
      </c>
      <c r="M5240">
        <v>0</v>
      </c>
      <c r="N5240" t="s">
        <v>38</v>
      </c>
    </row>
    <row r="5241" spans="1:14" x14ac:dyDescent="0.25">
      <c r="A5241">
        <v>4.2016999999999998</v>
      </c>
      <c r="B5241">
        <v>7</v>
      </c>
      <c r="C5241" t="s">
        <v>40</v>
      </c>
      <c r="D5241">
        <v>86208</v>
      </c>
      <c r="E5241" t="s">
        <v>42</v>
      </c>
      <c r="F5241">
        <v>11</v>
      </c>
      <c r="G5241" t="s">
        <v>31</v>
      </c>
      <c r="H5241">
        <v>758.42700000000002</v>
      </c>
      <c r="I5241">
        <v>0</v>
      </c>
      <c r="J5241">
        <v>199670</v>
      </c>
      <c r="K5241">
        <v>681672</v>
      </c>
      <c r="M5241">
        <v>0</v>
      </c>
      <c r="N5241" t="s">
        <v>38</v>
      </c>
    </row>
    <row r="5242" spans="1:14" x14ac:dyDescent="0.25">
      <c r="A5242">
        <v>4.2016999999999998</v>
      </c>
      <c r="B5242">
        <v>7</v>
      </c>
      <c r="C5242" t="s">
        <v>40</v>
      </c>
      <c r="D5242">
        <v>86208</v>
      </c>
      <c r="E5242" t="s">
        <v>42</v>
      </c>
      <c r="F5242">
        <v>17</v>
      </c>
      <c r="G5242" t="s">
        <v>32</v>
      </c>
      <c r="H5242">
        <v>31.47</v>
      </c>
      <c r="I5242">
        <v>96</v>
      </c>
      <c r="J5242">
        <v>35</v>
      </c>
      <c r="K5242">
        <v>0</v>
      </c>
      <c r="M5242">
        <v>0</v>
      </c>
      <c r="N5242" t="s">
        <v>38</v>
      </c>
    </row>
    <row r="5243" spans="1:14" x14ac:dyDescent="0.25">
      <c r="A5243">
        <v>4.2016999999999998</v>
      </c>
      <c r="B5243">
        <v>7</v>
      </c>
      <c r="C5243" t="s">
        <v>40</v>
      </c>
      <c r="D5243">
        <v>86208</v>
      </c>
      <c r="E5243" t="s">
        <v>42</v>
      </c>
      <c r="F5243">
        <v>18</v>
      </c>
      <c r="G5243" t="s">
        <v>33</v>
      </c>
      <c r="H5243">
        <v>27989.418000000001</v>
      </c>
      <c r="I5243">
        <v>96</v>
      </c>
      <c r="J5243">
        <v>2563540</v>
      </c>
      <c r="K5243">
        <v>9625611</v>
      </c>
      <c r="M5243">
        <v>28315.32</v>
      </c>
      <c r="N5243" t="s">
        <v>38</v>
      </c>
    </row>
    <row r="5244" spans="1:14" x14ac:dyDescent="0.25">
      <c r="A5244">
        <v>4.2016999999999998</v>
      </c>
      <c r="B5244">
        <v>7</v>
      </c>
      <c r="C5244" t="s">
        <v>40</v>
      </c>
      <c r="D5244">
        <v>23623</v>
      </c>
      <c r="E5244" t="s">
        <v>43</v>
      </c>
      <c r="F5244">
        <v>1</v>
      </c>
      <c r="G5244" t="s">
        <v>16</v>
      </c>
      <c r="H5244">
        <v>2435.7779999999998</v>
      </c>
      <c r="I5244">
        <v>0</v>
      </c>
      <c r="J5244">
        <v>452735</v>
      </c>
      <c r="K5244">
        <v>1867236</v>
      </c>
      <c r="M5244">
        <v>877.8</v>
      </c>
      <c r="N5244" t="s">
        <v>17</v>
      </c>
    </row>
    <row r="5245" spans="1:14" x14ac:dyDescent="0.25">
      <c r="A5245">
        <v>4.2016999999999998</v>
      </c>
      <c r="B5245">
        <v>7</v>
      </c>
      <c r="C5245" t="s">
        <v>40</v>
      </c>
      <c r="D5245">
        <v>23623</v>
      </c>
      <c r="E5245" t="s">
        <v>43</v>
      </c>
      <c r="F5245">
        <v>2</v>
      </c>
      <c r="G5245" t="s">
        <v>18</v>
      </c>
      <c r="H5245">
        <v>1419.297</v>
      </c>
      <c r="I5245">
        <v>0</v>
      </c>
      <c r="J5245">
        <v>100825</v>
      </c>
      <c r="K5245">
        <v>620106</v>
      </c>
      <c r="M5245">
        <v>688.56</v>
      </c>
      <c r="N5245" t="s">
        <v>17</v>
      </c>
    </row>
    <row r="5246" spans="1:14" x14ac:dyDescent="0.25">
      <c r="A5246">
        <v>4.2016999999999998</v>
      </c>
      <c r="B5246">
        <v>7</v>
      </c>
      <c r="C5246" t="s">
        <v>40</v>
      </c>
      <c r="D5246">
        <v>23623</v>
      </c>
      <c r="E5246" t="s">
        <v>43</v>
      </c>
      <c r="F5246">
        <v>3</v>
      </c>
      <c r="G5246" t="s">
        <v>19</v>
      </c>
      <c r="H5246">
        <v>47.204999999999998</v>
      </c>
      <c r="I5246">
        <v>0</v>
      </c>
      <c r="J5246">
        <v>577210</v>
      </c>
      <c r="K5246">
        <v>808869</v>
      </c>
      <c r="M5246">
        <v>1012.32</v>
      </c>
      <c r="N5246" t="s">
        <v>17</v>
      </c>
    </row>
    <row r="5247" spans="1:14" x14ac:dyDescent="0.25">
      <c r="A5247">
        <v>4.2016999999999998</v>
      </c>
      <c r="B5247">
        <v>7</v>
      </c>
      <c r="C5247" t="s">
        <v>40</v>
      </c>
      <c r="D5247">
        <v>23623</v>
      </c>
      <c r="E5247" t="s">
        <v>43</v>
      </c>
      <c r="F5247">
        <v>4</v>
      </c>
      <c r="G5247" t="s">
        <v>20</v>
      </c>
      <c r="H5247">
        <v>1309.152</v>
      </c>
      <c r="I5247">
        <v>0</v>
      </c>
      <c r="J5247">
        <v>387275</v>
      </c>
      <c r="K5247">
        <v>584400</v>
      </c>
      <c r="M5247">
        <v>1026</v>
      </c>
      <c r="N5247" t="s">
        <v>17</v>
      </c>
    </row>
    <row r="5248" spans="1:14" x14ac:dyDescent="0.25">
      <c r="A5248">
        <v>4.2016999999999998</v>
      </c>
      <c r="B5248">
        <v>7</v>
      </c>
      <c r="C5248" t="s">
        <v>40</v>
      </c>
      <c r="D5248">
        <v>23623</v>
      </c>
      <c r="E5248" t="s">
        <v>43</v>
      </c>
      <c r="F5248">
        <v>5</v>
      </c>
      <c r="G5248" t="s">
        <v>21</v>
      </c>
      <c r="H5248">
        <v>1878.759</v>
      </c>
      <c r="I5248">
        <v>0</v>
      </c>
      <c r="J5248">
        <v>209835</v>
      </c>
      <c r="K5248">
        <v>479031</v>
      </c>
      <c r="M5248">
        <v>946.2</v>
      </c>
      <c r="N5248" t="s">
        <v>17</v>
      </c>
    </row>
    <row r="5249" spans="1:14" x14ac:dyDescent="0.25">
      <c r="A5249">
        <v>4.2016999999999998</v>
      </c>
      <c r="B5249">
        <v>7</v>
      </c>
      <c r="C5249" t="s">
        <v>40</v>
      </c>
      <c r="D5249">
        <v>23623</v>
      </c>
      <c r="E5249" t="s">
        <v>43</v>
      </c>
      <c r="F5249">
        <v>6</v>
      </c>
      <c r="G5249" t="s">
        <v>22</v>
      </c>
      <c r="H5249">
        <v>8348.991</v>
      </c>
      <c r="I5249">
        <v>0</v>
      </c>
      <c r="J5249">
        <v>1952305</v>
      </c>
      <c r="K5249">
        <v>9248985</v>
      </c>
      <c r="M5249">
        <v>9028.7999999999993</v>
      </c>
      <c r="N5249" t="s">
        <v>17</v>
      </c>
    </row>
    <row r="5250" spans="1:14" x14ac:dyDescent="0.25">
      <c r="A5250">
        <v>4.2016999999999998</v>
      </c>
      <c r="B5250">
        <v>7</v>
      </c>
      <c r="C5250" t="s">
        <v>40</v>
      </c>
      <c r="D5250">
        <v>23623</v>
      </c>
      <c r="E5250" t="s">
        <v>43</v>
      </c>
      <c r="F5250">
        <v>13</v>
      </c>
      <c r="G5250" t="s">
        <v>23</v>
      </c>
      <c r="H5250">
        <v>15439.182000000001</v>
      </c>
      <c r="I5250">
        <v>0</v>
      </c>
      <c r="J5250">
        <v>3680185</v>
      </c>
      <c r="K5250">
        <v>14177445</v>
      </c>
      <c r="M5250">
        <v>16317.96</v>
      </c>
      <c r="N5250" t="s">
        <v>17</v>
      </c>
    </row>
    <row r="5251" spans="1:14" x14ac:dyDescent="0.25">
      <c r="A5251">
        <v>4.2016999999999998</v>
      </c>
      <c r="B5251">
        <v>7</v>
      </c>
      <c r="C5251" t="s">
        <v>40</v>
      </c>
      <c r="D5251">
        <v>23623</v>
      </c>
      <c r="E5251" t="s">
        <v>43</v>
      </c>
      <c r="F5251">
        <v>7</v>
      </c>
      <c r="G5251" t="s">
        <v>24</v>
      </c>
      <c r="H5251">
        <v>2788.2420000000002</v>
      </c>
      <c r="I5251">
        <v>0</v>
      </c>
      <c r="J5251">
        <v>184235</v>
      </c>
      <c r="K5251">
        <v>130191</v>
      </c>
      <c r="M5251">
        <v>5747.88</v>
      </c>
      <c r="N5251" t="s">
        <v>17</v>
      </c>
    </row>
    <row r="5252" spans="1:14" x14ac:dyDescent="0.25">
      <c r="A5252">
        <v>4.2016999999999998</v>
      </c>
      <c r="B5252">
        <v>7</v>
      </c>
      <c r="C5252" t="s">
        <v>40</v>
      </c>
      <c r="D5252">
        <v>23623</v>
      </c>
      <c r="E5252" t="s">
        <v>43</v>
      </c>
      <c r="F5252">
        <v>8</v>
      </c>
      <c r="G5252" t="s">
        <v>25</v>
      </c>
      <c r="H5252">
        <v>1557.7650000000001</v>
      </c>
      <c r="I5252">
        <v>0</v>
      </c>
      <c r="J5252">
        <v>59420</v>
      </c>
      <c r="K5252">
        <v>446112</v>
      </c>
      <c r="M5252">
        <v>4197.4799999999996</v>
      </c>
      <c r="N5252" t="s">
        <v>17</v>
      </c>
    </row>
    <row r="5253" spans="1:14" x14ac:dyDescent="0.25">
      <c r="A5253">
        <v>4.2016999999999998</v>
      </c>
      <c r="B5253">
        <v>7</v>
      </c>
      <c r="C5253" t="s">
        <v>40</v>
      </c>
      <c r="D5253">
        <v>23623</v>
      </c>
      <c r="E5253" t="s">
        <v>43</v>
      </c>
      <c r="F5253">
        <v>9</v>
      </c>
      <c r="G5253" t="s">
        <v>26</v>
      </c>
      <c r="H5253">
        <v>1167.537</v>
      </c>
      <c r="I5253">
        <v>0</v>
      </c>
      <c r="J5253">
        <v>54985</v>
      </c>
      <c r="K5253">
        <v>326136</v>
      </c>
      <c r="M5253">
        <v>4076.64</v>
      </c>
      <c r="N5253" t="s">
        <v>17</v>
      </c>
    </row>
    <row r="5254" spans="1:14" x14ac:dyDescent="0.25">
      <c r="A5254">
        <v>4.2016999999999998</v>
      </c>
      <c r="B5254">
        <v>7</v>
      </c>
      <c r="C5254" t="s">
        <v>40</v>
      </c>
      <c r="D5254">
        <v>23623</v>
      </c>
      <c r="E5254" t="s">
        <v>43</v>
      </c>
      <c r="F5254">
        <v>14</v>
      </c>
      <c r="G5254" t="s">
        <v>27</v>
      </c>
      <c r="H5254">
        <v>5513.5439999999999</v>
      </c>
      <c r="I5254">
        <v>0</v>
      </c>
      <c r="J5254">
        <v>298640</v>
      </c>
      <c r="K5254">
        <v>2164392</v>
      </c>
      <c r="M5254">
        <v>13456.56</v>
      </c>
      <c r="N5254" t="s">
        <v>17</v>
      </c>
    </row>
    <row r="5255" spans="1:14" x14ac:dyDescent="0.25">
      <c r="A5255">
        <v>4.2016999999999998</v>
      </c>
      <c r="B5255">
        <v>7</v>
      </c>
      <c r="C5255" t="s">
        <v>40</v>
      </c>
      <c r="D5255">
        <v>23623</v>
      </c>
      <c r="E5255" t="s">
        <v>43</v>
      </c>
      <c r="F5255">
        <v>15</v>
      </c>
      <c r="G5255" t="s">
        <v>28</v>
      </c>
      <c r="H5255">
        <v>3785.8409999999999</v>
      </c>
      <c r="I5255">
        <v>0</v>
      </c>
      <c r="J5255">
        <v>40</v>
      </c>
      <c r="K5255">
        <v>0</v>
      </c>
      <c r="M5255">
        <v>0</v>
      </c>
      <c r="N5255" t="s">
        <v>17</v>
      </c>
    </row>
    <row r="5256" spans="1:14" x14ac:dyDescent="0.25">
      <c r="A5256">
        <v>4.2016999999999998</v>
      </c>
      <c r="B5256">
        <v>7</v>
      </c>
      <c r="C5256" t="s">
        <v>40</v>
      </c>
      <c r="D5256">
        <v>23623</v>
      </c>
      <c r="E5256" t="s">
        <v>43</v>
      </c>
      <c r="F5256">
        <v>12</v>
      </c>
      <c r="G5256" t="s">
        <v>29</v>
      </c>
      <c r="H5256">
        <v>7225.5119999999997</v>
      </c>
      <c r="I5256">
        <v>0</v>
      </c>
      <c r="J5256">
        <v>3978825</v>
      </c>
      <c r="K5256">
        <v>15645231</v>
      </c>
      <c r="M5256">
        <v>29774.52</v>
      </c>
      <c r="N5256" t="s">
        <v>17</v>
      </c>
    </row>
    <row r="5257" spans="1:14" x14ac:dyDescent="0.25">
      <c r="A5257">
        <v>4.2016999999999998</v>
      </c>
      <c r="B5257">
        <v>7</v>
      </c>
      <c r="C5257" t="s">
        <v>40</v>
      </c>
      <c r="D5257">
        <v>23623</v>
      </c>
      <c r="E5257" t="s">
        <v>43</v>
      </c>
      <c r="F5257">
        <v>16</v>
      </c>
      <c r="G5257" t="s">
        <v>30</v>
      </c>
      <c r="H5257">
        <v>2253.252</v>
      </c>
      <c r="I5257">
        <v>0</v>
      </c>
      <c r="J5257">
        <v>40</v>
      </c>
      <c r="K5257">
        <v>0</v>
      </c>
      <c r="M5257">
        <v>0</v>
      </c>
      <c r="N5257" t="s">
        <v>17</v>
      </c>
    </row>
    <row r="5258" spans="1:14" x14ac:dyDescent="0.25">
      <c r="A5258">
        <v>4.2016999999999998</v>
      </c>
      <c r="B5258">
        <v>7</v>
      </c>
      <c r="C5258" t="s">
        <v>40</v>
      </c>
      <c r="D5258">
        <v>23623</v>
      </c>
      <c r="E5258" t="s">
        <v>43</v>
      </c>
      <c r="F5258">
        <v>11</v>
      </c>
      <c r="G5258" t="s">
        <v>31</v>
      </c>
      <c r="H5258">
        <v>320.99400000000003</v>
      </c>
      <c r="I5258">
        <v>0</v>
      </c>
      <c r="J5258">
        <v>0</v>
      </c>
      <c r="K5258">
        <v>0</v>
      </c>
      <c r="M5258">
        <v>0</v>
      </c>
      <c r="N5258" t="s">
        <v>17</v>
      </c>
    </row>
    <row r="5259" spans="1:14" x14ac:dyDescent="0.25">
      <c r="A5259">
        <v>4.2016999999999998</v>
      </c>
      <c r="B5259">
        <v>7</v>
      </c>
      <c r="C5259" t="s">
        <v>40</v>
      </c>
      <c r="D5259">
        <v>23623</v>
      </c>
      <c r="E5259" t="s">
        <v>43</v>
      </c>
      <c r="F5259">
        <v>17</v>
      </c>
      <c r="G5259" t="s">
        <v>32</v>
      </c>
      <c r="H5259">
        <v>1576.6469999999999</v>
      </c>
      <c r="I5259">
        <v>0</v>
      </c>
      <c r="J5259">
        <v>40</v>
      </c>
      <c r="K5259">
        <v>0</v>
      </c>
      <c r="M5259">
        <v>0</v>
      </c>
      <c r="N5259" t="s">
        <v>17</v>
      </c>
    </row>
    <row r="5260" spans="1:14" x14ac:dyDescent="0.25">
      <c r="A5260">
        <v>4.2016999999999998</v>
      </c>
      <c r="B5260">
        <v>7</v>
      </c>
      <c r="C5260" t="s">
        <v>40</v>
      </c>
      <c r="D5260">
        <v>23623</v>
      </c>
      <c r="E5260" t="s">
        <v>43</v>
      </c>
      <c r="F5260">
        <v>18</v>
      </c>
      <c r="G5260" t="s">
        <v>33</v>
      </c>
      <c r="H5260">
        <v>36114.972000000002</v>
      </c>
      <c r="I5260">
        <v>0</v>
      </c>
      <c r="J5260">
        <v>3978825</v>
      </c>
      <c r="K5260">
        <v>16249797</v>
      </c>
      <c r="M5260">
        <v>29774.52</v>
      </c>
      <c r="N5260" t="s">
        <v>17</v>
      </c>
    </row>
    <row r="5261" spans="1:14" x14ac:dyDescent="0.25">
      <c r="A5261">
        <v>4.2016999999999998</v>
      </c>
      <c r="B5261">
        <v>7</v>
      </c>
      <c r="C5261" t="s">
        <v>40</v>
      </c>
      <c r="D5261">
        <v>19769</v>
      </c>
      <c r="E5261" t="s">
        <v>44</v>
      </c>
      <c r="F5261">
        <v>1</v>
      </c>
      <c r="G5261" t="s">
        <v>16</v>
      </c>
      <c r="H5261">
        <v>2643.48</v>
      </c>
      <c r="I5261">
        <v>0</v>
      </c>
      <c r="J5261">
        <v>491330</v>
      </c>
      <c r="K5261">
        <v>1979277</v>
      </c>
      <c r="M5261">
        <v>1128.5999999999999</v>
      </c>
      <c r="N5261" t="s">
        <v>17</v>
      </c>
    </row>
    <row r="5262" spans="1:14" x14ac:dyDescent="0.25">
      <c r="A5262">
        <v>4.2016999999999998</v>
      </c>
      <c r="B5262">
        <v>7</v>
      </c>
      <c r="C5262" t="s">
        <v>40</v>
      </c>
      <c r="D5262">
        <v>19769</v>
      </c>
      <c r="E5262" t="s">
        <v>44</v>
      </c>
      <c r="F5262">
        <v>2</v>
      </c>
      <c r="G5262" t="s">
        <v>18</v>
      </c>
      <c r="H5262">
        <v>1907.0820000000001</v>
      </c>
      <c r="I5262">
        <v>0</v>
      </c>
      <c r="J5262">
        <v>111995</v>
      </c>
      <c r="K5262">
        <v>668496</v>
      </c>
      <c r="M5262">
        <v>795.72</v>
      </c>
      <c r="N5262" t="s">
        <v>17</v>
      </c>
    </row>
    <row r="5263" spans="1:14" x14ac:dyDescent="0.25">
      <c r="A5263">
        <v>4.2016999999999998</v>
      </c>
      <c r="B5263">
        <v>7</v>
      </c>
      <c r="C5263" t="s">
        <v>40</v>
      </c>
      <c r="D5263">
        <v>19769</v>
      </c>
      <c r="E5263" t="s">
        <v>44</v>
      </c>
      <c r="F5263">
        <v>3</v>
      </c>
      <c r="G5263" t="s">
        <v>19</v>
      </c>
      <c r="H5263">
        <v>47.204999999999998</v>
      </c>
      <c r="I5263">
        <v>0</v>
      </c>
      <c r="J5263">
        <v>534970</v>
      </c>
      <c r="K5263">
        <v>774444</v>
      </c>
      <c r="M5263">
        <v>820.8</v>
      </c>
      <c r="N5263" t="s">
        <v>17</v>
      </c>
    </row>
    <row r="5264" spans="1:14" x14ac:dyDescent="0.25">
      <c r="A5264">
        <v>4.2016999999999998</v>
      </c>
      <c r="B5264">
        <v>7</v>
      </c>
      <c r="C5264" t="s">
        <v>40</v>
      </c>
      <c r="D5264">
        <v>19769</v>
      </c>
      <c r="E5264" t="s">
        <v>44</v>
      </c>
      <c r="F5264">
        <v>4</v>
      </c>
      <c r="G5264" t="s">
        <v>20</v>
      </c>
      <c r="H5264">
        <v>1485.384</v>
      </c>
      <c r="I5264">
        <v>0</v>
      </c>
      <c r="J5264">
        <v>401580</v>
      </c>
      <c r="K5264">
        <v>744684</v>
      </c>
      <c r="M5264">
        <v>955.32</v>
      </c>
      <c r="N5264" t="s">
        <v>17</v>
      </c>
    </row>
    <row r="5265" spans="1:14" x14ac:dyDescent="0.25">
      <c r="A5265">
        <v>4.2016999999999998</v>
      </c>
      <c r="B5265">
        <v>7</v>
      </c>
      <c r="C5265" t="s">
        <v>40</v>
      </c>
      <c r="D5265">
        <v>19769</v>
      </c>
      <c r="E5265" t="s">
        <v>44</v>
      </c>
      <c r="F5265">
        <v>5</v>
      </c>
      <c r="G5265" t="s">
        <v>21</v>
      </c>
      <c r="H5265">
        <v>2432.6309999999999</v>
      </c>
      <c r="I5265">
        <v>0</v>
      </c>
      <c r="J5265">
        <v>244430</v>
      </c>
      <c r="K5265">
        <v>537285</v>
      </c>
      <c r="M5265">
        <v>1206.1199999999999</v>
      </c>
      <c r="N5265" t="s">
        <v>17</v>
      </c>
    </row>
    <row r="5266" spans="1:14" x14ac:dyDescent="0.25">
      <c r="A5266">
        <v>4.2016999999999998</v>
      </c>
      <c r="B5266">
        <v>7</v>
      </c>
      <c r="C5266" t="s">
        <v>40</v>
      </c>
      <c r="D5266">
        <v>19769</v>
      </c>
      <c r="E5266" t="s">
        <v>44</v>
      </c>
      <c r="F5266">
        <v>6</v>
      </c>
      <c r="G5266" t="s">
        <v>22</v>
      </c>
      <c r="H5266">
        <v>7769.9430000000002</v>
      </c>
      <c r="I5266">
        <v>0</v>
      </c>
      <c r="J5266">
        <v>2038965</v>
      </c>
      <c r="K5266">
        <v>9314811</v>
      </c>
      <c r="M5266">
        <v>8135.04</v>
      </c>
      <c r="N5266" t="s">
        <v>17</v>
      </c>
    </row>
    <row r="5267" spans="1:14" x14ac:dyDescent="0.25">
      <c r="A5267">
        <v>4.2016999999999998</v>
      </c>
      <c r="B5267">
        <v>7</v>
      </c>
      <c r="C5267" t="s">
        <v>40</v>
      </c>
      <c r="D5267">
        <v>19769</v>
      </c>
      <c r="E5267" t="s">
        <v>44</v>
      </c>
      <c r="F5267">
        <v>13</v>
      </c>
      <c r="G5267" t="s">
        <v>23</v>
      </c>
      <c r="H5267">
        <v>16285.725</v>
      </c>
      <c r="I5267">
        <v>0</v>
      </c>
      <c r="J5267">
        <v>3823270</v>
      </c>
      <c r="K5267">
        <v>14817540</v>
      </c>
      <c r="M5267">
        <v>14726.52</v>
      </c>
      <c r="N5267" t="s">
        <v>17</v>
      </c>
    </row>
    <row r="5268" spans="1:14" x14ac:dyDescent="0.25">
      <c r="A5268">
        <v>4.2016999999999998</v>
      </c>
      <c r="B5268">
        <v>7</v>
      </c>
      <c r="C5268" t="s">
        <v>40</v>
      </c>
      <c r="D5268">
        <v>19769</v>
      </c>
      <c r="E5268" t="s">
        <v>44</v>
      </c>
      <c r="F5268">
        <v>7</v>
      </c>
      <c r="G5268" t="s">
        <v>24</v>
      </c>
      <c r="H5268">
        <v>3977.808</v>
      </c>
      <c r="I5268">
        <v>0</v>
      </c>
      <c r="J5268">
        <v>188860</v>
      </c>
      <c r="K5268">
        <v>1538280</v>
      </c>
      <c r="M5268">
        <v>5595.12</v>
      </c>
      <c r="N5268" t="s">
        <v>17</v>
      </c>
    </row>
    <row r="5269" spans="1:14" x14ac:dyDescent="0.25">
      <c r="A5269">
        <v>4.2016999999999998</v>
      </c>
      <c r="B5269">
        <v>7</v>
      </c>
      <c r="C5269" t="s">
        <v>40</v>
      </c>
      <c r="D5269">
        <v>19769</v>
      </c>
      <c r="E5269" t="s">
        <v>44</v>
      </c>
      <c r="F5269">
        <v>8</v>
      </c>
      <c r="G5269" t="s">
        <v>25</v>
      </c>
      <c r="H5269">
        <v>1431.885</v>
      </c>
      <c r="I5269">
        <v>0</v>
      </c>
      <c r="J5269">
        <v>70690</v>
      </c>
      <c r="K5269">
        <v>557457</v>
      </c>
      <c r="M5269">
        <v>2628.84</v>
      </c>
      <c r="N5269" t="s">
        <v>17</v>
      </c>
    </row>
    <row r="5270" spans="1:14" x14ac:dyDescent="0.25">
      <c r="A5270">
        <v>4.2016999999999998</v>
      </c>
      <c r="B5270">
        <v>7</v>
      </c>
      <c r="C5270" t="s">
        <v>40</v>
      </c>
      <c r="D5270">
        <v>19769</v>
      </c>
      <c r="E5270" t="s">
        <v>44</v>
      </c>
      <c r="F5270">
        <v>9</v>
      </c>
      <c r="G5270" t="s">
        <v>26</v>
      </c>
      <c r="H5270">
        <v>2265.84</v>
      </c>
      <c r="I5270">
        <v>0</v>
      </c>
      <c r="J5270">
        <v>43545</v>
      </c>
      <c r="K5270">
        <v>347997</v>
      </c>
      <c r="M5270">
        <v>2042.88</v>
      </c>
      <c r="N5270" t="s">
        <v>17</v>
      </c>
    </row>
    <row r="5271" spans="1:14" x14ac:dyDescent="0.25">
      <c r="A5271">
        <v>4.2016999999999998</v>
      </c>
      <c r="B5271">
        <v>7</v>
      </c>
      <c r="C5271" t="s">
        <v>40</v>
      </c>
      <c r="D5271">
        <v>19769</v>
      </c>
      <c r="E5271" t="s">
        <v>44</v>
      </c>
      <c r="F5271">
        <v>14</v>
      </c>
      <c r="G5271" t="s">
        <v>27</v>
      </c>
      <c r="H5271">
        <v>7675.5330000000004</v>
      </c>
      <c r="I5271">
        <v>0</v>
      </c>
      <c r="J5271">
        <v>303095</v>
      </c>
      <c r="K5271">
        <v>2378565</v>
      </c>
      <c r="M5271">
        <v>11370.36</v>
      </c>
      <c r="N5271" t="s">
        <v>17</v>
      </c>
    </row>
    <row r="5272" spans="1:14" x14ac:dyDescent="0.25">
      <c r="A5272">
        <v>4.2016999999999998</v>
      </c>
      <c r="B5272">
        <v>7</v>
      </c>
      <c r="C5272" t="s">
        <v>40</v>
      </c>
      <c r="D5272">
        <v>19769</v>
      </c>
      <c r="E5272" t="s">
        <v>44</v>
      </c>
      <c r="F5272">
        <v>15</v>
      </c>
      <c r="G5272" t="s">
        <v>28</v>
      </c>
      <c r="H5272">
        <v>4723.6469999999999</v>
      </c>
      <c r="I5272">
        <v>0</v>
      </c>
      <c r="J5272">
        <v>45</v>
      </c>
      <c r="K5272">
        <v>0</v>
      </c>
      <c r="M5272">
        <v>0</v>
      </c>
      <c r="N5272" t="s">
        <v>17</v>
      </c>
    </row>
    <row r="5273" spans="1:14" x14ac:dyDescent="0.25">
      <c r="A5273">
        <v>4.2016999999999998</v>
      </c>
      <c r="B5273">
        <v>7</v>
      </c>
      <c r="C5273" t="s">
        <v>40</v>
      </c>
      <c r="D5273">
        <v>19769</v>
      </c>
      <c r="E5273" t="s">
        <v>44</v>
      </c>
      <c r="F5273">
        <v>12</v>
      </c>
      <c r="G5273" t="s">
        <v>29</v>
      </c>
      <c r="H5273">
        <v>6567.7889999999998</v>
      </c>
      <c r="I5273">
        <v>0</v>
      </c>
      <c r="J5273">
        <v>4126365</v>
      </c>
      <c r="K5273">
        <v>16249959</v>
      </c>
      <c r="M5273">
        <v>26096.880000000001</v>
      </c>
      <c r="N5273" t="s">
        <v>17</v>
      </c>
    </row>
    <row r="5274" spans="1:14" x14ac:dyDescent="0.25">
      <c r="A5274">
        <v>4.2016999999999998</v>
      </c>
      <c r="B5274">
        <v>7</v>
      </c>
      <c r="C5274" t="s">
        <v>40</v>
      </c>
      <c r="D5274">
        <v>19769</v>
      </c>
      <c r="E5274" t="s">
        <v>44</v>
      </c>
      <c r="F5274">
        <v>16</v>
      </c>
      <c r="G5274" t="s">
        <v>30</v>
      </c>
      <c r="H5274">
        <v>2882.652</v>
      </c>
      <c r="I5274">
        <v>0</v>
      </c>
      <c r="J5274">
        <v>45</v>
      </c>
      <c r="K5274">
        <v>0</v>
      </c>
      <c r="M5274">
        <v>0</v>
      </c>
      <c r="N5274" t="s">
        <v>17</v>
      </c>
    </row>
    <row r="5275" spans="1:14" x14ac:dyDescent="0.25">
      <c r="A5275">
        <v>4.2016999999999998</v>
      </c>
      <c r="B5275">
        <v>7</v>
      </c>
      <c r="C5275" t="s">
        <v>40</v>
      </c>
      <c r="D5275">
        <v>19769</v>
      </c>
      <c r="E5275" t="s">
        <v>44</v>
      </c>
      <c r="F5275">
        <v>11</v>
      </c>
      <c r="G5275" t="s">
        <v>31</v>
      </c>
      <c r="H5275">
        <v>3471.1410000000001</v>
      </c>
      <c r="I5275">
        <v>0</v>
      </c>
      <c r="J5275">
        <v>396735</v>
      </c>
      <c r="K5275">
        <v>1385274</v>
      </c>
      <c r="M5275">
        <v>0</v>
      </c>
      <c r="N5275" t="s">
        <v>17</v>
      </c>
    </row>
    <row r="5276" spans="1:14" x14ac:dyDescent="0.25">
      <c r="A5276">
        <v>4.2016999999999998</v>
      </c>
      <c r="B5276">
        <v>7</v>
      </c>
      <c r="C5276" t="s">
        <v>40</v>
      </c>
      <c r="D5276">
        <v>19769</v>
      </c>
      <c r="E5276" t="s">
        <v>44</v>
      </c>
      <c r="F5276">
        <v>17</v>
      </c>
      <c r="G5276" t="s">
        <v>32</v>
      </c>
      <c r="H5276">
        <v>1730.85</v>
      </c>
      <c r="I5276">
        <v>0</v>
      </c>
      <c r="J5276">
        <v>45</v>
      </c>
      <c r="K5276">
        <v>0</v>
      </c>
      <c r="M5276">
        <v>0</v>
      </c>
      <c r="N5276" t="s">
        <v>17</v>
      </c>
    </row>
    <row r="5277" spans="1:14" x14ac:dyDescent="0.25">
      <c r="A5277">
        <v>4.2016999999999998</v>
      </c>
      <c r="B5277">
        <v>7</v>
      </c>
      <c r="C5277" t="s">
        <v>40</v>
      </c>
      <c r="D5277">
        <v>19769</v>
      </c>
      <c r="E5277" t="s">
        <v>44</v>
      </c>
      <c r="F5277">
        <v>18</v>
      </c>
      <c r="G5277" t="s">
        <v>33</v>
      </c>
      <c r="H5277">
        <v>43337.337</v>
      </c>
      <c r="I5277">
        <v>0</v>
      </c>
      <c r="J5277">
        <v>4126365</v>
      </c>
      <c r="K5277">
        <v>17647305</v>
      </c>
      <c r="M5277">
        <v>26096.880000000001</v>
      </c>
      <c r="N5277" t="s">
        <v>17</v>
      </c>
    </row>
    <row r="5278" spans="1:14" x14ac:dyDescent="0.25">
      <c r="A5278">
        <v>4.2016999999999998</v>
      </c>
      <c r="B5278">
        <v>7</v>
      </c>
      <c r="C5278" t="s">
        <v>45</v>
      </c>
      <c r="D5278">
        <v>15552</v>
      </c>
      <c r="E5278" t="s">
        <v>46</v>
      </c>
      <c r="F5278">
        <v>1</v>
      </c>
      <c r="G5278" t="s">
        <v>16</v>
      </c>
      <c r="H5278">
        <v>2552.2170000000001</v>
      </c>
      <c r="I5278">
        <v>0</v>
      </c>
      <c r="J5278">
        <v>409415</v>
      </c>
      <c r="K5278">
        <v>1570458</v>
      </c>
      <c r="M5278">
        <v>900.6</v>
      </c>
      <c r="N5278" t="s">
        <v>17</v>
      </c>
    </row>
    <row r="5279" spans="1:14" x14ac:dyDescent="0.25">
      <c r="A5279">
        <v>4.2016999999999998</v>
      </c>
      <c r="B5279">
        <v>7</v>
      </c>
      <c r="C5279" t="s">
        <v>45</v>
      </c>
      <c r="D5279">
        <v>15552</v>
      </c>
      <c r="E5279" t="s">
        <v>46</v>
      </c>
      <c r="F5279">
        <v>2</v>
      </c>
      <c r="G5279" t="s">
        <v>18</v>
      </c>
      <c r="H5279">
        <v>1806.3779999999999</v>
      </c>
      <c r="I5279">
        <v>0</v>
      </c>
      <c r="J5279">
        <v>80175</v>
      </c>
      <c r="K5279">
        <v>498477</v>
      </c>
      <c r="M5279">
        <v>604.20000000000005</v>
      </c>
      <c r="N5279" t="s">
        <v>17</v>
      </c>
    </row>
    <row r="5280" spans="1:14" x14ac:dyDescent="0.25">
      <c r="A5280">
        <v>4.2016999999999998</v>
      </c>
      <c r="B5280">
        <v>7</v>
      </c>
      <c r="C5280" t="s">
        <v>45</v>
      </c>
      <c r="D5280">
        <v>15552</v>
      </c>
      <c r="E5280" t="s">
        <v>46</v>
      </c>
      <c r="F5280">
        <v>3</v>
      </c>
      <c r="G5280" t="s">
        <v>19</v>
      </c>
      <c r="H5280">
        <v>47.204999999999998</v>
      </c>
      <c r="I5280">
        <v>0</v>
      </c>
      <c r="J5280">
        <v>410405</v>
      </c>
      <c r="K5280">
        <v>9633</v>
      </c>
      <c r="M5280">
        <v>857.28</v>
      </c>
      <c r="N5280" t="s">
        <v>17</v>
      </c>
    </row>
    <row r="5281" spans="1:14" x14ac:dyDescent="0.25">
      <c r="A5281">
        <v>4.2016999999999998</v>
      </c>
      <c r="B5281">
        <v>7</v>
      </c>
      <c r="C5281" t="s">
        <v>45</v>
      </c>
      <c r="D5281">
        <v>15552</v>
      </c>
      <c r="E5281" t="s">
        <v>46</v>
      </c>
      <c r="F5281">
        <v>4</v>
      </c>
      <c r="G5281" t="s">
        <v>20</v>
      </c>
      <c r="H5281">
        <v>1727.703</v>
      </c>
      <c r="I5281">
        <v>0</v>
      </c>
      <c r="J5281">
        <v>286410</v>
      </c>
      <c r="K5281">
        <v>40056</v>
      </c>
      <c r="M5281">
        <v>873.24</v>
      </c>
      <c r="N5281" t="s">
        <v>17</v>
      </c>
    </row>
    <row r="5282" spans="1:14" x14ac:dyDescent="0.25">
      <c r="A5282">
        <v>4.2016999999999998</v>
      </c>
      <c r="B5282">
        <v>7</v>
      </c>
      <c r="C5282" t="s">
        <v>45</v>
      </c>
      <c r="D5282">
        <v>15552</v>
      </c>
      <c r="E5282" t="s">
        <v>46</v>
      </c>
      <c r="F5282">
        <v>5</v>
      </c>
      <c r="G5282" t="s">
        <v>21</v>
      </c>
      <c r="H5282">
        <v>1941.6990000000001</v>
      </c>
      <c r="I5282">
        <v>0</v>
      </c>
      <c r="J5282">
        <v>206320</v>
      </c>
      <c r="K5282">
        <v>422742</v>
      </c>
      <c r="M5282">
        <v>1222.08</v>
      </c>
      <c r="N5282" t="s">
        <v>17</v>
      </c>
    </row>
    <row r="5283" spans="1:14" x14ac:dyDescent="0.25">
      <c r="A5283">
        <v>4.2016999999999998</v>
      </c>
      <c r="B5283">
        <v>7</v>
      </c>
      <c r="C5283" t="s">
        <v>45</v>
      </c>
      <c r="D5283">
        <v>15552</v>
      </c>
      <c r="E5283" t="s">
        <v>46</v>
      </c>
      <c r="F5283">
        <v>6</v>
      </c>
      <c r="G5283" t="s">
        <v>22</v>
      </c>
      <c r="H5283">
        <v>8814.7469999999994</v>
      </c>
      <c r="I5283">
        <v>0</v>
      </c>
      <c r="J5283">
        <v>1954110</v>
      </c>
      <c r="K5283">
        <v>11540583</v>
      </c>
      <c r="M5283">
        <v>10444.68</v>
      </c>
      <c r="N5283" t="s">
        <v>17</v>
      </c>
    </row>
    <row r="5284" spans="1:14" x14ac:dyDescent="0.25">
      <c r="A5284">
        <v>4.2016999999999998</v>
      </c>
      <c r="B5284">
        <v>7</v>
      </c>
      <c r="C5284" t="s">
        <v>45</v>
      </c>
      <c r="D5284">
        <v>15552</v>
      </c>
      <c r="E5284" t="s">
        <v>46</v>
      </c>
      <c r="F5284">
        <v>13</v>
      </c>
      <c r="G5284" t="s">
        <v>23</v>
      </c>
      <c r="H5284">
        <v>16889.949000000001</v>
      </c>
      <c r="I5284">
        <v>0</v>
      </c>
      <c r="J5284">
        <v>3346835</v>
      </c>
      <c r="K5284">
        <v>14802315</v>
      </c>
      <c r="M5284">
        <v>14108.64</v>
      </c>
      <c r="N5284" t="s">
        <v>17</v>
      </c>
    </row>
    <row r="5285" spans="1:14" x14ac:dyDescent="0.25">
      <c r="A5285">
        <v>4.2016999999999998</v>
      </c>
      <c r="B5285">
        <v>7</v>
      </c>
      <c r="C5285" t="s">
        <v>45</v>
      </c>
      <c r="D5285">
        <v>15552</v>
      </c>
      <c r="E5285" t="s">
        <v>46</v>
      </c>
      <c r="F5285">
        <v>7</v>
      </c>
      <c r="G5285" t="s">
        <v>24</v>
      </c>
      <c r="H5285">
        <v>3017.973</v>
      </c>
      <c r="I5285">
        <v>0</v>
      </c>
      <c r="J5285">
        <v>165335</v>
      </c>
      <c r="K5285">
        <v>1179807</v>
      </c>
      <c r="M5285">
        <v>5873.28</v>
      </c>
      <c r="N5285" t="s">
        <v>17</v>
      </c>
    </row>
    <row r="5286" spans="1:14" x14ac:dyDescent="0.25">
      <c r="A5286">
        <v>4.2016999999999998</v>
      </c>
      <c r="B5286">
        <v>7</v>
      </c>
      <c r="C5286" t="s">
        <v>45</v>
      </c>
      <c r="D5286">
        <v>15552</v>
      </c>
      <c r="E5286" t="s">
        <v>46</v>
      </c>
      <c r="F5286">
        <v>8</v>
      </c>
      <c r="G5286" t="s">
        <v>25</v>
      </c>
      <c r="H5286">
        <v>1674.204</v>
      </c>
      <c r="I5286">
        <v>0</v>
      </c>
      <c r="J5286">
        <v>51675</v>
      </c>
      <c r="K5286">
        <v>381219</v>
      </c>
      <c r="M5286">
        <v>3415.44</v>
      </c>
      <c r="N5286" t="s">
        <v>17</v>
      </c>
    </row>
    <row r="5287" spans="1:14" x14ac:dyDescent="0.25">
      <c r="A5287">
        <v>4.2016999999999998</v>
      </c>
      <c r="B5287">
        <v>7</v>
      </c>
      <c r="C5287" t="s">
        <v>45</v>
      </c>
      <c r="D5287">
        <v>15552</v>
      </c>
      <c r="E5287" t="s">
        <v>46</v>
      </c>
      <c r="F5287">
        <v>9</v>
      </c>
      <c r="G5287" t="s">
        <v>26</v>
      </c>
      <c r="H5287">
        <v>1863.0239999999999</v>
      </c>
      <c r="I5287">
        <v>0</v>
      </c>
      <c r="J5287">
        <v>35965</v>
      </c>
      <c r="K5287">
        <v>264999</v>
      </c>
      <c r="M5287">
        <v>2040.6</v>
      </c>
      <c r="N5287" t="s">
        <v>17</v>
      </c>
    </row>
    <row r="5288" spans="1:14" x14ac:dyDescent="0.25">
      <c r="A5288">
        <v>4.2016999999999998</v>
      </c>
      <c r="B5288">
        <v>7</v>
      </c>
      <c r="C5288" t="s">
        <v>45</v>
      </c>
      <c r="D5288">
        <v>15552</v>
      </c>
      <c r="E5288" t="s">
        <v>46</v>
      </c>
      <c r="F5288">
        <v>14</v>
      </c>
      <c r="G5288" t="s">
        <v>27</v>
      </c>
      <c r="H5288">
        <v>6555.201</v>
      </c>
      <c r="I5288">
        <v>0</v>
      </c>
      <c r="J5288">
        <v>252975</v>
      </c>
      <c r="K5288">
        <v>1818405</v>
      </c>
      <c r="M5288">
        <v>12414.6</v>
      </c>
      <c r="N5288" t="s">
        <v>17</v>
      </c>
    </row>
    <row r="5289" spans="1:14" x14ac:dyDescent="0.25">
      <c r="A5289">
        <v>4.2016999999999998</v>
      </c>
      <c r="B5289">
        <v>7</v>
      </c>
      <c r="C5289" t="s">
        <v>45</v>
      </c>
      <c r="D5289">
        <v>15552</v>
      </c>
      <c r="E5289" t="s">
        <v>46</v>
      </c>
      <c r="F5289">
        <v>15</v>
      </c>
      <c r="G5289" t="s">
        <v>28</v>
      </c>
      <c r="H5289">
        <v>4216.9799999999996</v>
      </c>
      <c r="I5289">
        <v>0</v>
      </c>
      <c r="J5289">
        <v>50</v>
      </c>
      <c r="K5289">
        <v>0</v>
      </c>
      <c r="M5289">
        <v>0</v>
      </c>
      <c r="N5289" t="s">
        <v>17</v>
      </c>
    </row>
    <row r="5290" spans="1:14" x14ac:dyDescent="0.25">
      <c r="A5290">
        <v>4.2016999999999998</v>
      </c>
      <c r="B5290">
        <v>7</v>
      </c>
      <c r="C5290" t="s">
        <v>45</v>
      </c>
      <c r="D5290">
        <v>15552</v>
      </c>
      <c r="E5290" t="s">
        <v>46</v>
      </c>
      <c r="F5290">
        <v>12</v>
      </c>
      <c r="G5290" t="s">
        <v>29</v>
      </c>
      <c r="H5290">
        <v>5132.7569999999996</v>
      </c>
      <c r="I5290">
        <v>0</v>
      </c>
      <c r="J5290">
        <v>3599810</v>
      </c>
      <c r="K5290">
        <v>16733820</v>
      </c>
      <c r="M5290">
        <v>26523.24</v>
      </c>
      <c r="N5290" t="s">
        <v>17</v>
      </c>
    </row>
    <row r="5291" spans="1:14" x14ac:dyDescent="0.25">
      <c r="A5291">
        <v>4.2016999999999998</v>
      </c>
      <c r="B5291">
        <v>7</v>
      </c>
      <c r="C5291" t="s">
        <v>45</v>
      </c>
      <c r="D5291">
        <v>15552</v>
      </c>
      <c r="E5291" t="s">
        <v>46</v>
      </c>
      <c r="F5291">
        <v>16</v>
      </c>
      <c r="G5291" t="s">
        <v>30</v>
      </c>
      <c r="H5291">
        <v>2781.9479999999999</v>
      </c>
      <c r="I5291">
        <v>0</v>
      </c>
      <c r="J5291">
        <v>50</v>
      </c>
      <c r="K5291">
        <v>0</v>
      </c>
      <c r="M5291">
        <v>0</v>
      </c>
      <c r="N5291" t="s">
        <v>17</v>
      </c>
    </row>
    <row r="5292" spans="1:14" x14ac:dyDescent="0.25">
      <c r="A5292">
        <v>4.2016999999999998</v>
      </c>
      <c r="B5292">
        <v>7</v>
      </c>
      <c r="C5292" t="s">
        <v>45</v>
      </c>
      <c r="D5292">
        <v>15552</v>
      </c>
      <c r="E5292" t="s">
        <v>46</v>
      </c>
      <c r="F5292">
        <v>11</v>
      </c>
      <c r="G5292" t="s">
        <v>31</v>
      </c>
      <c r="H5292">
        <v>0</v>
      </c>
      <c r="I5292">
        <v>0</v>
      </c>
      <c r="J5292">
        <v>1720</v>
      </c>
      <c r="K5292">
        <v>15402</v>
      </c>
      <c r="M5292">
        <v>0</v>
      </c>
      <c r="N5292" t="s">
        <v>17</v>
      </c>
    </row>
    <row r="5293" spans="1:14" x14ac:dyDescent="0.25">
      <c r="A5293">
        <v>4.2016999999999998</v>
      </c>
      <c r="B5293">
        <v>7</v>
      </c>
      <c r="C5293" t="s">
        <v>45</v>
      </c>
      <c r="D5293">
        <v>15552</v>
      </c>
      <c r="E5293" t="s">
        <v>46</v>
      </c>
      <c r="F5293">
        <v>17</v>
      </c>
      <c r="G5293" t="s">
        <v>32</v>
      </c>
      <c r="H5293">
        <v>31.47</v>
      </c>
      <c r="I5293">
        <v>0</v>
      </c>
      <c r="J5293">
        <v>50</v>
      </c>
      <c r="K5293">
        <v>0</v>
      </c>
      <c r="M5293">
        <v>0</v>
      </c>
      <c r="N5293" t="s">
        <v>17</v>
      </c>
    </row>
    <row r="5294" spans="1:14" x14ac:dyDescent="0.25">
      <c r="A5294">
        <v>4.2016999999999998</v>
      </c>
      <c r="B5294">
        <v>7</v>
      </c>
      <c r="C5294" t="s">
        <v>45</v>
      </c>
      <c r="D5294">
        <v>15552</v>
      </c>
      <c r="E5294" t="s">
        <v>46</v>
      </c>
      <c r="F5294">
        <v>18</v>
      </c>
      <c r="G5294" t="s">
        <v>33</v>
      </c>
      <c r="H5294">
        <v>35608.305</v>
      </c>
      <c r="I5294">
        <v>0</v>
      </c>
      <c r="J5294">
        <v>3599810</v>
      </c>
      <c r="K5294">
        <v>16515192</v>
      </c>
      <c r="M5294">
        <v>26523.24</v>
      </c>
      <c r="N5294" t="s">
        <v>17</v>
      </c>
    </row>
    <row r="5295" spans="1:14" x14ac:dyDescent="0.25">
      <c r="A5295">
        <v>4.2016999999999998</v>
      </c>
      <c r="B5295">
        <v>7</v>
      </c>
      <c r="C5295" t="s">
        <v>45</v>
      </c>
      <c r="D5295">
        <v>95434</v>
      </c>
      <c r="E5295" t="s">
        <v>47</v>
      </c>
      <c r="F5295">
        <v>1</v>
      </c>
      <c r="G5295" t="s">
        <v>16</v>
      </c>
      <c r="H5295">
        <v>2741.0369999999998</v>
      </c>
      <c r="I5295">
        <v>0</v>
      </c>
      <c r="J5295">
        <v>642000</v>
      </c>
      <c r="K5295">
        <v>2499687</v>
      </c>
      <c r="M5295">
        <v>857.28</v>
      </c>
      <c r="N5295" t="s">
        <v>38</v>
      </c>
    </row>
    <row r="5296" spans="1:14" x14ac:dyDescent="0.25">
      <c r="A5296">
        <v>4.2016999999999998</v>
      </c>
      <c r="B5296">
        <v>7</v>
      </c>
      <c r="C5296" t="s">
        <v>45</v>
      </c>
      <c r="D5296">
        <v>95434</v>
      </c>
      <c r="E5296" t="s">
        <v>47</v>
      </c>
      <c r="F5296">
        <v>2</v>
      </c>
      <c r="G5296" t="s">
        <v>18</v>
      </c>
      <c r="H5296">
        <v>2092.7550000000001</v>
      </c>
      <c r="I5296">
        <v>0</v>
      </c>
      <c r="J5296">
        <v>90900</v>
      </c>
      <c r="K5296">
        <v>522873</v>
      </c>
      <c r="M5296">
        <v>533.52</v>
      </c>
      <c r="N5296" t="s">
        <v>38</v>
      </c>
    </row>
    <row r="5297" spans="1:14" x14ac:dyDescent="0.25">
      <c r="A5297">
        <v>4.2016999999999998</v>
      </c>
      <c r="B5297">
        <v>7</v>
      </c>
      <c r="C5297" t="s">
        <v>45</v>
      </c>
      <c r="D5297">
        <v>95434</v>
      </c>
      <c r="E5297" t="s">
        <v>47</v>
      </c>
      <c r="F5297">
        <v>3</v>
      </c>
      <c r="G5297" t="s">
        <v>19</v>
      </c>
      <c r="H5297">
        <v>47.204999999999998</v>
      </c>
      <c r="I5297">
        <v>0</v>
      </c>
      <c r="J5297">
        <v>641850</v>
      </c>
      <c r="K5297">
        <v>1145772</v>
      </c>
      <c r="M5297">
        <v>886.92</v>
      </c>
      <c r="N5297" t="s">
        <v>38</v>
      </c>
    </row>
    <row r="5298" spans="1:14" x14ac:dyDescent="0.25">
      <c r="A5298">
        <v>4.2016999999999998</v>
      </c>
      <c r="B5298">
        <v>7</v>
      </c>
      <c r="C5298" t="s">
        <v>45</v>
      </c>
      <c r="D5298">
        <v>95434</v>
      </c>
      <c r="E5298" t="s">
        <v>47</v>
      </c>
      <c r="F5298">
        <v>4</v>
      </c>
      <c r="G5298" t="s">
        <v>20</v>
      </c>
      <c r="H5298">
        <v>780.45600000000002</v>
      </c>
      <c r="I5298">
        <v>0</v>
      </c>
      <c r="J5298">
        <v>451845</v>
      </c>
      <c r="K5298">
        <v>86370</v>
      </c>
      <c r="M5298">
        <v>613.32000000000005</v>
      </c>
      <c r="N5298" t="s">
        <v>38</v>
      </c>
    </row>
    <row r="5299" spans="1:14" x14ac:dyDescent="0.25">
      <c r="A5299">
        <v>4.2016999999999998</v>
      </c>
      <c r="B5299">
        <v>7</v>
      </c>
      <c r="C5299" t="s">
        <v>45</v>
      </c>
      <c r="D5299">
        <v>95434</v>
      </c>
      <c r="E5299" t="s">
        <v>47</v>
      </c>
      <c r="F5299">
        <v>5</v>
      </c>
      <c r="G5299" t="s">
        <v>21</v>
      </c>
      <c r="H5299">
        <v>1689.9390000000001</v>
      </c>
      <c r="I5299">
        <v>0</v>
      </c>
      <c r="J5299">
        <v>229070</v>
      </c>
      <c r="K5299">
        <v>483447</v>
      </c>
      <c r="M5299">
        <v>907.44</v>
      </c>
      <c r="N5299" t="s">
        <v>38</v>
      </c>
    </row>
    <row r="5300" spans="1:14" x14ac:dyDescent="0.25">
      <c r="A5300">
        <v>4.2016999999999998</v>
      </c>
      <c r="B5300">
        <v>7</v>
      </c>
      <c r="C5300" t="s">
        <v>45</v>
      </c>
      <c r="D5300">
        <v>95434</v>
      </c>
      <c r="E5300" t="s">
        <v>47</v>
      </c>
      <c r="F5300">
        <v>6</v>
      </c>
      <c r="G5300" t="s">
        <v>22</v>
      </c>
      <c r="H5300">
        <v>7965.0569999999998</v>
      </c>
      <c r="I5300">
        <v>0</v>
      </c>
      <c r="J5300">
        <v>2049330</v>
      </c>
      <c r="K5300">
        <v>10029171</v>
      </c>
      <c r="M5300">
        <v>8246.76</v>
      </c>
      <c r="N5300" t="s">
        <v>38</v>
      </c>
    </row>
    <row r="5301" spans="1:14" x14ac:dyDescent="0.25">
      <c r="A5301">
        <v>4.2016999999999998</v>
      </c>
      <c r="B5301">
        <v>7</v>
      </c>
      <c r="C5301" t="s">
        <v>45</v>
      </c>
      <c r="D5301">
        <v>95434</v>
      </c>
      <c r="E5301" t="s">
        <v>47</v>
      </c>
      <c r="F5301">
        <v>13</v>
      </c>
      <c r="G5301" t="s">
        <v>23</v>
      </c>
      <c r="H5301">
        <v>15316.449000000001</v>
      </c>
      <c r="I5301">
        <v>0</v>
      </c>
      <c r="J5301">
        <v>4104995</v>
      </c>
      <c r="K5301">
        <v>15315375</v>
      </c>
      <c r="M5301">
        <v>12676.8</v>
      </c>
      <c r="N5301" t="s">
        <v>38</v>
      </c>
    </row>
    <row r="5302" spans="1:14" x14ac:dyDescent="0.25">
      <c r="A5302">
        <v>4.2016999999999998</v>
      </c>
      <c r="B5302">
        <v>7</v>
      </c>
      <c r="C5302" t="s">
        <v>45</v>
      </c>
      <c r="D5302">
        <v>95434</v>
      </c>
      <c r="E5302" t="s">
        <v>47</v>
      </c>
      <c r="F5302">
        <v>7</v>
      </c>
      <c r="G5302" t="s">
        <v>24</v>
      </c>
      <c r="H5302">
        <v>5003.7299999999996</v>
      </c>
      <c r="I5302">
        <v>0</v>
      </c>
      <c r="J5302">
        <v>227885</v>
      </c>
      <c r="K5302">
        <v>1780215</v>
      </c>
      <c r="M5302">
        <v>6295.08</v>
      </c>
      <c r="N5302" t="s">
        <v>38</v>
      </c>
    </row>
    <row r="5303" spans="1:14" x14ac:dyDescent="0.25">
      <c r="A5303">
        <v>4.2016999999999998</v>
      </c>
      <c r="B5303">
        <v>7</v>
      </c>
      <c r="C5303" t="s">
        <v>45</v>
      </c>
      <c r="D5303">
        <v>95434</v>
      </c>
      <c r="E5303" t="s">
        <v>47</v>
      </c>
      <c r="F5303">
        <v>8</v>
      </c>
      <c r="G5303" t="s">
        <v>25</v>
      </c>
      <c r="H5303">
        <v>2165.136</v>
      </c>
      <c r="I5303">
        <v>0</v>
      </c>
      <c r="J5303">
        <v>61775</v>
      </c>
      <c r="K5303">
        <v>631452</v>
      </c>
      <c r="M5303">
        <v>3821.28</v>
      </c>
      <c r="N5303" t="s">
        <v>38</v>
      </c>
    </row>
    <row r="5304" spans="1:14" x14ac:dyDescent="0.25">
      <c r="A5304">
        <v>4.2016999999999998</v>
      </c>
      <c r="B5304">
        <v>7</v>
      </c>
      <c r="C5304" t="s">
        <v>45</v>
      </c>
      <c r="D5304">
        <v>95434</v>
      </c>
      <c r="E5304" t="s">
        <v>47</v>
      </c>
      <c r="F5304">
        <v>9</v>
      </c>
      <c r="G5304" t="s">
        <v>26</v>
      </c>
      <c r="H5304">
        <v>1944.846</v>
      </c>
      <c r="I5304">
        <v>0</v>
      </c>
      <c r="J5304">
        <v>69440</v>
      </c>
      <c r="K5304">
        <v>505449</v>
      </c>
      <c r="M5304">
        <v>4904.28</v>
      </c>
      <c r="N5304" t="s">
        <v>38</v>
      </c>
    </row>
    <row r="5305" spans="1:14" x14ac:dyDescent="0.25">
      <c r="A5305">
        <v>4.2016999999999998</v>
      </c>
      <c r="B5305">
        <v>7</v>
      </c>
      <c r="C5305" t="s">
        <v>45</v>
      </c>
      <c r="D5305">
        <v>95434</v>
      </c>
      <c r="E5305" t="s">
        <v>47</v>
      </c>
      <c r="F5305">
        <v>14</v>
      </c>
      <c r="G5305" t="s">
        <v>27</v>
      </c>
      <c r="H5305">
        <v>9113.7119999999995</v>
      </c>
      <c r="I5305">
        <v>0</v>
      </c>
      <c r="J5305">
        <v>359100</v>
      </c>
      <c r="K5305">
        <v>3181944</v>
      </c>
      <c r="M5305">
        <v>15002.4</v>
      </c>
      <c r="N5305" t="s">
        <v>38</v>
      </c>
    </row>
    <row r="5306" spans="1:14" x14ac:dyDescent="0.25">
      <c r="A5306">
        <v>4.2016999999999998</v>
      </c>
      <c r="B5306">
        <v>7</v>
      </c>
      <c r="C5306" t="s">
        <v>45</v>
      </c>
      <c r="D5306">
        <v>95434</v>
      </c>
      <c r="E5306" t="s">
        <v>47</v>
      </c>
      <c r="F5306">
        <v>15</v>
      </c>
      <c r="G5306" t="s">
        <v>28</v>
      </c>
      <c r="H5306">
        <v>4383.7709999999997</v>
      </c>
      <c r="I5306">
        <v>0</v>
      </c>
      <c r="J5306">
        <v>55</v>
      </c>
      <c r="K5306">
        <v>0</v>
      </c>
      <c r="M5306">
        <v>0</v>
      </c>
      <c r="N5306" t="s">
        <v>38</v>
      </c>
    </row>
    <row r="5307" spans="1:14" x14ac:dyDescent="0.25">
      <c r="A5307">
        <v>4.2016999999999998</v>
      </c>
      <c r="B5307">
        <v>7</v>
      </c>
      <c r="C5307" t="s">
        <v>45</v>
      </c>
      <c r="D5307">
        <v>95434</v>
      </c>
      <c r="E5307" t="s">
        <v>47</v>
      </c>
      <c r="F5307">
        <v>12</v>
      </c>
      <c r="G5307" t="s">
        <v>29</v>
      </c>
      <c r="H5307">
        <v>6539.4660000000003</v>
      </c>
      <c r="I5307">
        <v>0</v>
      </c>
      <c r="J5307">
        <v>4464095</v>
      </c>
      <c r="K5307">
        <v>17979753</v>
      </c>
      <c r="M5307">
        <v>27679.200000000001</v>
      </c>
      <c r="N5307" t="s">
        <v>38</v>
      </c>
    </row>
    <row r="5308" spans="1:14" x14ac:dyDescent="0.25">
      <c r="A5308">
        <v>4.2016999999999998</v>
      </c>
      <c r="B5308">
        <v>7</v>
      </c>
      <c r="C5308" t="s">
        <v>45</v>
      </c>
      <c r="D5308">
        <v>95434</v>
      </c>
      <c r="E5308" t="s">
        <v>47</v>
      </c>
      <c r="F5308">
        <v>16</v>
      </c>
      <c r="G5308" t="s">
        <v>30</v>
      </c>
      <c r="H5308">
        <v>4610.3549999999996</v>
      </c>
      <c r="I5308">
        <v>0</v>
      </c>
      <c r="J5308">
        <v>55</v>
      </c>
      <c r="K5308">
        <v>0</v>
      </c>
      <c r="M5308">
        <v>0</v>
      </c>
      <c r="N5308" t="s">
        <v>38</v>
      </c>
    </row>
    <row r="5309" spans="1:14" x14ac:dyDescent="0.25">
      <c r="A5309">
        <v>4.2016999999999998</v>
      </c>
      <c r="B5309">
        <v>7</v>
      </c>
      <c r="C5309" t="s">
        <v>45</v>
      </c>
      <c r="D5309">
        <v>95434</v>
      </c>
      <c r="E5309" t="s">
        <v>47</v>
      </c>
      <c r="F5309">
        <v>11</v>
      </c>
      <c r="G5309" t="s">
        <v>31</v>
      </c>
      <c r="H5309">
        <v>3955.779</v>
      </c>
      <c r="I5309">
        <v>0</v>
      </c>
      <c r="J5309">
        <v>557110</v>
      </c>
      <c r="K5309">
        <v>2129262</v>
      </c>
      <c r="M5309">
        <v>0</v>
      </c>
      <c r="N5309" t="s">
        <v>38</v>
      </c>
    </row>
    <row r="5310" spans="1:14" x14ac:dyDescent="0.25">
      <c r="A5310">
        <v>4.2016999999999998</v>
      </c>
      <c r="B5310">
        <v>7</v>
      </c>
      <c r="C5310" t="s">
        <v>45</v>
      </c>
      <c r="D5310">
        <v>95434</v>
      </c>
      <c r="E5310" t="s">
        <v>47</v>
      </c>
      <c r="F5310">
        <v>17</v>
      </c>
      <c r="G5310" t="s">
        <v>32</v>
      </c>
      <c r="H5310">
        <v>1771.761</v>
      </c>
      <c r="I5310">
        <v>0</v>
      </c>
      <c r="J5310">
        <v>55</v>
      </c>
      <c r="K5310">
        <v>0</v>
      </c>
      <c r="M5310">
        <v>0</v>
      </c>
      <c r="N5310" t="s">
        <v>38</v>
      </c>
    </row>
    <row r="5311" spans="1:14" x14ac:dyDescent="0.25">
      <c r="A5311">
        <v>4.2016999999999998</v>
      </c>
      <c r="B5311">
        <v>7</v>
      </c>
      <c r="C5311" t="s">
        <v>45</v>
      </c>
      <c r="D5311">
        <v>95434</v>
      </c>
      <c r="E5311" t="s">
        <v>47</v>
      </c>
      <c r="F5311">
        <v>18</v>
      </c>
      <c r="G5311" t="s">
        <v>33</v>
      </c>
      <c r="H5311">
        <v>45691.292999999998</v>
      </c>
      <c r="I5311">
        <v>0</v>
      </c>
      <c r="J5311">
        <v>4464095</v>
      </c>
      <c r="K5311">
        <v>19645716</v>
      </c>
      <c r="M5311">
        <v>27679.200000000001</v>
      </c>
      <c r="N5311" t="s">
        <v>38</v>
      </c>
    </row>
    <row r="5312" spans="1:14" x14ac:dyDescent="0.25">
      <c r="A5312">
        <v>4.2016999999999998</v>
      </c>
      <c r="B5312">
        <v>7</v>
      </c>
      <c r="C5312" t="s">
        <v>45</v>
      </c>
      <c r="D5312">
        <v>93033</v>
      </c>
      <c r="E5312" t="s">
        <v>48</v>
      </c>
      <c r="F5312">
        <v>1</v>
      </c>
      <c r="G5312" t="s">
        <v>16</v>
      </c>
      <c r="H5312">
        <v>2914.1219999999998</v>
      </c>
      <c r="I5312">
        <v>0</v>
      </c>
      <c r="J5312">
        <v>408570</v>
      </c>
      <c r="K5312">
        <v>1937517</v>
      </c>
      <c r="M5312">
        <v>900.6</v>
      </c>
      <c r="N5312" t="s">
        <v>17</v>
      </c>
    </row>
    <row r="5313" spans="1:14" x14ac:dyDescent="0.25">
      <c r="A5313">
        <v>4.2016999999999998</v>
      </c>
      <c r="B5313">
        <v>7</v>
      </c>
      <c r="C5313" t="s">
        <v>45</v>
      </c>
      <c r="D5313">
        <v>93033</v>
      </c>
      <c r="E5313" t="s">
        <v>48</v>
      </c>
      <c r="F5313">
        <v>2</v>
      </c>
      <c r="G5313" t="s">
        <v>18</v>
      </c>
      <c r="H5313">
        <v>1416.15</v>
      </c>
      <c r="I5313">
        <v>0</v>
      </c>
      <c r="J5313">
        <v>90715</v>
      </c>
      <c r="K5313">
        <v>585804</v>
      </c>
      <c r="M5313">
        <v>690.84</v>
      </c>
      <c r="N5313" t="s">
        <v>17</v>
      </c>
    </row>
    <row r="5314" spans="1:14" x14ac:dyDescent="0.25">
      <c r="A5314">
        <v>4.2016999999999998</v>
      </c>
      <c r="B5314">
        <v>7</v>
      </c>
      <c r="C5314" t="s">
        <v>45</v>
      </c>
      <c r="D5314">
        <v>93033</v>
      </c>
      <c r="E5314" t="s">
        <v>48</v>
      </c>
      <c r="F5314">
        <v>3</v>
      </c>
      <c r="G5314" t="s">
        <v>19</v>
      </c>
      <c r="H5314">
        <v>47.204999999999998</v>
      </c>
      <c r="I5314">
        <v>0</v>
      </c>
      <c r="J5314">
        <v>414175</v>
      </c>
      <c r="K5314">
        <v>615168</v>
      </c>
      <c r="M5314">
        <v>918.84</v>
      </c>
      <c r="N5314" t="s">
        <v>17</v>
      </c>
    </row>
    <row r="5315" spans="1:14" x14ac:dyDescent="0.25">
      <c r="A5315">
        <v>4.2016999999999998</v>
      </c>
      <c r="B5315">
        <v>7</v>
      </c>
      <c r="C5315" t="s">
        <v>45</v>
      </c>
      <c r="D5315">
        <v>93033</v>
      </c>
      <c r="E5315" t="s">
        <v>48</v>
      </c>
      <c r="F5315">
        <v>4</v>
      </c>
      <c r="G5315" t="s">
        <v>20</v>
      </c>
      <c r="H5315">
        <v>1346.9159999999999</v>
      </c>
      <c r="I5315">
        <v>0</v>
      </c>
      <c r="J5315">
        <v>295535</v>
      </c>
      <c r="K5315">
        <v>511947</v>
      </c>
      <c r="M5315">
        <v>843.6</v>
      </c>
      <c r="N5315" t="s">
        <v>17</v>
      </c>
    </row>
    <row r="5316" spans="1:14" x14ac:dyDescent="0.25">
      <c r="A5316">
        <v>4.2016999999999998</v>
      </c>
      <c r="B5316">
        <v>7</v>
      </c>
      <c r="C5316" t="s">
        <v>45</v>
      </c>
      <c r="D5316">
        <v>93033</v>
      </c>
      <c r="E5316" t="s">
        <v>48</v>
      </c>
      <c r="F5316">
        <v>5</v>
      </c>
      <c r="G5316" t="s">
        <v>21</v>
      </c>
      <c r="H5316">
        <v>1800.0840000000001</v>
      </c>
      <c r="I5316">
        <v>0</v>
      </c>
      <c r="J5316">
        <v>196630</v>
      </c>
      <c r="K5316">
        <v>405594</v>
      </c>
      <c r="M5316">
        <v>1169.6400000000001</v>
      </c>
      <c r="N5316" t="s">
        <v>17</v>
      </c>
    </row>
    <row r="5317" spans="1:14" x14ac:dyDescent="0.25">
      <c r="A5317">
        <v>4.2016999999999998</v>
      </c>
      <c r="B5317">
        <v>7</v>
      </c>
      <c r="C5317" t="s">
        <v>45</v>
      </c>
      <c r="D5317">
        <v>93033</v>
      </c>
      <c r="E5317" t="s">
        <v>48</v>
      </c>
      <c r="F5317">
        <v>6</v>
      </c>
      <c r="G5317" t="s">
        <v>22</v>
      </c>
      <c r="H5317">
        <v>9305.6790000000001</v>
      </c>
      <c r="I5317">
        <v>0</v>
      </c>
      <c r="J5317">
        <v>1797345</v>
      </c>
      <c r="K5317">
        <v>9567441</v>
      </c>
      <c r="M5317">
        <v>11630.28</v>
      </c>
      <c r="N5317" t="s">
        <v>17</v>
      </c>
    </row>
    <row r="5318" spans="1:14" x14ac:dyDescent="0.25">
      <c r="A5318">
        <v>4.2016999999999998</v>
      </c>
      <c r="B5318">
        <v>7</v>
      </c>
      <c r="C5318" t="s">
        <v>45</v>
      </c>
      <c r="D5318">
        <v>93033</v>
      </c>
      <c r="E5318" t="s">
        <v>48</v>
      </c>
      <c r="F5318">
        <v>13</v>
      </c>
      <c r="G5318" t="s">
        <v>23</v>
      </c>
      <c r="H5318">
        <v>16830.155999999999</v>
      </c>
      <c r="I5318">
        <v>0</v>
      </c>
      <c r="J5318">
        <v>3202970</v>
      </c>
      <c r="K5318">
        <v>13059507</v>
      </c>
      <c r="M5318">
        <v>17234.52</v>
      </c>
      <c r="N5318" t="s">
        <v>17</v>
      </c>
    </row>
    <row r="5319" spans="1:14" x14ac:dyDescent="0.25">
      <c r="A5319">
        <v>4.2016999999999998</v>
      </c>
      <c r="B5319">
        <v>7</v>
      </c>
      <c r="C5319" t="s">
        <v>45</v>
      </c>
      <c r="D5319">
        <v>93033</v>
      </c>
      <c r="E5319" t="s">
        <v>48</v>
      </c>
      <c r="F5319">
        <v>7</v>
      </c>
      <c r="G5319" t="s">
        <v>24</v>
      </c>
      <c r="H5319">
        <v>3801.576</v>
      </c>
      <c r="I5319">
        <v>0</v>
      </c>
      <c r="J5319">
        <v>166505</v>
      </c>
      <c r="K5319">
        <v>1266525</v>
      </c>
      <c r="M5319">
        <v>7524</v>
      </c>
      <c r="N5319" t="s">
        <v>17</v>
      </c>
    </row>
    <row r="5320" spans="1:14" x14ac:dyDescent="0.25">
      <c r="A5320">
        <v>4.2016999999999998</v>
      </c>
      <c r="B5320">
        <v>7</v>
      </c>
      <c r="C5320" t="s">
        <v>45</v>
      </c>
      <c r="D5320">
        <v>93033</v>
      </c>
      <c r="E5320" t="s">
        <v>48</v>
      </c>
      <c r="F5320">
        <v>8</v>
      </c>
      <c r="G5320" t="s">
        <v>25</v>
      </c>
      <c r="H5320">
        <v>1463.355</v>
      </c>
      <c r="I5320">
        <v>0</v>
      </c>
      <c r="J5320">
        <v>60020</v>
      </c>
      <c r="K5320">
        <v>479628</v>
      </c>
      <c r="M5320">
        <v>4097.16</v>
      </c>
      <c r="N5320" t="s">
        <v>17</v>
      </c>
    </row>
    <row r="5321" spans="1:14" x14ac:dyDescent="0.25">
      <c r="A5321">
        <v>4.2016999999999998</v>
      </c>
      <c r="B5321">
        <v>7</v>
      </c>
      <c r="C5321" t="s">
        <v>45</v>
      </c>
      <c r="D5321">
        <v>93033</v>
      </c>
      <c r="E5321" t="s">
        <v>48</v>
      </c>
      <c r="F5321">
        <v>9</v>
      </c>
      <c r="G5321" t="s">
        <v>26</v>
      </c>
      <c r="H5321">
        <v>1085.7149999999999</v>
      </c>
      <c r="I5321">
        <v>0</v>
      </c>
      <c r="J5321">
        <v>55305</v>
      </c>
      <c r="K5321">
        <v>391761</v>
      </c>
      <c r="M5321">
        <v>4619.28</v>
      </c>
      <c r="N5321" t="s">
        <v>17</v>
      </c>
    </row>
    <row r="5322" spans="1:14" x14ac:dyDescent="0.25">
      <c r="A5322">
        <v>4.2016999999999998</v>
      </c>
      <c r="B5322">
        <v>7</v>
      </c>
      <c r="C5322" t="s">
        <v>45</v>
      </c>
      <c r="D5322">
        <v>93033</v>
      </c>
      <c r="E5322" t="s">
        <v>48</v>
      </c>
      <c r="F5322">
        <v>14</v>
      </c>
      <c r="G5322" t="s">
        <v>27</v>
      </c>
      <c r="H5322">
        <v>6350.6459999999997</v>
      </c>
      <c r="I5322">
        <v>0</v>
      </c>
      <c r="J5322">
        <v>281830</v>
      </c>
      <c r="K5322">
        <v>2087364</v>
      </c>
      <c r="M5322">
        <v>17852.400000000001</v>
      </c>
      <c r="N5322" t="s">
        <v>17</v>
      </c>
    </row>
    <row r="5323" spans="1:14" x14ac:dyDescent="0.25">
      <c r="A5323">
        <v>4.2016999999999998</v>
      </c>
      <c r="B5323">
        <v>7</v>
      </c>
      <c r="C5323" t="s">
        <v>45</v>
      </c>
      <c r="D5323">
        <v>93033</v>
      </c>
      <c r="E5323" t="s">
        <v>48</v>
      </c>
      <c r="F5323">
        <v>15</v>
      </c>
      <c r="G5323" t="s">
        <v>28</v>
      </c>
      <c r="H5323">
        <v>4185.51</v>
      </c>
      <c r="I5323">
        <v>0</v>
      </c>
      <c r="J5323">
        <v>60</v>
      </c>
      <c r="K5323">
        <v>0</v>
      </c>
      <c r="M5323">
        <v>0</v>
      </c>
      <c r="N5323" t="s">
        <v>17</v>
      </c>
    </row>
    <row r="5324" spans="1:14" x14ac:dyDescent="0.25">
      <c r="A5324">
        <v>4.2016999999999998</v>
      </c>
      <c r="B5324">
        <v>7</v>
      </c>
      <c r="C5324" t="s">
        <v>45</v>
      </c>
      <c r="D5324">
        <v>93033</v>
      </c>
      <c r="E5324" t="s">
        <v>48</v>
      </c>
      <c r="F5324">
        <v>12</v>
      </c>
      <c r="G5324" t="s">
        <v>29</v>
      </c>
      <c r="H5324">
        <v>7156.2780000000002</v>
      </c>
      <c r="I5324">
        <v>0</v>
      </c>
      <c r="J5324">
        <v>3484800</v>
      </c>
      <c r="K5324">
        <v>16333857</v>
      </c>
      <c r="M5324">
        <v>35086.92</v>
      </c>
      <c r="N5324" t="s">
        <v>17</v>
      </c>
    </row>
    <row r="5325" spans="1:14" x14ac:dyDescent="0.25">
      <c r="A5325">
        <v>4.2016999999999998</v>
      </c>
      <c r="B5325">
        <v>7</v>
      </c>
      <c r="C5325" t="s">
        <v>45</v>
      </c>
      <c r="D5325">
        <v>93033</v>
      </c>
      <c r="E5325" t="s">
        <v>48</v>
      </c>
      <c r="F5325">
        <v>16</v>
      </c>
      <c r="G5325" t="s">
        <v>30</v>
      </c>
      <c r="H5325">
        <v>2826.0059999999999</v>
      </c>
      <c r="I5325">
        <v>0</v>
      </c>
      <c r="J5325">
        <v>60</v>
      </c>
      <c r="K5325">
        <v>0</v>
      </c>
      <c r="M5325">
        <v>0</v>
      </c>
      <c r="N5325" t="s">
        <v>17</v>
      </c>
    </row>
    <row r="5326" spans="1:14" x14ac:dyDescent="0.25">
      <c r="A5326">
        <v>4.2016999999999998</v>
      </c>
      <c r="B5326">
        <v>7</v>
      </c>
      <c r="C5326" t="s">
        <v>45</v>
      </c>
      <c r="D5326">
        <v>93033</v>
      </c>
      <c r="E5326" t="s">
        <v>48</v>
      </c>
      <c r="F5326">
        <v>11</v>
      </c>
      <c r="G5326" t="s">
        <v>31</v>
      </c>
      <c r="H5326">
        <v>2416.8960000000002</v>
      </c>
      <c r="I5326">
        <v>0</v>
      </c>
      <c r="J5326">
        <v>296485</v>
      </c>
      <c r="K5326">
        <v>1269630</v>
      </c>
      <c r="M5326">
        <v>0</v>
      </c>
      <c r="N5326" t="s">
        <v>17</v>
      </c>
    </row>
    <row r="5327" spans="1:14" x14ac:dyDescent="0.25">
      <c r="A5327">
        <v>4.2016999999999998</v>
      </c>
      <c r="B5327">
        <v>7</v>
      </c>
      <c r="C5327" t="s">
        <v>45</v>
      </c>
      <c r="D5327">
        <v>93033</v>
      </c>
      <c r="E5327" t="s">
        <v>48</v>
      </c>
      <c r="F5327">
        <v>17</v>
      </c>
      <c r="G5327" t="s">
        <v>32</v>
      </c>
      <c r="H5327">
        <v>31.47</v>
      </c>
      <c r="I5327">
        <v>0</v>
      </c>
      <c r="J5327">
        <v>60</v>
      </c>
      <c r="K5327">
        <v>0</v>
      </c>
      <c r="M5327">
        <v>0</v>
      </c>
      <c r="N5327" t="s">
        <v>17</v>
      </c>
    </row>
    <row r="5328" spans="1:14" x14ac:dyDescent="0.25">
      <c r="A5328">
        <v>4.2016999999999998</v>
      </c>
      <c r="B5328">
        <v>7</v>
      </c>
      <c r="C5328" t="s">
        <v>45</v>
      </c>
      <c r="D5328">
        <v>93033</v>
      </c>
      <c r="E5328" t="s">
        <v>48</v>
      </c>
      <c r="F5328">
        <v>18</v>
      </c>
      <c r="G5328" t="s">
        <v>33</v>
      </c>
      <c r="H5328">
        <v>39796.962</v>
      </c>
      <c r="I5328">
        <v>0</v>
      </c>
      <c r="J5328">
        <v>3484800</v>
      </c>
      <c r="K5328">
        <v>16844595</v>
      </c>
      <c r="M5328">
        <v>35086.92</v>
      </c>
      <c r="N5328" t="s">
        <v>17</v>
      </c>
    </row>
    <row r="5329" spans="1:14" x14ac:dyDescent="0.25">
      <c r="A5329">
        <v>4.2016999999999998</v>
      </c>
      <c r="B5329">
        <v>7</v>
      </c>
      <c r="C5329" t="s">
        <v>45</v>
      </c>
      <c r="D5329">
        <v>85321</v>
      </c>
      <c r="E5329" t="s">
        <v>49</v>
      </c>
      <c r="F5329">
        <v>1</v>
      </c>
      <c r="G5329" t="s">
        <v>16</v>
      </c>
      <c r="H5329">
        <v>2492.424</v>
      </c>
      <c r="I5329">
        <v>0</v>
      </c>
      <c r="J5329">
        <v>367525</v>
      </c>
      <c r="K5329">
        <v>1486740</v>
      </c>
      <c r="M5329">
        <v>848.16</v>
      </c>
      <c r="N5329" t="s">
        <v>17</v>
      </c>
    </row>
    <row r="5330" spans="1:14" x14ac:dyDescent="0.25">
      <c r="A5330">
        <v>4.2016999999999998</v>
      </c>
      <c r="B5330">
        <v>7</v>
      </c>
      <c r="C5330" t="s">
        <v>45</v>
      </c>
      <c r="D5330">
        <v>85321</v>
      </c>
      <c r="E5330" t="s">
        <v>49</v>
      </c>
      <c r="F5330">
        <v>2</v>
      </c>
      <c r="G5330" t="s">
        <v>18</v>
      </c>
      <c r="H5330">
        <v>1246.212</v>
      </c>
      <c r="I5330">
        <v>0</v>
      </c>
      <c r="J5330">
        <v>75275</v>
      </c>
      <c r="K5330">
        <v>439551</v>
      </c>
      <c r="M5330">
        <v>581.4</v>
      </c>
      <c r="N5330" t="s">
        <v>17</v>
      </c>
    </row>
    <row r="5331" spans="1:14" x14ac:dyDescent="0.25">
      <c r="A5331">
        <v>4.2016999999999998</v>
      </c>
      <c r="B5331">
        <v>7</v>
      </c>
      <c r="C5331" t="s">
        <v>45</v>
      </c>
      <c r="D5331">
        <v>85321</v>
      </c>
      <c r="E5331" t="s">
        <v>49</v>
      </c>
      <c r="F5331">
        <v>3</v>
      </c>
      <c r="G5331" t="s">
        <v>19</v>
      </c>
      <c r="H5331">
        <v>47.204999999999998</v>
      </c>
      <c r="I5331">
        <v>0</v>
      </c>
      <c r="J5331">
        <v>428570</v>
      </c>
      <c r="K5331">
        <v>566721</v>
      </c>
      <c r="M5331">
        <v>1014.6</v>
      </c>
      <c r="N5331" t="s">
        <v>17</v>
      </c>
    </row>
    <row r="5332" spans="1:14" x14ac:dyDescent="0.25">
      <c r="A5332">
        <v>4.2016999999999998</v>
      </c>
      <c r="B5332">
        <v>7</v>
      </c>
      <c r="C5332" t="s">
        <v>45</v>
      </c>
      <c r="D5332">
        <v>85321</v>
      </c>
      <c r="E5332" t="s">
        <v>49</v>
      </c>
      <c r="F5332">
        <v>4</v>
      </c>
      <c r="G5332" t="s">
        <v>20</v>
      </c>
      <c r="H5332">
        <v>528.69600000000003</v>
      </c>
      <c r="I5332">
        <v>0</v>
      </c>
      <c r="J5332">
        <v>287615</v>
      </c>
      <c r="K5332">
        <v>446865</v>
      </c>
      <c r="M5332">
        <v>715.92</v>
      </c>
      <c r="N5332" t="s">
        <v>17</v>
      </c>
    </row>
    <row r="5333" spans="1:14" x14ac:dyDescent="0.25">
      <c r="A5333">
        <v>4.2016999999999998</v>
      </c>
      <c r="B5333">
        <v>7</v>
      </c>
      <c r="C5333" t="s">
        <v>45</v>
      </c>
      <c r="D5333">
        <v>85321</v>
      </c>
      <c r="E5333" t="s">
        <v>49</v>
      </c>
      <c r="F5333">
        <v>5</v>
      </c>
      <c r="G5333" t="s">
        <v>21</v>
      </c>
      <c r="H5333">
        <v>2045.55</v>
      </c>
      <c r="I5333">
        <v>0</v>
      </c>
      <c r="J5333">
        <v>169915</v>
      </c>
      <c r="K5333">
        <v>345354</v>
      </c>
      <c r="M5333">
        <v>1158.24</v>
      </c>
      <c r="N5333" t="s">
        <v>17</v>
      </c>
    </row>
    <row r="5334" spans="1:14" x14ac:dyDescent="0.25">
      <c r="A5334">
        <v>4.2016999999999998</v>
      </c>
      <c r="B5334">
        <v>7</v>
      </c>
      <c r="C5334" t="s">
        <v>45</v>
      </c>
      <c r="D5334">
        <v>85321</v>
      </c>
      <c r="E5334" t="s">
        <v>49</v>
      </c>
      <c r="F5334">
        <v>6</v>
      </c>
      <c r="G5334" t="s">
        <v>22</v>
      </c>
      <c r="H5334">
        <v>5255.49</v>
      </c>
      <c r="I5334">
        <v>0</v>
      </c>
      <c r="J5334">
        <v>1659415</v>
      </c>
      <c r="K5334">
        <v>8976381</v>
      </c>
      <c r="M5334">
        <v>8397.24</v>
      </c>
      <c r="N5334" t="s">
        <v>17</v>
      </c>
    </row>
    <row r="5335" spans="1:14" x14ac:dyDescent="0.25">
      <c r="A5335">
        <v>4.2016999999999998</v>
      </c>
      <c r="B5335">
        <v>7</v>
      </c>
      <c r="C5335" t="s">
        <v>45</v>
      </c>
      <c r="D5335">
        <v>85321</v>
      </c>
      <c r="E5335" t="s">
        <v>49</v>
      </c>
      <c r="F5335">
        <v>13</v>
      </c>
      <c r="G5335" t="s">
        <v>23</v>
      </c>
      <c r="H5335">
        <v>11615.576999999999</v>
      </c>
      <c r="I5335">
        <v>0</v>
      </c>
      <c r="J5335">
        <v>2988315</v>
      </c>
      <c r="K5335">
        <v>12333810</v>
      </c>
      <c r="M5335">
        <v>14692.32</v>
      </c>
      <c r="N5335" t="s">
        <v>17</v>
      </c>
    </row>
    <row r="5336" spans="1:14" x14ac:dyDescent="0.25">
      <c r="A5336">
        <v>4.2016999999999998</v>
      </c>
      <c r="B5336">
        <v>7</v>
      </c>
      <c r="C5336" t="s">
        <v>45</v>
      </c>
      <c r="D5336">
        <v>85321</v>
      </c>
      <c r="E5336" t="s">
        <v>49</v>
      </c>
      <c r="F5336">
        <v>7</v>
      </c>
      <c r="G5336" t="s">
        <v>24</v>
      </c>
      <c r="H5336">
        <v>4814.91</v>
      </c>
      <c r="I5336">
        <v>0</v>
      </c>
      <c r="J5336">
        <v>164330</v>
      </c>
      <c r="K5336">
        <v>1311525</v>
      </c>
      <c r="M5336">
        <v>6511.68</v>
      </c>
      <c r="N5336" t="s">
        <v>17</v>
      </c>
    </row>
    <row r="5337" spans="1:14" x14ac:dyDescent="0.25">
      <c r="A5337">
        <v>4.2016999999999998</v>
      </c>
      <c r="B5337">
        <v>7</v>
      </c>
      <c r="C5337" t="s">
        <v>45</v>
      </c>
      <c r="D5337">
        <v>85321</v>
      </c>
      <c r="E5337" t="s">
        <v>49</v>
      </c>
      <c r="F5337">
        <v>8</v>
      </c>
      <c r="G5337" t="s">
        <v>25</v>
      </c>
      <c r="H5337">
        <v>2086.4609999999998</v>
      </c>
      <c r="I5337">
        <v>0</v>
      </c>
      <c r="J5337">
        <v>59590</v>
      </c>
      <c r="K5337">
        <v>477954</v>
      </c>
      <c r="M5337">
        <v>4001.4</v>
      </c>
      <c r="N5337" t="s">
        <v>17</v>
      </c>
    </row>
    <row r="5338" spans="1:14" x14ac:dyDescent="0.25">
      <c r="A5338">
        <v>4.2016999999999998</v>
      </c>
      <c r="B5338">
        <v>7</v>
      </c>
      <c r="C5338" t="s">
        <v>45</v>
      </c>
      <c r="D5338">
        <v>85321</v>
      </c>
      <c r="E5338" t="s">
        <v>49</v>
      </c>
      <c r="F5338">
        <v>9</v>
      </c>
      <c r="G5338" t="s">
        <v>26</v>
      </c>
      <c r="H5338">
        <v>2221.7820000000002</v>
      </c>
      <c r="I5338">
        <v>0</v>
      </c>
      <c r="J5338">
        <v>53010</v>
      </c>
      <c r="K5338">
        <v>396351</v>
      </c>
      <c r="M5338">
        <v>4247.6400000000003</v>
      </c>
      <c r="N5338" t="s">
        <v>17</v>
      </c>
    </row>
    <row r="5339" spans="1:14" x14ac:dyDescent="0.25">
      <c r="A5339">
        <v>4.2016999999999998</v>
      </c>
      <c r="B5339">
        <v>7</v>
      </c>
      <c r="C5339" t="s">
        <v>45</v>
      </c>
      <c r="D5339">
        <v>85321</v>
      </c>
      <c r="E5339" t="s">
        <v>49</v>
      </c>
      <c r="F5339">
        <v>14</v>
      </c>
      <c r="G5339" t="s">
        <v>27</v>
      </c>
      <c r="H5339">
        <v>9123.1530000000002</v>
      </c>
      <c r="I5339">
        <v>0</v>
      </c>
      <c r="J5339">
        <v>276930</v>
      </c>
      <c r="K5339">
        <v>2198508</v>
      </c>
      <c r="M5339">
        <v>15447</v>
      </c>
      <c r="N5339" t="s">
        <v>17</v>
      </c>
    </row>
    <row r="5340" spans="1:14" x14ac:dyDescent="0.25">
      <c r="A5340">
        <v>4.2016999999999998</v>
      </c>
      <c r="B5340">
        <v>7</v>
      </c>
      <c r="C5340" t="s">
        <v>45</v>
      </c>
      <c r="D5340">
        <v>85321</v>
      </c>
      <c r="E5340" t="s">
        <v>49</v>
      </c>
      <c r="F5340">
        <v>15</v>
      </c>
      <c r="G5340" t="s">
        <v>28</v>
      </c>
      <c r="H5340">
        <v>3052.59</v>
      </c>
      <c r="I5340">
        <v>0</v>
      </c>
      <c r="J5340">
        <v>65</v>
      </c>
      <c r="K5340">
        <v>0</v>
      </c>
      <c r="M5340">
        <v>0</v>
      </c>
      <c r="N5340" t="s">
        <v>17</v>
      </c>
    </row>
    <row r="5341" spans="1:14" x14ac:dyDescent="0.25">
      <c r="A5341">
        <v>4.2016999999999998</v>
      </c>
      <c r="B5341">
        <v>7</v>
      </c>
      <c r="C5341" t="s">
        <v>45</v>
      </c>
      <c r="D5341">
        <v>85321</v>
      </c>
      <c r="E5341" t="s">
        <v>49</v>
      </c>
      <c r="F5341">
        <v>12</v>
      </c>
      <c r="G5341" t="s">
        <v>29</v>
      </c>
      <c r="H5341">
        <v>6718.8450000000003</v>
      </c>
      <c r="I5341">
        <v>0</v>
      </c>
      <c r="J5341">
        <v>3265245</v>
      </c>
      <c r="K5341">
        <v>14423010</v>
      </c>
      <c r="M5341">
        <v>30139.32</v>
      </c>
      <c r="N5341" t="s">
        <v>17</v>
      </c>
    </row>
    <row r="5342" spans="1:14" x14ac:dyDescent="0.25">
      <c r="A5342">
        <v>4.2016999999999998</v>
      </c>
      <c r="B5342">
        <v>7</v>
      </c>
      <c r="C5342" t="s">
        <v>45</v>
      </c>
      <c r="D5342">
        <v>85321</v>
      </c>
      <c r="E5342" t="s">
        <v>49</v>
      </c>
      <c r="F5342">
        <v>16</v>
      </c>
      <c r="G5342" t="s">
        <v>30</v>
      </c>
      <c r="H5342">
        <v>2291.0160000000001</v>
      </c>
      <c r="I5342">
        <v>0</v>
      </c>
      <c r="J5342">
        <v>65</v>
      </c>
      <c r="K5342">
        <v>0</v>
      </c>
      <c r="M5342">
        <v>0</v>
      </c>
      <c r="N5342" t="s">
        <v>17</v>
      </c>
    </row>
    <row r="5343" spans="1:14" x14ac:dyDescent="0.25">
      <c r="A5343">
        <v>4.2016999999999998</v>
      </c>
      <c r="B5343">
        <v>7</v>
      </c>
      <c r="C5343" t="s">
        <v>45</v>
      </c>
      <c r="D5343">
        <v>85321</v>
      </c>
      <c r="E5343" t="s">
        <v>49</v>
      </c>
      <c r="F5343">
        <v>11</v>
      </c>
      <c r="G5343" t="s">
        <v>31</v>
      </c>
      <c r="H5343">
        <v>0</v>
      </c>
      <c r="I5343">
        <v>0</v>
      </c>
      <c r="J5343">
        <v>0</v>
      </c>
      <c r="K5343">
        <v>0</v>
      </c>
      <c r="M5343">
        <v>0</v>
      </c>
      <c r="N5343" t="s">
        <v>17</v>
      </c>
    </row>
    <row r="5344" spans="1:14" x14ac:dyDescent="0.25">
      <c r="A5344">
        <v>4.2016999999999998</v>
      </c>
      <c r="B5344">
        <v>7</v>
      </c>
      <c r="C5344" t="s">
        <v>45</v>
      </c>
      <c r="D5344">
        <v>85321</v>
      </c>
      <c r="E5344" t="s">
        <v>49</v>
      </c>
      <c r="F5344">
        <v>17</v>
      </c>
      <c r="G5344" t="s">
        <v>32</v>
      </c>
      <c r="H5344">
        <v>31.47</v>
      </c>
      <c r="I5344">
        <v>0</v>
      </c>
      <c r="J5344">
        <v>65</v>
      </c>
      <c r="K5344">
        <v>0</v>
      </c>
      <c r="M5344">
        <v>0</v>
      </c>
      <c r="N5344" t="s">
        <v>17</v>
      </c>
    </row>
    <row r="5345" spans="1:14" x14ac:dyDescent="0.25">
      <c r="A5345">
        <v>4.2016999999999998</v>
      </c>
      <c r="B5345">
        <v>7</v>
      </c>
      <c r="C5345" t="s">
        <v>45</v>
      </c>
      <c r="D5345">
        <v>85321</v>
      </c>
      <c r="E5345" t="s">
        <v>49</v>
      </c>
      <c r="F5345">
        <v>18</v>
      </c>
      <c r="G5345" t="s">
        <v>33</v>
      </c>
      <c r="H5345">
        <v>32832.650999999998</v>
      </c>
      <c r="I5345">
        <v>0</v>
      </c>
      <c r="J5345">
        <v>3265245</v>
      </c>
      <c r="K5345">
        <v>14181984</v>
      </c>
      <c r="M5345">
        <v>30139.32</v>
      </c>
      <c r="N5345" t="s">
        <v>17</v>
      </c>
    </row>
    <row r="5346" spans="1:14" x14ac:dyDescent="0.25">
      <c r="A5346">
        <v>4.2016999999999998</v>
      </c>
      <c r="B5346">
        <v>7</v>
      </c>
      <c r="C5346" t="s">
        <v>50</v>
      </c>
      <c r="D5346">
        <v>38560</v>
      </c>
      <c r="E5346" t="s">
        <v>51</v>
      </c>
      <c r="F5346">
        <v>1</v>
      </c>
      <c r="G5346" t="s">
        <v>16</v>
      </c>
      <c r="H5346">
        <v>2010.933</v>
      </c>
      <c r="I5346">
        <v>0</v>
      </c>
      <c r="J5346">
        <v>452875</v>
      </c>
      <c r="K5346">
        <v>1976268</v>
      </c>
      <c r="M5346">
        <v>907.44</v>
      </c>
      <c r="N5346" t="s">
        <v>17</v>
      </c>
    </row>
    <row r="5347" spans="1:14" x14ac:dyDescent="0.25">
      <c r="A5347">
        <v>4.2016999999999998</v>
      </c>
      <c r="B5347">
        <v>7</v>
      </c>
      <c r="C5347" t="s">
        <v>50</v>
      </c>
      <c r="D5347">
        <v>38560</v>
      </c>
      <c r="E5347" t="s">
        <v>51</v>
      </c>
      <c r="F5347">
        <v>2</v>
      </c>
      <c r="G5347" t="s">
        <v>18</v>
      </c>
      <c r="H5347">
        <v>1831.5540000000001</v>
      </c>
      <c r="I5347">
        <v>0</v>
      </c>
      <c r="J5347">
        <v>99780</v>
      </c>
      <c r="K5347">
        <v>622317</v>
      </c>
      <c r="M5347">
        <v>684</v>
      </c>
      <c r="N5347" t="s">
        <v>17</v>
      </c>
    </row>
    <row r="5348" spans="1:14" x14ac:dyDescent="0.25">
      <c r="A5348">
        <v>4.2016999999999998</v>
      </c>
      <c r="B5348">
        <v>7</v>
      </c>
      <c r="C5348" t="s">
        <v>50</v>
      </c>
      <c r="D5348">
        <v>38560</v>
      </c>
      <c r="E5348" t="s">
        <v>51</v>
      </c>
      <c r="F5348">
        <v>3</v>
      </c>
      <c r="G5348" t="s">
        <v>19</v>
      </c>
      <c r="H5348">
        <v>47.204999999999998</v>
      </c>
      <c r="I5348">
        <v>0</v>
      </c>
      <c r="J5348">
        <v>453470</v>
      </c>
      <c r="K5348">
        <v>652923</v>
      </c>
      <c r="M5348">
        <v>786.6</v>
      </c>
      <c r="N5348" t="s">
        <v>17</v>
      </c>
    </row>
    <row r="5349" spans="1:14" x14ac:dyDescent="0.25">
      <c r="A5349">
        <v>4.2016999999999998</v>
      </c>
      <c r="B5349">
        <v>7</v>
      </c>
      <c r="C5349" t="s">
        <v>50</v>
      </c>
      <c r="D5349">
        <v>38560</v>
      </c>
      <c r="E5349" t="s">
        <v>51</v>
      </c>
      <c r="F5349">
        <v>4</v>
      </c>
      <c r="G5349" t="s">
        <v>20</v>
      </c>
      <c r="H5349">
        <v>1120.3320000000001</v>
      </c>
      <c r="I5349">
        <v>0</v>
      </c>
      <c r="J5349">
        <v>310445</v>
      </c>
      <c r="K5349">
        <v>55023</v>
      </c>
      <c r="M5349">
        <v>914.28</v>
      </c>
      <c r="N5349" t="s">
        <v>17</v>
      </c>
    </row>
    <row r="5350" spans="1:14" x14ac:dyDescent="0.25">
      <c r="A5350">
        <v>4.2016999999999998</v>
      </c>
      <c r="B5350">
        <v>7</v>
      </c>
      <c r="C5350" t="s">
        <v>50</v>
      </c>
      <c r="D5350">
        <v>38560</v>
      </c>
      <c r="E5350" t="s">
        <v>51</v>
      </c>
      <c r="F5350">
        <v>5</v>
      </c>
      <c r="G5350" t="s">
        <v>21</v>
      </c>
      <c r="H5350">
        <v>2781.9479999999999</v>
      </c>
      <c r="I5350">
        <v>0</v>
      </c>
      <c r="J5350">
        <v>177790</v>
      </c>
      <c r="K5350">
        <v>453996</v>
      </c>
      <c r="M5350">
        <v>1144.56</v>
      </c>
      <c r="N5350" t="s">
        <v>17</v>
      </c>
    </row>
    <row r="5351" spans="1:14" x14ac:dyDescent="0.25">
      <c r="A5351">
        <v>4.2016999999999998</v>
      </c>
      <c r="B5351">
        <v>7</v>
      </c>
      <c r="C5351" t="s">
        <v>50</v>
      </c>
      <c r="D5351">
        <v>38560</v>
      </c>
      <c r="E5351" t="s">
        <v>51</v>
      </c>
      <c r="F5351">
        <v>6</v>
      </c>
      <c r="G5351" t="s">
        <v>22</v>
      </c>
      <c r="H5351">
        <v>8207.3760000000002</v>
      </c>
      <c r="I5351">
        <v>0</v>
      </c>
      <c r="J5351">
        <v>2017980</v>
      </c>
      <c r="K5351">
        <v>12336114</v>
      </c>
      <c r="M5351">
        <v>10788.96</v>
      </c>
      <c r="N5351" t="s">
        <v>17</v>
      </c>
    </row>
    <row r="5352" spans="1:14" x14ac:dyDescent="0.25">
      <c r="A5352">
        <v>4.2016999999999998</v>
      </c>
      <c r="B5352">
        <v>7</v>
      </c>
      <c r="C5352" t="s">
        <v>50</v>
      </c>
      <c r="D5352">
        <v>38560</v>
      </c>
      <c r="E5352" t="s">
        <v>51</v>
      </c>
      <c r="F5352">
        <v>13</v>
      </c>
      <c r="G5352" t="s">
        <v>23</v>
      </c>
      <c r="H5352">
        <v>15999.348</v>
      </c>
      <c r="I5352">
        <v>0</v>
      </c>
      <c r="J5352">
        <v>3512340</v>
      </c>
      <c r="K5352">
        <v>16450473</v>
      </c>
      <c r="M5352">
        <v>17473.919999999998</v>
      </c>
      <c r="N5352" t="s">
        <v>17</v>
      </c>
    </row>
    <row r="5353" spans="1:14" x14ac:dyDescent="0.25">
      <c r="A5353">
        <v>4.2016999999999998</v>
      </c>
      <c r="B5353">
        <v>7</v>
      </c>
      <c r="C5353" t="s">
        <v>50</v>
      </c>
      <c r="D5353">
        <v>38560</v>
      </c>
      <c r="E5353" t="s">
        <v>51</v>
      </c>
      <c r="F5353">
        <v>7</v>
      </c>
      <c r="G5353" t="s">
        <v>24</v>
      </c>
      <c r="H5353">
        <v>3408.201</v>
      </c>
      <c r="I5353">
        <v>0</v>
      </c>
      <c r="J5353">
        <v>165595</v>
      </c>
      <c r="K5353">
        <v>1368321</v>
      </c>
      <c r="M5353">
        <v>8597.8799999999992</v>
      </c>
      <c r="N5353" t="s">
        <v>17</v>
      </c>
    </row>
    <row r="5354" spans="1:14" x14ac:dyDescent="0.25">
      <c r="A5354">
        <v>4.2016999999999998</v>
      </c>
      <c r="B5354">
        <v>7</v>
      </c>
      <c r="C5354" t="s">
        <v>50</v>
      </c>
      <c r="D5354">
        <v>38560</v>
      </c>
      <c r="E5354" t="s">
        <v>51</v>
      </c>
      <c r="F5354">
        <v>8</v>
      </c>
      <c r="G5354" t="s">
        <v>25</v>
      </c>
      <c r="H5354">
        <v>1227.33</v>
      </c>
      <c r="I5354">
        <v>0</v>
      </c>
      <c r="J5354">
        <v>56770</v>
      </c>
      <c r="K5354">
        <v>513444</v>
      </c>
      <c r="M5354">
        <v>3702.72</v>
      </c>
      <c r="N5354" t="s">
        <v>17</v>
      </c>
    </row>
    <row r="5355" spans="1:14" x14ac:dyDescent="0.25">
      <c r="A5355">
        <v>4.2016999999999998</v>
      </c>
      <c r="B5355">
        <v>7</v>
      </c>
      <c r="C5355" t="s">
        <v>50</v>
      </c>
      <c r="D5355">
        <v>38560</v>
      </c>
      <c r="E5355" t="s">
        <v>51</v>
      </c>
      <c r="F5355">
        <v>9</v>
      </c>
      <c r="G5355" t="s">
        <v>26</v>
      </c>
      <c r="H5355">
        <v>1938.5519999999999</v>
      </c>
      <c r="I5355">
        <v>0</v>
      </c>
      <c r="J5355">
        <v>44360</v>
      </c>
      <c r="K5355">
        <v>345528</v>
      </c>
      <c r="M5355">
        <v>3406.32</v>
      </c>
      <c r="N5355" t="s">
        <v>17</v>
      </c>
    </row>
    <row r="5356" spans="1:14" x14ac:dyDescent="0.25">
      <c r="A5356">
        <v>4.2016999999999998</v>
      </c>
      <c r="B5356">
        <v>7</v>
      </c>
      <c r="C5356" t="s">
        <v>50</v>
      </c>
      <c r="D5356">
        <v>38560</v>
      </c>
      <c r="E5356" t="s">
        <v>51</v>
      </c>
      <c r="F5356">
        <v>14</v>
      </c>
      <c r="G5356" t="s">
        <v>27</v>
      </c>
      <c r="H5356">
        <v>6574.0829999999996</v>
      </c>
      <c r="I5356">
        <v>0</v>
      </c>
      <c r="J5356">
        <v>266725</v>
      </c>
      <c r="K5356">
        <v>2164173</v>
      </c>
      <c r="M5356">
        <v>15960</v>
      </c>
      <c r="N5356" t="s">
        <v>17</v>
      </c>
    </row>
    <row r="5357" spans="1:14" x14ac:dyDescent="0.25">
      <c r="A5357">
        <v>4.2016999999999998</v>
      </c>
      <c r="B5357">
        <v>7</v>
      </c>
      <c r="C5357" t="s">
        <v>50</v>
      </c>
      <c r="D5357">
        <v>38560</v>
      </c>
      <c r="E5357" t="s">
        <v>51</v>
      </c>
      <c r="F5357">
        <v>15</v>
      </c>
      <c r="G5357" t="s">
        <v>28</v>
      </c>
      <c r="H5357">
        <v>4223.2740000000003</v>
      </c>
      <c r="I5357">
        <v>0</v>
      </c>
      <c r="J5357">
        <v>70</v>
      </c>
      <c r="K5357">
        <v>0</v>
      </c>
      <c r="M5357">
        <v>0</v>
      </c>
      <c r="N5357" t="s">
        <v>17</v>
      </c>
    </row>
    <row r="5358" spans="1:14" x14ac:dyDescent="0.25">
      <c r="A5358">
        <v>4.2016999999999998</v>
      </c>
      <c r="B5358">
        <v>7</v>
      </c>
      <c r="C5358" t="s">
        <v>50</v>
      </c>
      <c r="D5358">
        <v>38560</v>
      </c>
      <c r="E5358" t="s">
        <v>51</v>
      </c>
      <c r="F5358">
        <v>12</v>
      </c>
      <c r="G5358" t="s">
        <v>29</v>
      </c>
      <c r="H5358">
        <v>6095.7389999999996</v>
      </c>
      <c r="I5358">
        <v>0</v>
      </c>
      <c r="J5358">
        <v>3779065</v>
      </c>
      <c r="K5358">
        <v>18332280</v>
      </c>
      <c r="M5358">
        <v>33433.919999999998</v>
      </c>
      <c r="N5358" t="s">
        <v>17</v>
      </c>
    </row>
    <row r="5359" spans="1:14" x14ac:dyDescent="0.25">
      <c r="A5359">
        <v>4.2016999999999998</v>
      </c>
      <c r="B5359">
        <v>7</v>
      </c>
      <c r="C5359" t="s">
        <v>50</v>
      </c>
      <c r="D5359">
        <v>38560</v>
      </c>
      <c r="E5359" t="s">
        <v>51</v>
      </c>
      <c r="F5359">
        <v>16</v>
      </c>
      <c r="G5359" t="s">
        <v>30</v>
      </c>
      <c r="H5359">
        <v>2347.6619999999998</v>
      </c>
      <c r="I5359">
        <v>0</v>
      </c>
      <c r="J5359">
        <v>70</v>
      </c>
      <c r="K5359">
        <v>0</v>
      </c>
      <c r="M5359">
        <v>0</v>
      </c>
      <c r="N5359" t="s">
        <v>17</v>
      </c>
    </row>
    <row r="5360" spans="1:14" x14ac:dyDescent="0.25">
      <c r="A5360">
        <v>4.2016999999999998</v>
      </c>
      <c r="B5360">
        <v>7</v>
      </c>
      <c r="C5360" t="s">
        <v>50</v>
      </c>
      <c r="D5360">
        <v>38560</v>
      </c>
      <c r="E5360" t="s">
        <v>51</v>
      </c>
      <c r="F5360">
        <v>11</v>
      </c>
      <c r="G5360" t="s">
        <v>31</v>
      </c>
      <c r="H5360">
        <v>2036.1089999999999</v>
      </c>
      <c r="I5360">
        <v>0</v>
      </c>
      <c r="J5360">
        <v>251355</v>
      </c>
      <c r="K5360">
        <v>929574</v>
      </c>
      <c r="M5360">
        <v>0</v>
      </c>
      <c r="N5360" t="s">
        <v>17</v>
      </c>
    </row>
    <row r="5361" spans="1:14" x14ac:dyDescent="0.25">
      <c r="A5361">
        <v>4.2016999999999998</v>
      </c>
      <c r="B5361">
        <v>7</v>
      </c>
      <c r="C5361" t="s">
        <v>50</v>
      </c>
      <c r="D5361">
        <v>38560</v>
      </c>
      <c r="E5361" t="s">
        <v>51</v>
      </c>
      <c r="F5361">
        <v>17</v>
      </c>
      <c r="G5361" t="s">
        <v>32</v>
      </c>
      <c r="H5361">
        <v>31.47</v>
      </c>
      <c r="I5361">
        <v>0</v>
      </c>
      <c r="J5361">
        <v>70</v>
      </c>
      <c r="K5361">
        <v>0</v>
      </c>
      <c r="M5361">
        <v>0</v>
      </c>
      <c r="N5361" t="s">
        <v>17</v>
      </c>
    </row>
    <row r="5362" spans="1:14" x14ac:dyDescent="0.25">
      <c r="A5362">
        <v>4.2016999999999998</v>
      </c>
      <c r="B5362">
        <v>7</v>
      </c>
      <c r="C5362" t="s">
        <v>50</v>
      </c>
      <c r="D5362">
        <v>38560</v>
      </c>
      <c r="E5362" t="s">
        <v>51</v>
      </c>
      <c r="F5362">
        <v>18</v>
      </c>
      <c r="G5362" t="s">
        <v>33</v>
      </c>
      <c r="H5362">
        <v>37307.684999999998</v>
      </c>
      <c r="I5362">
        <v>0</v>
      </c>
      <c r="J5362">
        <v>3779065</v>
      </c>
      <c r="K5362">
        <v>18148251</v>
      </c>
      <c r="M5362">
        <v>33433.919999999998</v>
      </c>
      <c r="N5362" t="s">
        <v>17</v>
      </c>
    </row>
    <row r="5363" spans="1:14" x14ac:dyDescent="0.25">
      <c r="A5363">
        <v>4.2016999999999998</v>
      </c>
      <c r="B5363">
        <v>7</v>
      </c>
      <c r="C5363" t="s">
        <v>50</v>
      </c>
      <c r="D5363">
        <v>20891</v>
      </c>
      <c r="E5363" t="s">
        <v>52</v>
      </c>
      <c r="F5363">
        <v>1</v>
      </c>
      <c r="G5363" t="s">
        <v>16</v>
      </c>
      <c r="H5363">
        <v>1863.0239999999999</v>
      </c>
      <c r="I5363">
        <v>0</v>
      </c>
      <c r="J5363">
        <v>428620</v>
      </c>
      <c r="K5363">
        <v>1621116</v>
      </c>
      <c r="M5363">
        <v>827.64</v>
      </c>
      <c r="N5363" t="s">
        <v>17</v>
      </c>
    </row>
    <row r="5364" spans="1:14" x14ac:dyDescent="0.25">
      <c r="A5364">
        <v>4.2016999999999998</v>
      </c>
      <c r="B5364">
        <v>7</v>
      </c>
      <c r="C5364" t="s">
        <v>50</v>
      </c>
      <c r="D5364">
        <v>20891</v>
      </c>
      <c r="E5364" t="s">
        <v>52</v>
      </c>
      <c r="F5364">
        <v>2</v>
      </c>
      <c r="G5364" t="s">
        <v>18</v>
      </c>
      <c r="H5364">
        <v>1711.9680000000001</v>
      </c>
      <c r="I5364">
        <v>0</v>
      </c>
      <c r="J5364">
        <v>83845</v>
      </c>
      <c r="K5364">
        <v>505113</v>
      </c>
      <c r="M5364">
        <v>699.96</v>
      </c>
      <c r="N5364" t="s">
        <v>17</v>
      </c>
    </row>
    <row r="5365" spans="1:14" x14ac:dyDescent="0.25">
      <c r="A5365">
        <v>4.2016999999999998</v>
      </c>
      <c r="B5365">
        <v>7</v>
      </c>
      <c r="C5365" t="s">
        <v>50</v>
      </c>
      <c r="D5365">
        <v>20891</v>
      </c>
      <c r="E5365" t="s">
        <v>52</v>
      </c>
      <c r="F5365">
        <v>3</v>
      </c>
      <c r="G5365" t="s">
        <v>19</v>
      </c>
      <c r="H5365">
        <v>47.204999999999998</v>
      </c>
      <c r="I5365">
        <v>0</v>
      </c>
      <c r="J5365">
        <v>467330</v>
      </c>
      <c r="K5365">
        <v>782394</v>
      </c>
      <c r="M5365">
        <v>912</v>
      </c>
      <c r="N5365" t="s">
        <v>17</v>
      </c>
    </row>
    <row r="5366" spans="1:14" x14ac:dyDescent="0.25">
      <c r="A5366">
        <v>4.2016999999999998</v>
      </c>
      <c r="B5366">
        <v>7</v>
      </c>
      <c r="C5366" t="s">
        <v>50</v>
      </c>
      <c r="D5366">
        <v>20891</v>
      </c>
      <c r="E5366" t="s">
        <v>52</v>
      </c>
      <c r="F5366">
        <v>4</v>
      </c>
      <c r="G5366" t="s">
        <v>20</v>
      </c>
      <c r="H5366">
        <v>1126.626</v>
      </c>
      <c r="I5366">
        <v>0</v>
      </c>
      <c r="J5366">
        <v>319580</v>
      </c>
      <c r="K5366">
        <v>521451</v>
      </c>
      <c r="M5366">
        <v>652.08000000000004</v>
      </c>
      <c r="N5366" t="s">
        <v>17</v>
      </c>
    </row>
    <row r="5367" spans="1:14" x14ac:dyDescent="0.25">
      <c r="A5367">
        <v>4.2016999999999998</v>
      </c>
      <c r="B5367">
        <v>7</v>
      </c>
      <c r="C5367" t="s">
        <v>50</v>
      </c>
      <c r="D5367">
        <v>20891</v>
      </c>
      <c r="E5367" t="s">
        <v>52</v>
      </c>
      <c r="F5367">
        <v>5</v>
      </c>
      <c r="G5367" t="s">
        <v>21</v>
      </c>
      <c r="H5367">
        <v>2250.105</v>
      </c>
      <c r="I5367">
        <v>0</v>
      </c>
      <c r="J5367">
        <v>191475</v>
      </c>
      <c r="K5367">
        <v>398913</v>
      </c>
      <c r="M5367">
        <v>898.32</v>
      </c>
      <c r="N5367" t="s">
        <v>17</v>
      </c>
    </row>
    <row r="5368" spans="1:14" x14ac:dyDescent="0.25">
      <c r="A5368">
        <v>4.2016999999999998</v>
      </c>
      <c r="B5368">
        <v>7</v>
      </c>
      <c r="C5368" t="s">
        <v>50</v>
      </c>
      <c r="D5368">
        <v>20891</v>
      </c>
      <c r="E5368" t="s">
        <v>52</v>
      </c>
      <c r="F5368">
        <v>6</v>
      </c>
      <c r="G5368" t="s">
        <v>22</v>
      </c>
      <c r="H5368">
        <v>4556.8559999999998</v>
      </c>
      <c r="I5368">
        <v>0</v>
      </c>
      <c r="J5368">
        <v>2007950</v>
      </c>
      <c r="K5368">
        <v>11369127</v>
      </c>
      <c r="M5368">
        <v>9721.92</v>
      </c>
      <c r="N5368" t="s">
        <v>17</v>
      </c>
    </row>
    <row r="5369" spans="1:14" x14ac:dyDescent="0.25">
      <c r="A5369">
        <v>4.2016999999999998</v>
      </c>
      <c r="B5369">
        <v>7</v>
      </c>
      <c r="C5369" t="s">
        <v>50</v>
      </c>
      <c r="D5369">
        <v>20891</v>
      </c>
      <c r="E5369" t="s">
        <v>52</v>
      </c>
      <c r="F5369">
        <v>13</v>
      </c>
      <c r="G5369" t="s">
        <v>23</v>
      </c>
      <c r="H5369">
        <v>11555.784</v>
      </c>
      <c r="I5369">
        <v>0</v>
      </c>
      <c r="J5369">
        <v>3498800</v>
      </c>
      <c r="K5369">
        <v>14723283</v>
      </c>
      <c r="M5369">
        <v>14954.52</v>
      </c>
      <c r="N5369" t="s">
        <v>17</v>
      </c>
    </row>
    <row r="5370" spans="1:14" x14ac:dyDescent="0.25">
      <c r="A5370">
        <v>4.2016999999999998</v>
      </c>
      <c r="B5370">
        <v>7</v>
      </c>
      <c r="C5370" t="s">
        <v>50</v>
      </c>
      <c r="D5370">
        <v>20891</v>
      </c>
      <c r="E5370" t="s">
        <v>52</v>
      </c>
      <c r="F5370">
        <v>7</v>
      </c>
      <c r="G5370" t="s">
        <v>24</v>
      </c>
      <c r="H5370">
        <v>4075.3649999999998</v>
      </c>
      <c r="I5370">
        <v>0</v>
      </c>
      <c r="J5370">
        <v>140560</v>
      </c>
      <c r="K5370">
        <v>1117317</v>
      </c>
      <c r="M5370">
        <v>5633.88</v>
      </c>
      <c r="N5370" t="s">
        <v>17</v>
      </c>
    </row>
    <row r="5371" spans="1:14" x14ac:dyDescent="0.25">
      <c r="A5371">
        <v>4.2016999999999998</v>
      </c>
      <c r="B5371">
        <v>7</v>
      </c>
      <c r="C5371" t="s">
        <v>50</v>
      </c>
      <c r="D5371">
        <v>20891</v>
      </c>
      <c r="E5371" t="s">
        <v>52</v>
      </c>
      <c r="F5371">
        <v>8</v>
      </c>
      <c r="G5371" t="s">
        <v>25</v>
      </c>
      <c r="H5371">
        <v>1145.508</v>
      </c>
      <c r="I5371">
        <v>0</v>
      </c>
      <c r="J5371">
        <v>48950</v>
      </c>
      <c r="K5371">
        <v>414240</v>
      </c>
      <c r="M5371">
        <v>4056.12</v>
      </c>
      <c r="N5371" t="s">
        <v>17</v>
      </c>
    </row>
    <row r="5372" spans="1:14" x14ac:dyDescent="0.25">
      <c r="A5372">
        <v>4.2016999999999998</v>
      </c>
      <c r="B5372">
        <v>7</v>
      </c>
      <c r="C5372" t="s">
        <v>50</v>
      </c>
      <c r="D5372">
        <v>20891</v>
      </c>
      <c r="E5372" t="s">
        <v>52</v>
      </c>
      <c r="F5372">
        <v>9</v>
      </c>
      <c r="G5372" t="s">
        <v>26</v>
      </c>
      <c r="H5372">
        <v>1494.825</v>
      </c>
      <c r="I5372">
        <v>0</v>
      </c>
      <c r="J5372">
        <v>46425</v>
      </c>
      <c r="K5372">
        <v>320286</v>
      </c>
      <c r="M5372">
        <v>4655.76</v>
      </c>
      <c r="N5372" t="s">
        <v>17</v>
      </c>
    </row>
    <row r="5373" spans="1:14" x14ac:dyDescent="0.25">
      <c r="A5373">
        <v>4.2016999999999998</v>
      </c>
      <c r="B5373">
        <v>7</v>
      </c>
      <c r="C5373" t="s">
        <v>50</v>
      </c>
      <c r="D5373">
        <v>20891</v>
      </c>
      <c r="E5373" t="s">
        <v>52</v>
      </c>
      <c r="F5373">
        <v>14</v>
      </c>
      <c r="G5373" t="s">
        <v>27</v>
      </c>
      <c r="H5373">
        <v>6715.6980000000003</v>
      </c>
      <c r="I5373">
        <v>0</v>
      </c>
      <c r="J5373">
        <v>235935</v>
      </c>
      <c r="K5373">
        <v>1900956</v>
      </c>
      <c r="M5373">
        <v>16349.88</v>
      </c>
      <c r="N5373" t="s">
        <v>17</v>
      </c>
    </row>
    <row r="5374" spans="1:14" x14ac:dyDescent="0.25">
      <c r="A5374">
        <v>4.2016999999999998</v>
      </c>
      <c r="B5374">
        <v>7</v>
      </c>
      <c r="C5374" t="s">
        <v>50</v>
      </c>
      <c r="D5374">
        <v>20891</v>
      </c>
      <c r="E5374" t="s">
        <v>52</v>
      </c>
      <c r="F5374">
        <v>15</v>
      </c>
      <c r="G5374" t="s">
        <v>28</v>
      </c>
      <c r="H5374">
        <v>3304.35</v>
      </c>
      <c r="I5374">
        <v>0</v>
      </c>
      <c r="J5374">
        <v>75</v>
      </c>
      <c r="K5374">
        <v>0</v>
      </c>
      <c r="M5374">
        <v>0</v>
      </c>
      <c r="N5374" t="s">
        <v>17</v>
      </c>
    </row>
    <row r="5375" spans="1:14" x14ac:dyDescent="0.25">
      <c r="A5375">
        <v>4.2016999999999998</v>
      </c>
      <c r="B5375">
        <v>7</v>
      </c>
      <c r="C5375" t="s">
        <v>50</v>
      </c>
      <c r="D5375">
        <v>20891</v>
      </c>
      <c r="E5375" t="s">
        <v>52</v>
      </c>
      <c r="F5375">
        <v>12</v>
      </c>
      <c r="G5375" t="s">
        <v>29</v>
      </c>
      <c r="H5375">
        <v>5768.451</v>
      </c>
      <c r="I5375">
        <v>0</v>
      </c>
      <c r="J5375">
        <v>3734735</v>
      </c>
      <c r="K5375">
        <v>15748980</v>
      </c>
      <c r="M5375">
        <v>31304.400000000001</v>
      </c>
      <c r="N5375" t="s">
        <v>17</v>
      </c>
    </row>
    <row r="5376" spans="1:14" x14ac:dyDescent="0.25">
      <c r="A5376">
        <v>4.2016999999999998</v>
      </c>
      <c r="B5376">
        <v>7</v>
      </c>
      <c r="C5376" t="s">
        <v>50</v>
      </c>
      <c r="D5376">
        <v>20891</v>
      </c>
      <c r="E5376" t="s">
        <v>52</v>
      </c>
      <c r="F5376">
        <v>16</v>
      </c>
      <c r="G5376" t="s">
        <v>30</v>
      </c>
      <c r="H5376">
        <v>2539.6289999999999</v>
      </c>
      <c r="I5376">
        <v>0</v>
      </c>
      <c r="J5376">
        <v>75</v>
      </c>
      <c r="K5376">
        <v>0</v>
      </c>
      <c r="M5376">
        <v>0</v>
      </c>
      <c r="N5376" t="s">
        <v>17</v>
      </c>
    </row>
    <row r="5377" spans="1:14" x14ac:dyDescent="0.25">
      <c r="A5377">
        <v>4.2016999999999998</v>
      </c>
      <c r="B5377">
        <v>7</v>
      </c>
      <c r="C5377" t="s">
        <v>50</v>
      </c>
      <c r="D5377">
        <v>20891</v>
      </c>
      <c r="E5377" t="s">
        <v>52</v>
      </c>
      <c r="F5377">
        <v>11</v>
      </c>
      <c r="G5377" t="s">
        <v>31</v>
      </c>
      <c r="H5377">
        <v>0</v>
      </c>
      <c r="I5377">
        <v>0</v>
      </c>
      <c r="J5377">
        <v>19375</v>
      </c>
      <c r="K5377">
        <v>179691</v>
      </c>
      <c r="M5377">
        <v>0</v>
      </c>
      <c r="N5377" t="s">
        <v>17</v>
      </c>
    </row>
    <row r="5378" spans="1:14" x14ac:dyDescent="0.25">
      <c r="A5378">
        <v>4.2016999999999998</v>
      </c>
      <c r="B5378">
        <v>7</v>
      </c>
      <c r="C5378" t="s">
        <v>50</v>
      </c>
      <c r="D5378">
        <v>20891</v>
      </c>
      <c r="E5378" t="s">
        <v>52</v>
      </c>
      <c r="F5378">
        <v>17</v>
      </c>
      <c r="G5378" t="s">
        <v>32</v>
      </c>
      <c r="H5378">
        <v>31.47</v>
      </c>
      <c r="I5378">
        <v>216</v>
      </c>
      <c r="J5378">
        <v>75</v>
      </c>
      <c r="K5378">
        <v>0</v>
      </c>
      <c r="M5378">
        <v>0</v>
      </c>
      <c r="N5378" t="s">
        <v>17</v>
      </c>
    </row>
    <row r="5379" spans="1:14" x14ac:dyDescent="0.25">
      <c r="A5379">
        <v>4.2016999999999998</v>
      </c>
      <c r="B5379">
        <v>7</v>
      </c>
      <c r="C5379" t="s">
        <v>50</v>
      </c>
      <c r="D5379">
        <v>20891</v>
      </c>
      <c r="E5379" t="s">
        <v>52</v>
      </c>
      <c r="F5379">
        <v>18</v>
      </c>
      <c r="G5379" t="s">
        <v>33</v>
      </c>
      <c r="H5379">
        <v>29915.382000000001</v>
      </c>
      <c r="I5379">
        <v>216</v>
      </c>
      <c r="J5379">
        <v>3734735</v>
      </c>
      <c r="K5379">
        <v>17764197</v>
      </c>
      <c r="M5379">
        <v>31304.400000000001</v>
      </c>
      <c r="N5379" t="s">
        <v>17</v>
      </c>
    </row>
    <row r="5380" spans="1:14" x14ac:dyDescent="0.25">
      <c r="A5380">
        <v>4.2016999999999998</v>
      </c>
      <c r="B5380">
        <v>7</v>
      </c>
      <c r="C5380" t="s">
        <v>50</v>
      </c>
      <c r="D5380">
        <v>45583</v>
      </c>
      <c r="E5380" t="s">
        <v>53</v>
      </c>
      <c r="F5380">
        <v>1</v>
      </c>
      <c r="G5380" t="s">
        <v>16</v>
      </c>
      <c r="H5380">
        <v>1494.825</v>
      </c>
      <c r="I5380">
        <v>0</v>
      </c>
      <c r="J5380">
        <v>404910</v>
      </c>
      <c r="K5380">
        <v>15600</v>
      </c>
      <c r="M5380">
        <v>884.64</v>
      </c>
      <c r="N5380" t="s">
        <v>17</v>
      </c>
    </row>
    <row r="5381" spans="1:14" x14ac:dyDescent="0.25">
      <c r="A5381">
        <v>4.2016999999999998</v>
      </c>
      <c r="B5381">
        <v>7</v>
      </c>
      <c r="C5381" t="s">
        <v>50</v>
      </c>
      <c r="D5381">
        <v>45583</v>
      </c>
      <c r="E5381" t="s">
        <v>53</v>
      </c>
      <c r="F5381">
        <v>2</v>
      </c>
      <c r="G5381" t="s">
        <v>18</v>
      </c>
      <c r="H5381">
        <v>2690.6849999999999</v>
      </c>
      <c r="I5381">
        <v>0</v>
      </c>
      <c r="J5381">
        <v>119575</v>
      </c>
      <c r="K5381">
        <v>685407</v>
      </c>
      <c r="M5381">
        <v>677.16</v>
      </c>
      <c r="N5381" t="s">
        <v>17</v>
      </c>
    </row>
    <row r="5382" spans="1:14" x14ac:dyDescent="0.25">
      <c r="A5382">
        <v>4.2016999999999998</v>
      </c>
      <c r="B5382">
        <v>7</v>
      </c>
      <c r="C5382" t="s">
        <v>50</v>
      </c>
      <c r="D5382">
        <v>45583</v>
      </c>
      <c r="E5382" t="s">
        <v>53</v>
      </c>
      <c r="F5382">
        <v>3</v>
      </c>
      <c r="G5382" t="s">
        <v>19</v>
      </c>
      <c r="H5382">
        <v>47.204999999999998</v>
      </c>
      <c r="I5382">
        <v>0</v>
      </c>
      <c r="J5382">
        <v>513315</v>
      </c>
      <c r="K5382">
        <v>803424</v>
      </c>
      <c r="M5382">
        <v>1035.1199999999999</v>
      </c>
      <c r="N5382" t="s">
        <v>17</v>
      </c>
    </row>
    <row r="5383" spans="1:14" x14ac:dyDescent="0.25">
      <c r="A5383">
        <v>4.2016999999999998</v>
      </c>
      <c r="B5383">
        <v>7</v>
      </c>
      <c r="C5383" t="s">
        <v>50</v>
      </c>
      <c r="D5383">
        <v>45583</v>
      </c>
      <c r="E5383" t="s">
        <v>53</v>
      </c>
      <c r="F5383">
        <v>4</v>
      </c>
      <c r="G5383" t="s">
        <v>20</v>
      </c>
      <c r="H5383">
        <v>959.83500000000004</v>
      </c>
      <c r="I5383">
        <v>0</v>
      </c>
      <c r="J5383">
        <v>430355</v>
      </c>
      <c r="K5383">
        <v>768144</v>
      </c>
      <c r="M5383">
        <v>595.08000000000004</v>
      </c>
      <c r="N5383" t="s">
        <v>17</v>
      </c>
    </row>
    <row r="5384" spans="1:14" x14ac:dyDescent="0.25">
      <c r="A5384">
        <v>4.2016999999999998</v>
      </c>
      <c r="B5384">
        <v>7</v>
      </c>
      <c r="C5384" t="s">
        <v>50</v>
      </c>
      <c r="D5384">
        <v>45583</v>
      </c>
      <c r="E5384" t="s">
        <v>53</v>
      </c>
      <c r="F5384">
        <v>5</v>
      </c>
      <c r="G5384" t="s">
        <v>21</v>
      </c>
      <c r="H5384">
        <v>2224.9290000000001</v>
      </c>
      <c r="I5384">
        <v>0</v>
      </c>
      <c r="J5384">
        <v>163510</v>
      </c>
      <c r="K5384">
        <v>362676</v>
      </c>
      <c r="M5384">
        <v>1165.08</v>
      </c>
      <c r="N5384" t="s">
        <v>17</v>
      </c>
    </row>
    <row r="5385" spans="1:14" x14ac:dyDescent="0.25">
      <c r="A5385">
        <v>4.2016999999999998</v>
      </c>
      <c r="B5385">
        <v>7</v>
      </c>
      <c r="C5385" t="s">
        <v>50</v>
      </c>
      <c r="D5385">
        <v>45583</v>
      </c>
      <c r="E5385" t="s">
        <v>53</v>
      </c>
      <c r="F5385">
        <v>6</v>
      </c>
      <c r="G5385" t="s">
        <v>22</v>
      </c>
      <c r="H5385">
        <v>7930.44</v>
      </c>
      <c r="I5385">
        <v>0</v>
      </c>
      <c r="J5385">
        <v>1466400</v>
      </c>
      <c r="K5385">
        <v>3915078</v>
      </c>
      <c r="M5385">
        <v>9010.56</v>
      </c>
      <c r="N5385" t="s">
        <v>17</v>
      </c>
    </row>
    <row r="5386" spans="1:14" x14ac:dyDescent="0.25">
      <c r="A5386">
        <v>4.2016999999999998</v>
      </c>
      <c r="B5386">
        <v>7</v>
      </c>
      <c r="C5386" t="s">
        <v>50</v>
      </c>
      <c r="D5386">
        <v>45583</v>
      </c>
      <c r="E5386" t="s">
        <v>53</v>
      </c>
      <c r="F5386">
        <v>13</v>
      </c>
      <c r="G5386" t="s">
        <v>23</v>
      </c>
      <c r="H5386">
        <v>15347.919</v>
      </c>
      <c r="I5386">
        <v>0</v>
      </c>
      <c r="J5386">
        <v>3098065</v>
      </c>
      <c r="K5386">
        <v>8251773</v>
      </c>
      <c r="M5386">
        <v>16409.16</v>
      </c>
      <c r="N5386" t="s">
        <v>17</v>
      </c>
    </row>
    <row r="5387" spans="1:14" x14ac:dyDescent="0.25">
      <c r="A5387">
        <v>4.2016999999999998</v>
      </c>
      <c r="B5387">
        <v>7</v>
      </c>
      <c r="C5387" t="s">
        <v>50</v>
      </c>
      <c r="D5387">
        <v>45583</v>
      </c>
      <c r="E5387" t="s">
        <v>53</v>
      </c>
      <c r="F5387">
        <v>7</v>
      </c>
      <c r="G5387" t="s">
        <v>24</v>
      </c>
      <c r="H5387">
        <v>8191.6409999999996</v>
      </c>
      <c r="I5387">
        <v>0</v>
      </c>
      <c r="J5387">
        <v>171135</v>
      </c>
      <c r="K5387">
        <v>1242081</v>
      </c>
      <c r="M5387">
        <v>5905.2</v>
      </c>
      <c r="N5387" t="s">
        <v>17</v>
      </c>
    </row>
    <row r="5388" spans="1:14" x14ac:dyDescent="0.25">
      <c r="A5388">
        <v>4.2016999999999998</v>
      </c>
      <c r="B5388">
        <v>7</v>
      </c>
      <c r="C5388" t="s">
        <v>50</v>
      </c>
      <c r="D5388">
        <v>45583</v>
      </c>
      <c r="E5388" t="s">
        <v>53</v>
      </c>
      <c r="F5388">
        <v>8</v>
      </c>
      <c r="G5388" t="s">
        <v>25</v>
      </c>
      <c r="H5388">
        <v>62.94</v>
      </c>
      <c r="I5388">
        <v>0</v>
      </c>
      <c r="J5388">
        <v>59610</v>
      </c>
      <c r="K5388">
        <v>522081</v>
      </c>
      <c r="M5388">
        <v>3807.6</v>
      </c>
      <c r="N5388" t="s">
        <v>17</v>
      </c>
    </row>
    <row r="5389" spans="1:14" x14ac:dyDescent="0.25">
      <c r="A5389">
        <v>4.2016999999999998</v>
      </c>
      <c r="B5389">
        <v>7</v>
      </c>
      <c r="C5389" t="s">
        <v>50</v>
      </c>
      <c r="D5389">
        <v>45583</v>
      </c>
      <c r="E5389" t="s">
        <v>53</v>
      </c>
      <c r="F5389">
        <v>9</v>
      </c>
      <c r="G5389" t="s">
        <v>26</v>
      </c>
      <c r="H5389">
        <v>78.674999999999997</v>
      </c>
      <c r="I5389">
        <v>0</v>
      </c>
      <c r="J5389">
        <v>49410</v>
      </c>
      <c r="K5389">
        <v>387549</v>
      </c>
      <c r="M5389">
        <v>3253.56</v>
      </c>
      <c r="N5389" t="s">
        <v>17</v>
      </c>
    </row>
    <row r="5390" spans="1:14" x14ac:dyDescent="0.25">
      <c r="A5390">
        <v>4.2016999999999998</v>
      </c>
      <c r="B5390">
        <v>7</v>
      </c>
      <c r="C5390" t="s">
        <v>50</v>
      </c>
      <c r="D5390">
        <v>45583</v>
      </c>
      <c r="E5390" t="s">
        <v>53</v>
      </c>
      <c r="F5390">
        <v>14</v>
      </c>
      <c r="G5390" t="s">
        <v>27</v>
      </c>
      <c r="H5390">
        <v>8333.2559999999994</v>
      </c>
      <c r="I5390">
        <v>0</v>
      </c>
      <c r="J5390">
        <v>280155</v>
      </c>
      <c r="K5390">
        <v>2084028</v>
      </c>
      <c r="M5390">
        <v>15298.8</v>
      </c>
      <c r="N5390" t="s">
        <v>17</v>
      </c>
    </row>
    <row r="5391" spans="1:14" x14ac:dyDescent="0.25">
      <c r="A5391">
        <v>4.2016999999999998</v>
      </c>
      <c r="B5391">
        <v>7</v>
      </c>
      <c r="C5391" t="s">
        <v>50</v>
      </c>
      <c r="D5391">
        <v>45583</v>
      </c>
      <c r="E5391" t="s">
        <v>53</v>
      </c>
      <c r="F5391">
        <v>15</v>
      </c>
      <c r="G5391" t="s">
        <v>28</v>
      </c>
      <c r="H5391">
        <v>2929.857</v>
      </c>
      <c r="I5391">
        <v>0</v>
      </c>
      <c r="J5391">
        <v>80</v>
      </c>
      <c r="K5391">
        <v>0</v>
      </c>
      <c r="M5391">
        <v>0</v>
      </c>
      <c r="N5391" t="s">
        <v>17</v>
      </c>
    </row>
    <row r="5392" spans="1:14" x14ac:dyDescent="0.25">
      <c r="A5392">
        <v>4.2016999999999998</v>
      </c>
      <c r="B5392">
        <v>7</v>
      </c>
      <c r="C5392" t="s">
        <v>50</v>
      </c>
      <c r="D5392">
        <v>45583</v>
      </c>
      <c r="E5392" t="s">
        <v>53</v>
      </c>
      <c r="F5392">
        <v>12</v>
      </c>
      <c r="G5392" t="s">
        <v>29</v>
      </c>
      <c r="H5392">
        <v>5551.308</v>
      </c>
      <c r="I5392">
        <v>0</v>
      </c>
      <c r="J5392">
        <v>3378220</v>
      </c>
      <c r="K5392">
        <v>10454967</v>
      </c>
      <c r="M5392">
        <v>31707.96</v>
      </c>
      <c r="N5392" t="s">
        <v>17</v>
      </c>
    </row>
    <row r="5393" spans="1:14" x14ac:dyDescent="0.25">
      <c r="A5393">
        <v>4.2016999999999998</v>
      </c>
      <c r="B5393">
        <v>7</v>
      </c>
      <c r="C5393" t="s">
        <v>50</v>
      </c>
      <c r="D5393">
        <v>45583</v>
      </c>
      <c r="E5393" t="s">
        <v>53</v>
      </c>
      <c r="F5393">
        <v>16</v>
      </c>
      <c r="G5393" t="s">
        <v>30</v>
      </c>
      <c r="H5393">
        <v>2067.5790000000002</v>
      </c>
      <c r="I5393">
        <v>0</v>
      </c>
      <c r="J5393">
        <v>80</v>
      </c>
      <c r="K5393">
        <v>0</v>
      </c>
      <c r="M5393">
        <v>0</v>
      </c>
      <c r="N5393" t="s">
        <v>17</v>
      </c>
    </row>
    <row r="5394" spans="1:14" x14ac:dyDescent="0.25">
      <c r="A5394">
        <v>4.2016999999999998</v>
      </c>
      <c r="B5394">
        <v>7</v>
      </c>
      <c r="C5394" t="s">
        <v>50</v>
      </c>
      <c r="D5394">
        <v>45583</v>
      </c>
      <c r="E5394" t="s">
        <v>53</v>
      </c>
      <c r="F5394">
        <v>11</v>
      </c>
      <c r="G5394" t="s">
        <v>31</v>
      </c>
      <c r="H5394">
        <v>4172.9219999999996</v>
      </c>
      <c r="I5394">
        <v>0</v>
      </c>
      <c r="J5394">
        <v>570170</v>
      </c>
      <c r="K5394">
        <v>1921707</v>
      </c>
      <c r="M5394">
        <v>0</v>
      </c>
      <c r="N5394" t="s">
        <v>17</v>
      </c>
    </row>
    <row r="5395" spans="1:14" x14ac:dyDescent="0.25">
      <c r="A5395">
        <v>4.2016999999999998</v>
      </c>
      <c r="B5395">
        <v>7</v>
      </c>
      <c r="C5395" t="s">
        <v>50</v>
      </c>
      <c r="D5395">
        <v>45583</v>
      </c>
      <c r="E5395" t="s">
        <v>53</v>
      </c>
      <c r="F5395">
        <v>17</v>
      </c>
      <c r="G5395" t="s">
        <v>32</v>
      </c>
      <c r="H5395">
        <v>31.47</v>
      </c>
      <c r="I5395">
        <v>0</v>
      </c>
      <c r="J5395">
        <v>80</v>
      </c>
      <c r="K5395">
        <v>0</v>
      </c>
      <c r="M5395">
        <v>0</v>
      </c>
      <c r="N5395" t="s">
        <v>17</v>
      </c>
    </row>
    <row r="5396" spans="1:14" x14ac:dyDescent="0.25">
      <c r="A5396">
        <v>4.2016999999999998</v>
      </c>
      <c r="B5396">
        <v>7</v>
      </c>
      <c r="C5396" t="s">
        <v>50</v>
      </c>
      <c r="D5396">
        <v>45583</v>
      </c>
      <c r="E5396" t="s">
        <v>53</v>
      </c>
      <c r="F5396">
        <v>18</v>
      </c>
      <c r="G5396" t="s">
        <v>33</v>
      </c>
      <c r="H5396">
        <v>38434.311000000002</v>
      </c>
      <c r="I5396">
        <v>0</v>
      </c>
      <c r="J5396">
        <v>3378220</v>
      </c>
      <c r="K5396">
        <v>11336451</v>
      </c>
      <c r="M5396">
        <v>31707.96</v>
      </c>
      <c r="N5396" t="s">
        <v>17</v>
      </c>
    </row>
    <row r="5397" spans="1:14" x14ac:dyDescent="0.25">
      <c r="A5397">
        <v>4.2016999999999998</v>
      </c>
      <c r="B5397">
        <v>7</v>
      </c>
      <c r="C5397" t="s">
        <v>50</v>
      </c>
      <c r="D5397">
        <v>85696</v>
      </c>
      <c r="E5397" t="s">
        <v>54</v>
      </c>
      <c r="F5397">
        <v>1</v>
      </c>
      <c r="G5397" t="s">
        <v>16</v>
      </c>
      <c r="H5397">
        <v>3452.259</v>
      </c>
      <c r="I5397">
        <v>0</v>
      </c>
      <c r="J5397">
        <v>443685</v>
      </c>
      <c r="K5397">
        <v>1755348</v>
      </c>
      <c r="M5397">
        <v>791.16</v>
      </c>
      <c r="N5397" t="s">
        <v>38</v>
      </c>
    </row>
    <row r="5398" spans="1:14" x14ac:dyDescent="0.25">
      <c r="A5398">
        <v>4.2016999999999998</v>
      </c>
      <c r="B5398">
        <v>7</v>
      </c>
      <c r="C5398" t="s">
        <v>50</v>
      </c>
      <c r="D5398">
        <v>85696</v>
      </c>
      <c r="E5398" t="s">
        <v>54</v>
      </c>
      <c r="F5398">
        <v>2</v>
      </c>
      <c r="G5398" t="s">
        <v>18</v>
      </c>
      <c r="H5398">
        <v>1963.7280000000001</v>
      </c>
      <c r="I5398">
        <v>0</v>
      </c>
      <c r="J5398">
        <v>118500</v>
      </c>
      <c r="K5398">
        <v>708855</v>
      </c>
      <c r="M5398">
        <v>567.72</v>
      </c>
      <c r="N5398" t="s">
        <v>38</v>
      </c>
    </row>
    <row r="5399" spans="1:14" x14ac:dyDescent="0.25">
      <c r="A5399">
        <v>4.2016999999999998</v>
      </c>
      <c r="B5399">
        <v>7</v>
      </c>
      <c r="C5399" t="s">
        <v>50</v>
      </c>
      <c r="D5399">
        <v>85696</v>
      </c>
      <c r="E5399" t="s">
        <v>54</v>
      </c>
      <c r="F5399">
        <v>3</v>
      </c>
      <c r="G5399" t="s">
        <v>19</v>
      </c>
      <c r="H5399">
        <v>47.204999999999998</v>
      </c>
      <c r="I5399">
        <v>0</v>
      </c>
      <c r="J5399">
        <v>433460</v>
      </c>
      <c r="K5399">
        <v>758493</v>
      </c>
      <c r="M5399">
        <v>816.24</v>
      </c>
      <c r="N5399" t="s">
        <v>38</v>
      </c>
    </row>
    <row r="5400" spans="1:14" x14ac:dyDescent="0.25">
      <c r="A5400">
        <v>4.2016999999999998</v>
      </c>
      <c r="B5400">
        <v>7</v>
      </c>
      <c r="C5400" t="s">
        <v>50</v>
      </c>
      <c r="D5400">
        <v>85696</v>
      </c>
      <c r="E5400" t="s">
        <v>54</v>
      </c>
      <c r="F5400">
        <v>4</v>
      </c>
      <c r="G5400" t="s">
        <v>20</v>
      </c>
      <c r="H5400">
        <v>1431.885</v>
      </c>
      <c r="I5400">
        <v>0</v>
      </c>
      <c r="J5400">
        <v>409825</v>
      </c>
      <c r="K5400">
        <v>804912</v>
      </c>
      <c r="M5400">
        <v>766.08</v>
      </c>
      <c r="N5400" t="s">
        <v>38</v>
      </c>
    </row>
    <row r="5401" spans="1:14" x14ac:dyDescent="0.25">
      <c r="A5401">
        <v>4.2016999999999998</v>
      </c>
      <c r="B5401">
        <v>7</v>
      </c>
      <c r="C5401" t="s">
        <v>50</v>
      </c>
      <c r="D5401">
        <v>85696</v>
      </c>
      <c r="E5401" t="s">
        <v>54</v>
      </c>
      <c r="F5401">
        <v>5</v>
      </c>
      <c r="G5401" t="s">
        <v>21</v>
      </c>
      <c r="H5401">
        <v>2800.83</v>
      </c>
      <c r="I5401">
        <v>0</v>
      </c>
      <c r="J5401">
        <v>164155</v>
      </c>
      <c r="K5401">
        <v>384369</v>
      </c>
      <c r="M5401">
        <v>927.96</v>
      </c>
      <c r="N5401" t="s">
        <v>38</v>
      </c>
    </row>
    <row r="5402" spans="1:14" x14ac:dyDescent="0.25">
      <c r="A5402">
        <v>4.2016999999999998</v>
      </c>
      <c r="B5402">
        <v>7</v>
      </c>
      <c r="C5402" t="s">
        <v>50</v>
      </c>
      <c r="D5402">
        <v>85696</v>
      </c>
      <c r="E5402" t="s">
        <v>54</v>
      </c>
      <c r="F5402">
        <v>6</v>
      </c>
      <c r="G5402" t="s">
        <v>22</v>
      </c>
      <c r="H5402">
        <v>8122.4070000000002</v>
      </c>
      <c r="I5402">
        <v>0</v>
      </c>
      <c r="J5402">
        <v>1481445</v>
      </c>
      <c r="K5402">
        <v>5408925</v>
      </c>
      <c r="M5402">
        <v>10440.120000000001</v>
      </c>
      <c r="N5402" t="s">
        <v>38</v>
      </c>
    </row>
    <row r="5403" spans="1:14" x14ac:dyDescent="0.25">
      <c r="A5403">
        <v>4.2016999999999998</v>
      </c>
      <c r="B5403">
        <v>7</v>
      </c>
      <c r="C5403" t="s">
        <v>50</v>
      </c>
      <c r="D5403">
        <v>85696</v>
      </c>
      <c r="E5403" t="s">
        <v>54</v>
      </c>
      <c r="F5403">
        <v>13</v>
      </c>
      <c r="G5403" t="s">
        <v>23</v>
      </c>
      <c r="H5403">
        <v>17818.313999999998</v>
      </c>
      <c r="I5403">
        <v>0</v>
      </c>
      <c r="J5403">
        <v>3051070</v>
      </c>
      <c r="K5403">
        <v>9437817</v>
      </c>
      <c r="M5403">
        <v>17220.84</v>
      </c>
      <c r="N5403" t="s">
        <v>38</v>
      </c>
    </row>
    <row r="5404" spans="1:14" x14ac:dyDescent="0.25">
      <c r="A5404">
        <v>4.2016999999999998</v>
      </c>
      <c r="B5404">
        <v>7</v>
      </c>
      <c r="C5404" t="s">
        <v>50</v>
      </c>
      <c r="D5404">
        <v>85696</v>
      </c>
      <c r="E5404" t="s">
        <v>54</v>
      </c>
      <c r="F5404">
        <v>7</v>
      </c>
      <c r="G5404" t="s">
        <v>24</v>
      </c>
      <c r="H5404">
        <v>4295.6549999999997</v>
      </c>
      <c r="I5404">
        <v>132</v>
      </c>
      <c r="J5404">
        <v>191135</v>
      </c>
      <c r="K5404">
        <v>1682391</v>
      </c>
      <c r="M5404">
        <v>6311.04</v>
      </c>
      <c r="N5404" t="s">
        <v>38</v>
      </c>
    </row>
    <row r="5405" spans="1:14" x14ac:dyDescent="0.25">
      <c r="A5405">
        <v>4.2016999999999998</v>
      </c>
      <c r="B5405">
        <v>7</v>
      </c>
      <c r="C5405" t="s">
        <v>50</v>
      </c>
      <c r="D5405">
        <v>85696</v>
      </c>
      <c r="E5405" t="s">
        <v>54</v>
      </c>
      <c r="F5405">
        <v>8</v>
      </c>
      <c r="G5405" t="s">
        <v>25</v>
      </c>
      <c r="H5405">
        <v>887.45399999999995</v>
      </c>
      <c r="I5405">
        <v>0</v>
      </c>
      <c r="J5405">
        <v>66825</v>
      </c>
      <c r="K5405">
        <v>625656</v>
      </c>
      <c r="M5405">
        <v>5239.4399999999996</v>
      </c>
      <c r="N5405" t="s">
        <v>38</v>
      </c>
    </row>
    <row r="5406" spans="1:14" x14ac:dyDescent="0.25">
      <c r="A5406">
        <v>4.2016999999999998</v>
      </c>
      <c r="B5406">
        <v>7</v>
      </c>
      <c r="C5406" t="s">
        <v>50</v>
      </c>
      <c r="D5406">
        <v>85696</v>
      </c>
      <c r="E5406" t="s">
        <v>54</v>
      </c>
      <c r="F5406">
        <v>9</v>
      </c>
      <c r="G5406" t="s">
        <v>26</v>
      </c>
      <c r="H5406">
        <v>1271.3879999999999</v>
      </c>
      <c r="I5406">
        <v>108</v>
      </c>
      <c r="J5406">
        <v>64380</v>
      </c>
      <c r="K5406">
        <v>498000</v>
      </c>
      <c r="M5406">
        <v>5524.44</v>
      </c>
      <c r="N5406" t="s">
        <v>38</v>
      </c>
    </row>
    <row r="5407" spans="1:14" x14ac:dyDescent="0.25">
      <c r="A5407">
        <v>4.2016999999999998</v>
      </c>
      <c r="B5407">
        <v>7</v>
      </c>
      <c r="C5407" t="s">
        <v>50</v>
      </c>
      <c r="D5407">
        <v>85696</v>
      </c>
      <c r="E5407" t="s">
        <v>54</v>
      </c>
      <c r="F5407">
        <v>14</v>
      </c>
      <c r="G5407" t="s">
        <v>27</v>
      </c>
      <c r="H5407">
        <v>6454.4970000000003</v>
      </c>
      <c r="I5407">
        <v>240</v>
      </c>
      <c r="J5407">
        <v>322340</v>
      </c>
      <c r="K5407">
        <v>2773083</v>
      </c>
      <c r="M5407">
        <v>17111.400000000001</v>
      </c>
      <c r="N5407" t="s">
        <v>38</v>
      </c>
    </row>
    <row r="5408" spans="1:14" x14ac:dyDescent="0.25">
      <c r="A5408">
        <v>4.2016999999999998</v>
      </c>
      <c r="B5408">
        <v>7</v>
      </c>
      <c r="C5408" t="s">
        <v>50</v>
      </c>
      <c r="D5408">
        <v>85696</v>
      </c>
      <c r="E5408" t="s">
        <v>54</v>
      </c>
      <c r="F5408">
        <v>15</v>
      </c>
      <c r="G5408" t="s">
        <v>28</v>
      </c>
      <c r="H5408">
        <v>3779.547</v>
      </c>
      <c r="I5408">
        <v>0</v>
      </c>
      <c r="J5408">
        <v>85</v>
      </c>
      <c r="K5408">
        <v>0</v>
      </c>
      <c r="M5408">
        <v>0</v>
      </c>
      <c r="N5408" t="s">
        <v>38</v>
      </c>
    </row>
    <row r="5409" spans="1:14" x14ac:dyDescent="0.25">
      <c r="A5409">
        <v>4.2016999999999998</v>
      </c>
      <c r="B5409">
        <v>7</v>
      </c>
      <c r="C5409" t="s">
        <v>50</v>
      </c>
      <c r="D5409">
        <v>85696</v>
      </c>
      <c r="E5409" t="s">
        <v>54</v>
      </c>
      <c r="F5409">
        <v>12</v>
      </c>
      <c r="G5409" t="s">
        <v>29</v>
      </c>
      <c r="H5409">
        <v>6803.8140000000003</v>
      </c>
      <c r="I5409">
        <v>0</v>
      </c>
      <c r="J5409">
        <v>3373410</v>
      </c>
      <c r="K5409">
        <v>12143838</v>
      </c>
      <c r="M5409">
        <v>34332.239999999998</v>
      </c>
      <c r="N5409" t="s">
        <v>38</v>
      </c>
    </row>
    <row r="5410" spans="1:14" x14ac:dyDescent="0.25">
      <c r="A5410">
        <v>4.2016999999999998</v>
      </c>
      <c r="B5410">
        <v>7</v>
      </c>
      <c r="C5410" t="s">
        <v>50</v>
      </c>
      <c r="D5410">
        <v>85696</v>
      </c>
      <c r="E5410" t="s">
        <v>54</v>
      </c>
      <c r="F5410">
        <v>16</v>
      </c>
      <c r="G5410" t="s">
        <v>30</v>
      </c>
      <c r="H5410">
        <v>2105.3429999999998</v>
      </c>
      <c r="I5410">
        <v>0</v>
      </c>
      <c r="J5410">
        <v>85</v>
      </c>
      <c r="K5410">
        <v>0</v>
      </c>
      <c r="M5410">
        <v>0</v>
      </c>
      <c r="N5410" t="s">
        <v>38</v>
      </c>
    </row>
    <row r="5411" spans="1:14" x14ac:dyDescent="0.25">
      <c r="A5411">
        <v>4.2016999999999998</v>
      </c>
      <c r="B5411">
        <v>7</v>
      </c>
      <c r="C5411" t="s">
        <v>50</v>
      </c>
      <c r="D5411">
        <v>85696</v>
      </c>
      <c r="E5411" t="s">
        <v>54</v>
      </c>
      <c r="F5411">
        <v>11</v>
      </c>
      <c r="G5411" t="s">
        <v>31</v>
      </c>
      <c r="H5411">
        <v>3571.8449999999998</v>
      </c>
      <c r="I5411">
        <v>0</v>
      </c>
      <c r="J5411">
        <v>392330</v>
      </c>
      <c r="K5411">
        <v>1677933</v>
      </c>
      <c r="M5411">
        <v>0</v>
      </c>
      <c r="N5411" t="s">
        <v>38</v>
      </c>
    </row>
    <row r="5412" spans="1:14" x14ac:dyDescent="0.25">
      <c r="A5412">
        <v>4.2016999999999998</v>
      </c>
      <c r="B5412">
        <v>7</v>
      </c>
      <c r="C5412" t="s">
        <v>50</v>
      </c>
      <c r="D5412">
        <v>85696</v>
      </c>
      <c r="E5412" t="s">
        <v>54</v>
      </c>
      <c r="F5412">
        <v>17</v>
      </c>
      <c r="G5412" t="s">
        <v>32</v>
      </c>
      <c r="H5412">
        <v>2206.047</v>
      </c>
      <c r="I5412">
        <v>0</v>
      </c>
      <c r="J5412">
        <v>85</v>
      </c>
      <c r="K5412">
        <v>0</v>
      </c>
      <c r="M5412">
        <v>0</v>
      </c>
      <c r="N5412" t="s">
        <v>38</v>
      </c>
    </row>
    <row r="5413" spans="1:14" x14ac:dyDescent="0.25">
      <c r="A5413">
        <v>4.2016999999999998</v>
      </c>
      <c r="B5413">
        <v>7</v>
      </c>
      <c r="C5413" t="s">
        <v>50</v>
      </c>
      <c r="D5413">
        <v>85696</v>
      </c>
      <c r="E5413" t="s">
        <v>54</v>
      </c>
      <c r="F5413">
        <v>18</v>
      </c>
      <c r="G5413" t="s">
        <v>33</v>
      </c>
      <c r="H5413">
        <v>42739.406999999999</v>
      </c>
      <c r="I5413">
        <v>240</v>
      </c>
      <c r="J5413">
        <v>3373410</v>
      </c>
      <c r="K5413">
        <v>13565325</v>
      </c>
      <c r="M5413">
        <v>34332.239999999998</v>
      </c>
      <c r="N5413" t="s">
        <v>38</v>
      </c>
    </row>
    <row r="5414" spans="1:14" x14ac:dyDescent="0.25">
      <c r="A5414">
        <v>4.2016999999999998</v>
      </c>
      <c r="B5414">
        <v>7</v>
      </c>
      <c r="C5414" t="s">
        <v>55</v>
      </c>
      <c r="D5414">
        <v>32949</v>
      </c>
      <c r="E5414" t="s">
        <v>56</v>
      </c>
      <c r="F5414">
        <v>1</v>
      </c>
      <c r="G5414" t="s">
        <v>16</v>
      </c>
      <c r="H5414">
        <v>2039.2560000000001</v>
      </c>
      <c r="I5414">
        <v>0</v>
      </c>
      <c r="J5414">
        <v>508405</v>
      </c>
      <c r="K5414">
        <v>1512969</v>
      </c>
      <c r="M5414">
        <v>743.28</v>
      </c>
      <c r="N5414" t="s">
        <v>17</v>
      </c>
    </row>
    <row r="5415" spans="1:14" x14ac:dyDescent="0.25">
      <c r="A5415">
        <v>4.2016999999999998</v>
      </c>
      <c r="B5415">
        <v>7</v>
      </c>
      <c r="C5415" t="s">
        <v>55</v>
      </c>
      <c r="D5415">
        <v>32949</v>
      </c>
      <c r="E5415" t="s">
        <v>56</v>
      </c>
      <c r="F5415">
        <v>2</v>
      </c>
      <c r="G5415" t="s">
        <v>18</v>
      </c>
      <c r="H5415">
        <v>1737.144</v>
      </c>
      <c r="I5415">
        <v>0</v>
      </c>
      <c r="J5415">
        <v>62535</v>
      </c>
      <c r="K5415">
        <v>302868</v>
      </c>
      <c r="M5415">
        <v>394.44</v>
      </c>
      <c r="N5415" t="s">
        <v>17</v>
      </c>
    </row>
    <row r="5416" spans="1:14" x14ac:dyDescent="0.25">
      <c r="A5416">
        <v>4.2016999999999998</v>
      </c>
      <c r="B5416">
        <v>7</v>
      </c>
      <c r="C5416" t="s">
        <v>55</v>
      </c>
      <c r="D5416">
        <v>32949</v>
      </c>
      <c r="E5416" t="s">
        <v>56</v>
      </c>
      <c r="F5416">
        <v>3</v>
      </c>
      <c r="G5416" t="s">
        <v>19</v>
      </c>
      <c r="H5416">
        <v>47.204999999999998</v>
      </c>
      <c r="I5416">
        <v>0</v>
      </c>
      <c r="J5416">
        <v>437925</v>
      </c>
      <c r="K5416">
        <v>658320</v>
      </c>
      <c r="M5416">
        <v>620.16</v>
      </c>
      <c r="N5416" t="s">
        <v>17</v>
      </c>
    </row>
    <row r="5417" spans="1:14" x14ac:dyDescent="0.25">
      <c r="A5417">
        <v>4.2016999999999998</v>
      </c>
      <c r="B5417">
        <v>7</v>
      </c>
      <c r="C5417" t="s">
        <v>55</v>
      </c>
      <c r="D5417">
        <v>32949</v>
      </c>
      <c r="E5417" t="s">
        <v>56</v>
      </c>
      <c r="F5417">
        <v>4</v>
      </c>
      <c r="G5417" t="s">
        <v>20</v>
      </c>
      <c r="H5417">
        <v>840.24900000000002</v>
      </c>
      <c r="I5417">
        <v>0</v>
      </c>
      <c r="J5417">
        <v>325060</v>
      </c>
      <c r="K5417">
        <v>568440</v>
      </c>
      <c r="M5417">
        <v>526.67999999999995</v>
      </c>
      <c r="N5417" t="s">
        <v>17</v>
      </c>
    </row>
    <row r="5418" spans="1:14" x14ac:dyDescent="0.25">
      <c r="A5418">
        <v>4.2016999999999998</v>
      </c>
      <c r="B5418">
        <v>7</v>
      </c>
      <c r="C5418" t="s">
        <v>55</v>
      </c>
      <c r="D5418">
        <v>32949</v>
      </c>
      <c r="E5418" t="s">
        <v>56</v>
      </c>
      <c r="F5418">
        <v>5</v>
      </c>
      <c r="G5418" t="s">
        <v>21</v>
      </c>
      <c r="H5418">
        <v>1778.0550000000001</v>
      </c>
      <c r="I5418">
        <v>0</v>
      </c>
      <c r="J5418">
        <v>134335</v>
      </c>
      <c r="K5418">
        <v>304239</v>
      </c>
      <c r="M5418">
        <v>592.79999999999995</v>
      </c>
      <c r="N5418" t="s">
        <v>17</v>
      </c>
    </row>
    <row r="5419" spans="1:14" x14ac:dyDescent="0.25">
      <c r="A5419">
        <v>4.2016999999999998</v>
      </c>
      <c r="B5419">
        <v>7</v>
      </c>
      <c r="C5419" t="s">
        <v>55</v>
      </c>
      <c r="D5419">
        <v>32949</v>
      </c>
      <c r="E5419" t="s">
        <v>56</v>
      </c>
      <c r="F5419">
        <v>6</v>
      </c>
      <c r="G5419" t="s">
        <v>22</v>
      </c>
      <c r="H5419">
        <v>6331.7640000000001</v>
      </c>
      <c r="I5419">
        <v>0</v>
      </c>
      <c r="J5419">
        <v>1172135</v>
      </c>
      <c r="K5419">
        <v>3471741</v>
      </c>
      <c r="M5419">
        <v>7991.4</v>
      </c>
      <c r="N5419" t="s">
        <v>17</v>
      </c>
    </row>
    <row r="5420" spans="1:14" x14ac:dyDescent="0.25">
      <c r="A5420">
        <v>4.2016999999999998</v>
      </c>
      <c r="B5420">
        <v>7</v>
      </c>
      <c r="C5420" t="s">
        <v>55</v>
      </c>
      <c r="D5420">
        <v>32949</v>
      </c>
      <c r="E5420" t="s">
        <v>56</v>
      </c>
      <c r="F5420">
        <v>13</v>
      </c>
      <c r="G5420" t="s">
        <v>23</v>
      </c>
      <c r="H5420">
        <v>12773.673000000001</v>
      </c>
      <c r="I5420">
        <v>0</v>
      </c>
      <c r="J5420">
        <v>2640395</v>
      </c>
      <c r="K5420">
        <v>6926988</v>
      </c>
      <c r="M5420">
        <v>12047.52</v>
      </c>
      <c r="N5420" t="s">
        <v>17</v>
      </c>
    </row>
    <row r="5421" spans="1:14" x14ac:dyDescent="0.25">
      <c r="A5421">
        <v>4.2016999999999998</v>
      </c>
      <c r="B5421">
        <v>7</v>
      </c>
      <c r="C5421" t="s">
        <v>55</v>
      </c>
      <c r="D5421">
        <v>32949</v>
      </c>
      <c r="E5421" t="s">
        <v>56</v>
      </c>
      <c r="F5421">
        <v>7</v>
      </c>
      <c r="G5421" t="s">
        <v>24</v>
      </c>
      <c r="H5421">
        <v>3345.261</v>
      </c>
      <c r="I5421">
        <v>0</v>
      </c>
      <c r="J5421">
        <v>123130</v>
      </c>
      <c r="K5421">
        <v>1151952</v>
      </c>
      <c r="M5421">
        <v>6057.96</v>
      </c>
      <c r="N5421" t="s">
        <v>17</v>
      </c>
    </row>
    <row r="5422" spans="1:14" x14ac:dyDescent="0.25">
      <c r="A5422">
        <v>4.2016999999999998</v>
      </c>
      <c r="B5422">
        <v>7</v>
      </c>
      <c r="C5422" t="s">
        <v>55</v>
      </c>
      <c r="D5422">
        <v>32949</v>
      </c>
      <c r="E5422" t="s">
        <v>56</v>
      </c>
      <c r="F5422">
        <v>8</v>
      </c>
      <c r="G5422" t="s">
        <v>25</v>
      </c>
      <c r="H5422">
        <v>1674.204</v>
      </c>
      <c r="I5422">
        <v>0</v>
      </c>
      <c r="J5422">
        <v>68475</v>
      </c>
      <c r="K5422">
        <v>518484</v>
      </c>
      <c r="M5422">
        <v>3930.72</v>
      </c>
      <c r="N5422" t="s">
        <v>17</v>
      </c>
    </row>
    <row r="5423" spans="1:14" x14ac:dyDescent="0.25">
      <c r="A5423">
        <v>4.2016999999999998</v>
      </c>
      <c r="B5423">
        <v>7</v>
      </c>
      <c r="C5423" t="s">
        <v>55</v>
      </c>
      <c r="D5423">
        <v>32949</v>
      </c>
      <c r="E5423" t="s">
        <v>56</v>
      </c>
      <c r="F5423">
        <v>9</v>
      </c>
      <c r="G5423" t="s">
        <v>26</v>
      </c>
      <c r="H5423">
        <v>1013.3339999999999</v>
      </c>
      <c r="I5423">
        <v>0</v>
      </c>
      <c r="J5423">
        <v>40590</v>
      </c>
      <c r="K5423">
        <v>29106</v>
      </c>
      <c r="M5423">
        <v>4197.4799999999996</v>
      </c>
      <c r="N5423" t="s">
        <v>17</v>
      </c>
    </row>
    <row r="5424" spans="1:14" x14ac:dyDescent="0.25">
      <c r="A5424">
        <v>4.2016999999999998</v>
      </c>
      <c r="B5424">
        <v>7</v>
      </c>
      <c r="C5424" t="s">
        <v>55</v>
      </c>
      <c r="D5424">
        <v>32949</v>
      </c>
      <c r="E5424" t="s">
        <v>56</v>
      </c>
      <c r="F5424">
        <v>14</v>
      </c>
      <c r="G5424" t="s">
        <v>27</v>
      </c>
      <c r="H5424">
        <v>6032.799</v>
      </c>
      <c r="I5424">
        <v>0</v>
      </c>
      <c r="J5424">
        <v>232195</v>
      </c>
      <c r="K5424">
        <v>1956675</v>
      </c>
      <c r="M5424">
        <v>16069.44</v>
      </c>
      <c r="N5424" t="s">
        <v>17</v>
      </c>
    </row>
    <row r="5425" spans="1:14" x14ac:dyDescent="0.25">
      <c r="A5425">
        <v>4.2016999999999998</v>
      </c>
      <c r="B5425">
        <v>7</v>
      </c>
      <c r="C5425" t="s">
        <v>55</v>
      </c>
      <c r="D5425">
        <v>32949</v>
      </c>
      <c r="E5425" t="s">
        <v>56</v>
      </c>
      <c r="F5425">
        <v>15</v>
      </c>
      <c r="G5425" t="s">
        <v>28</v>
      </c>
      <c r="H5425">
        <v>3461.7</v>
      </c>
      <c r="I5425">
        <v>0</v>
      </c>
      <c r="J5425">
        <v>90</v>
      </c>
      <c r="K5425">
        <v>0</v>
      </c>
      <c r="M5425">
        <v>0</v>
      </c>
      <c r="N5425" t="s">
        <v>17</v>
      </c>
    </row>
    <row r="5426" spans="1:14" x14ac:dyDescent="0.25">
      <c r="A5426">
        <v>4.2016999999999998</v>
      </c>
      <c r="B5426">
        <v>7</v>
      </c>
      <c r="C5426" t="s">
        <v>55</v>
      </c>
      <c r="D5426">
        <v>32949</v>
      </c>
      <c r="E5426" t="s">
        <v>56</v>
      </c>
      <c r="F5426">
        <v>12</v>
      </c>
      <c r="G5426" t="s">
        <v>29</v>
      </c>
      <c r="H5426">
        <v>4610.3549999999996</v>
      </c>
      <c r="I5426">
        <v>0</v>
      </c>
      <c r="J5426">
        <v>2872590</v>
      </c>
      <c r="K5426">
        <v>861090</v>
      </c>
      <c r="M5426">
        <v>28116.959999999999</v>
      </c>
      <c r="N5426" t="s">
        <v>17</v>
      </c>
    </row>
    <row r="5427" spans="1:14" x14ac:dyDescent="0.25">
      <c r="A5427">
        <v>4.2016999999999998</v>
      </c>
      <c r="B5427">
        <v>7</v>
      </c>
      <c r="C5427" t="s">
        <v>55</v>
      </c>
      <c r="D5427">
        <v>32949</v>
      </c>
      <c r="E5427" t="s">
        <v>56</v>
      </c>
      <c r="F5427">
        <v>16</v>
      </c>
      <c r="G5427" t="s">
        <v>30</v>
      </c>
      <c r="H5427">
        <v>1834.701</v>
      </c>
      <c r="I5427">
        <v>0</v>
      </c>
      <c r="J5427">
        <v>90</v>
      </c>
      <c r="K5427">
        <v>0</v>
      </c>
      <c r="M5427">
        <v>0</v>
      </c>
      <c r="N5427" t="s">
        <v>17</v>
      </c>
    </row>
    <row r="5428" spans="1:14" x14ac:dyDescent="0.25">
      <c r="A5428">
        <v>4.2016999999999998</v>
      </c>
      <c r="B5428">
        <v>7</v>
      </c>
      <c r="C5428" t="s">
        <v>55</v>
      </c>
      <c r="D5428">
        <v>32949</v>
      </c>
      <c r="E5428" t="s">
        <v>56</v>
      </c>
      <c r="F5428">
        <v>11</v>
      </c>
      <c r="G5428" t="s">
        <v>31</v>
      </c>
      <c r="H5428">
        <v>3153.2939999999999</v>
      </c>
      <c r="I5428">
        <v>0</v>
      </c>
      <c r="J5428">
        <v>409245</v>
      </c>
      <c r="K5428">
        <v>1452519</v>
      </c>
      <c r="M5428">
        <v>0</v>
      </c>
      <c r="N5428" t="s">
        <v>17</v>
      </c>
    </row>
    <row r="5429" spans="1:14" x14ac:dyDescent="0.25">
      <c r="A5429">
        <v>4.2016999999999998</v>
      </c>
      <c r="B5429">
        <v>7</v>
      </c>
      <c r="C5429" t="s">
        <v>55</v>
      </c>
      <c r="D5429">
        <v>32949</v>
      </c>
      <c r="E5429" t="s">
        <v>56</v>
      </c>
      <c r="F5429">
        <v>17</v>
      </c>
      <c r="G5429" t="s">
        <v>32</v>
      </c>
      <c r="H5429">
        <v>31.47</v>
      </c>
      <c r="I5429">
        <v>0</v>
      </c>
      <c r="J5429">
        <v>90</v>
      </c>
      <c r="K5429">
        <v>0</v>
      </c>
      <c r="M5429">
        <v>0</v>
      </c>
      <c r="N5429" t="s">
        <v>17</v>
      </c>
    </row>
    <row r="5430" spans="1:14" x14ac:dyDescent="0.25">
      <c r="A5430">
        <v>4.2016999999999998</v>
      </c>
      <c r="B5430">
        <v>7</v>
      </c>
      <c r="C5430" t="s">
        <v>55</v>
      </c>
      <c r="D5430">
        <v>32949</v>
      </c>
      <c r="E5430" t="s">
        <v>56</v>
      </c>
      <c r="F5430">
        <v>18</v>
      </c>
      <c r="G5430" t="s">
        <v>33</v>
      </c>
      <c r="H5430">
        <v>31897.991999999998</v>
      </c>
      <c r="I5430">
        <v>0</v>
      </c>
      <c r="J5430">
        <v>2872590</v>
      </c>
      <c r="K5430">
        <v>10034319</v>
      </c>
      <c r="M5430">
        <v>28116.959999999999</v>
      </c>
      <c r="N5430" t="s">
        <v>17</v>
      </c>
    </row>
    <row r="5431" spans="1:14" x14ac:dyDescent="0.25">
      <c r="A5431">
        <v>4.2016999999999998</v>
      </c>
      <c r="B5431">
        <v>7</v>
      </c>
      <c r="C5431" t="s">
        <v>55</v>
      </c>
      <c r="D5431">
        <v>96857</v>
      </c>
      <c r="E5431" t="s">
        <v>57</v>
      </c>
      <c r="F5431">
        <v>1</v>
      </c>
      <c r="G5431" t="s">
        <v>16</v>
      </c>
      <c r="H5431">
        <v>3036.855</v>
      </c>
      <c r="I5431">
        <v>0</v>
      </c>
      <c r="J5431">
        <v>449560</v>
      </c>
      <c r="K5431">
        <v>1419630</v>
      </c>
      <c r="M5431">
        <v>1151.4000000000001</v>
      </c>
      <c r="N5431" t="s">
        <v>17</v>
      </c>
    </row>
    <row r="5432" spans="1:14" x14ac:dyDescent="0.25">
      <c r="A5432">
        <v>4.2016999999999998</v>
      </c>
      <c r="B5432">
        <v>7</v>
      </c>
      <c r="C5432" t="s">
        <v>55</v>
      </c>
      <c r="D5432">
        <v>96857</v>
      </c>
      <c r="E5432" t="s">
        <v>57</v>
      </c>
      <c r="F5432">
        <v>2</v>
      </c>
      <c r="G5432" t="s">
        <v>18</v>
      </c>
      <c r="H5432">
        <v>1866.171</v>
      </c>
      <c r="I5432">
        <v>0</v>
      </c>
      <c r="J5432">
        <v>105655</v>
      </c>
      <c r="K5432">
        <v>572400</v>
      </c>
      <c r="M5432">
        <v>549.48</v>
      </c>
      <c r="N5432" t="s">
        <v>17</v>
      </c>
    </row>
    <row r="5433" spans="1:14" x14ac:dyDescent="0.25">
      <c r="A5433">
        <v>4.2016999999999998</v>
      </c>
      <c r="B5433">
        <v>7</v>
      </c>
      <c r="C5433" t="s">
        <v>55</v>
      </c>
      <c r="D5433">
        <v>96857</v>
      </c>
      <c r="E5433" t="s">
        <v>57</v>
      </c>
      <c r="F5433">
        <v>3</v>
      </c>
      <c r="G5433" t="s">
        <v>19</v>
      </c>
      <c r="H5433">
        <v>47.204999999999998</v>
      </c>
      <c r="I5433">
        <v>0</v>
      </c>
      <c r="J5433">
        <v>470150</v>
      </c>
      <c r="K5433">
        <v>793104</v>
      </c>
      <c r="M5433">
        <v>909.72</v>
      </c>
      <c r="N5433" t="s">
        <v>17</v>
      </c>
    </row>
    <row r="5434" spans="1:14" x14ac:dyDescent="0.25">
      <c r="A5434">
        <v>4.2016999999999998</v>
      </c>
      <c r="B5434">
        <v>7</v>
      </c>
      <c r="C5434" t="s">
        <v>55</v>
      </c>
      <c r="D5434">
        <v>96857</v>
      </c>
      <c r="E5434" t="s">
        <v>57</v>
      </c>
      <c r="F5434">
        <v>4</v>
      </c>
      <c r="G5434" t="s">
        <v>20</v>
      </c>
      <c r="H5434">
        <v>1066.8330000000001</v>
      </c>
      <c r="I5434">
        <v>0</v>
      </c>
      <c r="J5434">
        <v>418190</v>
      </c>
      <c r="K5434">
        <v>731901</v>
      </c>
      <c r="M5434">
        <v>627</v>
      </c>
      <c r="N5434" t="s">
        <v>17</v>
      </c>
    </row>
    <row r="5435" spans="1:14" x14ac:dyDescent="0.25">
      <c r="A5435">
        <v>4.2016999999999998</v>
      </c>
      <c r="B5435">
        <v>7</v>
      </c>
      <c r="C5435" t="s">
        <v>55</v>
      </c>
      <c r="D5435">
        <v>96857</v>
      </c>
      <c r="E5435" t="s">
        <v>57</v>
      </c>
      <c r="F5435">
        <v>5</v>
      </c>
      <c r="G5435" t="s">
        <v>21</v>
      </c>
      <c r="H5435">
        <v>2045.55</v>
      </c>
      <c r="I5435">
        <v>0</v>
      </c>
      <c r="J5435">
        <v>182715</v>
      </c>
      <c r="K5435">
        <v>350370</v>
      </c>
      <c r="M5435">
        <v>1012.32</v>
      </c>
      <c r="N5435" t="s">
        <v>17</v>
      </c>
    </row>
    <row r="5436" spans="1:14" x14ac:dyDescent="0.25">
      <c r="A5436">
        <v>4.2016999999999998</v>
      </c>
      <c r="B5436">
        <v>7</v>
      </c>
      <c r="C5436" t="s">
        <v>55</v>
      </c>
      <c r="D5436">
        <v>96857</v>
      </c>
      <c r="E5436" t="s">
        <v>57</v>
      </c>
      <c r="F5436">
        <v>6</v>
      </c>
      <c r="G5436" t="s">
        <v>22</v>
      </c>
      <c r="H5436">
        <v>8182.2</v>
      </c>
      <c r="I5436">
        <v>0</v>
      </c>
      <c r="J5436">
        <v>1486095</v>
      </c>
      <c r="K5436">
        <v>4352967</v>
      </c>
      <c r="M5436">
        <v>9961.32</v>
      </c>
      <c r="N5436" t="s">
        <v>17</v>
      </c>
    </row>
    <row r="5437" spans="1:14" x14ac:dyDescent="0.25">
      <c r="A5437">
        <v>4.2016999999999998</v>
      </c>
      <c r="B5437">
        <v>7</v>
      </c>
      <c r="C5437" t="s">
        <v>55</v>
      </c>
      <c r="D5437">
        <v>96857</v>
      </c>
      <c r="E5437" t="s">
        <v>57</v>
      </c>
      <c r="F5437">
        <v>13</v>
      </c>
      <c r="G5437" t="s">
        <v>23</v>
      </c>
      <c r="H5437">
        <v>16244.814</v>
      </c>
      <c r="I5437">
        <v>0</v>
      </c>
      <c r="J5437">
        <v>3112365</v>
      </c>
      <c r="K5437">
        <v>8227647</v>
      </c>
      <c r="M5437">
        <v>16231.32</v>
      </c>
      <c r="N5437" t="s">
        <v>17</v>
      </c>
    </row>
    <row r="5438" spans="1:14" x14ac:dyDescent="0.25">
      <c r="A5438">
        <v>4.2016999999999998</v>
      </c>
      <c r="B5438">
        <v>7</v>
      </c>
      <c r="C5438" t="s">
        <v>55</v>
      </c>
      <c r="D5438">
        <v>96857</v>
      </c>
      <c r="E5438" t="s">
        <v>57</v>
      </c>
      <c r="F5438">
        <v>7</v>
      </c>
      <c r="G5438" t="s">
        <v>24</v>
      </c>
      <c r="H5438">
        <v>5296.4009999999998</v>
      </c>
      <c r="I5438">
        <v>0</v>
      </c>
      <c r="J5438">
        <v>146250</v>
      </c>
      <c r="K5438">
        <v>1283130</v>
      </c>
      <c r="M5438">
        <v>6085.32</v>
      </c>
      <c r="N5438" t="s">
        <v>17</v>
      </c>
    </row>
    <row r="5439" spans="1:14" x14ac:dyDescent="0.25">
      <c r="A5439">
        <v>4.2016999999999998</v>
      </c>
      <c r="B5439">
        <v>7</v>
      </c>
      <c r="C5439" t="s">
        <v>55</v>
      </c>
      <c r="D5439">
        <v>96857</v>
      </c>
      <c r="E5439" t="s">
        <v>57</v>
      </c>
      <c r="F5439">
        <v>8</v>
      </c>
      <c r="G5439" t="s">
        <v>25</v>
      </c>
      <c r="H5439">
        <v>1447.62</v>
      </c>
      <c r="I5439">
        <v>0</v>
      </c>
      <c r="J5439">
        <v>61745</v>
      </c>
      <c r="K5439">
        <v>464577</v>
      </c>
      <c r="M5439">
        <v>3912.48</v>
      </c>
      <c r="N5439" t="s">
        <v>17</v>
      </c>
    </row>
    <row r="5440" spans="1:14" x14ac:dyDescent="0.25">
      <c r="A5440">
        <v>4.2016999999999998</v>
      </c>
      <c r="B5440">
        <v>7</v>
      </c>
      <c r="C5440" t="s">
        <v>55</v>
      </c>
      <c r="D5440">
        <v>96857</v>
      </c>
      <c r="E5440" t="s">
        <v>57</v>
      </c>
      <c r="F5440">
        <v>9</v>
      </c>
      <c r="G5440" t="s">
        <v>26</v>
      </c>
      <c r="H5440">
        <v>1998.345</v>
      </c>
      <c r="I5440">
        <v>0</v>
      </c>
      <c r="J5440">
        <v>32850</v>
      </c>
      <c r="K5440">
        <v>270984</v>
      </c>
      <c r="M5440">
        <v>3472.44</v>
      </c>
      <c r="N5440" t="s">
        <v>17</v>
      </c>
    </row>
    <row r="5441" spans="1:14" x14ac:dyDescent="0.25">
      <c r="A5441">
        <v>4.2016999999999998</v>
      </c>
      <c r="B5441">
        <v>7</v>
      </c>
      <c r="C5441" t="s">
        <v>55</v>
      </c>
      <c r="D5441">
        <v>96857</v>
      </c>
      <c r="E5441" t="s">
        <v>57</v>
      </c>
      <c r="F5441">
        <v>14</v>
      </c>
      <c r="G5441" t="s">
        <v>27</v>
      </c>
      <c r="H5441">
        <v>8742.366</v>
      </c>
      <c r="I5441">
        <v>0</v>
      </c>
      <c r="J5441">
        <v>240845</v>
      </c>
      <c r="K5441">
        <v>1893792</v>
      </c>
      <c r="M5441">
        <v>14104.08</v>
      </c>
      <c r="N5441" t="s">
        <v>17</v>
      </c>
    </row>
    <row r="5442" spans="1:14" x14ac:dyDescent="0.25">
      <c r="A5442">
        <v>4.2016999999999998</v>
      </c>
      <c r="B5442">
        <v>7</v>
      </c>
      <c r="C5442" t="s">
        <v>55</v>
      </c>
      <c r="D5442">
        <v>96857</v>
      </c>
      <c r="E5442" t="s">
        <v>57</v>
      </c>
      <c r="F5442">
        <v>15</v>
      </c>
      <c r="G5442" t="s">
        <v>28</v>
      </c>
      <c r="H5442">
        <v>3383.0250000000001</v>
      </c>
      <c r="I5442">
        <v>0</v>
      </c>
      <c r="J5442">
        <v>95</v>
      </c>
      <c r="K5442">
        <v>0</v>
      </c>
      <c r="M5442">
        <v>0</v>
      </c>
      <c r="N5442" t="s">
        <v>17</v>
      </c>
    </row>
    <row r="5443" spans="1:14" x14ac:dyDescent="0.25">
      <c r="A5443">
        <v>4.2016999999999998</v>
      </c>
      <c r="B5443">
        <v>7</v>
      </c>
      <c r="C5443" t="s">
        <v>55</v>
      </c>
      <c r="D5443">
        <v>96857</v>
      </c>
      <c r="E5443" t="s">
        <v>57</v>
      </c>
      <c r="F5443">
        <v>12</v>
      </c>
      <c r="G5443" t="s">
        <v>29</v>
      </c>
      <c r="H5443">
        <v>5412.84</v>
      </c>
      <c r="I5443">
        <v>0</v>
      </c>
      <c r="J5443">
        <v>3353210</v>
      </c>
      <c r="K5443">
        <v>10717212</v>
      </c>
      <c r="M5443">
        <v>30335.4</v>
      </c>
      <c r="N5443" t="s">
        <v>17</v>
      </c>
    </row>
    <row r="5444" spans="1:14" x14ac:dyDescent="0.25">
      <c r="A5444">
        <v>4.2016999999999998</v>
      </c>
      <c r="B5444">
        <v>7</v>
      </c>
      <c r="C5444" t="s">
        <v>55</v>
      </c>
      <c r="D5444">
        <v>96857</v>
      </c>
      <c r="E5444" t="s">
        <v>57</v>
      </c>
      <c r="F5444">
        <v>16</v>
      </c>
      <c r="G5444" t="s">
        <v>30</v>
      </c>
      <c r="H5444">
        <v>1922.817</v>
      </c>
      <c r="I5444">
        <v>0</v>
      </c>
      <c r="J5444">
        <v>95</v>
      </c>
      <c r="K5444">
        <v>0</v>
      </c>
      <c r="M5444">
        <v>0</v>
      </c>
      <c r="N5444" t="s">
        <v>17</v>
      </c>
    </row>
    <row r="5445" spans="1:14" x14ac:dyDescent="0.25">
      <c r="A5445">
        <v>4.2016999999999998</v>
      </c>
      <c r="B5445">
        <v>7</v>
      </c>
      <c r="C5445" t="s">
        <v>55</v>
      </c>
      <c r="D5445">
        <v>96857</v>
      </c>
      <c r="E5445" t="s">
        <v>57</v>
      </c>
      <c r="F5445">
        <v>11</v>
      </c>
      <c r="G5445" t="s">
        <v>31</v>
      </c>
      <c r="H5445">
        <v>4717.3530000000001</v>
      </c>
      <c r="I5445">
        <v>0</v>
      </c>
      <c r="J5445">
        <v>558460</v>
      </c>
      <c r="K5445">
        <v>1766631</v>
      </c>
      <c r="M5445">
        <v>0</v>
      </c>
      <c r="N5445" t="s">
        <v>17</v>
      </c>
    </row>
    <row r="5446" spans="1:14" x14ac:dyDescent="0.25">
      <c r="A5446">
        <v>4.2016999999999998</v>
      </c>
      <c r="B5446">
        <v>7</v>
      </c>
      <c r="C5446" t="s">
        <v>55</v>
      </c>
      <c r="D5446">
        <v>96857</v>
      </c>
      <c r="E5446" t="s">
        <v>57</v>
      </c>
      <c r="F5446">
        <v>17</v>
      </c>
      <c r="G5446" t="s">
        <v>32</v>
      </c>
      <c r="H5446">
        <v>31.47</v>
      </c>
      <c r="I5446">
        <v>290</v>
      </c>
      <c r="J5446">
        <v>95</v>
      </c>
      <c r="K5446">
        <v>0</v>
      </c>
      <c r="M5446">
        <v>0</v>
      </c>
      <c r="N5446" t="s">
        <v>17</v>
      </c>
    </row>
    <row r="5447" spans="1:14" x14ac:dyDescent="0.25">
      <c r="A5447">
        <v>4.2016999999999998</v>
      </c>
      <c r="B5447">
        <v>7</v>
      </c>
      <c r="C5447" t="s">
        <v>55</v>
      </c>
      <c r="D5447">
        <v>96857</v>
      </c>
      <c r="E5447" t="s">
        <v>57</v>
      </c>
      <c r="F5447">
        <v>18</v>
      </c>
      <c r="G5447" t="s">
        <v>33</v>
      </c>
      <c r="H5447">
        <v>40454.684999999998</v>
      </c>
      <c r="I5447">
        <v>290</v>
      </c>
      <c r="J5447">
        <v>3353210</v>
      </c>
      <c r="K5447">
        <v>12104865</v>
      </c>
      <c r="M5447">
        <v>30335.4</v>
      </c>
      <c r="N5447" t="s">
        <v>17</v>
      </c>
    </row>
    <row r="5448" spans="1:14" x14ac:dyDescent="0.25">
      <c r="A5448">
        <v>4.2016999999999998</v>
      </c>
      <c r="B5448">
        <v>7</v>
      </c>
      <c r="C5448" t="s">
        <v>55</v>
      </c>
      <c r="D5448">
        <v>87703</v>
      </c>
      <c r="E5448" t="s">
        <v>58</v>
      </c>
      <c r="F5448">
        <v>1</v>
      </c>
      <c r="G5448" t="s">
        <v>16</v>
      </c>
      <c r="H5448">
        <v>2259.5459999999998</v>
      </c>
      <c r="I5448">
        <v>0</v>
      </c>
      <c r="J5448">
        <v>449755</v>
      </c>
      <c r="K5448">
        <v>1546143</v>
      </c>
      <c r="M5448">
        <v>841.32</v>
      </c>
      <c r="N5448" t="s">
        <v>17</v>
      </c>
    </row>
    <row r="5449" spans="1:14" x14ac:dyDescent="0.25">
      <c r="A5449">
        <v>4.2016999999999998</v>
      </c>
      <c r="B5449">
        <v>7</v>
      </c>
      <c r="C5449" t="s">
        <v>55</v>
      </c>
      <c r="D5449">
        <v>87703</v>
      </c>
      <c r="E5449" t="s">
        <v>58</v>
      </c>
      <c r="F5449">
        <v>2</v>
      </c>
      <c r="G5449" t="s">
        <v>18</v>
      </c>
      <c r="H5449">
        <v>1938.5519999999999</v>
      </c>
      <c r="I5449">
        <v>0</v>
      </c>
      <c r="J5449">
        <v>83450</v>
      </c>
      <c r="K5449">
        <v>547311</v>
      </c>
      <c r="M5449">
        <v>556.32000000000005</v>
      </c>
      <c r="N5449" t="s">
        <v>17</v>
      </c>
    </row>
    <row r="5450" spans="1:14" x14ac:dyDescent="0.25">
      <c r="A5450">
        <v>4.2016999999999998</v>
      </c>
      <c r="B5450">
        <v>7</v>
      </c>
      <c r="C5450" t="s">
        <v>55</v>
      </c>
      <c r="D5450">
        <v>87703</v>
      </c>
      <c r="E5450" t="s">
        <v>58</v>
      </c>
      <c r="F5450">
        <v>3</v>
      </c>
      <c r="G5450" t="s">
        <v>19</v>
      </c>
      <c r="H5450">
        <v>47.204999999999998</v>
      </c>
      <c r="I5450">
        <v>0</v>
      </c>
      <c r="J5450">
        <v>530680</v>
      </c>
      <c r="K5450">
        <v>758505</v>
      </c>
      <c r="M5450">
        <v>859.56</v>
      </c>
      <c r="N5450" t="s">
        <v>17</v>
      </c>
    </row>
    <row r="5451" spans="1:14" x14ac:dyDescent="0.25">
      <c r="A5451">
        <v>4.2016999999999998</v>
      </c>
      <c r="B5451">
        <v>7</v>
      </c>
      <c r="C5451" t="s">
        <v>55</v>
      </c>
      <c r="D5451">
        <v>87703</v>
      </c>
      <c r="E5451" t="s">
        <v>58</v>
      </c>
      <c r="F5451">
        <v>4</v>
      </c>
      <c r="G5451" t="s">
        <v>20</v>
      </c>
      <c r="H5451">
        <v>1815.819</v>
      </c>
      <c r="I5451">
        <v>0</v>
      </c>
      <c r="J5451">
        <v>504505</v>
      </c>
      <c r="K5451">
        <v>932658</v>
      </c>
      <c r="M5451">
        <v>542.64</v>
      </c>
      <c r="N5451" t="s">
        <v>17</v>
      </c>
    </row>
    <row r="5452" spans="1:14" x14ac:dyDescent="0.25">
      <c r="A5452">
        <v>4.2016999999999998</v>
      </c>
      <c r="B5452">
        <v>7</v>
      </c>
      <c r="C5452" t="s">
        <v>55</v>
      </c>
      <c r="D5452">
        <v>87703</v>
      </c>
      <c r="E5452" t="s">
        <v>58</v>
      </c>
      <c r="F5452">
        <v>5</v>
      </c>
      <c r="G5452" t="s">
        <v>21</v>
      </c>
      <c r="H5452">
        <v>1951.14</v>
      </c>
      <c r="I5452">
        <v>0</v>
      </c>
      <c r="J5452">
        <v>171115</v>
      </c>
      <c r="K5452">
        <v>331932</v>
      </c>
      <c r="M5452">
        <v>866.4</v>
      </c>
      <c r="N5452" t="s">
        <v>17</v>
      </c>
    </row>
    <row r="5453" spans="1:14" x14ac:dyDescent="0.25">
      <c r="A5453">
        <v>4.2016999999999998</v>
      </c>
      <c r="B5453">
        <v>7</v>
      </c>
      <c r="C5453" t="s">
        <v>55</v>
      </c>
      <c r="D5453">
        <v>87703</v>
      </c>
      <c r="E5453" t="s">
        <v>58</v>
      </c>
      <c r="F5453">
        <v>6</v>
      </c>
      <c r="G5453" t="s">
        <v>22</v>
      </c>
      <c r="H5453">
        <v>8241.9930000000004</v>
      </c>
      <c r="I5453">
        <v>0</v>
      </c>
      <c r="J5453">
        <v>1467420</v>
      </c>
      <c r="K5453">
        <v>3668415</v>
      </c>
      <c r="M5453">
        <v>8538.6</v>
      </c>
      <c r="N5453" t="s">
        <v>17</v>
      </c>
    </row>
    <row r="5454" spans="1:14" x14ac:dyDescent="0.25">
      <c r="A5454">
        <v>4.2016999999999998</v>
      </c>
      <c r="B5454">
        <v>7</v>
      </c>
      <c r="C5454" t="s">
        <v>55</v>
      </c>
      <c r="D5454">
        <v>87703</v>
      </c>
      <c r="E5454" t="s">
        <v>58</v>
      </c>
      <c r="F5454">
        <v>13</v>
      </c>
      <c r="G5454" t="s">
        <v>23</v>
      </c>
      <c r="H5454">
        <v>16254.254999999999</v>
      </c>
      <c r="I5454">
        <v>0</v>
      </c>
      <c r="J5454">
        <v>3206925</v>
      </c>
      <c r="K5454">
        <v>7858182</v>
      </c>
      <c r="M5454">
        <v>12733.8</v>
      </c>
      <c r="N5454" t="s">
        <v>17</v>
      </c>
    </row>
    <row r="5455" spans="1:14" x14ac:dyDescent="0.25">
      <c r="A5455">
        <v>4.2016999999999998</v>
      </c>
      <c r="B5455">
        <v>7</v>
      </c>
      <c r="C5455" t="s">
        <v>55</v>
      </c>
      <c r="D5455">
        <v>87703</v>
      </c>
      <c r="E5455" t="s">
        <v>58</v>
      </c>
      <c r="F5455">
        <v>7</v>
      </c>
      <c r="G5455" t="s">
        <v>24</v>
      </c>
      <c r="H5455">
        <v>3187.9110000000001</v>
      </c>
      <c r="I5455">
        <v>0</v>
      </c>
      <c r="J5455">
        <v>162025</v>
      </c>
      <c r="K5455">
        <v>1327011</v>
      </c>
      <c r="M5455">
        <v>6372.6</v>
      </c>
      <c r="N5455" t="s">
        <v>17</v>
      </c>
    </row>
    <row r="5456" spans="1:14" x14ac:dyDescent="0.25">
      <c r="A5456">
        <v>4.2016999999999998</v>
      </c>
      <c r="B5456">
        <v>7</v>
      </c>
      <c r="C5456" t="s">
        <v>55</v>
      </c>
      <c r="D5456">
        <v>87703</v>
      </c>
      <c r="E5456" t="s">
        <v>58</v>
      </c>
      <c r="F5456">
        <v>8</v>
      </c>
      <c r="G5456" t="s">
        <v>25</v>
      </c>
      <c r="H5456">
        <v>2108.4899999999998</v>
      </c>
      <c r="I5456">
        <v>0</v>
      </c>
      <c r="J5456">
        <v>71935</v>
      </c>
      <c r="K5456">
        <v>542817</v>
      </c>
      <c r="M5456">
        <v>4808.5200000000004</v>
      </c>
      <c r="N5456" t="s">
        <v>17</v>
      </c>
    </row>
    <row r="5457" spans="1:14" x14ac:dyDescent="0.25">
      <c r="A5457">
        <v>4.2016999999999998</v>
      </c>
      <c r="B5457">
        <v>7</v>
      </c>
      <c r="C5457" t="s">
        <v>55</v>
      </c>
      <c r="D5457">
        <v>87703</v>
      </c>
      <c r="E5457" t="s">
        <v>58</v>
      </c>
      <c r="F5457">
        <v>9</v>
      </c>
      <c r="G5457" t="s">
        <v>26</v>
      </c>
      <c r="H5457">
        <v>1274.5350000000001</v>
      </c>
      <c r="I5457">
        <v>0</v>
      </c>
      <c r="J5457">
        <v>61495</v>
      </c>
      <c r="K5457">
        <v>425286</v>
      </c>
      <c r="M5457">
        <v>5380.8</v>
      </c>
      <c r="N5457" t="s">
        <v>17</v>
      </c>
    </row>
    <row r="5458" spans="1:14" x14ac:dyDescent="0.25">
      <c r="A5458">
        <v>4.2016999999999998</v>
      </c>
      <c r="B5458">
        <v>7</v>
      </c>
      <c r="C5458" t="s">
        <v>55</v>
      </c>
      <c r="D5458">
        <v>87703</v>
      </c>
      <c r="E5458" t="s">
        <v>58</v>
      </c>
      <c r="F5458">
        <v>14</v>
      </c>
      <c r="G5458" t="s">
        <v>27</v>
      </c>
      <c r="H5458">
        <v>6570.9359999999997</v>
      </c>
      <c r="I5458">
        <v>0</v>
      </c>
      <c r="J5458">
        <v>295455</v>
      </c>
      <c r="K5458">
        <v>223101</v>
      </c>
      <c r="M5458">
        <v>18246.84</v>
      </c>
      <c r="N5458" t="s">
        <v>17</v>
      </c>
    </row>
    <row r="5459" spans="1:14" x14ac:dyDescent="0.25">
      <c r="A5459">
        <v>4.2016999999999998</v>
      </c>
      <c r="B5459">
        <v>7</v>
      </c>
      <c r="C5459" t="s">
        <v>55</v>
      </c>
      <c r="D5459">
        <v>87703</v>
      </c>
      <c r="E5459" t="s">
        <v>58</v>
      </c>
      <c r="F5459">
        <v>15</v>
      </c>
      <c r="G5459" t="s">
        <v>28</v>
      </c>
      <c r="H5459">
        <v>3612.7559999999999</v>
      </c>
      <c r="I5459">
        <v>0</v>
      </c>
      <c r="J5459">
        <v>100</v>
      </c>
      <c r="K5459">
        <v>0</v>
      </c>
      <c r="M5459">
        <v>0</v>
      </c>
      <c r="N5459" t="s">
        <v>17</v>
      </c>
    </row>
    <row r="5460" spans="1:14" x14ac:dyDescent="0.25">
      <c r="A5460">
        <v>4.2016999999999998</v>
      </c>
      <c r="B5460">
        <v>7</v>
      </c>
      <c r="C5460" t="s">
        <v>55</v>
      </c>
      <c r="D5460">
        <v>87703</v>
      </c>
      <c r="E5460" t="s">
        <v>58</v>
      </c>
      <c r="F5460">
        <v>12</v>
      </c>
      <c r="G5460" t="s">
        <v>29</v>
      </c>
      <c r="H5460">
        <v>6271.9709999999995</v>
      </c>
      <c r="I5460">
        <v>0</v>
      </c>
      <c r="J5460">
        <v>3502380</v>
      </c>
      <c r="K5460">
        <v>10773546</v>
      </c>
      <c r="M5460">
        <v>30980.639999999999</v>
      </c>
      <c r="N5460" t="s">
        <v>17</v>
      </c>
    </row>
    <row r="5461" spans="1:14" x14ac:dyDescent="0.25">
      <c r="A5461">
        <v>4.2016999999999998</v>
      </c>
      <c r="B5461">
        <v>7</v>
      </c>
      <c r="C5461" t="s">
        <v>55</v>
      </c>
      <c r="D5461">
        <v>87703</v>
      </c>
      <c r="E5461" t="s">
        <v>58</v>
      </c>
      <c r="F5461">
        <v>16</v>
      </c>
      <c r="G5461" t="s">
        <v>30</v>
      </c>
      <c r="H5461">
        <v>3260.2919999999999</v>
      </c>
      <c r="I5461">
        <v>0</v>
      </c>
      <c r="J5461">
        <v>100</v>
      </c>
      <c r="K5461">
        <v>0</v>
      </c>
      <c r="M5461">
        <v>0</v>
      </c>
      <c r="N5461" t="s">
        <v>17</v>
      </c>
    </row>
    <row r="5462" spans="1:14" x14ac:dyDescent="0.25">
      <c r="A5462">
        <v>4.2016999999999998</v>
      </c>
      <c r="B5462">
        <v>7</v>
      </c>
      <c r="C5462" t="s">
        <v>55</v>
      </c>
      <c r="D5462">
        <v>87703</v>
      </c>
      <c r="E5462" t="s">
        <v>58</v>
      </c>
      <c r="F5462">
        <v>11</v>
      </c>
      <c r="G5462" t="s">
        <v>31</v>
      </c>
      <c r="H5462">
        <v>8795.8649999999998</v>
      </c>
      <c r="I5462">
        <v>0</v>
      </c>
      <c r="J5462">
        <v>879985</v>
      </c>
      <c r="K5462">
        <v>2711799</v>
      </c>
      <c r="M5462">
        <v>0</v>
      </c>
      <c r="N5462" t="s">
        <v>17</v>
      </c>
    </row>
    <row r="5463" spans="1:14" x14ac:dyDescent="0.25">
      <c r="A5463">
        <v>4.2016999999999998</v>
      </c>
      <c r="B5463">
        <v>7</v>
      </c>
      <c r="C5463" t="s">
        <v>55</v>
      </c>
      <c r="D5463">
        <v>87703</v>
      </c>
      <c r="E5463" t="s">
        <v>58</v>
      </c>
      <c r="F5463">
        <v>17</v>
      </c>
      <c r="G5463" t="s">
        <v>32</v>
      </c>
      <c r="H5463">
        <v>31.47</v>
      </c>
      <c r="I5463">
        <v>0</v>
      </c>
      <c r="J5463">
        <v>100</v>
      </c>
      <c r="K5463">
        <v>0</v>
      </c>
      <c r="M5463">
        <v>0</v>
      </c>
      <c r="N5463" t="s">
        <v>17</v>
      </c>
    </row>
    <row r="5464" spans="1:14" x14ac:dyDescent="0.25">
      <c r="A5464">
        <v>4.2016999999999998</v>
      </c>
      <c r="B5464">
        <v>7</v>
      </c>
      <c r="C5464" t="s">
        <v>55</v>
      </c>
      <c r="D5464">
        <v>87703</v>
      </c>
      <c r="E5464" t="s">
        <v>58</v>
      </c>
      <c r="F5464">
        <v>18</v>
      </c>
      <c r="G5464" t="s">
        <v>33</v>
      </c>
      <c r="H5464">
        <v>44797.544999999998</v>
      </c>
      <c r="I5464">
        <v>0</v>
      </c>
      <c r="J5464">
        <v>3502380</v>
      </c>
      <c r="K5464">
        <v>13392900</v>
      </c>
      <c r="M5464">
        <v>30980.639999999999</v>
      </c>
      <c r="N5464" t="s">
        <v>17</v>
      </c>
    </row>
    <row r="5465" spans="1:14" x14ac:dyDescent="0.25">
      <c r="A5465">
        <v>4.2016999999999998</v>
      </c>
      <c r="B5465">
        <v>7</v>
      </c>
      <c r="C5465" t="s">
        <v>55</v>
      </c>
      <c r="D5465">
        <v>19000</v>
      </c>
      <c r="E5465" t="s">
        <v>59</v>
      </c>
      <c r="F5465">
        <v>1</v>
      </c>
      <c r="G5465" t="s">
        <v>16</v>
      </c>
      <c r="H5465">
        <v>3373.5839999999998</v>
      </c>
      <c r="I5465">
        <v>0</v>
      </c>
      <c r="J5465">
        <v>442565</v>
      </c>
      <c r="K5465">
        <v>2003868</v>
      </c>
      <c r="M5465">
        <v>1190.1600000000001</v>
      </c>
      <c r="N5465" t="s">
        <v>17</v>
      </c>
    </row>
    <row r="5466" spans="1:14" x14ac:dyDescent="0.25">
      <c r="A5466">
        <v>4.2016999999999998</v>
      </c>
      <c r="B5466">
        <v>7</v>
      </c>
      <c r="C5466" t="s">
        <v>55</v>
      </c>
      <c r="D5466">
        <v>19000</v>
      </c>
      <c r="E5466" t="s">
        <v>59</v>
      </c>
      <c r="F5466">
        <v>2</v>
      </c>
      <c r="G5466" t="s">
        <v>18</v>
      </c>
      <c r="H5466">
        <v>2933.0039999999999</v>
      </c>
      <c r="I5466">
        <v>0</v>
      </c>
      <c r="J5466">
        <v>135415</v>
      </c>
      <c r="K5466">
        <v>86085</v>
      </c>
      <c r="M5466">
        <v>1137.72</v>
      </c>
      <c r="N5466" t="s">
        <v>17</v>
      </c>
    </row>
    <row r="5467" spans="1:14" x14ac:dyDescent="0.25">
      <c r="A5467">
        <v>4.2016999999999998</v>
      </c>
      <c r="B5467">
        <v>7</v>
      </c>
      <c r="C5467" t="s">
        <v>55</v>
      </c>
      <c r="D5467">
        <v>19000</v>
      </c>
      <c r="E5467" t="s">
        <v>59</v>
      </c>
      <c r="F5467">
        <v>3</v>
      </c>
      <c r="G5467" t="s">
        <v>19</v>
      </c>
      <c r="H5467">
        <v>47.204999999999998</v>
      </c>
      <c r="I5467">
        <v>0</v>
      </c>
      <c r="J5467">
        <v>765820</v>
      </c>
      <c r="K5467">
        <v>1277856</v>
      </c>
      <c r="M5467">
        <v>1108.08</v>
      </c>
      <c r="N5467" t="s">
        <v>17</v>
      </c>
    </row>
    <row r="5468" spans="1:14" x14ac:dyDescent="0.25">
      <c r="A5468">
        <v>4.2016999999999998</v>
      </c>
      <c r="B5468">
        <v>7</v>
      </c>
      <c r="C5468" t="s">
        <v>55</v>
      </c>
      <c r="D5468">
        <v>19000</v>
      </c>
      <c r="E5468" t="s">
        <v>59</v>
      </c>
      <c r="F5468">
        <v>4</v>
      </c>
      <c r="G5468" t="s">
        <v>20</v>
      </c>
      <c r="H5468">
        <v>1677.3510000000001</v>
      </c>
      <c r="I5468">
        <v>0</v>
      </c>
      <c r="J5468">
        <v>559670</v>
      </c>
      <c r="K5468">
        <v>946440</v>
      </c>
      <c r="M5468">
        <v>1181.04</v>
      </c>
      <c r="N5468" t="s">
        <v>17</v>
      </c>
    </row>
    <row r="5469" spans="1:14" x14ac:dyDescent="0.25">
      <c r="A5469">
        <v>4.2016999999999998</v>
      </c>
      <c r="B5469">
        <v>7</v>
      </c>
      <c r="C5469" t="s">
        <v>55</v>
      </c>
      <c r="D5469">
        <v>19000</v>
      </c>
      <c r="E5469" t="s">
        <v>59</v>
      </c>
      <c r="F5469">
        <v>5</v>
      </c>
      <c r="G5469" t="s">
        <v>21</v>
      </c>
      <c r="H5469">
        <v>2763.0659999999998</v>
      </c>
      <c r="I5469">
        <v>0</v>
      </c>
      <c r="J5469">
        <v>255745</v>
      </c>
      <c r="K5469">
        <v>630903</v>
      </c>
      <c r="M5469">
        <v>1352.04</v>
      </c>
      <c r="N5469" t="s">
        <v>17</v>
      </c>
    </row>
    <row r="5470" spans="1:14" x14ac:dyDescent="0.25">
      <c r="A5470">
        <v>4.2016999999999998</v>
      </c>
      <c r="B5470">
        <v>7</v>
      </c>
      <c r="C5470" t="s">
        <v>55</v>
      </c>
      <c r="D5470">
        <v>19000</v>
      </c>
      <c r="E5470" t="s">
        <v>59</v>
      </c>
      <c r="F5470">
        <v>6</v>
      </c>
      <c r="G5470" t="s">
        <v>22</v>
      </c>
      <c r="H5470">
        <v>8994.1260000000002</v>
      </c>
      <c r="I5470">
        <v>0</v>
      </c>
      <c r="J5470">
        <v>2315580</v>
      </c>
      <c r="K5470">
        <v>10941993</v>
      </c>
      <c r="M5470">
        <v>10750.2</v>
      </c>
      <c r="N5470" t="s">
        <v>17</v>
      </c>
    </row>
    <row r="5471" spans="1:14" x14ac:dyDescent="0.25">
      <c r="A5471">
        <v>4.2016999999999998</v>
      </c>
      <c r="B5471">
        <v>7</v>
      </c>
      <c r="C5471" t="s">
        <v>55</v>
      </c>
      <c r="D5471">
        <v>19000</v>
      </c>
      <c r="E5471" t="s">
        <v>59</v>
      </c>
      <c r="F5471">
        <v>13</v>
      </c>
      <c r="G5471" t="s">
        <v>23</v>
      </c>
      <c r="H5471">
        <v>19788.335999999999</v>
      </c>
      <c r="I5471">
        <v>0</v>
      </c>
      <c r="J5471">
        <v>4474795</v>
      </c>
      <c r="K5471">
        <v>15552042</v>
      </c>
      <c r="M5471">
        <v>18233.16</v>
      </c>
      <c r="N5471" t="s">
        <v>17</v>
      </c>
    </row>
    <row r="5472" spans="1:14" x14ac:dyDescent="0.25">
      <c r="A5472">
        <v>4.2016999999999998</v>
      </c>
      <c r="B5472">
        <v>7</v>
      </c>
      <c r="C5472" t="s">
        <v>55</v>
      </c>
      <c r="D5472">
        <v>19000</v>
      </c>
      <c r="E5472" t="s">
        <v>59</v>
      </c>
      <c r="F5472">
        <v>7</v>
      </c>
      <c r="G5472" t="s">
        <v>24</v>
      </c>
      <c r="H5472">
        <v>4276.7730000000001</v>
      </c>
      <c r="I5472">
        <v>0</v>
      </c>
      <c r="J5472">
        <v>220445</v>
      </c>
      <c r="K5472">
        <v>1410507</v>
      </c>
      <c r="M5472">
        <v>5912.04</v>
      </c>
      <c r="N5472" t="s">
        <v>17</v>
      </c>
    </row>
    <row r="5473" spans="1:14" x14ac:dyDescent="0.25">
      <c r="A5473">
        <v>4.2016999999999998</v>
      </c>
      <c r="B5473">
        <v>7</v>
      </c>
      <c r="C5473" t="s">
        <v>55</v>
      </c>
      <c r="D5473">
        <v>19000</v>
      </c>
      <c r="E5473" t="s">
        <v>59</v>
      </c>
      <c r="F5473">
        <v>8</v>
      </c>
      <c r="G5473" t="s">
        <v>25</v>
      </c>
      <c r="H5473">
        <v>1104.597</v>
      </c>
      <c r="I5473">
        <v>0</v>
      </c>
      <c r="J5473">
        <v>58770</v>
      </c>
      <c r="K5473">
        <v>40680</v>
      </c>
      <c r="M5473">
        <v>2731.44</v>
      </c>
      <c r="N5473" t="s">
        <v>17</v>
      </c>
    </row>
    <row r="5474" spans="1:14" x14ac:dyDescent="0.25">
      <c r="A5474">
        <v>4.2016999999999998</v>
      </c>
      <c r="B5474">
        <v>7</v>
      </c>
      <c r="C5474" t="s">
        <v>55</v>
      </c>
      <c r="D5474">
        <v>19000</v>
      </c>
      <c r="E5474" t="s">
        <v>59</v>
      </c>
      <c r="F5474">
        <v>9</v>
      </c>
      <c r="G5474" t="s">
        <v>26</v>
      </c>
      <c r="H5474">
        <v>1217.8889999999999</v>
      </c>
      <c r="I5474">
        <v>0</v>
      </c>
      <c r="J5474">
        <v>40460</v>
      </c>
      <c r="K5474">
        <v>267114</v>
      </c>
      <c r="M5474">
        <v>3096.24</v>
      </c>
      <c r="N5474" t="s">
        <v>17</v>
      </c>
    </row>
    <row r="5475" spans="1:14" x14ac:dyDescent="0.25">
      <c r="A5475">
        <v>4.2016999999999998</v>
      </c>
      <c r="B5475">
        <v>7</v>
      </c>
      <c r="C5475" t="s">
        <v>55</v>
      </c>
      <c r="D5475">
        <v>19000</v>
      </c>
      <c r="E5475" t="s">
        <v>59</v>
      </c>
      <c r="F5475">
        <v>14</v>
      </c>
      <c r="G5475" t="s">
        <v>27</v>
      </c>
      <c r="H5475">
        <v>6599.259</v>
      </c>
      <c r="I5475">
        <v>0</v>
      </c>
      <c r="J5475">
        <v>319675</v>
      </c>
      <c r="K5475">
        <v>2121096</v>
      </c>
      <c r="M5475">
        <v>12077.16</v>
      </c>
      <c r="N5475" t="s">
        <v>17</v>
      </c>
    </row>
    <row r="5476" spans="1:14" x14ac:dyDescent="0.25">
      <c r="A5476">
        <v>4.2016999999999998</v>
      </c>
      <c r="B5476">
        <v>7</v>
      </c>
      <c r="C5476" t="s">
        <v>55</v>
      </c>
      <c r="D5476">
        <v>19000</v>
      </c>
      <c r="E5476" t="s">
        <v>59</v>
      </c>
      <c r="F5476">
        <v>15</v>
      </c>
      <c r="G5476" t="s">
        <v>28</v>
      </c>
      <c r="H5476">
        <v>4591.473</v>
      </c>
      <c r="I5476">
        <v>0</v>
      </c>
      <c r="J5476">
        <v>105</v>
      </c>
      <c r="K5476">
        <v>0</v>
      </c>
      <c r="M5476">
        <v>0</v>
      </c>
      <c r="N5476" t="s">
        <v>17</v>
      </c>
    </row>
    <row r="5477" spans="1:14" x14ac:dyDescent="0.25">
      <c r="A5477">
        <v>4.2016999999999998</v>
      </c>
      <c r="B5477">
        <v>7</v>
      </c>
      <c r="C5477" t="s">
        <v>55</v>
      </c>
      <c r="D5477">
        <v>19000</v>
      </c>
      <c r="E5477" t="s">
        <v>59</v>
      </c>
      <c r="F5477">
        <v>12</v>
      </c>
      <c r="G5477" t="s">
        <v>29</v>
      </c>
      <c r="H5477">
        <v>7118.5140000000001</v>
      </c>
      <c r="I5477">
        <v>0</v>
      </c>
      <c r="J5477">
        <v>4794470</v>
      </c>
      <c r="K5477">
        <v>20180778</v>
      </c>
      <c r="M5477">
        <v>30310.32</v>
      </c>
      <c r="N5477" t="s">
        <v>17</v>
      </c>
    </row>
    <row r="5478" spans="1:14" x14ac:dyDescent="0.25">
      <c r="A5478">
        <v>4.2016999999999998</v>
      </c>
      <c r="B5478">
        <v>7</v>
      </c>
      <c r="C5478" t="s">
        <v>55</v>
      </c>
      <c r="D5478">
        <v>19000</v>
      </c>
      <c r="E5478" t="s">
        <v>59</v>
      </c>
      <c r="F5478">
        <v>16</v>
      </c>
      <c r="G5478" t="s">
        <v>30</v>
      </c>
      <c r="H5478">
        <v>3496.317</v>
      </c>
      <c r="I5478">
        <v>0</v>
      </c>
      <c r="J5478">
        <v>105</v>
      </c>
      <c r="K5478">
        <v>0</v>
      </c>
      <c r="M5478">
        <v>0</v>
      </c>
      <c r="N5478" t="s">
        <v>17</v>
      </c>
    </row>
    <row r="5479" spans="1:14" x14ac:dyDescent="0.25">
      <c r="A5479">
        <v>4.2016999999999998</v>
      </c>
      <c r="B5479">
        <v>7</v>
      </c>
      <c r="C5479" t="s">
        <v>55</v>
      </c>
      <c r="D5479">
        <v>19000</v>
      </c>
      <c r="E5479" t="s">
        <v>59</v>
      </c>
      <c r="F5479">
        <v>11</v>
      </c>
      <c r="G5479" t="s">
        <v>31</v>
      </c>
      <c r="H5479">
        <v>0</v>
      </c>
      <c r="I5479">
        <v>0</v>
      </c>
      <c r="J5479">
        <v>5025</v>
      </c>
      <c r="K5479">
        <v>3546</v>
      </c>
      <c r="M5479">
        <v>0</v>
      </c>
      <c r="N5479" t="s">
        <v>17</v>
      </c>
    </row>
    <row r="5480" spans="1:14" x14ac:dyDescent="0.25">
      <c r="A5480">
        <v>4.2016999999999998</v>
      </c>
      <c r="B5480">
        <v>7</v>
      </c>
      <c r="C5480" t="s">
        <v>55</v>
      </c>
      <c r="D5480">
        <v>19000</v>
      </c>
      <c r="E5480" t="s">
        <v>59</v>
      </c>
      <c r="F5480">
        <v>17</v>
      </c>
      <c r="G5480" t="s">
        <v>32</v>
      </c>
      <c r="H5480">
        <v>1233.624</v>
      </c>
      <c r="I5480">
        <v>506</v>
      </c>
      <c r="J5480">
        <v>105</v>
      </c>
      <c r="K5480">
        <v>0</v>
      </c>
      <c r="M5480">
        <v>0</v>
      </c>
      <c r="N5480" t="s">
        <v>17</v>
      </c>
    </row>
    <row r="5481" spans="1:14" x14ac:dyDescent="0.25">
      <c r="A5481">
        <v>4.2016999999999998</v>
      </c>
      <c r="B5481">
        <v>7</v>
      </c>
      <c r="C5481" t="s">
        <v>55</v>
      </c>
      <c r="D5481">
        <v>19000</v>
      </c>
      <c r="E5481" t="s">
        <v>59</v>
      </c>
      <c r="F5481">
        <v>18</v>
      </c>
      <c r="G5481" t="s">
        <v>33</v>
      </c>
      <c r="H5481">
        <v>42827.523000000001</v>
      </c>
      <c r="I5481">
        <v>506</v>
      </c>
      <c r="J5481">
        <v>4794470</v>
      </c>
      <c r="K5481">
        <v>18885477</v>
      </c>
      <c r="M5481">
        <v>30310.32</v>
      </c>
      <c r="N5481" t="s">
        <v>17</v>
      </c>
    </row>
    <row r="5482" spans="1:14" x14ac:dyDescent="0.25">
      <c r="A5482">
        <v>4.2016999999999998</v>
      </c>
      <c r="B5482">
        <v>7</v>
      </c>
      <c r="C5482" t="s">
        <v>60</v>
      </c>
      <c r="D5482">
        <v>88994</v>
      </c>
      <c r="E5482" t="s">
        <v>61</v>
      </c>
      <c r="F5482">
        <v>1</v>
      </c>
      <c r="G5482" t="s">
        <v>16</v>
      </c>
      <c r="H5482">
        <v>3430.23</v>
      </c>
      <c r="I5482">
        <v>0</v>
      </c>
      <c r="J5482">
        <v>546800</v>
      </c>
      <c r="K5482">
        <v>2318640</v>
      </c>
      <c r="M5482">
        <v>1183.32</v>
      </c>
      <c r="N5482" t="s">
        <v>17</v>
      </c>
    </row>
    <row r="5483" spans="1:14" x14ac:dyDescent="0.25">
      <c r="A5483">
        <v>4.2016999999999998</v>
      </c>
      <c r="B5483">
        <v>7</v>
      </c>
      <c r="C5483" t="s">
        <v>60</v>
      </c>
      <c r="D5483">
        <v>88994</v>
      </c>
      <c r="E5483" t="s">
        <v>61</v>
      </c>
      <c r="F5483">
        <v>2</v>
      </c>
      <c r="G5483" t="s">
        <v>18</v>
      </c>
      <c r="H5483">
        <v>2602.569</v>
      </c>
      <c r="I5483">
        <v>0</v>
      </c>
      <c r="J5483">
        <v>147595</v>
      </c>
      <c r="K5483">
        <v>919839</v>
      </c>
      <c r="M5483">
        <v>843.6</v>
      </c>
      <c r="N5483" t="s">
        <v>17</v>
      </c>
    </row>
    <row r="5484" spans="1:14" x14ac:dyDescent="0.25">
      <c r="A5484">
        <v>4.2016999999999998</v>
      </c>
      <c r="B5484">
        <v>7</v>
      </c>
      <c r="C5484" t="s">
        <v>60</v>
      </c>
      <c r="D5484">
        <v>88994</v>
      </c>
      <c r="E5484" t="s">
        <v>61</v>
      </c>
      <c r="F5484">
        <v>3</v>
      </c>
      <c r="G5484" t="s">
        <v>19</v>
      </c>
      <c r="H5484">
        <v>47.204999999999998</v>
      </c>
      <c r="I5484">
        <v>0</v>
      </c>
      <c r="J5484">
        <v>665900</v>
      </c>
      <c r="K5484">
        <v>1146615</v>
      </c>
      <c r="M5484">
        <v>1342.92</v>
      </c>
      <c r="N5484" t="s">
        <v>17</v>
      </c>
    </row>
    <row r="5485" spans="1:14" x14ac:dyDescent="0.25">
      <c r="A5485">
        <v>4.2016999999999998</v>
      </c>
      <c r="B5485">
        <v>7</v>
      </c>
      <c r="C5485" t="s">
        <v>60</v>
      </c>
      <c r="D5485">
        <v>88994</v>
      </c>
      <c r="E5485" t="s">
        <v>61</v>
      </c>
      <c r="F5485">
        <v>4</v>
      </c>
      <c r="G5485" t="s">
        <v>20</v>
      </c>
      <c r="H5485">
        <v>1888.2</v>
      </c>
      <c r="I5485">
        <v>0</v>
      </c>
      <c r="J5485">
        <v>537120</v>
      </c>
      <c r="K5485">
        <v>959541</v>
      </c>
      <c r="M5485">
        <v>777.48</v>
      </c>
      <c r="N5485" t="s">
        <v>17</v>
      </c>
    </row>
    <row r="5486" spans="1:14" x14ac:dyDescent="0.25">
      <c r="A5486">
        <v>4.2016999999999998</v>
      </c>
      <c r="B5486">
        <v>7</v>
      </c>
      <c r="C5486" t="s">
        <v>60</v>
      </c>
      <c r="D5486">
        <v>88994</v>
      </c>
      <c r="E5486" t="s">
        <v>61</v>
      </c>
      <c r="F5486">
        <v>5</v>
      </c>
      <c r="G5486" t="s">
        <v>21</v>
      </c>
      <c r="H5486">
        <v>1708.8209999999999</v>
      </c>
      <c r="I5486">
        <v>0</v>
      </c>
      <c r="J5486">
        <v>231985</v>
      </c>
      <c r="K5486">
        <v>526767</v>
      </c>
      <c r="M5486">
        <v>1181.04</v>
      </c>
      <c r="N5486" t="s">
        <v>17</v>
      </c>
    </row>
    <row r="5487" spans="1:14" x14ac:dyDescent="0.25">
      <c r="A5487">
        <v>4.2016999999999998</v>
      </c>
      <c r="B5487">
        <v>7</v>
      </c>
      <c r="C5487" t="s">
        <v>60</v>
      </c>
      <c r="D5487">
        <v>88994</v>
      </c>
      <c r="E5487" t="s">
        <v>61</v>
      </c>
      <c r="F5487">
        <v>6</v>
      </c>
      <c r="G5487" t="s">
        <v>22</v>
      </c>
      <c r="H5487">
        <v>8657.3970000000008</v>
      </c>
      <c r="I5487">
        <v>0</v>
      </c>
      <c r="J5487">
        <v>2101765</v>
      </c>
      <c r="K5487">
        <v>6677547</v>
      </c>
      <c r="M5487">
        <v>10706.88</v>
      </c>
      <c r="N5487" t="s">
        <v>17</v>
      </c>
    </row>
    <row r="5488" spans="1:14" x14ac:dyDescent="0.25">
      <c r="A5488">
        <v>4.2016999999999998</v>
      </c>
      <c r="B5488">
        <v>7</v>
      </c>
      <c r="C5488" t="s">
        <v>60</v>
      </c>
      <c r="D5488">
        <v>88994</v>
      </c>
      <c r="E5488" t="s">
        <v>61</v>
      </c>
      <c r="F5488">
        <v>13</v>
      </c>
      <c r="G5488" t="s">
        <v>23</v>
      </c>
      <c r="H5488">
        <v>18334.421999999999</v>
      </c>
      <c r="I5488">
        <v>0</v>
      </c>
      <c r="J5488">
        <v>4231165</v>
      </c>
      <c r="K5488">
        <v>13025481</v>
      </c>
      <c r="M5488">
        <v>17779.439999999999</v>
      </c>
      <c r="N5488" t="s">
        <v>17</v>
      </c>
    </row>
    <row r="5489" spans="1:14" x14ac:dyDescent="0.25">
      <c r="A5489">
        <v>4.2016999999999998</v>
      </c>
      <c r="B5489">
        <v>7</v>
      </c>
      <c r="C5489" t="s">
        <v>60</v>
      </c>
      <c r="D5489">
        <v>88994</v>
      </c>
      <c r="E5489" t="s">
        <v>61</v>
      </c>
      <c r="F5489">
        <v>7</v>
      </c>
      <c r="G5489" t="s">
        <v>24</v>
      </c>
      <c r="H5489">
        <v>4783.4399999999996</v>
      </c>
      <c r="I5489">
        <v>0</v>
      </c>
      <c r="J5489">
        <v>181030</v>
      </c>
      <c r="K5489">
        <v>1494480</v>
      </c>
      <c r="M5489">
        <v>7704.12</v>
      </c>
      <c r="N5489" t="s">
        <v>17</v>
      </c>
    </row>
    <row r="5490" spans="1:14" x14ac:dyDescent="0.25">
      <c r="A5490">
        <v>4.2016999999999998</v>
      </c>
      <c r="B5490">
        <v>7</v>
      </c>
      <c r="C5490" t="s">
        <v>60</v>
      </c>
      <c r="D5490">
        <v>88994</v>
      </c>
      <c r="E5490" t="s">
        <v>61</v>
      </c>
      <c r="F5490">
        <v>8</v>
      </c>
      <c r="G5490" t="s">
        <v>25</v>
      </c>
      <c r="H5490">
        <v>758.42700000000002</v>
      </c>
      <c r="I5490">
        <v>0</v>
      </c>
      <c r="J5490">
        <v>95930</v>
      </c>
      <c r="K5490">
        <v>632223</v>
      </c>
      <c r="M5490">
        <v>4318.32</v>
      </c>
      <c r="N5490" t="s">
        <v>17</v>
      </c>
    </row>
    <row r="5491" spans="1:14" x14ac:dyDescent="0.25">
      <c r="A5491">
        <v>4.2016999999999998</v>
      </c>
      <c r="B5491">
        <v>7</v>
      </c>
      <c r="C5491" t="s">
        <v>60</v>
      </c>
      <c r="D5491">
        <v>88994</v>
      </c>
      <c r="E5491" t="s">
        <v>61</v>
      </c>
      <c r="F5491">
        <v>9</v>
      </c>
      <c r="G5491" t="s">
        <v>26</v>
      </c>
      <c r="H5491">
        <v>2086.4609999999998</v>
      </c>
      <c r="I5491">
        <v>0</v>
      </c>
      <c r="J5491">
        <v>65735</v>
      </c>
      <c r="K5491">
        <v>40296</v>
      </c>
      <c r="M5491">
        <v>5485.68</v>
      </c>
      <c r="N5491" t="s">
        <v>17</v>
      </c>
    </row>
    <row r="5492" spans="1:14" x14ac:dyDescent="0.25">
      <c r="A5492">
        <v>4.2016999999999998</v>
      </c>
      <c r="B5492">
        <v>7</v>
      </c>
      <c r="C5492" t="s">
        <v>60</v>
      </c>
      <c r="D5492">
        <v>88994</v>
      </c>
      <c r="E5492" t="s">
        <v>61</v>
      </c>
      <c r="F5492">
        <v>14</v>
      </c>
      <c r="G5492" t="s">
        <v>27</v>
      </c>
      <c r="H5492">
        <v>7628.3280000000004</v>
      </c>
      <c r="I5492">
        <v>0</v>
      </c>
      <c r="J5492">
        <v>342695</v>
      </c>
      <c r="K5492">
        <v>2382147</v>
      </c>
      <c r="M5492">
        <v>19395.96</v>
      </c>
      <c r="N5492" t="s">
        <v>17</v>
      </c>
    </row>
    <row r="5493" spans="1:14" x14ac:dyDescent="0.25">
      <c r="A5493">
        <v>4.2016999999999998</v>
      </c>
      <c r="B5493">
        <v>7</v>
      </c>
      <c r="C5493" t="s">
        <v>60</v>
      </c>
      <c r="D5493">
        <v>88994</v>
      </c>
      <c r="E5493" t="s">
        <v>61</v>
      </c>
      <c r="F5493">
        <v>15</v>
      </c>
      <c r="G5493" t="s">
        <v>28</v>
      </c>
      <c r="H5493">
        <v>3707.1660000000002</v>
      </c>
      <c r="I5493">
        <v>0</v>
      </c>
      <c r="J5493">
        <v>110</v>
      </c>
      <c r="K5493">
        <v>0</v>
      </c>
      <c r="M5493">
        <v>0</v>
      </c>
      <c r="N5493" t="s">
        <v>17</v>
      </c>
    </row>
    <row r="5494" spans="1:14" x14ac:dyDescent="0.25">
      <c r="A5494">
        <v>4.2016999999999998</v>
      </c>
      <c r="B5494">
        <v>7</v>
      </c>
      <c r="C5494" t="s">
        <v>60</v>
      </c>
      <c r="D5494">
        <v>88994</v>
      </c>
      <c r="E5494" t="s">
        <v>61</v>
      </c>
      <c r="F5494">
        <v>12</v>
      </c>
      <c r="G5494" t="s">
        <v>29</v>
      </c>
      <c r="H5494">
        <v>6460.7910000000002</v>
      </c>
      <c r="I5494">
        <v>0</v>
      </c>
      <c r="J5494">
        <v>4573860</v>
      </c>
      <c r="K5494">
        <v>14895108</v>
      </c>
      <c r="M5494">
        <v>37175.4</v>
      </c>
      <c r="N5494" t="s">
        <v>17</v>
      </c>
    </row>
    <row r="5495" spans="1:14" x14ac:dyDescent="0.25">
      <c r="A5495">
        <v>4.2016999999999998</v>
      </c>
      <c r="B5495">
        <v>7</v>
      </c>
      <c r="C5495" t="s">
        <v>60</v>
      </c>
      <c r="D5495">
        <v>88994</v>
      </c>
      <c r="E5495" t="s">
        <v>61</v>
      </c>
      <c r="F5495">
        <v>16</v>
      </c>
      <c r="G5495" t="s">
        <v>30</v>
      </c>
      <c r="H5495">
        <v>2687.538</v>
      </c>
      <c r="I5495">
        <v>0</v>
      </c>
      <c r="J5495">
        <v>110</v>
      </c>
      <c r="K5495">
        <v>0</v>
      </c>
      <c r="M5495">
        <v>0</v>
      </c>
      <c r="N5495" t="s">
        <v>17</v>
      </c>
    </row>
    <row r="5496" spans="1:14" x14ac:dyDescent="0.25">
      <c r="A5496">
        <v>4.2016999999999998</v>
      </c>
      <c r="B5496">
        <v>7</v>
      </c>
      <c r="C5496" t="s">
        <v>60</v>
      </c>
      <c r="D5496">
        <v>88994</v>
      </c>
      <c r="E5496" t="s">
        <v>61</v>
      </c>
      <c r="F5496">
        <v>11</v>
      </c>
      <c r="G5496" t="s">
        <v>31</v>
      </c>
      <c r="H5496">
        <v>0</v>
      </c>
      <c r="I5496">
        <v>0</v>
      </c>
      <c r="J5496">
        <v>0</v>
      </c>
      <c r="K5496">
        <v>0</v>
      </c>
      <c r="M5496">
        <v>0</v>
      </c>
      <c r="N5496" t="s">
        <v>17</v>
      </c>
    </row>
    <row r="5497" spans="1:14" x14ac:dyDescent="0.25">
      <c r="A5497">
        <v>4.2016999999999998</v>
      </c>
      <c r="B5497">
        <v>7</v>
      </c>
      <c r="C5497" t="s">
        <v>60</v>
      </c>
      <c r="D5497">
        <v>88994</v>
      </c>
      <c r="E5497" t="s">
        <v>61</v>
      </c>
      <c r="F5497">
        <v>17</v>
      </c>
      <c r="G5497" t="s">
        <v>32</v>
      </c>
      <c r="H5497">
        <v>1762.32</v>
      </c>
      <c r="I5497">
        <v>0</v>
      </c>
      <c r="J5497">
        <v>110</v>
      </c>
      <c r="K5497">
        <v>0</v>
      </c>
      <c r="M5497">
        <v>0</v>
      </c>
      <c r="N5497" t="s">
        <v>17</v>
      </c>
    </row>
    <row r="5498" spans="1:14" x14ac:dyDescent="0.25">
      <c r="A5498">
        <v>4.2016999999999998</v>
      </c>
      <c r="B5498">
        <v>7</v>
      </c>
      <c r="C5498" t="s">
        <v>60</v>
      </c>
      <c r="D5498">
        <v>88994</v>
      </c>
      <c r="E5498" t="s">
        <v>61</v>
      </c>
      <c r="F5498">
        <v>18</v>
      </c>
      <c r="G5498" t="s">
        <v>33</v>
      </c>
      <c r="H5498">
        <v>40580.565000000002</v>
      </c>
      <c r="I5498">
        <v>0</v>
      </c>
      <c r="J5498">
        <v>4573860</v>
      </c>
      <c r="K5498">
        <v>14641770</v>
      </c>
      <c r="M5498">
        <v>37175.4</v>
      </c>
      <c r="N5498" t="s">
        <v>17</v>
      </c>
    </row>
    <row r="5499" spans="1:14" x14ac:dyDescent="0.25">
      <c r="A5499">
        <v>4.2016999999999998</v>
      </c>
      <c r="B5499">
        <v>7</v>
      </c>
      <c r="C5499" t="s">
        <v>60</v>
      </c>
      <c r="D5499">
        <v>20166</v>
      </c>
      <c r="E5499" t="s">
        <v>62</v>
      </c>
      <c r="F5499">
        <v>1</v>
      </c>
      <c r="G5499" t="s">
        <v>16</v>
      </c>
      <c r="H5499">
        <v>3238.2629999999999</v>
      </c>
      <c r="I5499">
        <v>0</v>
      </c>
      <c r="J5499">
        <v>509110</v>
      </c>
      <c r="K5499">
        <v>2182680</v>
      </c>
      <c r="M5499">
        <v>1153.68</v>
      </c>
      <c r="N5499" t="s">
        <v>17</v>
      </c>
    </row>
    <row r="5500" spans="1:14" x14ac:dyDescent="0.25">
      <c r="A5500">
        <v>4.2016999999999998</v>
      </c>
      <c r="B5500">
        <v>7</v>
      </c>
      <c r="C5500" t="s">
        <v>60</v>
      </c>
      <c r="D5500">
        <v>20166</v>
      </c>
      <c r="E5500" t="s">
        <v>62</v>
      </c>
      <c r="F5500">
        <v>2</v>
      </c>
      <c r="G5500" t="s">
        <v>18</v>
      </c>
      <c r="H5500">
        <v>3027.4140000000002</v>
      </c>
      <c r="I5500">
        <v>0</v>
      </c>
      <c r="J5500">
        <v>104680</v>
      </c>
      <c r="K5500">
        <v>664551</v>
      </c>
      <c r="M5500">
        <v>661.2</v>
      </c>
      <c r="N5500" t="s">
        <v>17</v>
      </c>
    </row>
    <row r="5501" spans="1:14" x14ac:dyDescent="0.25">
      <c r="A5501">
        <v>4.2016999999999998</v>
      </c>
      <c r="B5501">
        <v>7</v>
      </c>
      <c r="C5501" t="s">
        <v>60</v>
      </c>
      <c r="D5501">
        <v>20166</v>
      </c>
      <c r="E5501" t="s">
        <v>62</v>
      </c>
      <c r="F5501">
        <v>3</v>
      </c>
      <c r="G5501" t="s">
        <v>19</v>
      </c>
      <c r="H5501">
        <v>47.204999999999998</v>
      </c>
      <c r="I5501">
        <v>0</v>
      </c>
      <c r="J5501">
        <v>601950</v>
      </c>
      <c r="K5501">
        <v>893940</v>
      </c>
      <c r="M5501">
        <v>1057.92</v>
      </c>
      <c r="N5501" t="s">
        <v>17</v>
      </c>
    </row>
    <row r="5502" spans="1:14" x14ac:dyDescent="0.25">
      <c r="A5502">
        <v>4.2016999999999998</v>
      </c>
      <c r="B5502">
        <v>7</v>
      </c>
      <c r="C5502" t="s">
        <v>60</v>
      </c>
      <c r="D5502">
        <v>20166</v>
      </c>
      <c r="E5502" t="s">
        <v>62</v>
      </c>
      <c r="F5502">
        <v>4</v>
      </c>
      <c r="G5502" t="s">
        <v>20</v>
      </c>
      <c r="H5502">
        <v>2388.5729999999999</v>
      </c>
      <c r="I5502">
        <v>0</v>
      </c>
      <c r="J5502">
        <v>466440</v>
      </c>
      <c r="K5502">
        <v>80409</v>
      </c>
      <c r="M5502">
        <v>1203.8399999999999</v>
      </c>
      <c r="N5502" t="s">
        <v>17</v>
      </c>
    </row>
    <row r="5503" spans="1:14" x14ac:dyDescent="0.25">
      <c r="A5503">
        <v>4.2016999999999998</v>
      </c>
      <c r="B5503">
        <v>7</v>
      </c>
      <c r="C5503" t="s">
        <v>60</v>
      </c>
      <c r="D5503">
        <v>20166</v>
      </c>
      <c r="E5503" t="s">
        <v>62</v>
      </c>
      <c r="F5503">
        <v>5</v>
      </c>
      <c r="G5503" t="s">
        <v>21</v>
      </c>
      <c r="H5503">
        <v>2316.192</v>
      </c>
      <c r="I5503">
        <v>0</v>
      </c>
      <c r="J5503">
        <v>227290</v>
      </c>
      <c r="K5503">
        <v>508785</v>
      </c>
      <c r="M5503">
        <v>1014.6</v>
      </c>
      <c r="N5503" t="s">
        <v>17</v>
      </c>
    </row>
    <row r="5504" spans="1:14" x14ac:dyDescent="0.25">
      <c r="A5504">
        <v>4.2016999999999998</v>
      </c>
      <c r="B5504">
        <v>7</v>
      </c>
      <c r="C5504" t="s">
        <v>60</v>
      </c>
      <c r="D5504">
        <v>20166</v>
      </c>
      <c r="E5504" t="s">
        <v>62</v>
      </c>
      <c r="F5504">
        <v>6</v>
      </c>
      <c r="G5504" t="s">
        <v>22</v>
      </c>
      <c r="H5504">
        <v>8547.2520000000004</v>
      </c>
      <c r="I5504">
        <v>0</v>
      </c>
      <c r="J5504">
        <v>2318735</v>
      </c>
      <c r="K5504">
        <v>9936618</v>
      </c>
      <c r="M5504">
        <v>11735.16</v>
      </c>
      <c r="N5504" t="s">
        <v>17</v>
      </c>
    </row>
    <row r="5505" spans="1:14" x14ac:dyDescent="0.25">
      <c r="A5505">
        <v>4.2016999999999998</v>
      </c>
      <c r="B5505">
        <v>7</v>
      </c>
      <c r="C5505" t="s">
        <v>60</v>
      </c>
      <c r="D5505">
        <v>20166</v>
      </c>
      <c r="E5505" t="s">
        <v>62</v>
      </c>
      <c r="F5505">
        <v>13</v>
      </c>
      <c r="G5505" t="s">
        <v>23</v>
      </c>
      <c r="H5505">
        <v>19564.899000000001</v>
      </c>
      <c r="I5505">
        <v>0</v>
      </c>
      <c r="J5505">
        <v>4228205</v>
      </c>
      <c r="K5505">
        <v>14938410</v>
      </c>
      <c r="M5505">
        <v>18447.48</v>
      </c>
      <c r="N5505" t="s">
        <v>17</v>
      </c>
    </row>
    <row r="5506" spans="1:14" x14ac:dyDescent="0.25">
      <c r="A5506">
        <v>4.2016999999999998</v>
      </c>
      <c r="B5506">
        <v>7</v>
      </c>
      <c r="C5506" t="s">
        <v>60</v>
      </c>
      <c r="D5506">
        <v>20166</v>
      </c>
      <c r="E5506" t="s">
        <v>62</v>
      </c>
      <c r="F5506">
        <v>7</v>
      </c>
      <c r="G5506" t="s">
        <v>24</v>
      </c>
      <c r="H5506">
        <v>8295.4920000000002</v>
      </c>
      <c r="I5506">
        <v>0</v>
      </c>
      <c r="J5506">
        <v>203515</v>
      </c>
      <c r="K5506">
        <v>1615728</v>
      </c>
      <c r="M5506">
        <v>8449.68</v>
      </c>
      <c r="N5506" t="s">
        <v>17</v>
      </c>
    </row>
    <row r="5507" spans="1:14" x14ac:dyDescent="0.25">
      <c r="A5507">
        <v>4.2016999999999998</v>
      </c>
      <c r="B5507">
        <v>7</v>
      </c>
      <c r="C5507" t="s">
        <v>60</v>
      </c>
      <c r="D5507">
        <v>20166</v>
      </c>
      <c r="E5507" t="s">
        <v>62</v>
      </c>
      <c r="F5507">
        <v>8</v>
      </c>
      <c r="G5507" t="s">
        <v>25</v>
      </c>
      <c r="H5507">
        <v>62.94</v>
      </c>
      <c r="I5507">
        <v>0</v>
      </c>
      <c r="J5507">
        <v>78640</v>
      </c>
      <c r="K5507">
        <v>620304</v>
      </c>
      <c r="M5507">
        <v>5647.56</v>
      </c>
      <c r="N5507" t="s">
        <v>17</v>
      </c>
    </row>
    <row r="5508" spans="1:14" x14ac:dyDescent="0.25">
      <c r="A5508">
        <v>4.2016999999999998</v>
      </c>
      <c r="B5508">
        <v>7</v>
      </c>
      <c r="C5508" t="s">
        <v>60</v>
      </c>
      <c r="D5508">
        <v>20166</v>
      </c>
      <c r="E5508" t="s">
        <v>62</v>
      </c>
      <c r="F5508">
        <v>9</v>
      </c>
      <c r="G5508" t="s">
        <v>26</v>
      </c>
      <c r="H5508">
        <v>1888.2</v>
      </c>
      <c r="I5508">
        <v>0</v>
      </c>
      <c r="J5508">
        <v>63220</v>
      </c>
      <c r="K5508">
        <v>525699</v>
      </c>
      <c r="M5508">
        <v>5706.84</v>
      </c>
      <c r="N5508" t="s">
        <v>17</v>
      </c>
    </row>
    <row r="5509" spans="1:14" x14ac:dyDescent="0.25">
      <c r="A5509">
        <v>4.2016999999999998</v>
      </c>
      <c r="B5509">
        <v>7</v>
      </c>
      <c r="C5509" t="s">
        <v>60</v>
      </c>
      <c r="D5509">
        <v>20166</v>
      </c>
      <c r="E5509" t="s">
        <v>62</v>
      </c>
      <c r="F5509">
        <v>14</v>
      </c>
      <c r="G5509" t="s">
        <v>27</v>
      </c>
      <c r="H5509">
        <v>10246.632</v>
      </c>
      <c r="I5509">
        <v>0</v>
      </c>
      <c r="J5509">
        <v>345375</v>
      </c>
      <c r="K5509">
        <v>2864130</v>
      </c>
      <c r="M5509">
        <v>21281.52</v>
      </c>
      <c r="N5509" t="s">
        <v>17</v>
      </c>
    </row>
    <row r="5510" spans="1:14" x14ac:dyDescent="0.25">
      <c r="A5510">
        <v>4.2016999999999998</v>
      </c>
      <c r="B5510">
        <v>7</v>
      </c>
      <c r="C5510" t="s">
        <v>60</v>
      </c>
      <c r="D5510">
        <v>20166</v>
      </c>
      <c r="E5510" t="s">
        <v>62</v>
      </c>
      <c r="F5510">
        <v>15</v>
      </c>
      <c r="G5510" t="s">
        <v>28</v>
      </c>
      <c r="H5510">
        <v>4374.33</v>
      </c>
      <c r="I5510">
        <v>0</v>
      </c>
      <c r="J5510">
        <v>115</v>
      </c>
      <c r="K5510">
        <v>0</v>
      </c>
      <c r="M5510">
        <v>0</v>
      </c>
      <c r="N5510" t="s">
        <v>17</v>
      </c>
    </row>
    <row r="5511" spans="1:14" x14ac:dyDescent="0.25">
      <c r="A5511">
        <v>4.2016999999999998</v>
      </c>
      <c r="B5511">
        <v>7</v>
      </c>
      <c r="C5511" t="s">
        <v>60</v>
      </c>
      <c r="D5511">
        <v>20166</v>
      </c>
      <c r="E5511" t="s">
        <v>62</v>
      </c>
      <c r="F5511">
        <v>12</v>
      </c>
      <c r="G5511" t="s">
        <v>29</v>
      </c>
      <c r="H5511">
        <v>7757.3549999999996</v>
      </c>
      <c r="I5511">
        <v>0</v>
      </c>
      <c r="J5511">
        <v>4573580</v>
      </c>
      <c r="K5511">
        <v>1748820</v>
      </c>
      <c r="M5511">
        <v>39729</v>
      </c>
      <c r="N5511" t="s">
        <v>17</v>
      </c>
    </row>
    <row r="5512" spans="1:14" x14ac:dyDescent="0.25">
      <c r="A5512">
        <v>4.2016999999999998</v>
      </c>
      <c r="B5512">
        <v>7</v>
      </c>
      <c r="C5512" t="s">
        <v>60</v>
      </c>
      <c r="D5512">
        <v>20166</v>
      </c>
      <c r="E5512" t="s">
        <v>62</v>
      </c>
      <c r="F5512">
        <v>16</v>
      </c>
      <c r="G5512" t="s">
        <v>30</v>
      </c>
      <c r="H5512">
        <v>3405.0540000000001</v>
      </c>
      <c r="I5512">
        <v>0</v>
      </c>
      <c r="J5512">
        <v>115</v>
      </c>
      <c r="K5512">
        <v>0</v>
      </c>
      <c r="M5512">
        <v>0</v>
      </c>
      <c r="N5512" t="s">
        <v>17</v>
      </c>
    </row>
    <row r="5513" spans="1:14" x14ac:dyDescent="0.25">
      <c r="A5513">
        <v>4.2016999999999998</v>
      </c>
      <c r="B5513">
        <v>7</v>
      </c>
      <c r="C5513" t="s">
        <v>60</v>
      </c>
      <c r="D5513">
        <v>20166</v>
      </c>
      <c r="E5513" t="s">
        <v>62</v>
      </c>
      <c r="F5513">
        <v>11</v>
      </c>
      <c r="G5513" t="s">
        <v>31</v>
      </c>
      <c r="H5513">
        <v>3735.489</v>
      </c>
      <c r="I5513">
        <v>0</v>
      </c>
      <c r="J5513">
        <v>688935</v>
      </c>
      <c r="K5513">
        <v>1834545</v>
      </c>
      <c r="M5513">
        <v>0</v>
      </c>
      <c r="N5513" t="s">
        <v>17</v>
      </c>
    </row>
    <row r="5514" spans="1:14" x14ac:dyDescent="0.25">
      <c r="A5514">
        <v>4.2016999999999998</v>
      </c>
      <c r="B5514">
        <v>7</v>
      </c>
      <c r="C5514" t="s">
        <v>60</v>
      </c>
      <c r="D5514">
        <v>20166</v>
      </c>
      <c r="E5514" t="s">
        <v>62</v>
      </c>
      <c r="F5514">
        <v>17</v>
      </c>
      <c r="G5514" t="s">
        <v>32</v>
      </c>
      <c r="H5514">
        <v>1960.5809999999999</v>
      </c>
      <c r="I5514">
        <v>0</v>
      </c>
      <c r="J5514">
        <v>115</v>
      </c>
      <c r="K5514">
        <v>0</v>
      </c>
      <c r="M5514">
        <v>0</v>
      </c>
      <c r="N5514" t="s">
        <v>17</v>
      </c>
    </row>
    <row r="5515" spans="1:14" x14ac:dyDescent="0.25">
      <c r="A5515">
        <v>4.2016999999999998</v>
      </c>
      <c r="B5515">
        <v>7</v>
      </c>
      <c r="C5515" t="s">
        <v>60</v>
      </c>
      <c r="D5515">
        <v>20166</v>
      </c>
      <c r="E5515" t="s">
        <v>62</v>
      </c>
      <c r="F5515">
        <v>18</v>
      </c>
      <c r="G5515" t="s">
        <v>33</v>
      </c>
      <c r="H5515">
        <v>51044.34</v>
      </c>
      <c r="I5515">
        <v>0</v>
      </c>
      <c r="J5515">
        <v>4573580</v>
      </c>
      <c r="K5515">
        <v>19632630</v>
      </c>
      <c r="M5515">
        <v>39729</v>
      </c>
      <c r="N5515" t="s">
        <v>17</v>
      </c>
    </row>
    <row r="5516" spans="1:14" x14ac:dyDescent="0.25">
      <c r="A5516">
        <v>4.2016999999999998</v>
      </c>
      <c r="B5516">
        <v>7</v>
      </c>
      <c r="C5516" t="s">
        <v>60</v>
      </c>
      <c r="D5516">
        <v>16927</v>
      </c>
      <c r="E5516" t="s">
        <v>63</v>
      </c>
      <c r="F5516">
        <v>1</v>
      </c>
      <c r="G5516" t="s">
        <v>16</v>
      </c>
      <c r="H5516">
        <v>4220.1270000000004</v>
      </c>
      <c r="I5516">
        <v>0</v>
      </c>
      <c r="J5516">
        <v>467700</v>
      </c>
      <c r="K5516">
        <v>2027664</v>
      </c>
      <c r="M5516">
        <v>741</v>
      </c>
      <c r="N5516" t="s">
        <v>17</v>
      </c>
    </row>
    <row r="5517" spans="1:14" x14ac:dyDescent="0.25">
      <c r="A5517">
        <v>4.2016999999999998</v>
      </c>
      <c r="B5517">
        <v>7</v>
      </c>
      <c r="C5517" t="s">
        <v>60</v>
      </c>
      <c r="D5517">
        <v>16927</v>
      </c>
      <c r="E5517" t="s">
        <v>63</v>
      </c>
      <c r="F5517">
        <v>2</v>
      </c>
      <c r="G5517" t="s">
        <v>18</v>
      </c>
      <c r="H5517">
        <v>1756.0260000000001</v>
      </c>
      <c r="I5517">
        <v>0</v>
      </c>
      <c r="J5517">
        <v>107560</v>
      </c>
      <c r="K5517">
        <v>676311</v>
      </c>
      <c r="M5517">
        <v>531.24</v>
      </c>
      <c r="N5517" t="s">
        <v>17</v>
      </c>
    </row>
    <row r="5518" spans="1:14" x14ac:dyDescent="0.25">
      <c r="A5518">
        <v>4.2016999999999998</v>
      </c>
      <c r="B5518">
        <v>7</v>
      </c>
      <c r="C5518" t="s">
        <v>60</v>
      </c>
      <c r="D5518">
        <v>16927</v>
      </c>
      <c r="E5518" t="s">
        <v>63</v>
      </c>
      <c r="F5518">
        <v>3</v>
      </c>
      <c r="G5518" t="s">
        <v>19</v>
      </c>
      <c r="H5518">
        <v>47.204999999999998</v>
      </c>
      <c r="I5518">
        <v>0</v>
      </c>
      <c r="J5518">
        <v>665460</v>
      </c>
      <c r="K5518">
        <v>845367</v>
      </c>
      <c r="M5518">
        <v>866.4</v>
      </c>
      <c r="N5518" t="s">
        <v>17</v>
      </c>
    </row>
    <row r="5519" spans="1:14" x14ac:dyDescent="0.25">
      <c r="A5519">
        <v>4.2016999999999998</v>
      </c>
      <c r="B5519">
        <v>7</v>
      </c>
      <c r="C5519" t="s">
        <v>60</v>
      </c>
      <c r="D5519">
        <v>16927</v>
      </c>
      <c r="E5519" t="s">
        <v>63</v>
      </c>
      <c r="F5519">
        <v>4</v>
      </c>
      <c r="G5519" t="s">
        <v>20</v>
      </c>
      <c r="H5519">
        <v>2797.683</v>
      </c>
      <c r="I5519">
        <v>0</v>
      </c>
      <c r="J5519">
        <v>537820</v>
      </c>
      <c r="K5519">
        <v>948315</v>
      </c>
      <c r="M5519">
        <v>948.48</v>
      </c>
      <c r="N5519" t="s">
        <v>17</v>
      </c>
    </row>
    <row r="5520" spans="1:14" x14ac:dyDescent="0.25">
      <c r="A5520">
        <v>4.2016999999999998</v>
      </c>
      <c r="B5520">
        <v>7</v>
      </c>
      <c r="C5520" t="s">
        <v>60</v>
      </c>
      <c r="D5520">
        <v>16927</v>
      </c>
      <c r="E5520" t="s">
        <v>63</v>
      </c>
      <c r="F5520">
        <v>5</v>
      </c>
      <c r="G5520" t="s">
        <v>21</v>
      </c>
      <c r="H5520">
        <v>2306.7510000000002</v>
      </c>
      <c r="I5520">
        <v>0</v>
      </c>
      <c r="J5520">
        <v>250915</v>
      </c>
      <c r="K5520">
        <v>475470</v>
      </c>
      <c r="M5520">
        <v>930.24</v>
      </c>
      <c r="N5520" t="s">
        <v>17</v>
      </c>
    </row>
    <row r="5521" spans="1:14" x14ac:dyDescent="0.25">
      <c r="A5521">
        <v>4.2016999999999998</v>
      </c>
      <c r="B5521">
        <v>7</v>
      </c>
      <c r="C5521" t="s">
        <v>60</v>
      </c>
      <c r="D5521">
        <v>16927</v>
      </c>
      <c r="E5521" t="s">
        <v>63</v>
      </c>
      <c r="F5521">
        <v>6</v>
      </c>
      <c r="G5521" t="s">
        <v>22</v>
      </c>
      <c r="H5521">
        <v>8377.3140000000003</v>
      </c>
      <c r="I5521">
        <v>0</v>
      </c>
      <c r="J5521">
        <v>2270300</v>
      </c>
      <c r="K5521">
        <v>7021083</v>
      </c>
      <c r="M5521">
        <v>8089.44</v>
      </c>
      <c r="N5521" t="s">
        <v>17</v>
      </c>
    </row>
    <row r="5522" spans="1:14" x14ac:dyDescent="0.25">
      <c r="A5522">
        <v>4.2016999999999998</v>
      </c>
      <c r="B5522">
        <v>7</v>
      </c>
      <c r="C5522" t="s">
        <v>60</v>
      </c>
      <c r="D5522">
        <v>16927</v>
      </c>
      <c r="E5522" t="s">
        <v>63</v>
      </c>
      <c r="F5522">
        <v>13</v>
      </c>
      <c r="G5522" t="s">
        <v>23</v>
      </c>
      <c r="H5522">
        <v>19505.106</v>
      </c>
      <c r="I5522">
        <v>0</v>
      </c>
      <c r="J5522">
        <v>4299755</v>
      </c>
      <c r="K5522">
        <v>12169491</v>
      </c>
      <c r="M5522">
        <v>14338.92</v>
      </c>
      <c r="N5522" t="s">
        <v>17</v>
      </c>
    </row>
    <row r="5523" spans="1:14" x14ac:dyDescent="0.25">
      <c r="A5523">
        <v>4.2016999999999998</v>
      </c>
      <c r="B5523">
        <v>7</v>
      </c>
      <c r="C5523" t="s">
        <v>60</v>
      </c>
      <c r="D5523">
        <v>16927</v>
      </c>
      <c r="E5523" t="s">
        <v>63</v>
      </c>
      <c r="F5523">
        <v>7</v>
      </c>
      <c r="G5523" t="s">
        <v>24</v>
      </c>
      <c r="H5523">
        <v>4487.6220000000003</v>
      </c>
      <c r="I5523">
        <v>0</v>
      </c>
      <c r="J5523">
        <v>184470</v>
      </c>
      <c r="K5523">
        <v>1466391</v>
      </c>
      <c r="M5523">
        <v>5362.56</v>
      </c>
      <c r="N5523" t="s">
        <v>17</v>
      </c>
    </row>
    <row r="5524" spans="1:14" x14ac:dyDescent="0.25">
      <c r="A5524">
        <v>4.2016999999999998</v>
      </c>
      <c r="B5524">
        <v>7</v>
      </c>
      <c r="C5524" t="s">
        <v>60</v>
      </c>
      <c r="D5524">
        <v>16927</v>
      </c>
      <c r="E5524" t="s">
        <v>63</v>
      </c>
      <c r="F5524">
        <v>8</v>
      </c>
      <c r="G5524" t="s">
        <v>25</v>
      </c>
      <c r="H5524">
        <v>1951.14</v>
      </c>
      <c r="I5524">
        <v>0</v>
      </c>
      <c r="J5524">
        <v>98880</v>
      </c>
      <c r="K5524">
        <v>590415</v>
      </c>
      <c r="M5524">
        <v>4434.6000000000004</v>
      </c>
      <c r="N5524" t="s">
        <v>17</v>
      </c>
    </row>
    <row r="5525" spans="1:14" x14ac:dyDescent="0.25">
      <c r="A5525">
        <v>4.2016999999999998</v>
      </c>
      <c r="B5525">
        <v>7</v>
      </c>
      <c r="C5525" t="s">
        <v>60</v>
      </c>
      <c r="D5525">
        <v>16927</v>
      </c>
      <c r="E5525" t="s">
        <v>63</v>
      </c>
      <c r="F5525">
        <v>9</v>
      </c>
      <c r="G5525" t="s">
        <v>26</v>
      </c>
      <c r="H5525">
        <v>1334.328</v>
      </c>
      <c r="I5525">
        <v>0</v>
      </c>
      <c r="J5525">
        <v>73130</v>
      </c>
      <c r="K5525">
        <v>457116</v>
      </c>
      <c r="M5525">
        <v>4603.32</v>
      </c>
      <c r="N5525" t="s">
        <v>17</v>
      </c>
    </row>
    <row r="5526" spans="1:14" x14ac:dyDescent="0.25">
      <c r="A5526">
        <v>4.2016999999999998</v>
      </c>
      <c r="B5526">
        <v>7</v>
      </c>
      <c r="C5526" t="s">
        <v>60</v>
      </c>
      <c r="D5526">
        <v>16927</v>
      </c>
      <c r="E5526" t="s">
        <v>63</v>
      </c>
      <c r="F5526">
        <v>14</v>
      </c>
      <c r="G5526" t="s">
        <v>27</v>
      </c>
      <c r="H5526">
        <v>7773.09</v>
      </c>
      <c r="I5526">
        <v>0</v>
      </c>
      <c r="J5526">
        <v>356480</v>
      </c>
      <c r="K5526">
        <v>2517372</v>
      </c>
      <c r="M5526">
        <v>16393.2</v>
      </c>
      <c r="N5526" t="s">
        <v>17</v>
      </c>
    </row>
    <row r="5527" spans="1:14" x14ac:dyDescent="0.25">
      <c r="A5527">
        <v>4.2016999999999998</v>
      </c>
      <c r="B5527">
        <v>7</v>
      </c>
      <c r="C5527" t="s">
        <v>60</v>
      </c>
      <c r="D5527">
        <v>16927</v>
      </c>
      <c r="E5527" t="s">
        <v>63</v>
      </c>
      <c r="F5527">
        <v>15</v>
      </c>
      <c r="G5527" t="s">
        <v>28</v>
      </c>
      <c r="H5527">
        <v>3033.7080000000001</v>
      </c>
      <c r="I5527">
        <v>0</v>
      </c>
      <c r="J5527">
        <v>120</v>
      </c>
      <c r="K5527">
        <v>0</v>
      </c>
      <c r="M5527">
        <v>0</v>
      </c>
      <c r="N5527" t="s">
        <v>17</v>
      </c>
    </row>
    <row r="5528" spans="1:14" x14ac:dyDescent="0.25">
      <c r="A5528">
        <v>4.2016999999999998</v>
      </c>
      <c r="B5528">
        <v>7</v>
      </c>
      <c r="C5528" t="s">
        <v>60</v>
      </c>
      <c r="D5528">
        <v>16927</v>
      </c>
      <c r="E5528" t="s">
        <v>63</v>
      </c>
      <c r="F5528">
        <v>12</v>
      </c>
      <c r="G5528" t="s">
        <v>29</v>
      </c>
      <c r="H5528">
        <v>7555.9470000000001</v>
      </c>
      <c r="I5528">
        <v>0</v>
      </c>
      <c r="J5528">
        <v>4656235</v>
      </c>
      <c r="K5528">
        <v>15315006</v>
      </c>
      <c r="M5528">
        <v>30732.12</v>
      </c>
      <c r="N5528" t="s">
        <v>17</v>
      </c>
    </row>
    <row r="5529" spans="1:14" x14ac:dyDescent="0.25">
      <c r="A5529">
        <v>4.2016999999999998</v>
      </c>
      <c r="B5529">
        <v>7</v>
      </c>
      <c r="C5529" t="s">
        <v>60</v>
      </c>
      <c r="D5529">
        <v>16927</v>
      </c>
      <c r="E5529" t="s">
        <v>63</v>
      </c>
      <c r="F5529">
        <v>16</v>
      </c>
      <c r="G5529" t="s">
        <v>30</v>
      </c>
      <c r="H5529">
        <v>3124.971</v>
      </c>
      <c r="I5529">
        <v>42</v>
      </c>
      <c r="J5529">
        <v>120</v>
      </c>
      <c r="K5529">
        <v>0</v>
      </c>
      <c r="M5529">
        <v>0</v>
      </c>
      <c r="N5529" t="s">
        <v>17</v>
      </c>
    </row>
    <row r="5530" spans="1:14" x14ac:dyDescent="0.25">
      <c r="A5530">
        <v>4.2016999999999998</v>
      </c>
      <c r="B5530">
        <v>7</v>
      </c>
      <c r="C5530" t="s">
        <v>60</v>
      </c>
      <c r="D5530">
        <v>16927</v>
      </c>
      <c r="E5530" t="s">
        <v>63</v>
      </c>
      <c r="F5530">
        <v>11</v>
      </c>
      <c r="G5530" t="s">
        <v>31</v>
      </c>
      <c r="H5530">
        <v>868.572</v>
      </c>
      <c r="I5530">
        <v>0</v>
      </c>
      <c r="J5530">
        <v>0</v>
      </c>
      <c r="K5530">
        <v>0</v>
      </c>
      <c r="M5530">
        <v>0</v>
      </c>
      <c r="N5530" t="s">
        <v>17</v>
      </c>
    </row>
    <row r="5531" spans="1:14" x14ac:dyDescent="0.25">
      <c r="A5531">
        <v>4.2016999999999998</v>
      </c>
      <c r="B5531">
        <v>7</v>
      </c>
      <c r="C5531" t="s">
        <v>60</v>
      </c>
      <c r="D5531">
        <v>16927</v>
      </c>
      <c r="E5531" t="s">
        <v>63</v>
      </c>
      <c r="F5531">
        <v>17</v>
      </c>
      <c r="G5531" t="s">
        <v>32</v>
      </c>
      <c r="H5531">
        <v>31.47</v>
      </c>
      <c r="I5531">
        <v>0</v>
      </c>
      <c r="J5531">
        <v>120</v>
      </c>
      <c r="K5531">
        <v>0</v>
      </c>
      <c r="M5531">
        <v>0</v>
      </c>
      <c r="N5531" t="s">
        <v>17</v>
      </c>
    </row>
    <row r="5532" spans="1:14" x14ac:dyDescent="0.25">
      <c r="A5532">
        <v>4.2016999999999998</v>
      </c>
      <c r="B5532">
        <v>7</v>
      </c>
      <c r="C5532" t="s">
        <v>60</v>
      </c>
      <c r="D5532">
        <v>16927</v>
      </c>
      <c r="E5532" t="s">
        <v>63</v>
      </c>
      <c r="F5532">
        <v>18</v>
      </c>
      <c r="G5532" t="s">
        <v>33</v>
      </c>
      <c r="H5532">
        <v>41892.864000000001</v>
      </c>
      <c r="I5532">
        <v>42</v>
      </c>
      <c r="J5532">
        <v>4656235</v>
      </c>
      <c r="K5532">
        <v>14127042</v>
      </c>
      <c r="M5532">
        <v>30732.12</v>
      </c>
      <c r="N5532" t="s">
        <v>17</v>
      </c>
    </row>
    <row r="5533" spans="1:14" x14ac:dyDescent="0.25">
      <c r="A5533">
        <v>4.2016999999999998</v>
      </c>
      <c r="B5533">
        <v>7</v>
      </c>
      <c r="C5533" t="s">
        <v>60</v>
      </c>
      <c r="D5533">
        <v>96493</v>
      </c>
      <c r="E5533" t="s">
        <v>64</v>
      </c>
      <c r="F5533">
        <v>1</v>
      </c>
      <c r="G5533" t="s">
        <v>16</v>
      </c>
      <c r="H5533">
        <v>4553.7089999999998</v>
      </c>
      <c r="I5533">
        <v>0</v>
      </c>
      <c r="J5533">
        <v>897615</v>
      </c>
      <c r="K5533">
        <v>3812535</v>
      </c>
      <c r="M5533">
        <v>1039.68</v>
      </c>
      <c r="N5533" t="s">
        <v>17</v>
      </c>
    </row>
    <row r="5534" spans="1:14" x14ac:dyDescent="0.25">
      <c r="A5534">
        <v>4.2016999999999998</v>
      </c>
      <c r="B5534">
        <v>7</v>
      </c>
      <c r="C5534" t="s">
        <v>60</v>
      </c>
      <c r="D5534">
        <v>96493</v>
      </c>
      <c r="E5534" t="s">
        <v>64</v>
      </c>
      <c r="F5534">
        <v>2</v>
      </c>
      <c r="G5534" t="s">
        <v>18</v>
      </c>
      <c r="H5534">
        <v>2539.6289999999999</v>
      </c>
      <c r="I5534">
        <v>0</v>
      </c>
      <c r="J5534">
        <v>182505</v>
      </c>
      <c r="K5534">
        <v>1152804</v>
      </c>
      <c r="M5534">
        <v>544.91999999999996</v>
      </c>
      <c r="N5534" t="s">
        <v>17</v>
      </c>
    </row>
    <row r="5535" spans="1:14" x14ac:dyDescent="0.25">
      <c r="A5535">
        <v>4.2016999999999998</v>
      </c>
      <c r="B5535">
        <v>7</v>
      </c>
      <c r="C5535" t="s">
        <v>60</v>
      </c>
      <c r="D5535">
        <v>96493</v>
      </c>
      <c r="E5535" t="s">
        <v>64</v>
      </c>
      <c r="F5535">
        <v>3</v>
      </c>
      <c r="G5535" t="s">
        <v>19</v>
      </c>
      <c r="H5535">
        <v>47.204999999999998</v>
      </c>
      <c r="I5535">
        <v>0</v>
      </c>
      <c r="J5535">
        <v>1039745</v>
      </c>
      <c r="K5535">
        <v>1830135</v>
      </c>
      <c r="M5535">
        <v>998.64</v>
      </c>
      <c r="N5535" t="s">
        <v>17</v>
      </c>
    </row>
    <row r="5536" spans="1:14" x14ac:dyDescent="0.25">
      <c r="A5536">
        <v>4.2016999999999998</v>
      </c>
      <c r="B5536">
        <v>7</v>
      </c>
      <c r="C5536" t="s">
        <v>60</v>
      </c>
      <c r="D5536">
        <v>96493</v>
      </c>
      <c r="E5536" t="s">
        <v>64</v>
      </c>
      <c r="F5536">
        <v>4</v>
      </c>
      <c r="G5536" t="s">
        <v>20</v>
      </c>
      <c r="H5536">
        <v>4141.4520000000002</v>
      </c>
      <c r="I5536">
        <v>0</v>
      </c>
      <c r="J5536">
        <v>862005</v>
      </c>
      <c r="K5536">
        <v>1577673</v>
      </c>
      <c r="M5536">
        <v>1199.28</v>
      </c>
      <c r="N5536" t="s">
        <v>17</v>
      </c>
    </row>
    <row r="5537" spans="1:14" x14ac:dyDescent="0.25">
      <c r="A5537">
        <v>4.2016999999999998</v>
      </c>
      <c r="B5537">
        <v>7</v>
      </c>
      <c r="C5537" t="s">
        <v>60</v>
      </c>
      <c r="D5537">
        <v>96493</v>
      </c>
      <c r="E5537" t="s">
        <v>64</v>
      </c>
      <c r="F5537">
        <v>5</v>
      </c>
      <c r="G5537" t="s">
        <v>21</v>
      </c>
      <c r="H5537">
        <v>5529.2790000000005</v>
      </c>
      <c r="I5537">
        <v>0</v>
      </c>
      <c r="J5537">
        <v>371835</v>
      </c>
      <c r="K5537">
        <v>81609</v>
      </c>
      <c r="M5537">
        <v>1181.04</v>
      </c>
      <c r="N5537" t="s">
        <v>17</v>
      </c>
    </row>
    <row r="5538" spans="1:14" x14ac:dyDescent="0.25">
      <c r="A5538">
        <v>4.2016999999999998</v>
      </c>
      <c r="B5538">
        <v>7</v>
      </c>
      <c r="C5538" t="s">
        <v>60</v>
      </c>
      <c r="D5538">
        <v>96493</v>
      </c>
      <c r="E5538" t="s">
        <v>64</v>
      </c>
      <c r="F5538">
        <v>6</v>
      </c>
      <c r="G5538" t="s">
        <v>22</v>
      </c>
      <c r="H5538">
        <v>12405.474</v>
      </c>
      <c r="I5538">
        <v>0</v>
      </c>
      <c r="J5538">
        <v>2887345</v>
      </c>
      <c r="K5538">
        <v>804357</v>
      </c>
      <c r="M5538">
        <v>11443.32</v>
      </c>
      <c r="N5538" t="s">
        <v>17</v>
      </c>
    </row>
    <row r="5539" spans="1:14" x14ac:dyDescent="0.25">
      <c r="A5539">
        <v>4.2016999999999998</v>
      </c>
      <c r="B5539">
        <v>7</v>
      </c>
      <c r="C5539" t="s">
        <v>60</v>
      </c>
      <c r="D5539">
        <v>96493</v>
      </c>
      <c r="E5539" t="s">
        <v>64</v>
      </c>
      <c r="F5539">
        <v>13</v>
      </c>
      <c r="G5539" t="s">
        <v>23</v>
      </c>
      <c r="H5539">
        <v>29216.748</v>
      </c>
      <c r="I5539">
        <v>0</v>
      </c>
      <c r="J5539">
        <v>6241050</v>
      </c>
      <c r="K5539">
        <v>18081288</v>
      </c>
      <c r="M5539">
        <v>18654.96</v>
      </c>
      <c r="N5539" t="s">
        <v>17</v>
      </c>
    </row>
    <row r="5540" spans="1:14" x14ac:dyDescent="0.25">
      <c r="A5540">
        <v>4.2016999999999998</v>
      </c>
      <c r="B5540">
        <v>7</v>
      </c>
      <c r="C5540" t="s">
        <v>60</v>
      </c>
      <c r="D5540">
        <v>96493</v>
      </c>
      <c r="E5540" t="s">
        <v>64</v>
      </c>
      <c r="F5540">
        <v>7</v>
      </c>
      <c r="G5540" t="s">
        <v>24</v>
      </c>
      <c r="H5540">
        <v>6397.8509999999997</v>
      </c>
      <c r="I5540">
        <v>0</v>
      </c>
      <c r="J5540">
        <v>304770</v>
      </c>
      <c r="K5540">
        <v>2529015</v>
      </c>
      <c r="M5540">
        <v>8559.1200000000008</v>
      </c>
      <c r="N5540" t="s">
        <v>17</v>
      </c>
    </row>
    <row r="5541" spans="1:14" x14ac:dyDescent="0.25">
      <c r="A5541">
        <v>4.2016999999999998</v>
      </c>
      <c r="B5541">
        <v>7</v>
      </c>
      <c r="C5541" t="s">
        <v>60</v>
      </c>
      <c r="D5541">
        <v>96493</v>
      </c>
      <c r="E5541" t="s">
        <v>64</v>
      </c>
      <c r="F5541">
        <v>8</v>
      </c>
      <c r="G5541" t="s">
        <v>25</v>
      </c>
      <c r="H5541">
        <v>1120.3320000000001</v>
      </c>
      <c r="I5541">
        <v>0</v>
      </c>
      <c r="J5541">
        <v>88575</v>
      </c>
      <c r="K5541">
        <v>799023</v>
      </c>
      <c r="M5541">
        <v>5050.2</v>
      </c>
      <c r="N5541" t="s">
        <v>17</v>
      </c>
    </row>
    <row r="5542" spans="1:14" x14ac:dyDescent="0.25">
      <c r="A5542">
        <v>4.2016999999999998</v>
      </c>
      <c r="B5542">
        <v>7</v>
      </c>
      <c r="C5542" t="s">
        <v>60</v>
      </c>
      <c r="D5542">
        <v>96493</v>
      </c>
      <c r="E5542" t="s">
        <v>64</v>
      </c>
      <c r="F5542">
        <v>9</v>
      </c>
      <c r="G5542" t="s">
        <v>26</v>
      </c>
      <c r="H5542">
        <v>3386.172</v>
      </c>
      <c r="I5542">
        <v>0</v>
      </c>
      <c r="J5542">
        <v>93795</v>
      </c>
      <c r="K5542">
        <v>662301</v>
      </c>
      <c r="M5542">
        <v>4441.4399999999996</v>
      </c>
      <c r="N5542" t="s">
        <v>17</v>
      </c>
    </row>
    <row r="5543" spans="1:14" x14ac:dyDescent="0.25">
      <c r="A5543">
        <v>4.2016999999999998</v>
      </c>
      <c r="B5543">
        <v>7</v>
      </c>
      <c r="C5543" t="s">
        <v>60</v>
      </c>
      <c r="D5543">
        <v>96493</v>
      </c>
      <c r="E5543" t="s">
        <v>64</v>
      </c>
      <c r="F5543">
        <v>14</v>
      </c>
      <c r="G5543" t="s">
        <v>27</v>
      </c>
      <c r="H5543">
        <v>10904.355</v>
      </c>
      <c r="I5543">
        <v>0</v>
      </c>
      <c r="J5543">
        <v>487140</v>
      </c>
      <c r="K5543">
        <v>3777462</v>
      </c>
      <c r="M5543">
        <v>18780.36</v>
      </c>
      <c r="N5543" t="s">
        <v>17</v>
      </c>
    </row>
    <row r="5544" spans="1:14" x14ac:dyDescent="0.25">
      <c r="A5544">
        <v>4.2016999999999998</v>
      </c>
      <c r="B5544">
        <v>7</v>
      </c>
      <c r="C5544" t="s">
        <v>60</v>
      </c>
      <c r="D5544">
        <v>96493</v>
      </c>
      <c r="E5544" t="s">
        <v>64</v>
      </c>
      <c r="F5544">
        <v>15</v>
      </c>
      <c r="G5544" t="s">
        <v>28</v>
      </c>
      <c r="H5544">
        <v>5771.598</v>
      </c>
      <c r="I5544">
        <v>0</v>
      </c>
      <c r="J5544">
        <v>125</v>
      </c>
      <c r="K5544">
        <v>0</v>
      </c>
      <c r="M5544">
        <v>0</v>
      </c>
      <c r="N5544" t="s">
        <v>17</v>
      </c>
    </row>
    <row r="5545" spans="1:14" x14ac:dyDescent="0.25">
      <c r="A5545">
        <v>4.2016999999999998</v>
      </c>
      <c r="B5545">
        <v>7</v>
      </c>
      <c r="C5545" t="s">
        <v>60</v>
      </c>
      <c r="D5545">
        <v>96493</v>
      </c>
      <c r="E5545" t="s">
        <v>64</v>
      </c>
      <c r="F5545">
        <v>12</v>
      </c>
      <c r="G5545" t="s">
        <v>29</v>
      </c>
      <c r="H5545">
        <v>9739.9650000000001</v>
      </c>
      <c r="I5545">
        <v>0</v>
      </c>
      <c r="J5545">
        <v>6728190</v>
      </c>
      <c r="K5545">
        <v>21172056</v>
      </c>
      <c r="M5545">
        <v>37435.32</v>
      </c>
      <c r="N5545" t="s">
        <v>17</v>
      </c>
    </row>
    <row r="5546" spans="1:14" x14ac:dyDescent="0.25">
      <c r="A5546">
        <v>4.2016999999999998</v>
      </c>
      <c r="B5546">
        <v>7</v>
      </c>
      <c r="C5546" t="s">
        <v>60</v>
      </c>
      <c r="D5546">
        <v>96493</v>
      </c>
      <c r="E5546" t="s">
        <v>64</v>
      </c>
      <c r="F5546">
        <v>16</v>
      </c>
      <c r="G5546" t="s">
        <v>30</v>
      </c>
      <c r="H5546">
        <v>3798.4290000000001</v>
      </c>
      <c r="I5546">
        <v>0</v>
      </c>
      <c r="J5546">
        <v>125</v>
      </c>
      <c r="K5546">
        <v>0</v>
      </c>
      <c r="M5546">
        <v>0</v>
      </c>
      <c r="N5546" t="s">
        <v>17</v>
      </c>
    </row>
    <row r="5547" spans="1:14" x14ac:dyDescent="0.25">
      <c r="A5547">
        <v>4.2016999999999998</v>
      </c>
      <c r="B5547">
        <v>7</v>
      </c>
      <c r="C5547" t="s">
        <v>60</v>
      </c>
      <c r="D5547">
        <v>96493</v>
      </c>
      <c r="E5547" t="s">
        <v>64</v>
      </c>
      <c r="F5547">
        <v>11</v>
      </c>
      <c r="G5547" t="s">
        <v>31</v>
      </c>
      <c r="H5547">
        <v>4547.415</v>
      </c>
      <c r="I5547">
        <v>0</v>
      </c>
      <c r="J5547">
        <v>385730</v>
      </c>
      <c r="K5547">
        <v>1526253</v>
      </c>
      <c r="M5547">
        <v>0</v>
      </c>
      <c r="N5547" t="s">
        <v>17</v>
      </c>
    </row>
    <row r="5548" spans="1:14" x14ac:dyDescent="0.25">
      <c r="A5548">
        <v>4.2016999999999998</v>
      </c>
      <c r="B5548">
        <v>7</v>
      </c>
      <c r="C5548" t="s">
        <v>60</v>
      </c>
      <c r="D5548">
        <v>96493</v>
      </c>
      <c r="E5548" t="s">
        <v>64</v>
      </c>
      <c r="F5548">
        <v>17</v>
      </c>
      <c r="G5548" t="s">
        <v>32</v>
      </c>
      <c r="H5548">
        <v>3405.0540000000001</v>
      </c>
      <c r="I5548">
        <v>0</v>
      </c>
      <c r="J5548">
        <v>125</v>
      </c>
      <c r="K5548">
        <v>0</v>
      </c>
      <c r="M5548">
        <v>0</v>
      </c>
      <c r="N5548" t="s">
        <v>17</v>
      </c>
    </row>
    <row r="5549" spans="1:14" x14ac:dyDescent="0.25">
      <c r="A5549">
        <v>4.2016999999999998</v>
      </c>
      <c r="B5549">
        <v>7</v>
      </c>
      <c r="C5549" t="s">
        <v>60</v>
      </c>
      <c r="D5549">
        <v>96493</v>
      </c>
      <c r="E5549" t="s">
        <v>64</v>
      </c>
      <c r="F5549">
        <v>18</v>
      </c>
      <c r="G5549" t="s">
        <v>33</v>
      </c>
      <c r="H5549">
        <v>67383.563999999998</v>
      </c>
      <c r="I5549">
        <v>0</v>
      </c>
      <c r="J5549">
        <v>6728190</v>
      </c>
      <c r="K5549">
        <v>22827087</v>
      </c>
      <c r="M5549">
        <v>37435.32</v>
      </c>
      <c r="N5549" t="s">
        <v>17</v>
      </c>
    </row>
    <row r="5550" spans="1:14" x14ac:dyDescent="0.25">
      <c r="A5550">
        <v>4.2016999999999998</v>
      </c>
      <c r="B5550">
        <v>7</v>
      </c>
      <c r="C5550" t="s">
        <v>60</v>
      </c>
      <c r="D5550">
        <v>88750</v>
      </c>
      <c r="E5550" t="s">
        <v>65</v>
      </c>
      <c r="F5550">
        <v>1</v>
      </c>
      <c r="G5550" t="s">
        <v>16</v>
      </c>
      <c r="H5550">
        <v>4534.8270000000002</v>
      </c>
      <c r="I5550">
        <v>0</v>
      </c>
      <c r="J5550">
        <v>963435</v>
      </c>
      <c r="K5550">
        <v>3698778</v>
      </c>
      <c r="M5550">
        <v>1085.28</v>
      </c>
      <c r="N5550" t="s">
        <v>17</v>
      </c>
    </row>
    <row r="5551" spans="1:14" x14ac:dyDescent="0.25">
      <c r="A5551">
        <v>4.2016999999999998</v>
      </c>
      <c r="B5551">
        <v>7</v>
      </c>
      <c r="C5551" t="s">
        <v>60</v>
      </c>
      <c r="D5551">
        <v>88750</v>
      </c>
      <c r="E5551" t="s">
        <v>65</v>
      </c>
      <c r="F5551">
        <v>2</v>
      </c>
      <c r="G5551" t="s">
        <v>18</v>
      </c>
      <c r="H5551">
        <v>3247.7040000000002</v>
      </c>
      <c r="I5551">
        <v>0</v>
      </c>
      <c r="J5551">
        <v>188455</v>
      </c>
      <c r="K5551">
        <v>1172742</v>
      </c>
      <c r="M5551">
        <v>677.16</v>
      </c>
      <c r="N5551" t="s">
        <v>17</v>
      </c>
    </row>
    <row r="5552" spans="1:14" x14ac:dyDescent="0.25">
      <c r="A5552">
        <v>4.2016999999999998</v>
      </c>
      <c r="B5552">
        <v>7</v>
      </c>
      <c r="C5552" t="s">
        <v>60</v>
      </c>
      <c r="D5552">
        <v>88750</v>
      </c>
      <c r="E5552" t="s">
        <v>65</v>
      </c>
      <c r="F5552">
        <v>3</v>
      </c>
      <c r="G5552" t="s">
        <v>19</v>
      </c>
      <c r="H5552">
        <v>47.204999999999998</v>
      </c>
      <c r="I5552">
        <v>0</v>
      </c>
      <c r="J5552">
        <v>1438575</v>
      </c>
      <c r="K5552">
        <v>2168697</v>
      </c>
      <c r="M5552">
        <v>1055.6400000000001</v>
      </c>
      <c r="N5552" t="s">
        <v>17</v>
      </c>
    </row>
    <row r="5553" spans="1:14" x14ac:dyDescent="0.25">
      <c r="A5553">
        <v>4.2016999999999998</v>
      </c>
      <c r="B5553">
        <v>7</v>
      </c>
      <c r="C5553" t="s">
        <v>60</v>
      </c>
      <c r="D5553">
        <v>88750</v>
      </c>
      <c r="E5553" t="s">
        <v>65</v>
      </c>
      <c r="F5553">
        <v>4</v>
      </c>
      <c r="G5553" t="s">
        <v>20</v>
      </c>
      <c r="H5553">
        <v>2291.0160000000001</v>
      </c>
      <c r="I5553">
        <v>0</v>
      </c>
      <c r="J5553">
        <v>610445</v>
      </c>
      <c r="K5553">
        <v>1165998</v>
      </c>
      <c r="M5553">
        <v>1124.04</v>
      </c>
      <c r="N5553" t="s">
        <v>17</v>
      </c>
    </row>
    <row r="5554" spans="1:14" x14ac:dyDescent="0.25">
      <c r="A5554">
        <v>4.2016999999999998</v>
      </c>
      <c r="B5554">
        <v>7</v>
      </c>
      <c r="C5554" t="s">
        <v>60</v>
      </c>
      <c r="D5554">
        <v>88750</v>
      </c>
      <c r="E5554" t="s">
        <v>65</v>
      </c>
      <c r="F5554">
        <v>5</v>
      </c>
      <c r="G5554" t="s">
        <v>21</v>
      </c>
      <c r="H5554">
        <v>4805.4690000000001</v>
      </c>
      <c r="I5554">
        <v>0</v>
      </c>
      <c r="J5554">
        <v>394100</v>
      </c>
      <c r="K5554">
        <v>990345</v>
      </c>
      <c r="M5554">
        <v>1329.24</v>
      </c>
      <c r="N5554" t="s">
        <v>17</v>
      </c>
    </row>
    <row r="5555" spans="1:14" x14ac:dyDescent="0.25">
      <c r="A5555">
        <v>4.2016999999999998</v>
      </c>
      <c r="B5555">
        <v>7</v>
      </c>
      <c r="C5555" t="s">
        <v>60</v>
      </c>
      <c r="D5555">
        <v>88750</v>
      </c>
      <c r="E5555" t="s">
        <v>65</v>
      </c>
      <c r="F5555">
        <v>6</v>
      </c>
      <c r="G5555" t="s">
        <v>22</v>
      </c>
      <c r="H5555">
        <v>10926.384</v>
      </c>
      <c r="I5555">
        <v>0</v>
      </c>
      <c r="J5555">
        <v>2462060</v>
      </c>
      <c r="K5555">
        <v>7454286</v>
      </c>
      <c r="M5555">
        <v>10417.32</v>
      </c>
      <c r="N5555" t="s">
        <v>17</v>
      </c>
    </row>
    <row r="5556" spans="1:14" x14ac:dyDescent="0.25">
      <c r="A5556">
        <v>4.2016999999999998</v>
      </c>
      <c r="B5556">
        <v>7</v>
      </c>
      <c r="C5556" t="s">
        <v>60</v>
      </c>
      <c r="D5556">
        <v>88750</v>
      </c>
      <c r="E5556" t="s">
        <v>65</v>
      </c>
      <c r="F5556">
        <v>13</v>
      </c>
      <c r="G5556" t="s">
        <v>23</v>
      </c>
      <c r="H5556">
        <v>25852.605</v>
      </c>
      <c r="I5556">
        <v>0</v>
      </c>
      <c r="J5556">
        <v>6057070</v>
      </c>
      <c r="K5556">
        <v>16677057</v>
      </c>
      <c r="M5556">
        <v>16625.759999999998</v>
      </c>
      <c r="N5556" t="s">
        <v>17</v>
      </c>
    </row>
    <row r="5557" spans="1:14" x14ac:dyDescent="0.25">
      <c r="A5557">
        <v>4.2016999999999998</v>
      </c>
      <c r="B5557">
        <v>7</v>
      </c>
      <c r="C5557" t="s">
        <v>60</v>
      </c>
      <c r="D5557">
        <v>88750</v>
      </c>
      <c r="E5557" t="s">
        <v>65</v>
      </c>
      <c r="F5557">
        <v>7</v>
      </c>
      <c r="G5557" t="s">
        <v>24</v>
      </c>
      <c r="H5557">
        <v>6693.6689999999999</v>
      </c>
      <c r="I5557">
        <v>0</v>
      </c>
      <c r="J5557">
        <v>262565</v>
      </c>
      <c r="K5557">
        <v>2076327</v>
      </c>
      <c r="M5557">
        <v>7166.04</v>
      </c>
      <c r="N5557" t="s">
        <v>17</v>
      </c>
    </row>
    <row r="5558" spans="1:14" x14ac:dyDescent="0.25">
      <c r="A5558">
        <v>4.2016999999999998</v>
      </c>
      <c r="B5558">
        <v>7</v>
      </c>
      <c r="C5558" t="s">
        <v>60</v>
      </c>
      <c r="D5558">
        <v>88750</v>
      </c>
      <c r="E5558" t="s">
        <v>65</v>
      </c>
      <c r="F5558">
        <v>8</v>
      </c>
      <c r="G5558" t="s">
        <v>25</v>
      </c>
      <c r="H5558">
        <v>2659.2150000000001</v>
      </c>
      <c r="I5558">
        <v>0</v>
      </c>
      <c r="J5558">
        <v>73535</v>
      </c>
      <c r="K5558">
        <v>633294</v>
      </c>
      <c r="M5558">
        <v>4028.76</v>
      </c>
      <c r="N5558" t="s">
        <v>17</v>
      </c>
    </row>
    <row r="5559" spans="1:14" x14ac:dyDescent="0.25">
      <c r="A5559">
        <v>4.2016999999999998</v>
      </c>
      <c r="B5559">
        <v>7</v>
      </c>
      <c r="C5559" t="s">
        <v>60</v>
      </c>
      <c r="D5559">
        <v>88750</v>
      </c>
      <c r="E5559" t="s">
        <v>65</v>
      </c>
      <c r="F5559">
        <v>9</v>
      </c>
      <c r="G5559" t="s">
        <v>26</v>
      </c>
      <c r="H5559">
        <v>2536.482</v>
      </c>
      <c r="I5559">
        <v>0</v>
      </c>
      <c r="J5559">
        <v>90525</v>
      </c>
      <c r="K5559">
        <v>616101</v>
      </c>
      <c r="M5559">
        <v>3834.96</v>
      </c>
      <c r="N5559" t="s">
        <v>17</v>
      </c>
    </row>
    <row r="5560" spans="1:14" x14ac:dyDescent="0.25">
      <c r="A5560">
        <v>4.2016999999999998</v>
      </c>
      <c r="B5560">
        <v>7</v>
      </c>
      <c r="C5560" t="s">
        <v>60</v>
      </c>
      <c r="D5560">
        <v>88750</v>
      </c>
      <c r="E5560" t="s">
        <v>65</v>
      </c>
      <c r="F5560">
        <v>14</v>
      </c>
      <c r="G5560" t="s">
        <v>27</v>
      </c>
      <c r="H5560">
        <v>11889.366</v>
      </c>
      <c r="I5560">
        <v>0</v>
      </c>
      <c r="J5560">
        <v>426625</v>
      </c>
      <c r="K5560">
        <v>3286794</v>
      </c>
      <c r="M5560">
        <v>17056.68</v>
      </c>
      <c r="N5560" t="s">
        <v>17</v>
      </c>
    </row>
    <row r="5561" spans="1:14" x14ac:dyDescent="0.25">
      <c r="A5561">
        <v>4.2016999999999998</v>
      </c>
      <c r="B5561">
        <v>7</v>
      </c>
      <c r="C5561" t="s">
        <v>60</v>
      </c>
      <c r="D5561">
        <v>88750</v>
      </c>
      <c r="E5561" t="s">
        <v>65</v>
      </c>
      <c r="F5561">
        <v>15</v>
      </c>
      <c r="G5561" t="s">
        <v>28</v>
      </c>
      <c r="H5561">
        <v>4991.1419999999998</v>
      </c>
      <c r="I5561">
        <v>0</v>
      </c>
      <c r="J5561">
        <v>130</v>
      </c>
      <c r="K5561">
        <v>0</v>
      </c>
      <c r="M5561">
        <v>0</v>
      </c>
      <c r="N5561" t="s">
        <v>17</v>
      </c>
    </row>
    <row r="5562" spans="1:14" x14ac:dyDescent="0.25">
      <c r="A5562">
        <v>4.2016999999999998</v>
      </c>
      <c r="B5562">
        <v>7</v>
      </c>
      <c r="C5562" t="s">
        <v>60</v>
      </c>
      <c r="D5562">
        <v>88750</v>
      </c>
      <c r="E5562" t="s">
        <v>65</v>
      </c>
      <c r="F5562">
        <v>12</v>
      </c>
      <c r="G5562" t="s">
        <v>29</v>
      </c>
      <c r="H5562">
        <v>8789.5709999999999</v>
      </c>
      <c r="I5562">
        <v>0</v>
      </c>
      <c r="J5562">
        <v>6483695</v>
      </c>
      <c r="K5562">
        <v>20949738</v>
      </c>
      <c r="M5562">
        <v>33682.44</v>
      </c>
      <c r="N5562" t="s">
        <v>17</v>
      </c>
    </row>
    <row r="5563" spans="1:14" x14ac:dyDescent="0.25">
      <c r="A5563">
        <v>4.2016999999999998</v>
      </c>
      <c r="B5563">
        <v>7</v>
      </c>
      <c r="C5563" t="s">
        <v>60</v>
      </c>
      <c r="D5563">
        <v>88750</v>
      </c>
      <c r="E5563" t="s">
        <v>65</v>
      </c>
      <c r="F5563">
        <v>16</v>
      </c>
      <c r="G5563" t="s">
        <v>30</v>
      </c>
      <c r="H5563">
        <v>4154.04</v>
      </c>
      <c r="I5563">
        <v>0</v>
      </c>
      <c r="J5563">
        <v>130</v>
      </c>
      <c r="K5563">
        <v>0</v>
      </c>
      <c r="M5563">
        <v>0</v>
      </c>
      <c r="N5563" t="s">
        <v>17</v>
      </c>
    </row>
    <row r="5564" spans="1:14" x14ac:dyDescent="0.25">
      <c r="A5564">
        <v>4.2016999999999998</v>
      </c>
      <c r="B5564">
        <v>7</v>
      </c>
      <c r="C5564" t="s">
        <v>60</v>
      </c>
      <c r="D5564">
        <v>88750</v>
      </c>
      <c r="E5564" t="s">
        <v>65</v>
      </c>
      <c r="F5564">
        <v>11</v>
      </c>
      <c r="G5564" t="s">
        <v>31</v>
      </c>
      <c r="H5564">
        <v>0</v>
      </c>
      <c r="I5564">
        <v>0</v>
      </c>
      <c r="J5564">
        <v>0</v>
      </c>
      <c r="K5564">
        <v>0</v>
      </c>
      <c r="M5564">
        <v>0</v>
      </c>
      <c r="N5564" t="s">
        <v>17</v>
      </c>
    </row>
    <row r="5565" spans="1:14" x14ac:dyDescent="0.25">
      <c r="A5565">
        <v>4.2016999999999998</v>
      </c>
      <c r="B5565">
        <v>7</v>
      </c>
      <c r="C5565" t="s">
        <v>60</v>
      </c>
      <c r="D5565">
        <v>88750</v>
      </c>
      <c r="E5565" t="s">
        <v>65</v>
      </c>
      <c r="F5565">
        <v>17</v>
      </c>
      <c r="G5565" t="s">
        <v>32</v>
      </c>
      <c r="H5565">
        <v>3065.1779999999999</v>
      </c>
      <c r="I5565">
        <v>140</v>
      </c>
      <c r="J5565">
        <v>130</v>
      </c>
      <c r="K5565">
        <v>0</v>
      </c>
      <c r="M5565">
        <v>0</v>
      </c>
      <c r="N5565" t="s">
        <v>17</v>
      </c>
    </row>
    <row r="5566" spans="1:14" x14ac:dyDescent="0.25">
      <c r="A5566">
        <v>4.2016999999999998</v>
      </c>
      <c r="B5566">
        <v>7</v>
      </c>
      <c r="C5566" t="s">
        <v>60</v>
      </c>
      <c r="D5566">
        <v>88750</v>
      </c>
      <c r="E5566" t="s">
        <v>65</v>
      </c>
      <c r="F5566">
        <v>18</v>
      </c>
      <c r="G5566" t="s">
        <v>33</v>
      </c>
      <c r="H5566">
        <v>58741.902000000002</v>
      </c>
      <c r="I5566">
        <v>140</v>
      </c>
      <c r="J5566">
        <v>6483695</v>
      </c>
      <c r="K5566">
        <v>2197206</v>
      </c>
      <c r="M5566">
        <v>33682.44</v>
      </c>
      <c r="N5566" t="s">
        <v>17</v>
      </c>
    </row>
    <row r="5567" spans="1:14" x14ac:dyDescent="0.25">
      <c r="A5567">
        <v>4.2016999999999998</v>
      </c>
      <c r="B5567">
        <v>7</v>
      </c>
      <c r="C5567" t="s">
        <v>66</v>
      </c>
      <c r="D5567">
        <v>78450</v>
      </c>
      <c r="E5567" t="s">
        <v>67</v>
      </c>
      <c r="F5567">
        <v>1</v>
      </c>
      <c r="G5567" t="s">
        <v>16</v>
      </c>
      <c r="H5567">
        <v>3389.319</v>
      </c>
      <c r="I5567">
        <v>0</v>
      </c>
      <c r="J5567">
        <v>526880</v>
      </c>
      <c r="K5567">
        <v>2429208</v>
      </c>
      <c r="M5567">
        <v>1026</v>
      </c>
      <c r="N5567" t="s">
        <v>38</v>
      </c>
    </row>
    <row r="5568" spans="1:14" x14ac:dyDescent="0.25">
      <c r="A5568">
        <v>4.2016999999999998</v>
      </c>
      <c r="B5568">
        <v>7</v>
      </c>
      <c r="C5568" t="s">
        <v>66</v>
      </c>
      <c r="D5568">
        <v>78450</v>
      </c>
      <c r="E5568" t="s">
        <v>67</v>
      </c>
      <c r="F5568">
        <v>2</v>
      </c>
      <c r="G5568" t="s">
        <v>18</v>
      </c>
      <c r="H5568">
        <v>2117.931</v>
      </c>
      <c r="I5568">
        <v>0</v>
      </c>
      <c r="J5568">
        <v>107665</v>
      </c>
      <c r="K5568">
        <v>717249</v>
      </c>
      <c r="M5568">
        <v>608.76</v>
      </c>
      <c r="N5568" t="s">
        <v>38</v>
      </c>
    </row>
    <row r="5569" spans="1:14" x14ac:dyDescent="0.25">
      <c r="A5569">
        <v>4.2016999999999998</v>
      </c>
      <c r="B5569">
        <v>7</v>
      </c>
      <c r="C5569" t="s">
        <v>66</v>
      </c>
      <c r="D5569">
        <v>78450</v>
      </c>
      <c r="E5569" t="s">
        <v>67</v>
      </c>
      <c r="F5569">
        <v>3</v>
      </c>
      <c r="G5569" t="s">
        <v>19</v>
      </c>
      <c r="H5569">
        <v>47.204999999999998</v>
      </c>
      <c r="I5569">
        <v>0</v>
      </c>
      <c r="J5569">
        <v>573880</v>
      </c>
      <c r="K5569">
        <v>1004313</v>
      </c>
      <c r="M5569">
        <v>964.44</v>
      </c>
      <c r="N5569" t="s">
        <v>38</v>
      </c>
    </row>
    <row r="5570" spans="1:14" x14ac:dyDescent="0.25">
      <c r="A5570">
        <v>4.2016999999999998</v>
      </c>
      <c r="B5570">
        <v>7</v>
      </c>
      <c r="C5570" t="s">
        <v>66</v>
      </c>
      <c r="D5570">
        <v>78450</v>
      </c>
      <c r="E5570" t="s">
        <v>67</v>
      </c>
      <c r="F5570">
        <v>4</v>
      </c>
      <c r="G5570" t="s">
        <v>20</v>
      </c>
      <c r="H5570">
        <v>1384.68</v>
      </c>
      <c r="I5570">
        <v>0</v>
      </c>
      <c r="J5570">
        <v>484740</v>
      </c>
      <c r="K5570">
        <v>968955</v>
      </c>
      <c r="M5570">
        <v>752.4</v>
      </c>
      <c r="N5570" t="s">
        <v>38</v>
      </c>
    </row>
    <row r="5571" spans="1:14" x14ac:dyDescent="0.25">
      <c r="A5571">
        <v>4.2016999999999998</v>
      </c>
      <c r="B5571">
        <v>7</v>
      </c>
      <c r="C5571" t="s">
        <v>66</v>
      </c>
      <c r="D5571">
        <v>78450</v>
      </c>
      <c r="E5571" t="s">
        <v>67</v>
      </c>
      <c r="F5571">
        <v>5</v>
      </c>
      <c r="G5571" t="s">
        <v>21</v>
      </c>
      <c r="H5571">
        <v>3099.7950000000001</v>
      </c>
      <c r="I5571">
        <v>0</v>
      </c>
      <c r="J5571">
        <v>211715</v>
      </c>
      <c r="K5571">
        <v>509070</v>
      </c>
      <c r="M5571">
        <v>1041.96</v>
      </c>
      <c r="N5571" t="s">
        <v>38</v>
      </c>
    </row>
    <row r="5572" spans="1:14" x14ac:dyDescent="0.25">
      <c r="A5572">
        <v>4.2016999999999998</v>
      </c>
      <c r="B5572">
        <v>7</v>
      </c>
      <c r="C5572" t="s">
        <v>66</v>
      </c>
      <c r="D5572">
        <v>78450</v>
      </c>
      <c r="E5572" t="s">
        <v>67</v>
      </c>
      <c r="F5572">
        <v>6</v>
      </c>
      <c r="G5572" t="s">
        <v>22</v>
      </c>
      <c r="H5572">
        <v>7729.0320000000002</v>
      </c>
      <c r="I5572">
        <v>0</v>
      </c>
      <c r="J5572">
        <v>1689160</v>
      </c>
      <c r="K5572">
        <v>6290448</v>
      </c>
      <c r="M5572">
        <v>10953.12</v>
      </c>
      <c r="N5572" t="s">
        <v>38</v>
      </c>
    </row>
    <row r="5573" spans="1:14" x14ac:dyDescent="0.25">
      <c r="A5573">
        <v>4.2016999999999998</v>
      </c>
      <c r="B5573">
        <v>7</v>
      </c>
      <c r="C5573" t="s">
        <v>66</v>
      </c>
      <c r="D5573">
        <v>78450</v>
      </c>
      <c r="E5573" t="s">
        <v>67</v>
      </c>
      <c r="F5573">
        <v>13</v>
      </c>
      <c r="G5573" t="s">
        <v>23</v>
      </c>
      <c r="H5573">
        <v>17767.962</v>
      </c>
      <c r="I5573">
        <v>0</v>
      </c>
      <c r="J5573">
        <v>3594040</v>
      </c>
      <c r="K5573">
        <v>12032514</v>
      </c>
      <c r="M5573">
        <v>16988.28</v>
      </c>
      <c r="N5573" t="s">
        <v>38</v>
      </c>
    </row>
    <row r="5574" spans="1:14" x14ac:dyDescent="0.25">
      <c r="A5574">
        <v>4.2016999999999998</v>
      </c>
      <c r="B5574">
        <v>7</v>
      </c>
      <c r="C5574" t="s">
        <v>66</v>
      </c>
      <c r="D5574">
        <v>78450</v>
      </c>
      <c r="E5574" t="s">
        <v>67</v>
      </c>
      <c r="F5574">
        <v>7</v>
      </c>
      <c r="G5574" t="s">
        <v>24</v>
      </c>
      <c r="H5574">
        <v>5170.5209999999997</v>
      </c>
      <c r="I5574">
        <v>0</v>
      </c>
      <c r="J5574">
        <v>224125</v>
      </c>
      <c r="K5574">
        <v>1822995</v>
      </c>
      <c r="M5574">
        <v>7056.6</v>
      </c>
      <c r="N5574" t="s">
        <v>38</v>
      </c>
    </row>
    <row r="5575" spans="1:14" x14ac:dyDescent="0.25">
      <c r="A5575">
        <v>4.2016999999999998</v>
      </c>
      <c r="B5575">
        <v>7</v>
      </c>
      <c r="C5575" t="s">
        <v>66</v>
      </c>
      <c r="D5575">
        <v>78450</v>
      </c>
      <c r="E5575" t="s">
        <v>67</v>
      </c>
      <c r="F5575">
        <v>8</v>
      </c>
      <c r="G5575" t="s">
        <v>25</v>
      </c>
      <c r="H5575">
        <v>1671.057</v>
      </c>
      <c r="I5575">
        <v>0</v>
      </c>
      <c r="J5575">
        <v>70570</v>
      </c>
      <c r="K5575">
        <v>3387</v>
      </c>
      <c r="M5575">
        <v>4505.28</v>
      </c>
      <c r="N5575" t="s">
        <v>38</v>
      </c>
    </row>
    <row r="5576" spans="1:14" x14ac:dyDescent="0.25">
      <c r="A5576">
        <v>4.2016999999999998</v>
      </c>
      <c r="B5576">
        <v>7</v>
      </c>
      <c r="C5576" t="s">
        <v>66</v>
      </c>
      <c r="D5576">
        <v>78450</v>
      </c>
      <c r="E5576" t="s">
        <v>67</v>
      </c>
      <c r="F5576">
        <v>9</v>
      </c>
      <c r="G5576" t="s">
        <v>26</v>
      </c>
      <c r="H5576">
        <v>2634.0390000000002</v>
      </c>
      <c r="I5576">
        <v>0</v>
      </c>
      <c r="J5576">
        <v>63295</v>
      </c>
      <c r="K5576">
        <v>477189</v>
      </c>
      <c r="M5576">
        <v>5100.3599999999997</v>
      </c>
      <c r="N5576" t="s">
        <v>38</v>
      </c>
    </row>
    <row r="5577" spans="1:14" x14ac:dyDescent="0.25">
      <c r="A5577">
        <v>4.2016999999999998</v>
      </c>
      <c r="B5577">
        <v>7</v>
      </c>
      <c r="C5577" t="s">
        <v>66</v>
      </c>
      <c r="D5577">
        <v>78450</v>
      </c>
      <c r="E5577" t="s">
        <v>67</v>
      </c>
      <c r="F5577">
        <v>14</v>
      </c>
      <c r="G5577" t="s">
        <v>27</v>
      </c>
      <c r="H5577">
        <v>9475.6170000000002</v>
      </c>
      <c r="I5577">
        <v>0</v>
      </c>
      <c r="J5577">
        <v>357990</v>
      </c>
      <c r="K5577">
        <v>294708</v>
      </c>
      <c r="M5577">
        <v>17663.16</v>
      </c>
      <c r="N5577" t="s">
        <v>38</v>
      </c>
    </row>
    <row r="5578" spans="1:14" x14ac:dyDescent="0.25">
      <c r="A5578">
        <v>4.2016999999999998</v>
      </c>
      <c r="B5578">
        <v>7</v>
      </c>
      <c r="C5578" t="s">
        <v>66</v>
      </c>
      <c r="D5578">
        <v>78450</v>
      </c>
      <c r="E5578" t="s">
        <v>67</v>
      </c>
      <c r="F5578">
        <v>15</v>
      </c>
      <c r="G5578" t="s">
        <v>28</v>
      </c>
      <c r="H5578">
        <v>3940.0439999999999</v>
      </c>
      <c r="I5578">
        <v>0</v>
      </c>
      <c r="J5578">
        <v>135</v>
      </c>
      <c r="K5578">
        <v>0</v>
      </c>
      <c r="M5578">
        <v>0</v>
      </c>
      <c r="N5578" t="s">
        <v>38</v>
      </c>
    </row>
    <row r="5579" spans="1:14" x14ac:dyDescent="0.25">
      <c r="A5579">
        <v>4.2016999999999998</v>
      </c>
      <c r="B5579">
        <v>7</v>
      </c>
      <c r="C5579" t="s">
        <v>66</v>
      </c>
      <c r="D5579">
        <v>78450</v>
      </c>
      <c r="E5579" t="s">
        <v>67</v>
      </c>
      <c r="F5579">
        <v>12</v>
      </c>
      <c r="G5579" t="s">
        <v>29</v>
      </c>
      <c r="H5579">
        <v>6526.8779999999997</v>
      </c>
      <c r="I5579">
        <v>0</v>
      </c>
      <c r="J5579">
        <v>3952030</v>
      </c>
      <c r="K5579">
        <v>15228189</v>
      </c>
      <c r="M5579">
        <v>34651.440000000002</v>
      </c>
      <c r="N5579" t="s">
        <v>38</v>
      </c>
    </row>
    <row r="5580" spans="1:14" x14ac:dyDescent="0.25">
      <c r="A5580">
        <v>4.2016999999999998</v>
      </c>
      <c r="B5580">
        <v>7</v>
      </c>
      <c r="C5580" t="s">
        <v>66</v>
      </c>
      <c r="D5580">
        <v>78450</v>
      </c>
      <c r="E5580" t="s">
        <v>67</v>
      </c>
      <c r="F5580">
        <v>16</v>
      </c>
      <c r="G5580" t="s">
        <v>30</v>
      </c>
      <c r="H5580">
        <v>2907.828</v>
      </c>
      <c r="I5580">
        <v>0</v>
      </c>
      <c r="J5580">
        <v>135</v>
      </c>
      <c r="K5580">
        <v>0</v>
      </c>
      <c r="M5580">
        <v>0</v>
      </c>
      <c r="N5580" t="s">
        <v>38</v>
      </c>
    </row>
    <row r="5581" spans="1:14" x14ac:dyDescent="0.25">
      <c r="A5581">
        <v>4.2016999999999998</v>
      </c>
      <c r="B5581">
        <v>7</v>
      </c>
      <c r="C5581" t="s">
        <v>66</v>
      </c>
      <c r="D5581">
        <v>78450</v>
      </c>
      <c r="E5581" t="s">
        <v>67</v>
      </c>
      <c r="F5581">
        <v>11</v>
      </c>
      <c r="G5581" t="s">
        <v>31</v>
      </c>
      <c r="H5581">
        <v>3077.7660000000001</v>
      </c>
      <c r="I5581">
        <v>0</v>
      </c>
      <c r="J5581">
        <v>550995</v>
      </c>
      <c r="K5581">
        <v>1592112</v>
      </c>
      <c r="M5581">
        <v>0</v>
      </c>
      <c r="N5581" t="s">
        <v>38</v>
      </c>
    </row>
    <row r="5582" spans="1:14" x14ac:dyDescent="0.25">
      <c r="A5582">
        <v>4.2016999999999998</v>
      </c>
      <c r="B5582">
        <v>7</v>
      </c>
      <c r="C5582" t="s">
        <v>66</v>
      </c>
      <c r="D5582">
        <v>78450</v>
      </c>
      <c r="E5582" t="s">
        <v>67</v>
      </c>
      <c r="F5582">
        <v>17</v>
      </c>
      <c r="G5582" t="s">
        <v>32</v>
      </c>
      <c r="H5582">
        <v>2281.5749999999998</v>
      </c>
      <c r="I5582">
        <v>0</v>
      </c>
      <c r="J5582">
        <v>135</v>
      </c>
      <c r="K5582">
        <v>0</v>
      </c>
      <c r="M5582">
        <v>0</v>
      </c>
      <c r="N5582" t="s">
        <v>38</v>
      </c>
    </row>
    <row r="5583" spans="1:14" x14ac:dyDescent="0.25">
      <c r="A5583">
        <v>4.2016999999999998</v>
      </c>
      <c r="B5583">
        <v>7</v>
      </c>
      <c r="C5583" t="s">
        <v>66</v>
      </c>
      <c r="D5583">
        <v>78450</v>
      </c>
      <c r="E5583" t="s">
        <v>67</v>
      </c>
      <c r="F5583">
        <v>18</v>
      </c>
      <c r="G5583" t="s">
        <v>33</v>
      </c>
      <c r="H5583">
        <v>45977.67</v>
      </c>
      <c r="I5583">
        <v>0</v>
      </c>
      <c r="J5583">
        <v>3952030</v>
      </c>
      <c r="K5583">
        <v>16372587</v>
      </c>
      <c r="M5583">
        <v>34651.440000000002</v>
      </c>
      <c r="N5583" t="s">
        <v>38</v>
      </c>
    </row>
    <row r="5584" spans="1:14" x14ac:dyDescent="0.25">
      <c r="A5584">
        <v>4.2016999999999998</v>
      </c>
      <c r="B5584">
        <v>7</v>
      </c>
      <c r="C5584" t="s">
        <v>66</v>
      </c>
      <c r="D5584">
        <v>94153</v>
      </c>
      <c r="E5584" t="s">
        <v>68</v>
      </c>
      <c r="F5584">
        <v>1</v>
      </c>
      <c r="G5584" t="s">
        <v>16</v>
      </c>
      <c r="H5584">
        <v>4100.5410000000002</v>
      </c>
      <c r="I5584">
        <v>0</v>
      </c>
      <c r="J5584">
        <v>766200</v>
      </c>
      <c r="K5584">
        <v>3368688</v>
      </c>
      <c r="M5584">
        <v>1183.32</v>
      </c>
      <c r="N5584" t="s">
        <v>38</v>
      </c>
    </row>
    <row r="5585" spans="1:14" x14ac:dyDescent="0.25">
      <c r="A5585">
        <v>4.2016999999999998</v>
      </c>
      <c r="B5585">
        <v>7</v>
      </c>
      <c r="C5585" t="s">
        <v>66</v>
      </c>
      <c r="D5585">
        <v>94153</v>
      </c>
      <c r="E5585" t="s">
        <v>68</v>
      </c>
      <c r="F5585">
        <v>2</v>
      </c>
      <c r="G5585" t="s">
        <v>18</v>
      </c>
      <c r="H5585">
        <v>2696.9789999999998</v>
      </c>
      <c r="I5585">
        <v>0</v>
      </c>
      <c r="J5585">
        <v>181435</v>
      </c>
      <c r="K5585">
        <v>1223484</v>
      </c>
      <c r="M5585">
        <v>686.28</v>
      </c>
      <c r="N5585" t="s">
        <v>38</v>
      </c>
    </row>
    <row r="5586" spans="1:14" x14ac:dyDescent="0.25">
      <c r="A5586">
        <v>4.2016999999999998</v>
      </c>
      <c r="B5586">
        <v>7</v>
      </c>
      <c r="C5586" t="s">
        <v>66</v>
      </c>
      <c r="D5586">
        <v>94153</v>
      </c>
      <c r="E5586" t="s">
        <v>68</v>
      </c>
      <c r="F5586">
        <v>3</v>
      </c>
      <c r="G5586" t="s">
        <v>19</v>
      </c>
      <c r="H5586">
        <v>47.204999999999998</v>
      </c>
      <c r="I5586">
        <v>0</v>
      </c>
      <c r="J5586">
        <v>903225</v>
      </c>
      <c r="K5586">
        <v>1425618</v>
      </c>
      <c r="M5586">
        <v>1272.24</v>
      </c>
      <c r="N5586" t="s">
        <v>38</v>
      </c>
    </row>
    <row r="5587" spans="1:14" x14ac:dyDescent="0.25">
      <c r="A5587">
        <v>4.2016999999999998</v>
      </c>
      <c r="B5587">
        <v>7</v>
      </c>
      <c r="C5587" t="s">
        <v>66</v>
      </c>
      <c r="D5587">
        <v>94153</v>
      </c>
      <c r="E5587" t="s">
        <v>68</v>
      </c>
      <c r="F5587">
        <v>4</v>
      </c>
      <c r="G5587" t="s">
        <v>20</v>
      </c>
      <c r="H5587">
        <v>2571.0990000000002</v>
      </c>
      <c r="I5587">
        <v>0</v>
      </c>
      <c r="J5587">
        <v>650120</v>
      </c>
      <c r="K5587">
        <v>1373523</v>
      </c>
      <c r="M5587">
        <v>934.8</v>
      </c>
      <c r="N5587" t="s">
        <v>38</v>
      </c>
    </row>
    <row r="5588" spans="1:14" x14ac:dyDescent="0.25">
      <c r="A5588">
        <v>4.2016999999999998</v>
      </c>
      <c r="B5588">
        <v>7</v>
      </c>
      <c r="C5588" t="s">
        <v>66</v>
      </c>
      <c r="D5588">
        <v>94153</v>
      </c>
      <c r="E5588" t="s">
        <v>68</v>
      </c>
      <c r="F5588">
        <v>5</v>
      </c>
      <c r="G5588" t="s">
        <v>21</v>
      </c>
      <c r="H5588">
        <v>4037.6010000000001</v>
      </c>
      <c r="I5588">
        <v>0</v>
      </c>
      <c r="J5588">
        <v>329280</v>
      </c>
      <c r="K5588">
        <v>834696</v>
      </c>
      <c r="M5588">
        <v>1126.32</v>
      </c>
      <c r="N5588" t="s">
        <v>38</v>
      </c>
    </row>
    <row r="5589" spans="1:14" x14ac:dyDescent="0.25">
      <c r="A5589">
        <v>4.2016999999999998</v>
      </c>
      <c r="B5589">
        <v>7</v>
      </c>
      <c r="C5589" t="s">
        <v>66</v>
      </c>
      <c r="D5589">
        <v>94153</v>
      </c>
      <c r="E5589" t="s">
        <v>68</v>
      </c>
      <c r="F5589">
        <v>6</v>
      </c>
      <c r="G5589" t="s">
        <v>22</v>
      </c>
      <c r="H5589">
        <v>13727.214</v>
      </c>
      <c r="I5589">
        <v>0</v>
      </c>
      <c r="J5589">
        <v>2557535</v>
      </c>
      <c r="K5589">
        <v>8506890</v>
      </c>
      <c r="M5589">
        <v>13894.32</v>
      </c>
      <c r="N5589" t="s">
        <v>38</v>
      </c>
    </row>
    <row r="5590" spans="1:14" x14ac:dyDescent="0.25">
      <c r="A5590">
        <v>4.2016999999999998</v>
      </c>
      <c r="B5590">
        <v>7</v>
      </c>
      <c r="C5590" t="s">
        <v>66</v>
      </c>
      <c r="D5590">
        <v>94153</v>
      </c>
      <c r="E5590" t="s">
        <v>68</v>
      </c>
      <c r="F5590">
        <v>13</v>
      </c>
      <c r="G5590" t="s">
        <v>23</v>
      </c>
      <c r="H5590">
        <v>27180.638999999999</v>
      </c>
      <c r="I5590">
        <v>0</v>
      </c>
      <c r="J5590">
        <v>5387795</v>
      </c>
      <c r="K5590">
        <v>16659948</v>
      </c>
      <c r="M5590">
        <v>22362.240000000002</v>
      </c>
      <c r="N5590" t="s">
        <v>38</v>
      </c>
    </row>
    <row r="5591" spans="1:14" x14ac:dyDescent="0.25">
      <c r="A5591">
        <v>4.2016999999999998</v>
      </c>
      <c r="B5591">
        <v>7</v>
      </c>
      <c r="C5591" t="s">
        <v>66</v>
      </c>
      <c r="D5591">
        <v>94153</v>
      </c>
      <c r="E5591" t="s">
        <v>68</v>
      </c>
      <c r="F5591">
        <v>7</v>
      </c>
      <c r="G5591" t="s">
        <v>24</v>
      </c>
      <c r="H5591">
        <v>5759.01</v>
      </c>
      <c r="I5591">
        <v>0</v>
      </c>
      <c r="J5591">
        <v>316165</v>
      </c>
      <c r="K5591">
        <v>2406807</v>
      </c>
      <c r="M5591">
        <v>7122.72</v>
      </c>
      <c r="N5591" t="s">
        <v>38</v>
      </c>
    </row>
    <row r="5592" spans="1:14" x14ac:dyDescent="0.25">
      <c r="A5592">
        <v>4.2016999999999998</v>
      </c>
      <c r="B5592">
        <v>7</v>
      </c>
      <c r="C5592" t="s">
        <v>66</v>
      </c>
      <c r="D5592">
        <v>94153</v>
      </c>
      <c r="E5592" t="s">
        <v>68</v>
      </c>
      <c r="F5592">
        <v>8</v>
      </c>
      <c r="G5592" t="s">
        <v>25</v>
      </c>
      <c r="H5592">
        <v>2202.9</v>
      </c>
      <c r="I5592">
        <v>0</v>
      </c>
      <c r="J5592">
        <v>84985</v>
      </c>
      <c r="K5592">
        <v>81330</v>
      </c>
      <c r="M5592">
        <v>3326.52</v>
      </c>
      <c r="N5592" t="s">
        <v>38</v>
      </c>
    </row>
    <row r="5593" spans="1:14" x14ac:dyDescent="0.25">
      <c r="A5593">
        <v>4.2016999999999998</v>
      </c>
      <c r="B5593">
        <v>7</v>
      </c>
      <c r="C5593" t="s">
        <v>66</v>
      </c>
      <c r="D5593">
        <v>94153</v>
      </c>
      <c r="E5593" t="s">
        <v>68</v>
      </c>
      <c r="F5593">
        <v>9</v>
      </c>
      <c r="G5593" t="s">
        <v>26</v>
      </c>
      <c r="H5593">
        <v>3505.7579999999998</v>
      </c>
      <c r="I5593">
        <v>0</v>
      </c>
      <c r="J5593">
        <v>62320</v>
      </c>
      <c r="K5593">
        <v>489519</v>
      </c>
      <c r="M5593">
        <v>3287.76</v>
      </c>
      <c r="N5593" t="s">
        <v>38</v>
      </c>
    </row>
    <row r="5594" spans="1:14" x14ac:dyDescent="0.25">
      <c r="A5594">
        <v>4.2016999999999998</v>
      </c>
      <c r="B5594">
        <v>7</v>
      </c>
      <c r="C5594" t="s">
        <v>66</v>
      </c>
      <c r="D5594">
        <v>94153</v>
      </c>
      <c r="E5594" t="s">
        <v>68</v>
      </c>
      <c r="F5594">
        <v>14</v>
      </c>
      <c r="G5594" t="s">
        <v>27</v>
      </c>
      <c r="H5594">
        <v>11467.668</v>
      </c>
      <c r="I5594">
        <v>0</v>
      </c>
      <c r="J5594">
        <v>463470</v>
      </c>
      <c r="K5594">
        <v>3976566</v>
      </c>
      <c r="M5594">
        <v>14842.8</v>
      </c>
      <c r="N5594" t="s">
        <v>38</v>
      </c>
    </row>
    <row r="5595" spans="1:14" x14ac:dyDescent="0.25">
      <c r="A5595">
        <v>4.2016999999999998</v>
      </c>
      <c r="B5595">
        <v>7</v>
      </c>
      <c r="C5595" t="s">
        <v>66</v>
      </c>
      <c r="D5595">
        <v>94153</v>
      </c>
      <c r="E5595" t="s">
        <v>68</v>
      </c>
      <c r="F5595">
        <v>15</v>
      </c>
      <c r="G5595" t="s">
        <v>28</v>
      </c>
      <c r="H5595">
        <v>5337.3119999999999</v>
      </c>
      <c r="I5595">
        <v>0</v>
      </c>
      <c r="J5595">
        <v>140</v>
      </c>
      <c r="K5595">
        <v>0</v>
      </c>
      <c r="M5595">
        <v>0</v>
      </c>
      <c r="N5595" t="s">
        <v>38</v>
      </c>
    </row>
    <row r="5596" spans="1:14" x14ac:dyDescent="0.25">
      <c r="A5596">
        <v>4.2016999999999998</v>
      </c>
      <c r="B5596">
        <v>7</v>
      </c>
      <c r="C5596" t="s">
        <v>66</v>
      </c>
      <c r="D5596">
        <v>94153</v>
      </c>
      <c r="E5596" t="s">
        <v>68</v>
      </c>
      <c r="F5596">
        <v>12</v>
      </c>
      <c r="G5596" t="s">
        <v>29</v>
      </c>
      <c r="H5596">
        <v>9673.8780000000006</v>
      </c>
      <c r="I5596">
        <v>0</v>
      </c>
      <c r="J5596">
        <v>5851265</v>
      </c>
      <c r="K5596">
        <v>20783346</v>
      </c>
      <c r="M5596">
        <v>37205.040000000001</v>
      </c>
      <c r="N5596" t="s">
        <v>38</v>
      </c>
    </row>
    <row r="5597" spans="1:14" x14ac:dyDescent="0.25">
      <c r="A5597">
        <v>4.2016999999999998</v>
      </c>
      <c r="B5597">
        <v>7</v>
      </c>
      <c r="C5597" t="s">
        <v>66</v>
      </c>
      <c r="D5597">
        <v>94153</v>
      </c>
      <c r="E5597" t="s">
        <v>68</v>
      </c>
      <c r="F5597">
        <v>16</v>
      </c>
      <c r="G5597" t="s">
        <v>30</v>
      </c>
      <c r="H5597">
        <v>4336.5659999999998</v>
      </c>
      <c r="I5597">
        <v>0</v>
      </c>
      <c r="J5597">
        <v>140</v>
      </c>
      <c r="K5597">
        <v>0</v>
      </c>
      <c r="M5597">
        <v>0</v>
      </c>
      <c r="N5597" t="s">
        <v>38</v>
      </c>
    </row>
    <row r="5598" spans="1:14" x14ac:dyDescent="0.25">
      <c r="A5598">
        <v>4.2016999999999998</v>
      </c>
      <c r="B5598">
        <v>7</v>
      </c>
      <c r="C5598" t="s">
        <v>66</v>
      </c>
      <c r="D5598">
        <v>94153</v>
      </c>
      <c r="E5598" t="s">
        <v>68</v>
      </c>
      <c r="F5598">
        <v>11</v>
      </c>
      <c r="G5598" t="s">
        <v>31</v>
      </c>
      <c r="H5598">
        <v>4622.9430000000002</v>
      </c>
      <c r="I5598">
        <v>0</v>
      </c>
      <c r="J5598">
        <v>530525</v>
      </c>
      <c r="K5598">
        <v>2020773</v>
      </c>
      <c r="M5598">
        <v>0</v>
      </c>
      <c r="N5598" t="s">
        <v>38</v>
      </c>
    </row>
    <row r="5599" spans="1:14" x14ac:dyDescent="0.25">
      <c r="A5599">
        <v>4.2016999999999998</v>
      </c>
      <c r="B5599">
        <v>7</v>
      </c>
      <c r="C5599" t="s">
        <v>66</v>
      </c>
      <c r="D5599">
        <v>94153</v>
      </c>
      <c r="E5599" t="s">
        <v>68</v>
      </c>
      <c r="F5599">
        <v>17</v>
      </c>
      <c r="G5599" t="s">
        <v>32</v>
      </c>
      <c r="H5599">
        <v>2892.0929999999998</v>
      </c>
      <c r="I5599">
        <v>0</v>
      </c>
      <c r="J5599">
        <v>140</v>
      </c>
      <c r="K5599">
        <v>0</v>
      </c>
      <c r="M5599">
        <v>0</v>
      </c>
      <c r="N5599" t="s">
        <v>38</v>
      </c>
    </row>
    <row r="5600" spans="1:14" x14ac:dyDescent="0.25">
      <c r="A5600">
        <v>4.2016999999999998</v>
      </c>
      <c r="B5600">
        <v>7</v>
      </c>
      <c r="C5600" t="s">
        <v>66</v>
      </c>
      <c r="D5600">
        <v>94153</v>
      </c>
      <c r="E5600" t="s">
        <v>68</v>
      </c>
      <c r="F5600">
        <v>18</v>
      </c>
      <c r="G5600" t="s">
        <v>33</v>
      </c>
      <c r="H5600">
        <v>65511.099000000002</v>
      </c>
      <c r="I5600">
        <v>0</v>
      </c>
      <c r="J5600">
        <v>5851265</v>
      </c>
      <c r="K5600">
        <v>23052048</v>
      </c>
      <c r="M5600">
        <v>37205.040000000001</v>
      </c>
      <c r="N5600" t="s">
        <v>38</v>
      </c>
    </row>
    <row r="5601" spans="1:14" x14ac:dyDescent="0.25">
      <c r="A5601">
        <v>4.2016999999999998</v>
      </c>
      <c r="B5601">
        <v>7</v>
      </c>
      <c r="C5601" t="s">
        <v>66</v>
      </c>
      <c r="D5601">
        <v>64983</v>
      </c>
      <c r="E5601" t="s">
        <v>69</v>
      </c>
      <c r="F5601">
        <v>1</v>
      </c>
      <c r="G5601" t="s">
        <v>16</v>
      </c>
      <c r="H5601">
        <v>4043.895</v>
      </c>
      <c r="I5601">
        <v>0</v>
      </c>
      <c r="J5601">
        <v>695465</v>
      </c>
      <c r="K5601">
        <v>3300234</v>
      </c>
      <c r="M5601">
        <v>877.8</v>
      </c>
      <c r="N5601" t="s">
        <v>70</v>
      </c>
    </row>
    <row r="5602" spans="1:14" x14ac:dyDescent="0.25">
      <c r="A5602">
        <v>4.2016999999999998</v>
      </c>
      <c r="B5602">
        <v>7</v>
      </c>
      <c r="C5602" t="s">
        <v>66</v>
      </c>
      <c r="D5602">
        <v>64983</v>
      </c>
      <c r="E5602" t="s">
        <v>69</v>
      </c>
      <c r="F5602">
        <v>2</v>
      </c>
      <c r="G5602" t="s">
        <v>18</v>
      </c>
      <c r="H5602">
        <v>3902.28</v>
      </c>
      <c r="I5602">
        <v>0</v>
      </c>
      <c r="J5602">
        <v>185725</v>
      </c>
      <c r="K5602">
        <v>1283022</v>
      </c>
      <c r="M5602">
        <v>627</v>
      </c>
      <c r="N5602" t="s">
        <v>70</v>
      </c>
    </row>
    <row r="5603" spans="1:14" x14ac:dyDescent="0.25">
      <c r="A5603">
        <v>4.2016999999999998</v>
      </c>
      <c r="B5603">
        <v>7</v>
      </c>
      <c r="C5603" t="s">
        <v>66</v>
      </c>
      <c r="D5603">
        <v>64983</v>
      </c>
      <c r="E5603" t="s">
        <v>69</v>
      </c>
      <c r="F5603">
        <v>3</v>
      </c>
      <c r="G5603" t="s">
        <v>19</v>
      </c>
      <c r="H5603">
        <v>47.204999999999998</v>
      </c>
      <c r="I5603">
        <v>0</v>
      </c>
      <c r="J5603">
        <v>716990</v>
      </c>
      <c r="K5603">
        <v>1216797</v>
      </c>
      <c r="M5603">
        <v>866.4</v>
      </c>
      <c r="N5603" t="s">
        <v>70</v>
      </c>
    </row>
    <row r="5604" spans="1:14" x14ac:dyDescent="0.25">
      <c r="A5604">
        <v>4.2016999999999998</v>
      </c>
      <c r="B5604">
        <v>7</v>
      </c>
      <c r="C5604" t="s">
        <v>66</v>
      </c>
      <c r="D5604">
        <v>64983</v>
      </c>
      <c r="E5604" t="s">
        <v>69</v>
      </c>
      <c r="F5604">
        <v>4</v>
      </c>
      <c r="G5604" t="s">
        <v>20</v>
      </c>
      <c r="H5604">
        <v>2344.5149999999999</v>
      </c>
      <c r="I5604">
        <v>0</v>
      </c>
      <c r="J5604">
        <v>619325</v>
      </c>
      <c r="K5604">
        <v>1123569</v>
      </c>
      <c r="M5604">
        <v>1388.52</v>
      </c>
      <c r="N5604" t="s">
        <v>70</v>
      </c>
    </row>
    <row r="5605" spans="1:14" x14ac:dyDescent="0.25">
      <c r="A5605">
        <v>4.2016999999999998</v>
      </c>
      <c r="B5605">
        <v>7</v>
      </c>
      <c r="C5605" t="s">
        <v>66</v>
      </c>
      <c r="D5605">
        <v>64983</v>
      </c>
      <c r="E5605" t="s">
        <v>69</v>
      </c>
      <c r="F5605">
        <v>5</v>
      </c>
      <c r="G5605" t="s">
        <v>21</v>
      </c>
      <c r="H5605">
        <v>2020.374</v>
      </c>
      <c r="I5605">
        <v>0</v>
      </c>
      <c r="J5605">
        <v>248775</v>
      </c>
      <c r="K5605">
        <v>655014</v>
      </c>
      <c r="M5605">
        <v>1007.76</v>
      </c>
      <c r="N5605" t="s">
        <v>70</v>
      </c>
    </row>
    <row r="5606" spans="1:14" x14ac:dyDescent="0.25">
      <c r="A5606">
        <v>4.2016999999999998</v>
      </c>
      <c r="B5606">
        <v>7</v>
      </c>
      <c r="C5606" t="s">
        <v>66</v>
      </c>
      <c r="D5606">
        <v>64983</v>
      </c>
      <c r="E5606" t="s">
        <v>69</v>
      </c>
      <c r="F5606">
        <v>6</v>
      </c>
      <c r="G5606" t="s">
        <v>22</v>
      </c>
      <c r="H5606">
        <v>11417.316000000001</v>
      </c>
      <c r="I5606">
        <v>266</v>
      </c>
      <c r="J5606">
        <v>2093400</v>
      </c>
      <c r="K5606">
        <v>6450321</v>
      </c>
      <c r="M5606">
        <v>8933.0400000000009</v>
      </c>
      <c r="N5606" t="s">
        <v>70</v>
      </c>
    </row>
    <row r="5607" spans="1:14" x14ac:dyDescent="0.25">
      <c r="A5607">
        <v>4.2016999999999998</v>
      </c>
      <c r="B5607">
        <v>7</v>
      </c>
      <c r="C5607" t="s">
        <v>66</v>
      </c>
      <c r="D5607">
        <v>64983</v>
      </c>
      <c r="E5607" t="s">
        <v>69</v>
      </c>
      <c r="F5607">
        <v>13</v>
      </c>
      <c r="G5607" t="s">
        <v>23</v>
      </c>
      <c r="H5607">
        <v>23775.584999999999</v>
      </c>
      <c r="I5607">
        <v>266</v>
      </c>
      <c r="J5607">
        <v>4559680</v>
      </c>
      <c r="K5607">
        <v>14589363</v>
      </c>
      <c r="M5607">
        <v>14275.08</v>
      </c>
      <c r="N5607" t="s">
        <v>70</v>
      </c>
    </row>
    <row r="5608" spans="1:14" x14ac:dyDescent="0.25">
      <c r="A5608">
        <v>4.2016999999999998</v>
      </c>
      <c r="B5608">
        <v>7</v>
      </c>
      <c r="C5608" t="s">
        <v>66</v>
      </c>
      <c r="D5608">
        <v>64983</v>
      </c>
      <c r="E5608" t="s">
        <v>69</v>
      </c>
      <c r="F5608">
        <v>7</v>
      </c>
      <c r="G5608" t="s">
        <v>24</v>
      </c>
      <c r="H5608">
        <v>6316.0290000000005</v>
      </c>
      <c r="I5608">
        <v>0</v>
      </c>
      <c r="J5608">
        <v>250610</v>
      </c>
      <c r="K5608">
        <v>1918386</v>
      </c>
      <c r="M5608">
        <v>6482.04</v>
      </c>
      <c r="N5608" t="s">
        <v>70</v>
      </c>
    </row>
    <row r="5609" spans="1:14" x14ac:dyDescent="0.25">
      <c r="A5609">
        <v>4.2016999999999998</v>
      </c>
      <c r="B5609">
        <v>7</v>
      </c>
      <c r="C5609" t="s">
        <v>66</v>
      </c>
      <c r="D5609">
        <v>64983</v>
      </c>
      <c r="E5609" t="s">
        <v>69</v>
      </c>
      <c r="F5609">
        <v>8</v>
      </c>
      <c r="G5609" t="s">
        <v>25</v>
      </c>
      <c r="H5609">
        <v>2306.7510000000002</v>
      </c>
      <c r="I5609">
        <v>0</v>
      </c>
      <c r="J5609">
        <v>84425</v>
      </c>
      <c r="K5609">
        <v>689784</v>
      </c>
      <c r="M5609">
        <v>3707.28</v>
      </c>
      <c r="N5609" t="s">
        <v>70</v>
      </c>
    </row>
    <row r="5610" spans="1:14" x14ac:dyDescent="0.25">
      <c r="A5610">
        <v>4.2016999999999998</v>
      </c>
      <c r="B5610">
        <v>7</v>
      </c>
      <c r="C5610" t="s">
        <v>66</v>
      </c>
      <c r="D5610">
        <v>64983</v>
      </c>
      <c r="E5610" t="s">
        <v>69</v>
      </c>
      <c r="F5610">
        <v>9</v>
      </c>
      <c r="G5610" t="s">
        <v>26</v>
      </c>
      <c r="H5610">
        <v>3351.5549999999998</v>
      </c>
      <c r="I5610">
        <v>0</v>
      </c>
      <c r="J5610">
        <v>74250</v>
      </c>
      <c r="K5610">
        <v>571314</v>
      </c>
      <c r="M5610">
        <v>5255.4</v>
      </c>
      <c r="N5610" t="s">
        <v>70</v>
      </c>
    </row>
    <row r="5611" spans="1:14" x14ac:dyDescent="0.25">
      <c r="A5611">
        <v>4.2016999999999998</v>
      </c>
      <c r="B5611">
        <v>7</v>
      </c>
      <c r="C5611" t="s">
        <v>66</v>
      </c>
      <c r="D5611">
        <v>64983</v>
      </c>
      <c r="E5611" t="s">
        <v>69</v>
      </c>
      <c r="F5611">
        <v>14</v>
      </c>
      <c r="G5611" t="s">
        <v>27</v>
      </c>
      <c r="H5611">
        <v>11974.334999999999</v>
      </c>
      <c r="I5611">
        <v>0</v>
      </c>
      <c r="J5611">
        <v>409285</v>
      </c>
      <c r="K5611">
        <v>3146661</v>
      </c>
      <c r="M5611">
        <v>20009.28</v>
      </c>
      <c r="N5611" t="s">
        <v>70</v>
      </c>
    </row>
    <row r="5612" spans="1:14" x14ac:dyDescent="0.25">
      <c r="A5612">
        <v>4.2016999999999998</v>
      </c>
      <c r="B5612">
        <v>7</v>
      </c>
      <c r="C5612" t="s">
        <v>66</v>
      </c>
      <c r="D5612">
        <v>64983</v>
      </c>
      <c r="E5612" t="s">
        <v>69</v>
      </c>
      <c r="F5612">
        <v>15</v>
      </c>
      <c r="G5612" t="s">
        <v>28</v>
      </c>
      <c r="H5612">
        <v>3590.7269999999999</v>
      </c>
      <c r="I5612">
        <v>0</v>
      </c>
      <c r="J5612">
        <v>145</v>
      </c>
      <c r="K5612">
        <v>0</v>
      </c>
      <c r="M5612">
        <v>0</v>
      </c>
      <c r="N5612" t="s">
        <v>70</v>
      </c>
    </row>
    <row r="5613" spans="1:14" x14ac:dyDescent="0.25">
      <c r="A5613">
        <v>4.2016999999999998</v>
      </c>
      <c r="B5613">
        <v>7</v>
      </c>
      <c r="C5613" t="s">
        <v>66</v>
      </c>
      <c r="D5613">
        <v>64983</v>
      </c>
      <c r="E5613" t="s">
        <v>69</v>
      </c>
      <c r="F5613">
        <v>12</v>
      </c>
      <c r="G5613" t="s">
        <v>29</v>
      </c>
      <c r="H5613">
        <v>7949.3220000000001</v>
      </c>
      <c r="I5613">
        <v>78</v>
      </c>
      <c r="J5613">
        <v>4968965</v>
      </c>
      <c r="K5613">
        <v>17328903</v>
      </c>
      <c r="M5613">
        <v>34284.36</v>
      </c>
      <c r="N5613" t="s">
        <v>70</v>
      </c>
    </row>
    <row r="5614" spans="1:14" x14ac:dyDescent="0.25">
      <c r="A5614">
        <v>4.2016999999999998</v>
      </c>
      <c r="B5614">
        <v>7</v>
      </c>
      <c r="C5614" t="s">
        <v>66</v>
      </c>
      <c r="D5614">
        <v>64983</v>
      </c>
      <c r="E5614" t="s">
        <v>69</v>
      </c>
      <c r="F5614">
        <v>16</v>
      </c>
      <c r="G5614" t="s">
        <v>30</v>
      </c>
      <c r="H5614">
        <v>3062.0309999999999</v>
      </c>
      <c r="I5614">
        <v>48</v>
      </c>
      <c r="J5614">
        <v>145</v>
      </c>
      <c r="K5614">
        <v>0</v>
      </c>
      <c r="M5614">
        <v>0</v>
      </c>
      <c r="N5614" t="s">
        <v>70</v>
      </c>
    </row>
    <row r="5615" spans="1:14" x14ac:dyDescent="0.25">
      <c r="A5615">
        <v>4.2016999999999998</v>
      </c>
      <c r="B5615">
        <v>7</v>
      </c>
      <c r="C5615" t="s">
        <v>66</v>
      </c>
      <c r="D5615">
        <v>64983</v>
      </c>
      <c r="E5615" t="s">
        <v>69</v>
      </c>
      <c r="F5615">
        <v>11</v>
      </c>
      <c r="G5615" t="s">
        <v>31</v>
      </c>
      <c r="H5615">
        <v>5736.9809999999998</v>
      </c>
      <c r="I5615">
        <v>0</v>
      </c>
      <c r="J5615">
        <v>527495</v>
      </c>
      <c r="K5615">
        <v>200274</v>
      </c>
      <c r="M5615">
        <v>0</v>
      </c>
      <c r="N5615" t="s">
        <v>70</v>
      </c>
    </row>
    <row r="5616" spans="1:14" x14ac:dyDescent="0.25">
      <c r="A5616">
        <v>4.2016999999999998</v>
      </c>
      <c r="B5616">
        <v>7</v>
      </c>
      <c r="C5616" t="s">
        <v>66</v>
      </c>
      <c r="D5616">
        <v>64983</v>
      </c>
      <c r="E5616" t="s">
        <v>69</v>
      </c>
      <c r="F5616">
        <v>17</v>
      </c>
      <c r="G5616" t="s">
        <v>32</v>
      </c>
      <c r="H5616">
        <v>2876.3580000000002</v>
      </c>
      <c r="I5616">
        <v>0</v>
      </c>
      <c r="J5616">
        <v>145</v>
      </c>
      <c r="K5616">
        <v>0</v>
      </c>
      <c r="M5616">
        <v>0</v>
      </c>
      <c r="N5616" t="s">
        <v>70</v>
      </c>
    </row>
    <row r="5617" spans="1:14" x14ac:dyDescent="0.25">
      <c r="A5617">
        <v>4.2016999999999998</v>
      </c>
      <c r="B5617">
        <v>7</v>
      </c>
      <c r="C5617" t="s">
        <v>66</v>
      </c>
      <c r="D5617">
        <v>64983</v>
      </c>
      <c r="E5617" t="s">
        <v>69</v>
      </c>
      <c r="F5617">
        <v>18</v>
      </c>
      <c r="G5617" t="s">
        <v>33</v>
      </c>
      <c r="H5617">
        <v>58965.339</v>
      </c>
      <c r="I5617">
        <v>392</v>
      </c>
      <c r="J5617">
        <v>4968965</v>
      </c>
      <c r="K5617">
        <v>20438166</v>
      </c>
      <c r="M5617">
        <v>34284.36</v>
      </c>
      <c r="N5617" t="s">
        <v>70</v>
      </c>
    </row>
    <row r="5618" spans="1:14" x14ac:dyDescent="0.25">
      <c r="A5618">
        <v>4.2016999999999998</v>
      </c>
      <c r="B5618">
        <v>7</v>
      </c>
      <c r="C5618" t="s">
        <v>66</v>
      </c>
      <c r="D5618">
        <v>77348</v>
      </c>
      <c r="E5618" t="s">
        <v>71</v>
      </c>
      <c r="F5618">
        <v>1</v>
      </c>
      <c r="G5618" t="s">
        <v>16</v>
      </c>
      <c r="H5618">
        <v>4412.0940000000001</v>
      </c>
      <c r="I5618">
        <v>0</v>
      </c>
      <c r="J5618">
        <v>743530</v>
      </c>
      <c r="K5618">
        <v>3312624</v>
      </c>
      <c r="M5618">
        <v>1101.24</v>
      </c>
      <c r="N5618" t="s">
        <v>38</v>
      </c>
    </row>
    <row r="5619" spans="1:14" x14ac:dyDescent="0.25">
      <c r="A5619">
        <v>4.2016999999999998</v>
      </c>
      <c r="B5619">
        <v>7</v>
      </c>
      <c r="C5619" t="s">
        <v>66</v>
      </c>
      <c r="D5619">
        <v>77348</v>
      </c>
      <c r="E5619" t="s">
        <v>71</v>
      </c>
      <c r="F5619">
        <v>2</v>
      </c>
      <c r="G5619" t="s">
        <v>18</v>
      </c>
      <c r="H5619">
        <v>2574.2460000000001</v>
      </c>
      <c r="I5619">
        <v>0</v>
      </c>
      <c r="J5619">
        <v>149570</v>
      </c>
      <c r="K5619">
        <v>946731</v>
      </c>
      <c r="M5619">
        <v>595.08000000000004</v>
      </c>
      <c r="N5619" t="s">
        <v>38</v>
      </c>
    </row>
    <row r="5620" spans="1:14" x14ac:dyDescent="0.25">
      <c r="A5620">
        <v>4.2016999999999998</v>
      </c>
      <c r="B5620">
        <v>7</v>
      </c>
      <c r="C5620" t="s">
        <v>66</v>
      </c>
      <c r="D5620">
        <v>77348</v>
      </c>
      <c r="E5620" t="s">
        <v>71</v>
      </c>
      <c r="F5620">
        <v>3</v>
      </c>
      <c r="G5620" t="s">
        <v>19</v>
      </c>
      <c r="H5620">
        <v>47.204999999999998</v>
      </c>
      <c r="I5620">
        <v>0</v>
      </c>
      <c r="J5620">
        <v>1026435</v>
      </c>
      <c r="K5620">
        <v>1774596</v>
      </c>
      <c r="M5620">
        <v>946.2</v>
      </c>
      <c r="N5620" t="s">
        <v>38</v>
      </c>
    </row>
    <row r="5621" spans="1:14" x14ac:dyDescent="0.25">
      <c r="A5621">
        <v>4.2016999999999998</v>
      </c>
      <c r="B5621">
        <v>7</v>
      </c>
      <c r="C5621" t="s">
        <v>66</v>
      </c>
      <c r="D5621">
        <v>77348</v>
      </c>
      <c r="E5621" t="s">
        <v>71</v>
      </c>
      <c r="F5621">
        <v>4</v>
      </c>
      <c r="G5621" t="s">
        <v>20</v>
      </c>
      <c r="H5621">
        <v>2564.8049999999998</v>
      </c>
      <c r="I5621">
        <v>0</v>
      </c>
      <c r="J5621">
        <v>731330</v>
      </c>
      <c r="K5621">
        <v>1415847</v>
      </c>
      <c r="M5621">
        <v>950.76</v>
      </c>
      <c r="N5621" t="s">
        <v>38</v>
      </c>
    </row>
    <row r="5622" spans="1:14" x14ac:dyDescent="0.25">
      <c r="A5622">
        <v>4.2016999999999998</v>
      </c>
      <c r="B5622">
        <v>7</v>
      </c>
      <c r="C5622" t="s">
        <v>66</v>
      </c>
      <c r="D5622">
        <v>77348</v>
      </c>
      <c r="E5622" t="s">
        <v>71</v>
      </c>
      <c r="F5622">
        <v>5</v>
      </c>
      <c r="G5622" t="s">
        <v>21</v>
      </c>
      <c r="H5622">
        <v>4025.0129999999999</v>
      </c>
      <c r="I5622">
        <v>0</v>
      </c>
      <c r="J5622">
        <v>296950</v>
      </c>
      <c r="K5622">
        <v>706587</v>
      </c>
      <c r="M5622">
        <v>918.84</v>
      </c>
      <c r="N5622" t="s">
        <v>38</v>
      </c>
    </row>
    <row r="5623" spans="1:14" x14ac:dyDescent="0.25">
      <c r="A5623">
        <v>4.2016999999999998</v>
      </c>
      <c r="B5623">
        <v>7</v>
      </c>
      <c r="C5623" t="s">
        <v>66</v>
      </c>
      <c r="D5623">
        <v>77348</v>
      </c>
      <c r="E5623" t="s">
        <v>71</v>
      </c>
      <c r="F5623">
        <v>6</v>
      </c>
      <c r="G5623" t="s">
        <v>22</v>
      </c>
      <c r="H5623">
        <v>12008.951999999999</v>
      </c>
      <c r="I5623">
        <v>0</v>
      </c>
      <c r="J5623">
        <v>2886325</v>
      </c>
      <c r="K5623">
        <v>7412169</v>
      </c>
      <c r="M5623">
        <v>11035.2</v>
      </c>
      <c r="N5623" t="s">
        <v>38</v>
      </c>
    </row>
    <row r="5624" spans="1:14" x14ac:dyDescent="0.25">
      <c r="A5624">
        <v>4.2016999999999998</v>
      </c>
      <c r="B5624">
        <v>7</v>
      </c>
      <c r="C5624" t="s">
        <v>66</v>
      </c>
      <c r="D5624">
        <v>77348</v>
      </c>
      <c r="E5624" t="s">
        <v>71</v>
      </c>
      <c r="F5624">
        <v>13</v>
      </c>
      <c r="G5624" t="s">
        <v>23</v>
      </c>
      <c r="H5624">
        <v>25632.314999999999</v>
      </c>
      <c r="I5624">
        <v>0</v>
      </c>
      <c r="J5624">
        <v>5834140</v>
      </c>
      <c r="K5624">
        <v>15701298</v>
      </c>
      <c r="M5624">
        <v>17371.32</v>
      </c>
      <c r="N5624" t="s">
        <v>38</v>
      </c>
    </row>
    <row r="5625" spans="1:14" x14ac:dyDescent="0.25">
      <c r="A5625">
        <v>4.2016999999999998</v>
      </c>
      <c r="B5625">
        <v>7</v>
      </c>
      <c r="C5625" t="s">
        <v>66</v>
      </c>
      <c r="D5625">
        <v>77348</v>
      </c>
      <c r="E5625" t="s">
        <v>71</v>
      </c>
      <c r="F5625">
        <v>7</v>
      </c>
      <c r="G5625" t="s">
        <v>24</v>
      </c>
      <c r="H5625">
        <v>6454.4970000000003</v>
      </c>
      <c r="I5625">
        <v>0</v>
      </c>
      <c r="J5625">
        <v>329270</v>
      </c>
      <c r="K5625">
        <v>2684598</v>
      </c>
      <c r="M5625">
        <v>6796.68</v>
      </c>
      <c r="N5625" t="s">
        <v>38</v>
      </c>
    </row>
    <row r="5626" spans="1:14" x14ac:dyDescent="0.25">
      <c r="A5626">
        <v>4.2016999999999998</v>
      </c>
      <c r="B5626">
        <v>7</v>
      </c>
      <c r="C5626" t="s">
        <v>66</v>
      </c>
      <c r="D5626">
        <v>77348</v>
      </c>
      <c r="E5626" t="s">
        <v>71</v>
      </c>
      <c r="F5626">
        <v>8</v>
      </c>
      <c r="G5626" t="s">
        <v>25</v>
      </c>
      <c r="H5626">
        <v>2822.8589999999999</v>
      </c>
      <c r="I5626">
        <v>0</v>
      </c>
      <c r="J5626">
        <v>95645</v>
      </c>
      <c r="K5626">
        <v>703635</v>
      </c>
      <c r="M5626">
        <v>3629.76</v>
      </c>
      <c r="N5626" t="s">
        <v>38</v>
      </c>
    </row>
    <row r="5627" spans="1:14" x14ac:dyDescent="0.25">
      <c r="A5627">
        <v>4.2016999999999998</v>
      </c>
      <c r="B5627">
        <v>7</v>
      </c>
      <c r="C5627" t="s">
        <v>66</v>
      </c>
      <c r="D5627">
        <v>77348</v>
      </c>
      <c r="E5627" t="s">
        <v>71</v>
      </c>
      <c r="F5627">
        <v>9</v>
      </c>
      <c r="G5627" t="s">
        <v>26</v>
      </c>
      <c r="H5627">
        <v>3411.348</v>
      </c>
      <c r="I5627">
        <v>0</v>
      </c>
      <c r="J5627">
        <v>127155</v>
      </c>
      <c r="K5627">
        <v>938169</v>
      </c>
      <c r="M5627">
        <v>4496.16</v>
      </c>
      <c r="N5627" t="s">
        <v>38</v>
      </c>
    </row>
    <row r="5628" spans="1:14" x14ac:dyDescent="0.25">
      <c r="A5628">
        <v>4.2016999999999998</v>
      </c>
      <c r="B5628">
        <v>7</v>
      </c>
      <c r="C5628" t="s">
        <v>66</v>
      </c>
      <c r="D5628">
        <v>77348</v>
      </c>
      <c r="E5628" t="s">
        <v>71</v>
      </c>
      <c r="F5628">
        <v>14</v>
      </c>
      <c r="G5628" t="s">
        <v>27</v>
      </c>
      <c r="H5628">
        <v>12688.704</v>
      </c>
      <c r="I5628">
        <v>0</v>
      </c>
      <c r="J5628">
        <v>552070</v>
      </c>
      <c r="K5628">
        <v>4444146</v>
      </c>
      <c r="M5628">
        <v>16438.8</v>
      </c>
      <c r="N5628" t="s">
        <v>38</v>
      </c>
    </row>
    <row r="5629" spans="1:14" x14ac:dyDescent="0.25">
      <c r="A5629">
        <v>4.2016999999999998</v>
      </c>
      <c r="B5629">
        <v>7</v>
      </c>
      <c r="C5629" t="s">
        <v>66</v>
      </c>
      <c r="D5629">
        <v>77348</v>
      </c>
      <c r="E5629" t="s">
        <v>71</v>
      </c>
      <c r="F5629">
        <v>15</v>
      </c>
      <c r="G5629" t="s">
        <v>28</v>
      </c>
      <c r="H5629">
        <v>6212.1779999999999</v>
      </c>
      <c r="I5629">
        <v>0</v>
      </c>
      <c r="J5629">
        <v>150</v>
      </c>
      <c r="K5629">
        <v>0</v>
      </c>
      <c r="M5629">
        <v>0</v>
      </c>
      <c r="N5629" t="s">
        <v>38</v>
      </c>
    </row>
    <row r="5630" spans="1:14" x14ac:dyDescent="0.25">
      <c r="A5630">
        <v>4.2016999999999998</v>
      </c>
      <c r="B5630">
        <v>7</v>
      </c>
      <c r="C5630" t="s">
        <v>66</v>
      </c>
      <c r="D5630">
        <v>77348</v>
      </c>
      <c r="E5630" t="s">
        <v>71</v>
      </c>
      <c r="F5630">
        <v>12</v>
      </c>
      <c r="G5630" t="s">
        <v>29</v>
      </c>
      <c r="H5630">
        <v>9173.5049999999992</v>
      </c>
      <c r="I5630">
        <v>0</v>
      </c>
      <c r="J5630">
        <v>6386210</v>
      </c>
      <c r="K5630">
        <v>19212390</v>
      </c>
      <c r="M5630">
        <v>33810.120000000003</v>
      </c>
      <c r="N5630" t="s">
        <v>38</v>
      </c>
    </row>
    <row r="5631" spans="1:14" x14ac:dyDescent="0.25">
      <c r="A5631">
        <v>4.2016999999999998</v>
      </c>
      <c r="B5631">
        <v>7</v>
      </c>
      <c r="C5631" t="s">
        <v>66</v>
      </c>
      <c r="D5631">
        <v>77348</v>
      </c>
      <c r="E5631" t="s">
        <v>71</v>
      </c>
      <c r="F5631">
        <v>16</v>
      </c>
      <c r="G5631" t="s">
        <v>30</v>
      </c>
      <c r="H5631">
        <v>4575.7380000000003</v>
      </c>
      <c r="I5631">
        <v>0</v>
      </c>
      <c r="J5631">
        <v>150</v>
      </c>
      <c r="K5631">
        <v>0</v>
      </c>
      <c r="M5631">
        <v>0</v>
      </c>
      <c r="N5631" t="s">
        <v>38</v>
      </c>
    </row>
    <row r="5632" spans="1:14" x14ac:dyDescent="0.25">
      <c r="A5632">
        <v>4.2016999999999998</v>
      </c>
      <c r="B5632">
        <v>7</v>
      </c>
      <c r="C5632" t="s">
        <v>66</v>
      </c>
      <c r="D5632">
        <v>77348</v>
      </c>
      <c r="E5632" t="s">
        <v>71</v>
      </c>
      <c r="F5632">
        <v>11</v>
      </c>
      <c r="G5632" t="s">
        <v>31</v>
      </c>
      <c r="H5632">
        <v>6227.9129999999996</v>
      </c>
      <c r="I5632">
        <v>0</v>
      </c>
      <c r="J5632">
        <v>712550</v>
      </c>
      <c r="K5632">
        <v>2397717</v>
      </c>
      <c r="M5632">
        <v>0</v>
      </c>
      <c r="N5632" t="s">
        <v>38</v>
      </c>
    </row>
    <row r="5633" spans="1:14" x14ac:dyDescent="0.25">
      <c r="A5633">
        <v>4.2016999999999998</v>
      </c>
      <c r="B5633">
        <v>7</v>
      </c>
      <c r="C5633" t="s">
        <v>66</v>
      </c>
      <c r="D5633">
        <v>77348</v>
      </c>
      <c r="E5633" t="s">
        <v>71</v>
      </c>
      <c r="F5633">
        <v>17</v>
      </c>
      <c r="G5633" t="s">
        <v>32</v>
      </c>
      <c r="H5633">
        <v>4194.951</v>
      </c>
      <c r="I5633">
        <v>0</v>
      </c>
      <c r="J5633">
        <v>150</v>
      </c>
      <c r="K5633">
        <v>0</v>
      </c>
      <c r="M5633">
        <v>0</v>
      </c>
      <c r="N5633" t="s">
        <v>38</v>
      </c>
    </row>
    <row r="5634" spans="1:14" x14ac:dyDescent="0.25">
      <c r="A5634">
        <v>4.2016999999999998</v>
      </c>
      <c r="B5634">
        <v>7</v>
      </c>
      <c r="C5634" t="s">
        <v>66</v>
      </c>
      <c r="D5634">
        <v>77348</v>
      </c>
      <c r="E5634" t="s">
        <v>71</v>
      </c>
      <c r="F5634">
        <v>18</v>
      </c>
      <c r="G5634" t="s">
        <v>33</v>
      </c>
      <c r="H5634">
        <v>68705.304000000004</v>
      </c>
      <c r="I5634">
        <v>0</v>
      </c>
      <c r="J5634">
        <v>6386210</v>
      </c>
      <c r="K5634">
        <v>21411282</v>
      </c>
      <c r="M5634">
        <v>33810.120000000003</v>
      </c>
      <c r="N5634" t="s">
        <v>38</v>
      </c>
    </row>
    <row r="5635" spans="1:14" x14ac:dyDescent="0.25">
      <c r="A5635">
        <v>4.2016999999999998</v>
      </c>
      <c r="B5635">
        <v>7</v>
      </c>
      <c r="C5635" t="s">
        <v>66</v>
      </c>
      <c r="D5635">
        <v>78325</v>
      </c>
      <c r="E5635" t="s">
        <v>72</v>
      </c>
      <c r="F5635">
        <v>1</v>
      </c>
      <c r="G5635" t="s">
        <v>16</v>
      </c>
      <c r="H5635">
        <v>3647.373</v>
      </c>
      <c r="I5635">
        <v>0</v>
      </c>
      <c r="J5635">
        <v>699980</v>
      </c>
      <c r="K5635">
        <v>3158436</v>
      </c>
      <c r="M5635">
        <v>998.64</v>
      </c>
      <c r="N5635" t="s">
        <v>17</v>
      </c>
    </row>
    <row r="5636" spans="1:14" x14ac:dyDescent="0.25">
      <c r="A5636">
        <v>4.2016999999999998</v>
      </c>
      <c r="B5636">
        <v>7</v>
      </c>
      <c r="C5636" t="s">
        <v>66</v>
      </c>
      <c r="D5636">
        <v>78325</v>
      </c>
      <c r="E5636" t="s">
        <v>72</v>
      </c>
      <c r="F5636">
        <v>2</v>
      </c>
      <c r="G5636" t="s">
        <v>18</v>
      </c>
      <c r="H5636">
        <v>2505.0120000000002</v>
      </c>
      <c r="I5636">
        <v>0</v>
      </c>
      <c r="J5636">
        <v>185230</v>
      </c>
      <c r="K5636">
        <v>1306221</v>
      </c>
      <c r="M5636">
        <v>661.2</v>
      </c>
      <c r="N5636" t="s">
        <v>17</v>
      </c>
    </row>
    <row r="5637" spans="1:14" x14ac:dyDescent="0.25">
      <c r="A5637">
        <v>4.2016999999999998</v>
      </c>
      <c r="B5637">
        <v>7</v>
      </c>
      <c r="C5637" t="s">
        <v>66</v>
      </c>
      <c r="D5637">
        <v>78325</v>
      </c>
      <c r="E5637" t="s">
        <v>72</v>
      </c>
      <c r="F5637">
        <v>3</v>
      </c>
      <c r="G5637" t="s">
        <v>19</v>
      </c>
      <c r="H5637">
        <v>47.204999999999998</v>
      </c>
      <c r="I5637">
        <v>0</v>
      </c>
      <c r="J5637">
        <v>782630</v>
      </c>
      <c r="K5637">
        <v>137001</v>
      </c>
      <c r="M5637">
        <v>902.88</v>
      </c>
      <c r="N5637" t="s">
        <v>17</v>
      </c>
    </row>
    <row r="5638" spans="1:14" x14ac:dyDescent="0.25">
      <c r="A5638">
        <v>4.2016999999999998</v>
      </c>
      <c r="B5638">
        <v>7</v>
      </c>
      <c r="C5638" t="s">
        <v>66</v>
      </c>
      <c r="D5638">
        <v>78325</v>
      </c>
      <c r="E5638" t="s">
        <v>72</v>
      </c>
      <c r="F5638">
        <v>4</v>
      </c>
      <c r="G5638" t="s">
        <v>20</v>
      </c>
      <c r="H5638">
        <v>1872.4649999999999</v>
      </c>
      <c r="I5638">
        <v>0</v>
      </c>
      <c r="J5638">
        <v>665490</v>
      </c>
      <c r="K5638">
        <v>1174479</v>
      </c>
      <c r="M5638">
        <v>889.2</v>
      </c>
      <c r="N5638" t="s">
        <v>17</v>
      </c>
    </row>
    <row r="5639" spans="1:14" x14ac:dyDescent="0.25">
      <c r="A5639">
        <v>4.2016999999999998</v>
      </c>
      <c r="B5639">
        <v>7</v>
      </c>
      <c r="C5639" t="s">
        <v>66</v>
      </c>
      <c r="D5639">
        <v>78325</v>
      </c>
      <c r="E5639" t="s">
        <v>72</v>
      </c>
      <c r="F5639">
        <v>5</v>
      </c>
      <c r="G5639" t="s">
        <v>21</v>
      </c>
      <c r="H5639">
        <v>4025.0129999999999</v>
      </c>
      <c r="I5639">
        <v>0</v>
      </c>
      <c r="J5639">
        <v>312210</v>
      </c>
      <c r="K5639">
        <v>735213</v>
      </c>
      <c r="M5639">
        <v>898.32</v>
      </c>
      <c r="N5639" t="s">
        <v>17</v>
      </c>
    </row>
    <row r="5640" spans="1:14" x14ac:dyDescent="0.25">
      <c r="A5640">
        <v>4.2016999999999998</v>
      </c>
      <c r="B5640">
        <v>7</v>
      </c>
      <c r="C5640" t="s">
        <v>66</v>
      </c>
      <c r="D5640">
        <v>78325</v>
      </c>
      <c r="E5640" t="s">
        <v>72</v>
      </c>
      <c r="F5640">
        <v>6</v>
      </c>
      <c r="G5640" t="s">
        <v>22</v>
      </c>
      <c r="H5640">
        <v>8279.7569999999996</v>
      </c>
      <c r="I5640">
        <v>0</v>
      </c>
      <c r="J5640">
        <v>2395610</v>
      </c>
      <c r="K5640">
        <v>8197914</v>
      </c>
      <c r="M5640">
        <v>11231.28</v>
      </c>
      <c r="N5640" t="s">
        <v>17</v>
      </c>
    </row>
    <row r="5641" spans="1:14" x14ac:dyDescent="0.25">
      <c r="A5641">
        <v>4.2016999999999998</v>
      </c>
      <c r="B5641">
        <v>7</v>
      </c>
      <c r="C5641" t="s">
        <v>66</v>
      </c>
      <c r="D5641">
        <v>78325</v>
      </c>
      <c r="E5641" t="s">
        <v>72</v>
      </c>
      <c r="F5641">
        <v>13</v>
      </c>
      <c r="G5641" t="s">
        <v>23</v>
      </c>
      <c r="H5641">
        <v>20376.825000000001</v>
      </c>
      <c r="I5641">
        <v>0</v>
      </c>
      <c r="J5641">
        <v>5041150</v>
      </c>
      <c r="K5641">
        <v>15291465</v>
      </c>
      <c r="M5641">
        <v>16338.48</v>
      </c>
      <c r="N5641" t="s">
        <v>17</v>
      </c>
    </row>
    <row r="5642" spans="1:14" x14ac:dyDescent="0.25">
      <c r="A5642">
        <v>4.2016999999999998</v>
      </c>
      <c r="B5642">
        <v>7</v>
      </c>
      <c r="C5642" t="s">
        <v>66</v>
      </c>
      <c r="D5642">
        <v>78325</v>
      </c>
      <c r="E5642" t="s">
        <v>72</v>
      </c>
      <c r="F5642">
        <v>7</v>
      </c>
      <c r="G5642" t="s">
        <v>24</v>
      </c>
      <c r="H5642">
        <v>4714.2060000000001</v>
      </c>
      <c r="I5642">
        <v>0</v>
      </c>
      <c r="J5642">
        <v>236430</v>
      </c>
      <c r="K5642">
        <v>1812621</v>
      </c>
      <c r="M5642">
        <v>6573.24</v>
      </c>
      <c r="N5642" t="s">
        <v>17</v>
      </c>
    </row>
    <row r="5643" spans="1:14" x14ac:dyDescent="0.25">
      <c r="A5643">
        <v>4.2016999999999998</v>
      </c>
      <c r="B5643">
        <v>7</v>
      </c>
      <c r="C5643" t="s">
        <v>66</v>
      </c>
      <c r="D5643">
        <v>78325</v>
      </c>
      <c r="E5643" t="s">
        <v>72</v>
      </c>
      <c r="F5643">
        <v>8</v>
      </c>
      <c r="G5643" t="s">
        <v>25</v>
      </c>
      <c r="H5643">
        <v>2910.9749999999999</v>
      </c>
      <c r="I5643">
        <v>0</v>
      </c>
      <c r="J5643">
        <v>74790</v>
      </c>
      <c r="K5643">
        <v>683391</v>
      </c>
      <c r="M5643">
        <v>3652.56</v>
      </c>
      <c r="N5643" t="s">
        <v>17</v>
      </c>
    </row>
    <row r="5644" spans="1:14" x14ac:dyDescent="0.25">
      <c r="A5644">
        <v>4.2016999999999998</v>
      </c>
      <c r="B5644">
        <v>7</v>
      </c>
      <c r="C5644" t="s">
        <v>66</v>
      </c>
      <c r="D5644">
        <v>78325</v>
      </c>
      <c r="E5644" t="s">
        <v>72</v>
      </c>
      <c r="F5644">
        <v>9</v>
      </c>
      <c r="G5644" t="s">
        <v>26</v>
      </c>
      <c r="H5644">
        <v>1932.258</v>
      </c>
      <c r="I5644">
        <v>0</v>
      </c>
      <c r="J5644">
        <v>60235</v>
      </c>
      <c r="K5644">
        <v>454305</v>
      </c>
      <c r="M5644">
        <v>3677.64</v>
      </c>
      <c r="N5644" t="s">
        <v>17</v>
      </c>
    </row>
    <row r="5645" spans="1:14" x14ac:dyDescent="0.25">
      <c r="A5645">
        <v>4.2016999999999998</v>
      </c>
      <c r="B5645">
        <v>7</v>
      </c>
      <c r="C5645" t="s">
        <v>66</v>
      </c>
      <c r="D5645">
        <v>78325</v>
      </c>
      <c r="E5645" t="s">
        <v>72</v>
      </c>
      <c r="F5645">
        <v>14</v>
      </c>
      <c r="G5645" t="s">
        <v>27</v>
      </c>
      <c r="H5645">
        <v>9557.4390000000003</v>
      </c>
      <c r="I5645">
        <v>0</v>
      </c>
      <c r="J5645">
        <v>371455</v>
      </c>
      <c r="K5645">
        <v>2931846</v>
      </c>
      <c r="M5645">
        <v>14911.2</v>
      </c>
      <c r="N5645" t="s">
        <v>17</v>
      </c>
    </row>
    <row r="5646" spans="1:14" x14ac:dyDescent="0.25">
      <c r="A5646">
        <v>4.2016999999999998</v>
      </c>
      <c r="B5646">
        <v>7</v>
      </c>
      <c r="C5646" t="s">
        <v>66</v>
      </c>
      <c r="D5646">
        <v>78325</v>
      </c>
      <c r="E5646" t="s">
        <v>72</v>
      </c>
      <c r="F5646">
        <v>15</v>
      </c>
      <c r="G5646" t="s">
        <v>28</v>
      </c>
      <c r="H5646">
        <v>4286.2139999999999</v>
      </c>
      <c r="I5646">
        <v>0</v>
      </c>
      <c r="J5646">
        <v>155</v>
      </c>
      <c r="K5646">
        <v>0</v>
      </c>
      <c r="M5646">
        <v>0</v>
      </c>
      <c r="N5646" t="s">
        <v>17</v>
      </c>
    </row>
    <row r="5647" spans="1:14" x14ac:dyDescent="0.25">
      <c r="A5647">
        <v>4.2016999999999998</v>
      </c>
      <c r="B5647">
        <v>7</v>
      </c>
      <c r="C5647" t="s">
        <v>66</v>
      </c>
      <c r="D5647">
        <v>78325</v>
      </c>
      <c r="E5647" t="s">
        <v>72</v>
      </c>
      <c r="F5647">
        <v>12</v>
      </c>
      <c r="G5647" t="s">
        <v>29</v>
      </c>
      <c r="H5647">
        <v>9384.3539999999994</v>
      </c>
      <c r="I5647">
        <v>0</v>
      </c>
      <c r="J5647">
        <v>5412605</v>
      </c>
      <c r="K5647">
        <v>20709792</v>
      </c>
      <c r="M5647">
        <v>31249.68</v>
      </c>
      <c r="N5647" t="s">
        <v>17</v>
      </c>
    </row>
    <row r="5648" spans="1:14" x14ac:dyDescent="0.25">
      <c r="A5648">
        <v>4.2016999999999998</v>
      </c>
      <c r="B5648">
        <v>7</v>
      </c>
      <c r="C5648" t="s">
        <v>66</v>
      </c>
      <c r="D5648">
        <v>78325</v>
      </c>
      <c r="E5648" t="s">
        <v>72</v>
      </c>
      <c r="F5648">
        <v>16</v>
      </c>
      <c r="G5648" t="s">
        <v>30</v>
      </c>
      <c r="H5648">
        <v>5626.8360000000002</v>
      </c>
      <c r="I5648">
        <v>0</v>
      </c>
      <c r="J5648">
        <v>155</v>
      </c>
      <c r="K5648">
        <v>0</v>
      </c>
      <c r="M5648">
        <v>0</v>
      </c>
      <c r="N5648" t="s">
        <v>17</v>
      </c>
    </row>
    <row r="5649" spans="1:14" x14ac:dyDescent="0.25">
      <c r="A5649">
        <v>4.2016999999999998</v>
      </c>
      <c r="B5649">
        <v>7</v>
      </c>
      <c r="C5649" t="s">
        <v>66</v>
      </c>
      <c r="D5649">
        <v>78325</v>
      </c>
      <c r="E5649" t="s">
        <v>72</v>
      </c>
      <c r="F5649">
        <v>11</v>
      </c>
      <c r="G5649" t="s">
        <v>31</v>
      </c>
      <c r="H5649">
        <v>0</v>
      </c>
      <c r="I5649">
        <v>0</v>
      </c>
      <c r="J5649">
        <v>0</v>
      </c>
      <c r="K5649">
        <v>0</v>
      </c>
      <c r="M5649">
        <v>0</v>
      </c>
      <c r="N5649" t="s">
        <v>17</v>
      </c>
    </row>
    <row r="5650" spans="1:14" x14ac:dyDescent="0.25">
      <c r="A5650">
        <v>4.2016999999999998</v>
      </c>
      <c r="B5650">
        <v>7</v>
      </c>
      <c r="C5650" t="s">
        <v>66</v>
      </c>
      <c r="D5650">
        <v>78325</v>
      </c>
      <c r="E5650" t="s">
        <v>72</v>
      </c>
      <c r="F5650">
        <v>17</v>
      </c>
      <c r="G5650" t="s">
        <v>32</v>
      </c>
      <c r="H5650">
        <v>1960.5809999999999</v>
      </c>
      <c r="I5650">
        <v>0</v>
      </c>
      <c r="J5650">
        <v>155</v>
      </c>
      <c r="K5650">
        <v>0</v>
      </c>
      <c r="M5650">
        <v>0</v>
      </c>
      <c r="N5650" t="s">
        <v>17</v>
      </c>
    </row>
    <row r="5651" spans="1:14" x14ac:dyDescent="0.25">
      <c r="A5651">
        <v>4.2016999999999998</v>
      </c>
      <c r="B5651">
        <v>7</v>
      </c>
      <c r="C5651" t="s">
        <v>66</v>
      </c>
      <c r="D5651">
        <v>78325</v>
      </c>
      <c r="E5651" t="s">
        <v>72</v>
      </c>
      <c r="F5651">
        <v>18</v>
      </c>
      <c r="G5651" t="s">
        <v>33</v>
      </c>
      <c r="H5651">
        <v>51192.249000000003</v>
      </c>
      <c r="I5651">
        <v>0</v>
      </c>
      <c r="J5651">
        <v>5412605</v>
      </c>
      <c r="K5651">
        <v>18628236</v>
      </c>
      <c r="M5651">
        <v>31249.68</v>
      </c>
      <c r="N5651" t="s">
        <v>17</v>
      </c>
    </row>
    <row r="5652" spans="1:14" x14ac:dyDescent="0.25">
      <c r="A5652">
        <v>4.2016999999999998</v>
      </c>
      <c r="B5652">
        <v>7</v>
      </c>
      <c r="C5652" t="s">
        <v>73</v>
      </c>
      <c r="D5652">
        <v>83160</v>
      </c>
      <c r="E5652" t="s">
        <v>74</v>
      </c>
      <c r="F5652">
        <v>1</v>
      </c>
      <c r="G5652" t="s">
        <v>16</v>
      </c>
      <c r="H5652">
        <v>2656.0680000000002</v>
      </c>
      <c r="I5652">
        <v>0</v>
      </c>
      <c r="J5652">
        <v>786880</v>
      </c>
      <c r="K5652">
        <v>3377964</v>
      </c>
      <c r="M5652">
        <v>1279.08</v>
      </c>
      <c r="N5652" t="s">
        <v>17</v>
      </c>
    </row>
    <row r="5653" spans="1:14" x14ac:dyDescent="0.25">
      <c r="A5653">
        <v>4.2016999999999998</v>
      </c>
      <c r="B5653">
        <v>7</v>
      </c>
      <c r="C5653" t="s">
        <v>73</v>
      </c>
      <c r="D5653">
        <v>83160</v>
      </c>
      <c r="E5653" t="s">
        <v>74</v>
      </c>
      <c r="F5653">
        <v>2</v>
      </c>
      <c r="G5653" t="s">
        <v>18</v>
      </c>
      <c r="H5653">
        <v>3178.47</v>
      </c>
      <c r="I5653">
        <v>0</v>
      </c>
      <c r="J5653">
        <v>241210</v>
      </c>
      <c r="K5653">
        <v>1426680</v>
      </c>
      <c r="M5653">
        <v>877.8</v>
      </c>
      <c r="N5653" t="s">
        <v>17</v>
      </c>
    </row>
    <row r="5654" spans="1:14" x14ac:dyDescent="0.25">
      <c r="A5654">
        <v>4.2016999999999998</v>
      </c>
      <c r="B5654">
        <v>7</v>
      </c>
      <c r="C5654" t="s">
        <v>73</v>
      </c>
      <c r="D5654">
        <v>83160</v>
      </c>
      <c r="E5654" t="s">
        <v>74</v>
      </c>
      <c r="F5654">
        <v>3</v>
      </c>
      <c r="G5654" t="s">
        <v>19</v>
      </c>
      <c r="H5654">
        <v>47.204999999999998</v>
      </c>
      <c r="I5654">
        <v>0</v>
      </c>
      <c r="J5654">
        <v>960420</v>
      </c>
      <c r="K5654">
        <v>1263387</v>
      </c>
      <c r="M5654">
        <v>1023.72</v>
      </c>
      <c r="N5654" t="s">
        <v>17</v>
      </c>
    </row>
    <row r="5655" spans="1:14" x14ac:dyDescent="0.25">
      <c r="A5655">
        <v>4.2016999999999998</v>
      </c>
      <c r="B5655">
        <v>7</v>
      </c>
      <c r="C5655" t="s">
        <v>73</v>
      </c>
      <c r="D5655">
        <v>83160</v>
      </c>
      <c r="E5655" t="s">
        <v>74</v>
      </c>
      <c r="F5655">
        <v>4</v>
      </c>
      <c r="G5655" t="s">
        <v>20</v>
      </c>
      <c r="H5655">
        <v>2652.9209999999998</v>
      </c>
      <c r="I5655">
        <v>0</v>
      </c>
      <c r="J5655">
        <v>631155</v>
      </c>
      <c r="K5655">
        <v>1042515</v>
      </c>
      <c r="M5655">
        <v>877.8</v>
      </c>
      <c r="N5655" t="s">
        <v>17</v>
      </c>
    </row>
    <row r="5656" spans="1:14" x14ac:dyDescent="0.25">
      <c r="A5656">
        <v>4.2016999999999998</v>
      </c>
      <c r="B5656">
        <v>7</v>
      </c>
      <c r="C5656" t="s">
        <v>73</v>
      </c>
      <c r="D5656">
        <v>83160</v>
      </c>
      <c r="E5656" t="s">
        <v>74</v>
      </c>
      <c r="F5656">
        <v>5</v>
      </c>
      <c r="G5656" t="s">
        <v>21</v>
      </c>
      <c r="H5656">
        <v>4109.982</v>
      </c>
      <c r="I5656">
        <v>0</v>
      </c>
      <c r="J5656">
        <v>393200</v>
      </c>
      <c r="K5656">
        <v>758322</v>
      </c>
      <c r="M5656">
        <v>1386.24</v>
      </c>
      <c r="N5656" t="s">
        <v>17</v>
      </c>
    </row>
    <row r="5657" spans="1:14" x14ac:dyDescent="0.25">
      <c r="A5657">
        <v>4.2016999999999998</v>
      </c>
      <c r="B5657">
        <v>7</v>
      </c>
      <c r="C5657" t="s">
        <v>73</v>
      </c>
      <c r="D5657">
        <v>83160</v>
      </c>
      <c r="E5657" t="s">
        <v>74</v>
      </c>
      <c r="F5657">
        <v>6</v>
      </c>
      <c r="G5657" t="s">
        <v>22</v>
      </c>
      <c r="H5657">
        <v>14938.808999999999</v>
      </c>
      <c r="I5657">
        <v>0</v>
      </c>
      <c r="J5657">
        <v>3338555</v>
      </c>
      <c r="K5657">
        <v>9292290</v>
      </c>
      <c r="M5657">
        <v>10962.24</v>
      </c>
      <c r="N5657" t="s">
        <v>17</v>
      </c>
    </row>
    <row r="5658" spans="1:14" x14ac:dyDescent="0.25">
      <c r="A5658">
        <v>4.2016999999999998</v>
      </c>
      <c r="B5658">
        <v>7</v>
      </c>
      <c r="C5658" t="s">
        <v>73</v>
      </c>
      <c r="D5658">
        <v>83160</v>
      </c>
      <c r="E5658" t="s">
        <v>74</v>
      </c>
      <c r="F5658">
        <v>13</v>
      </c>
      <c r="G5658" t="s">
        <v>23</v>
      </c>
      <c r="H5658">
        <v>27583.455000000002</v>
      </c>
      <c r="I5658">
        <v>0</v>
      </c>
      <c r="J5658">
        <v>6351420</v>
      </c>
      <c r="K5658">
        <v>17355474</v>
      </c>
      <c r="M5658">
        <v>16878.84</v>
      </c>
      <c r="N5658" t="s">
        <v>17</v>
      </c>
    </row>
    <row r="5659" spans="1:14" x14ac:dyDescent="0.25">
      <c r="A5659">
        <v>4.2016999999999998</v>
      </c>
      <c r="B5659">
        <v>7</v>
      </c>
      <c r="C5659" t="s">
        <v>73</v>
      </c>
      <c r="D5659">
        <v>83160</v>
      </c>
      <c r="E5659" t="s">
        <v>74</v>
      </c>
      <c r="F5659">
        <v>7</v>
      </c>
      <c r="G5659" t="s">
        <v>24</v>
      </c>
      <c r="H5659">
        <v>5765.3040000000001</v>
      </c>
      <c r="I5659">
        <v>0</v>
      </c>
      <c r="J5659">
        <v>330365</v>
      </c>
      <c r="K5659">
        <v>2619990</v>
      </c>
      <c r="M5659">
        <v>6808.08</v>
      </c>
      <c r="N5659" t="s">
        <v>17</v>
      </c>
    </row>
    <row r="5660" spans="1:14" x14ac:dyDescent="0.25">
      <c r="A5660">
        <v>4.2016999999999998</v>
      </c>
      <c r="B5660">
        <v>7</v>
      </c>
      <c r="C5660" t="s">
        <v>73</v>
      </c>
      <c r="D5660">
        <v>83160</v>
      </c>
      <c r="E5660" t="s">
        <v>74</v>
      </c>
      <c r="F5660">
        <v>8</v>
      </c>
      <c r="G5660" t="s">
        <v>25</v>
      </c>
      <c r="H5660">
        <v>3933.75</v>
      </c>
      <c r="I5660">
        <v>0</v>
      </c>
      <c r="J5660">
        <v>130025</v>
      </c>
      <c r="K5660">
        <v>854910</v>
      </c>
      <c r="M5660">
        <v>3748.32</v>
      </c>
      <c r="N5660" t="s">
        <v>17</v>
      </c>
    </row>
    <row r="5661" spans="1:14" x14ac:dyDescent="0.25">
      <c r="A5661">
        <v>4.2016999999999998</v>
      </c>
      <c r="B5661">
        <v>7</v>
      </c>
      <c r="C5661" t="s">
        <v>73</v>
      </c>
      <c r="D5661">
        <v>83160</v>
      </c>
      <c r="E5661" t="s">
        <v>74</v>
      </c>
      <c r="F5661">
        <v>9</v>
      </c>
      <c r="G5661" t="s">
        <v>26</v>
      </c>
      <c r="H5661">
        <v>1774.9079999999999</v>
      </c>
      <c r="I5661">
        <v>0</v>
      </c>
      <c r="J5661">
        <v>72090</v>
      </c>
      <c r="K5661">
        <v>551853</v>
      </c>
      <c r="M5661">
        <v>2314.1999999999998</v>
      </c>
      <c r="N5661" t="s">
        <v>17</v>
      </c>
    </row>
    <row r="5662" spans="1:14" x14ac:dyDescent="0.25">
      <c r="A5662">
        <v>4.2016999999999998</v>
      </c>
      <c r="B5662">
        <v>7</v>
      </c>
      <c r="C5662" t="s">
        <v>73</v>
      </c>
      <c r="D5662">
        <v>83160</v>
      </c>
      <c r="E5662" t="s">
        <v>74</v>
      </c>
      <c r="F5662">
        <v>14</v>
      </c>
      <c r="G5662" t="s">
        <v>27</v>
      </c>
      <c r="H5662">
        <v>11473.962</v>
      </c>
      <c r="I5662">
        <v>0</v>
      </c>
      <c r="J5662">
        <v>532480</v>
      </c>
      <c r="K5662">
        <v>4649832</v>
      </c>
      <c r="M5662">
        <v>13194.36</v>
      </c>
      <c r="N5662" t="s">
        <v>17</v>
      </c>
    </row>
    <row r="5663" spans="1:14" x14ac:dyDescent="0.25">
      <c r="A5663">
        <v>4.2016999999999998</v>
      </c>
      <c r="B5663">
        <v>7</v>
      </c>
      <c r="C5663" t="s">
        <v>73</v>
      </c>
      <c r="D5663">
        <v>83160</v>
      </c>
      <c r="E5663" t="s">
        <v>74</v>
      </c>
      <c r="F5663">
        <v>15</v>
      </c>
      <c r="G5663" t="s">
        <v>28</v>
      </c>
      <c r="H5663">
        <v>6155.5320000000002</v>
      </c>
      <c r="I5663">
        <v>0</v>
      </c>
      <c r="J5663">
        <v>160</v>
      </c>
      <c r="K5663">
        <v>0</v>
      </c>
      <c r="M5663">
        <v>0</v>
      </c>
      <c r="N5663" t="s">
        <v>17</v>
      </c>
    </row>
    <row r="5664" spans="1:14" x14ac:dyDescent="0.25">
      <c r="A5664">
        <v>4.2016999999999998</v>
      </c>
      <c r="B5664">
        <v>7</v>
      </c>
      <c r="C5664" t="s">
        <v>73</v>
      </c>
      <c r="D5664">
        <v>83160</v>
      </c>
      <c r="E5664" t="s">
        <v>74</v>
      </c>
      <c r="F5664">
        <v>12</v>
      </c>
      <c r="G5664" t="s">
        <v>29</v>
      </c>
      <c r="H5664">
        <v>7354.5389999999998</v>
      </c>
      <c r="I5664">
        <v>0</v>
      </c>
      <c r="J5664">
        <v>6883900</v>
      </c>
      <c r="K5664">
        <v>20798316</v>
      </c>
      <c r="M5664">
        <v>30073.200000000001</v>
      </c>
      <c r="N5664" t="s">
        <v>17</v>
      </c>
    </row>
    <row r="5665" spans="1:14" x14ac:dyDescent="0.25">
      <c r="A5665">
        <v>4.2016999999999998</v>
      </c>
      <c r="B5665">
        <v>7</v>
      </c>
      <c r="C5665" t="s">
        <v>73</v>
      </c>
      <c r="D5665">
        <v>83160</v>
      </c>
      <c r="E5665" t="s">
        <v>74</v>
      </c>
      <c r="F5665">
        <v>16</v>
      </c>
      <c r="G5665" t="s">
        <v>30</v>
      </c>
      <c r="H5665">
        <v>2630.8919999999998</v>
      </c>
      <c r="I5665">
        <v>0</v>
      </c>
      <c r="J5665">
        <v>160</v>
      </c>
      <c r="K5665">
        <v>0</v>
      </c>
      <c r="M5665">
        <v>0</v>
      </c>
      <c r="N5665" t="s">
        <v>17</v>
      </c>
    </row>
    <row r="5666" spans="1:14" x14ac:dyDescent="0.25">
      <c r="A5666">
        <v>4.2016999999999998</v>
      </c>
      <c r="B5666">
        <v>7</v>
      </c>
      <c r="C5666" t="s">
        <v>73</v>
      </c>
      <c r="D5666">
        <v>83160</v>
      </c>
      <c r="E5666" t="s">
        <v>74</v>
      </c>
      <c r="F5666">
        <v>11</v>
      </c>
      <c r="G5666" t="s">
        <v>31</v>
      </c>
      <c r="H5666">
        <v>0</v>
      </c>
      <c r="I5666">
        <v>0</v>
      </c>
      <c r="J5666">
        <v>110</v>
      </c>
      <c r="K5666">
        <v>156</v>
      </c>
      <c r="M5666">
        <v>0</v>
      </c>
      <c r="N5666" t="s">
        <v>17</v>
      </c>
    </row>
    <row r="5667" spans="1:14" x14ac:dyDescent="0.25">
      <c r="A5667">
        <v>4.2016999999999998</v>
      </c>
      <c r="B5667">
        <v>7</v>
      </c>
      <c r="C5667" t="s">
        <v>73</v>
      </c>
      <c r="D5667">
        <v>83160</v>
      </c>
      <c r="E5667" t="s">
        <v>74</v>
      </c>
      <c r="F5667">
        <v>17</v>
      </c>
      <c r="G5667" t="s">
        <v>32</v>
      </c>
      <c r="H5667">
        <v>2023.521</v>
      </c>
      <c r="I5667">
        <v>0</v>
      </c>
      <c r="J5667">
        <v>160</v>
      </c>
      <c r="K5667">
        <v>0</v>
      </c>
      <c r="M5667">
        <v>0</v>
      </c>
      <c r="N5667" t="s">
        <v>17</v>
      </c>
    </row>
    <row r="5668" spans="1:14" x14ac:dyDescent="0.25">
      <c r="A5668">
        <v>4.2016999999999998</v>
      </c>
      <c r="B5668">
        <v>7</v>
      </c>
      <c r="C5668" t="s">
        <v>73</v>
      </c>
      <c r="D5668">
        <v>83160</v>
      </c>
      <c r="E5668" t="s">
        <v>74</v>
      </c>
      <c r="F5668">
        <v>18</v>
      </c>
      <c r="G5668" t="s">
        <v>33</v>
      </c>
      <c r="H5668">
        <v>57221.900999999998</v>
      </c>
      <c r="I5668">
        <v>0</v>
      </c>
      <c r="J5668">
        <v>6883900</v>
      </c>
      <c r="K5668">
        <v>21135132</v>
      </c>
      <c r="M5668">
        <v>30073.200000000001</v>
      </c>
      <c r="N5668" t="s">
        <v>17</v>
      </c>
    </row>
    <row r="5669" spans="1:14" x14ac:dyDescent="0.25">
      <c r="A5669">
        <v>4.2016999999999998</v>
      </c>
      <c r="B5669">
        <v>7</v>
      </c>
      <c r="C5669" t="s">
        <v>73</v>
      </c>
      <c r="D5669">
        <v>12227</v>
      </c>
      <c r="E5669" t="s">
        <v>75</v>
      </c>
      <c r="F5669">
        <v>1</v>
      </c>
      <c r="G5669" t="s">
        <v>16</v>
      </c>
      <c r="H5669">
        <v>5932.0950000000003</v>
      </c>
      <c r="I5669">
        <v>0</v>
      </c>
      <c r="J5669">
        <v>729370</v>
      </c>
      <c r="K5669">
        <v>3034377</v>
      </c>
      <c r="M5669">
        <v>1089.8399999999999</v>
      </c>
      <c r="N5669" t="s">
        <v>17</v>
      </c>
    </row>
    <row r="5670" spans="1:14" x14ac:dyDescent="0.25">
      <c r="A5670">
        <v>4.2016999999999998</v>
      </c>
      <c r="B5670">
        <v>7</v>
      </c>
      <c r="C5670" t="s">
        <v>73</v>
      </c>
      <c r="D5670">
        <v>12227</v>
      </c>
      <c r="E5670" t="s">
        <v>75</v>
      </c>
      <c r="F5670">
        <v>2</v>
      </c>
      <c r="G5670" t="s">
        <v>18</v>
      </c>
      <c r="H5670">
        <v>2882.652</v>
      </c>
      <c r="I5670">
        <v>0</v>
      </c>
      <c r="J5670">
        <v>204990</v>
      </c>
      <c r="K5670">
        <v>144900</v>
      </c>
      <c r="M5670">
        <v>896.04</v>
      </c>
      <c r="N5670" t="s">
        <v>17</v>
      </c>
    </row>
    <row r="5671" spans="1:14" x14ac:dyDescent="0.25">
      <c r="A5671">
        <v>4.2016999999999998</v>
      </c>
      <c r="B5671">
        <v>7</v>
      </c>
      <c r="C5671" t="s">
        <v>73</v>
      </c>
      <c r="D5671">
        <v>12227</v>
      </c>
      <c r="E5671" t="s">
        <v>75</v>
      </c>
      <c r="F5671">
        <v>3</v>
      </c>
      <c r="G5671" t="s">
        <v>19</v>
      </c>
      <c r="H5671">
        <v>47.204999999999998</v>
      </c>
      <c r="I5671">
        <v>0</v>
      </c>
      <c r="J5671">
        <v>908000</v>
      </c>
      <c r="K5671">
        <v>1485531</v>
      </c>
      <c r="M5671">
        <v>1140</v>
      </c>
      <c r="N5671" t="s">
        <v>17</v>
      </c>
    </row>
    <row r="5672" spans="1:14" x14ac:dyDescent="0.25">
      <c r="A5672">
        <v>4.2016999999999998</v>
      </c>
      <c r="B5672">
        <v>7</v>
      </c>
      <c r="C5672" t="s">
        <v>73</v>
      </c>
      <c r="D5672">
        <v>12227</v>
      </c>
      <c r="E5672" t="s">
        <v>75</v>
      </c>
      <c r="F5672">
        <v>4</v>
      </c>
      <c r="G5672" t="s">
        <v>20</v>
      </c>
      <c r="H5672">
        <v>2615.1570000000002</v>
      </c>
      <c r="I5672">
        <v>0</v>
      </c>
      <c r="J5672">
        <v>697090</v>
      </c>
      <c r="K5672">
        <v>1143933</v>
      </c>
      <c r="M5672">
        <v>809.4</v>
      </c>
      <c r="N5672" t="s">
        <v>17</v>
      </c>
    </row>
    <row r="5673" spans="1:14" x14ac:dyDescent="0.25">
      <c r="A5673">
        <v>4.2016999999999998</v>
      </c>
      <c r="B5673">
        <v>7</v>
      </c>
      <c r="C5673" t="s">
        <v>73</v>
      </c>
      <c r="D5673">
        <v>12227</v>
      </c>
      <c r="E5673" t="s">
        <v>75</v>
      </c>
      <c r="F5673">
        <v>5</v>
      </c>
      <c r="G5673" t="s">
        <v>21</v>
      </c>
      <c r="H5673">
        <v>4871.5559999999996</v>
      </c>
      <c r="I5673">
        <v>0</v>
      </c>
      <c r="J5673">
        <v>354690</v>
      </c>
      <c r="K5673">
        <v>786756</v>
      </c>
      <c r="M5673">
        <v>1573.2</v>
      </c>
      <c r="N5673" t="s">
        <v>17</v>
      </c>
    </row>
    <row r="5674" spans="1:14" x14ac:dyDescent="0.25">
      <c r="A5674">
        <v>4.2016999999999998</v>
      </c>
      <c r="B5674">
        <v>7</v>
      </c>
      <c r="C5674" t="s">
        <v>73</v>
      </c>
      <c r="D5674">
        <v>12227</v>
      </c>
      <c r="E5674" t="s">
        <v>75</v>
      </c>
      <c r="F5674">
        <v>6</v>
      </c>
      <c r="G5674" t="s">
        <v>22</v>
      </c>
      <c r="H5674">
        <v>12292.182000000001</v>
      </c>
      <c r="I5674">
        <v>0</v>
      </c>
      <c r="J5674">
        <v>2888180</v>
      </c>
      <c r="K5674">
        <v>8312676</v>
      </c>
      <c r="M5674">
        <v>10736.52</v>
      </c>
      <c r="N5674" t="s">
        <v>17</v>
      </c>
    </row>
    <row r="5675" spans="1:14" x14ac:dyDescent="0.25">
      <c r="A5675">
        <v>4.2016999999999998</v>
      </c>
      <c r="B5675">
        <v>7</v>
      </c>
      <c r="C5675" t="s">
        <v>73</v>
      </c>
      <c r="D5675">
        <v>12227</v>
      </c>
      <c r="E5675" t="s">
        <v>75</v>
      </c>
      <c r="F5675">
        <v>13</v>
      </c>
      <c r="G5675" t="s">
        <v>23</v>
      </c>
      <c r="H5675">
        <v>28640.847000000002</v>
      </c>
      <c r="I5675">
        <v>0</v>
      </c>
      <c r="J5675">
        <v>5782320</v>
      </c>
      <c r="K5675">
        <v>16763406</v>
      </c>
      <c r="M5675">
        <v>17216.28</v>
      </c>
      <c r="N5675" t="s">
        <v>17</v>
      </c>
    </row>
    <row r="5676" spans="1:14" x14ac:dyDescent="0.25">
      <c r="A5676">
        <v>4.2016999999999998</v>
      </c>
      <c r="B5676">
        <v>7</v>
      </c>
      <c r="C5676" t="s">
        <v>73</v>
      </c>
      <c r="D5676">
        <v>12227</v>
      </c>
      <c r="E5676" t="s">
        <v>75</v>
      </c>
      <c r="F5676">
        <v>7</v>
      </c>
      <c r="G5676" t="s">
        <v>24</v>
      </c>
      <c r="H5676">
        <v>7184.6009999999997</v>
      </c>
      <c r="I5676">
        <v>0</v>
      </c>
      <c r="J5676">
        <v>287115</v>
      </c>
      <c r="K5676">
        <v>2218779</v>
      </c>
      <c r="M5676">
        <v>6570.96</v>
      </c>
      <c r="N5676" t="s">
        <v>17</v>
      </c>
    </row>
    <row r="5677" spans="1:14" x14ac:dyDescent="0.25">
      <c r="A5677">
        <v>4.2016999999999998</v>
      </c>
      <c r="B5677">
        <v>7</v>
      </c>
      <c r="C5677" t="s">
        <v>73</v>
      </c>
      <c r="D5677">
        <v>12227</v>
      </c>
      <c r="E5677" t="s">
        <v>75</v>
      </c>
      <c r="F5677">
        <v>8</v>
      </c>
      <c r="G5677" t="s">
        <v>25</v>
      </c>
      <c r="H5677">
        <v>1925.9639999999999</v>
      </c>
      <c r="I5677">
        <v>0</v>
      </c>
      <c r="J5677">
        <v>102355</v>
      </c>
      <c r="K5677">
        <v>796179</v>
      </c>
      <c r="M5677">
        <v>3488.4</v>
      </c>
      <c r="N5677" t="s">
        <v>17</v>
      </c>
    </row>
    <row r="5678" spans="1:14" x14ac:dyDescent="0.25">
      <c r="A5678">
        <v>4.2016999999999998</v>
      </c>
      <c r="B5678">
        <v>7</v>
      </c>
      <c r="C5678" t="s">
        <v>73</v>
      </c>
      <c r="D5678">
        <v>12227</v>
      </c>
      <c r="E5678" t="s">
        <v>75</v>
      </c>
      <c r="F5678">
        <v>9</v>
      </c>
      <c r="G5678" t="s">
        <v>26</v>
      </c>
      <c r="H5678">
        <v>2105.3429999999998</v>
      </c>
      <c r="I5678">
        <v>0</v>
      </c>
      <c r="J5678">
        <v>64305</v>
      </c>
      <c r="K5678">
        <v>485262</v>
      </c>
      <c r="M5678">
        <v>2635.68</v>
      </c>
      <c r="N5678" t="s">
        <v>17</v>
      </c>
    </row>
    <row r="5679" spans="1:14" x14ac:dyDescent="0.25">
      <c r="A5679">
        <v>4.2016999999999998</v>
      </c>
      <c r="B5679">
        <v>7</v>
      </c>
      <c r="C5679" t="s">
        <v>73</v>
      </c>
      <c r="D5679">
        <v>12227</v>
      </c>
      <c r="E5679" t="s">
        <v>75</v>
      </c>
      <c r="F5679">
        <v>14</v>
      </c>
      <c r="G5679" t="s">
        <v>27</v>
      </c>
      <c r="H5679">
        <v>11215.907999999999</v>
      </c>
      <c r="I5679">
        <v>0</v>
      </c>
      <c r="J5679">
        <v>453775</v>
      </c>
      <c r="K5679">
        <v>3589674</v>
      </c>
      <c r="M5679">
        <v>12669.96</v>
      </c>
      <c r="N5679" t="s">
        <v>17</v>
      </c>
    </row>
    <row r="5680" spans="1:14" x14ac:dyDescent="0.25">
      <c r="A5680">
        <v>4.2016999999999998</v>
      </c>
      <c r="B5680">
        <v>7</v>
      </c>
      <c r="C5680" t="s">
        <v>73</v>
      </c>
      <c r="D5680">
        <v>12227</v>
      </c>
      <c r="E5680" t="s">
        <v>75</v>
      </c>
      <c r="F5680">
        <v>15</v>
      </c>
      <c r="G5680" t="s">
        <v>28</v>
      </c>
      <c r="H5680">
        <v>3889.692</v>
      </c>
      <c r="I5680">
        <v>0</v>
      </c>
      <c r="J5680">
        <v>165</v>
      </c>
      <c r="K5680">
        <v>0</v>
      </c>
      <c r="M5680">
        <v>0</v>
      </c>
      <c r="N5680" t="s">
        <v>17</v>
      </c>
    </row>
    <row r="5681" spans="1:14" x14ac:dyDescent="0.25">
      <c r="A5681">
        <v>4.2016999999999998</v>
      </c>
      <c r="B5681">
        <v>7</v>
      </c>
      <c r="C5681" t="s">
        <v>73</v>
      </c>
      <c r="D5681">
        <v>12227</v>
      </c>
      <c r="E5681" t="s">
        <v>75</v>
      </c>
      <c r="F5681">
        <v>12</v>
      </c>
      <c r="G5681" t="s">
        <v>29</v>
      </c>
      <c r="H5681">
        <v>9576.3209999999999</v>
      </c>
      <c r="I5681">
        <v>0</v>
      </c>
      <c r="J5681">
        <v>6236095</v>
      </c>
      <c r="K5681">
        <v>19254759</v>
      </c>
      <c r="M5681">
        <v>29886.240000000002</v>
      </c>
      <c r="N5681" t="s">
        <v>17</v>
      </c>
    </row>
    <row r="5682" spans="1:14" x14ac:dyDescent="0.25">
      <c r="A5682">
        <v>4.2016999999999998</v>
      </c>
      <c r="B5682">
        <v>7</v>
      </c>
      <c r="C5682" t="s">
        <v>73</v>
      </c>
      <c r="D5682">
        <v>12227</v>
      </c>
      <c r="E5682" t="s">
        <v>75</v>
      </c>
      <c r="F5682">
        <v>16</v>
      </c>
      <c r="G5682" t="s">
        <v>30</v>
      </c>
      <c r="H5682">
        <v>3883.3980000000001</v>
      </c>
      <c r="I5682">
        <v>0</v>
      </c>
      <c r="J5682">
        <v>165</v>
      </c>
      <c r="K5682">
        <v>0</v>
      </c>
      <c r="M5682">
        <v>0</v>
      </c>
      <c r="N5682" t="s">
        <v>17</v>
      </c>
    </row>
    <row r="5683" spans="1:14" x14ac:dyDescent="0.25">
      <c r="A5683">
        <v>4.2016999999999998</v>
      </c>
      <c r="B5683">
        <v>7</v>
      </c>
      <c r="C5683" t="s">
        <v>73</v>
      </c>
      <c r="D5683">
        <v>12227</v>
      </c>
      <c r="E5683" t="s">
        <v>75</v>
      </c>
      <c r="F5683">
        <v>11</v>
      </c>
      <c r="G5683" t="s">
        <v>31</v>
      </c>
      <c r="H5683">
        <v>0</v>
      </c>
      <c r="I5683">
        <v>0</v>
      </c>
      <c r="J5683">
        <v>0</v>
      </c>
      <c r="K5683">
        <v>0</v>
      </c>
      <c r="M5683">
        <v>0</v>
      </c>
      <c r="N5683" t="s">
        <v>17</v>
      </c>
    </row>
    <row r="5684" spans="1:14" x14ac:dyDescent="0.25">
      <c r="A5684">
        <v>4.2016999999999998</v>
      </c>
      <c r="B5684">
        <v>7</v>
      </c>
      <c r="C5684" t="s">
        <v>73</v>
      </c>
      <c r="D5684">
        <v>12227</v>
      </c>
      <c r="E5684" t="s">
        <v>75</v>
      </c>
      <c r="F5684">
        <v>17</v>
      </c>
      <c r="G5684" t="s">
        <v>32</v>
      </c>
      <c r="H5684">
        <v>1856.73</v>
      </c>
      <c r="I5684">
        <v>0</v>
      </c>
      <c r="J5684">
        <v>165</v>
      </c>
      <c r="K5684">
        <v>0</v>
      </c>
      <c r="M5684">
        <v>0</v>
      </c>
      <c r="N5684" t="s">
        <v>17</v>
      </c>
    </row>
    <row r="5685" spans="1:14" x14ac:dyDescent="0.25">
      <c r="A5685">
        <v>4.2016999999999998</v>
      </c>
      <c r="B5685">
        <v>7</v>
      </c>
      <c r="C5685" t="s">
        <v>73</v>
      </c>
      <c r="D5685">
        <v>12227</v>
      </c>
      <c r="E5685" t="s">
        <v>75</v>
      </c>
      <c r="F5685">
        <v>18</v>
      </c>
      <c r="G5685" t="s">
        <v>33</v>
      </c>
      <c r="H5685">
        <v>59062.896000000001</v>
      </c>
      <c r="I5685">
        <v>0</v>
      </c>
      <c r="J5685">
        <v>6236095</v>
      </c>
      <c r="K5685">
        <v>20791875</v>
      </c>
      <c r="M5685">
        <v>29886.240000000002</v>
      </c>
      <c r="N5685" t="s">
        <v>17</v>
      </c>
    </row>
    <row r="5686" spans="1:14" x14ac:dyDescent="0.25">
      <c r="A5686">
        <v>4.2016999999999998</v>
      </c>
      <c r="B5686">
        <v>7</v>
      </c>
      <c r="C5686" t="s">
        <v>73</v>
      </c>
      <c r="D5686">
        <v>94882</v>
      </c>
      <c r="E5686" t="s">
        <v>76</v>
      </c>
      <c r="F5686">
        <v>1</v>
      </c>
      <c r="G5686" t="s">
        <v>16</v>
      </c>
      <c r="H5686">
        <v>4138.3050000000003</v>
      </c>
      <c r="I5686">
        <v>0</v>
      </c>
      <c r="J5686">
        <v>921645</v>
      </c>
      <c r="K5686">
        <v>3274095</v>
      </c>
      <c r="M5686">
        <v>941.64</v>
      </c>
      <c r="N5686" t="s">
        <v>38</v>
      </c>
    </row>
    <row r="5687" spans="1:14" x14ac:dyDescent="0.25">
      <c r="A5687">
        <v>4.2016999999999998</v>
      </c>
      <c r="B5687">
        <v>7</v>
      </c>
      <c r="C5687" t="s">
        <v>73</v>
      </c>
      <c r="D5687">
        <v>94882</v>
      </c>
      <c r="E5687" t="s">
        <v>76</v>
      </c>
      <c r="F5687">
        <v>2</v>
      </c>
      <c r="G5687" t="s">
        <v>18</v>
      </c>
      <c r="H5687">
        <v>2036.1089999999999</v>
      </c>
      <c r="I5687">
        <v>0</v>
      </c>
      <c r="J5687">
        <v>180670</v>
      </c>
      <c r="K5687">
        <v>1112472</v>
      </c>
      <c r="M5687">
        <v>658.92</v>
      </c>
      <c r="N5687" t="s">
        <v>38</v>
      </c>
    </row>
    <row r="5688" spans="1:14" x14ac:dyDescent="0.25">
      <c r="A5688">
        <v>4.2016999999999998</v>
      </c>
      <c r="B5688">
        <v>7</v>
      </c>
      <c r="C5688" t="s">
        <v>73</v>
      </c>
      <c r="D5688">
        <v>94882</v>
      </c>
      <c r="E5688" t="s">
        <v>76</v>
      </c>
      <c r="F5688">
        <v>3</v>
      </c>
      <c r="G5688" t="s">
        <v>19</v>
      </c>
      <c r="H5688">
        <v>47.204999999999998</v>
      </c>
      <c r="I5688">
        <v>0</v>
      </c>
      <c r="J5688">
        <v>765385</v>
      </c>
      <c r="K5688">
        <v>1235082</v>
      </c>
      <c r="M5688">
        <v>966.72</v>
      </c>
      <c r="N5688" t="s">
        <v>38</v>
      </c>
    </row>
    <row r="5689" spans="1:14" x14ac:dyDescent="0.25">
      <c r="A5689">
        <v>4.2016999999999998</v>
      </c>
      <c r="B5689">
        <v>7</v>
      </c>
      <c r="C5689" t="s">
        <v>73</v>
      </c>
      <c r="D5689">
        <v>94882</v>
      </c>
      <c r="E5689" t="s">
        <v>76</v>
      </c>
      <c r="F5689">
        <v>4</v>
      </c>
      <c r="G5689" t="s">
        <v>20</v>
      </c>
      <c r="H5689">
        <v>2511.306</v>
      </c>
      <c r="I5689">
        <v>0</v>
      </c>
      <c r="J5689">
        <v>640270</v>
      </c>
      <c r="K5689">
        <v>1335051</v>
      </c>
      <c r="M5689">
        <v>1217.52</v>
      </c>
      <c r="N5689" t="s">
        <v>38</v>
      </c>
    </row>
    <row r="5690" spans="1:14" x14ac:dyDescent="0.25">
      <c r="A5690">
        <v>4.2016999999999998</v>
      </c>
      <c r="B5690">
        <v>7</v>
      </c>
      <c r="C5690" t="s">
        <v>73</v>
      </c>
      <c r="D5690">
        <v>94882</v>
      </c>
      <c r="E5690" t="s">
        <v>76</v>
      </c>
      <c r="F5690">
        <v>5</v>
      </c>
      <c r="G5690" t="s">
        <v>21</v>
      </c>
      <c r="H5690">
        <v>4289.3609999999999</v>
      </c>
      <c r="I5690">
        <v>0</v>
      </c>
      <c r="J5690">
        <v>308485</v>
      </c>
      <c r="K5690">
        <v>647034</v>
      </c>
      <c r="M5690">
        <v>996.36</v>
      </c>
      <c r="N5690" t="s">
        <v>38</v>
      </c>
    </row>
    <row r="5691" spans="1:14" x14ac:dyDescent="0.25">
      <c r="A5691">
        <v>4.2016999999999998</v>
      </c>
      <c r="B5691">
        <v>7</v>
      </c>
      <c r="C5691" t="s">
        <v>73</v>
      </c>
      <c r="D5691">
        <v>94882</v>
      </c>
      <c r="E5691" t="s">
        <v>76</v>
      </c>
      <c r="F5691">
        <v>6</v>
      </c>
      <c r="G5691" t="s">
        <v>22</v>
      </c>
      <c r="H5691">
        <v>12005.805</v>
      </c>
      <c r="I5691">
        <v>0</v>
      </c>
      <c r="J5691">
        <v>2550570</v>
      </c>
      <c r="K5691">
        <v>7882392</v>
      </c>
      <c r="M5691">
        <v>11767.08</v>
      </c>
      <c r="N5691" t="s">
        <v>38</v>
      </c>
    </row>
    <row r="5692" spans="1:14" x14ac:dyDescent="0.25">
      <c r="A5692">
        <v>4.2016999999999998</v>
      </c>
      <c r="B5692">
        <v>7</v>
      </c>
      <c r="C5692" t="s">
        <v>73</v>
      </c>
      <c r="D5692">
        <v>94882</v>
      </c>
      <c r="E5692" t="s">
        <v>76</v>
      </c>
      <c r="F5692">
        <v>13</v>
      </c>
      <c r="G5692" t="s">
        <v>23</v>
      </c>
      <c r="H5692">
        <v>25028.091</v>
      </c>
      <c r="I5692">
        <v>0</v>
      </c>
      <c r="J5692">
        <v>5367025</v>
      </c>
      <c r="K5692">
        <v>15229857</v>
      </c>
      <c r="M5692">
        <v>17499</v>
      </c>
      <c r="N5692" t="s">
        <v>38</v>
      </c>
    </row>
    <row r="5693" spans="1:14" x14ac:dyDescent="0.25">
      <c r="A5693">
        <v>4.2016999999999998</v>
      </c>
      <c r="B5693">
        <v>7</v>
      </c>
      <c r="C5693" t="s">
        <v>73</v>
      </c>
      <c r="D5693">
        <v>94882</v>
      </c>
      <c r="E5693" t="s">
        <v>76</v>
      </c>
      <c r="F5693">
        <v>7</v>
      </c>
      <c r="G5693" t="s">
        <v>24</v>
      </c>
      <c r="H5693">
        <v>7577.9759999999997</v>
      </c>
      <c r="I5693">
        <v>0</v>
      </c>
      <c r="J5693">
        <v>294715</v>
      </c>
      <c r="K5693">
        <v>2509152</v>
      </c>
      <c r="M5693">
        <v>7688.16</v>
      </c>
      <c r="N5693" t="s">
        <v>38</v>
      </c>
    </row>
    <row r="5694" spans="1:14" x14ac:dyDescent="0.25">
      <c r="A5694">
        <v>4.2016999999999998</v>
      </c>
      <c r="B5694">
        <v>7</v>
      </c>
      <c r="C5694" t="s">
        <v>73</v>
      </c>
      <c r="D5694">
        <v>94882</v>
      </c>
      <c r="E5694" t="s">
        <v>76</v>
      </c>
      <c r="F5694">
        <v>8</v>
      </c>
      <c r="G5694" t="s">
        <v>25</v>
      </c>
      <c r="H5694">
        <v>2989.65</v>
      </c>
      <c r="I5694">
        <v>0</v>
      </c>
      <c r="J5694">
        <v>124770</v>
      </c>
      <c r="K5694">
        <v>954708</v>
      </c>
      <c r="M5694">
        <v>4345.68</v>
      </c>
      <c r="N5694" t="s">
        <v>38</v>
      </c>
    </row>
    <row r="5695" spans="1:14" x14ac:dyDescent="0.25">
      <c r="A5695">
        <v>4.2016999999999998</v>
      </c>
      <c r="B5695">
        <v>7</v>
      </c>
      <c r="C5695" t="s">
        <v>73</v>
      </c>
      <c r="D5695">
        <v>94882</v>
      </c>
      <c r="E5695" t="s">
        <v>76</v>
      </c>
      <c r="F5695">
        <v>9</v>
      </c>
      <c r="G5695" t="s">
        <v>26</v>
      </c>
      <c r="H5695">
        <v>2505.0120000000002</v>
      </c>
      <c r="I5695">
        <v>0</v>
      </c>
      <c r="J5695">
        <v>97760</v>
      </c>
      <c r="K5695">
        <v>692784</v>
      </c>
      <c r="M5695">
        <v>5583.72</v>
      </c>
      <c r="N5695" t="s">
        <v>38</v>
      </c>
    </row>
    <row r="5696" spans="1:14" x14ac:dyDescent="0.25">
      <c r="A5696">
        <v>4.2016999999999998</v>
      </c>
      <c r="B5696">
        <v>7</v>
      </c>
      <c r="C5696" t="s">
        <v>73</v>
      </c>
      <c r="D5696">
        <v>94882</v>
      </c>
      <c r="E5696" t="s">
        <v>76</v>
      </c>
      <c r="F5696">
        <v>14</v>
      </c>
      <c r="G5696" t="s">
        <v>27</v>
      </c>
      <c r="H5696">
        <v>13072.638000000001</v>
      </c>
      <c r="I5696">
        <v>0</v>
      </c>
      <c r="J5696">
        <v>517245</v>
      </c>
      <c r="K5696">
        <v>4061247</v>
      </c>
      <c r="M5696">
        <v>17161.560000000001</v>
      </c>
      <c r="N5696" t="s">
        <v>38</v>
      </c>
    </row>
    <row r="5697" spans="1:14" x14ac:dyDescent="0.25">
      <c r="A5697">
        <v>4.2016999999999998</v>
      </c>
      <c r="B5697">
        <v>7</v>
      </c>
      <c r="C5697" t="s">
        <v>73</v>
      </c>
      <c r="D5697">
        <v>94882</v>
      </c>
      <c r="E5697" t="s">
        <v>76</v>
      </c>
      <c r="F5697">
        <v>15</v>
      </c>
      <c r="G5697" t="s">
        <v>28</v>
      </c>
      <c r="H5697">
        <v>4503.357</v>
      </c>
      <c r="I5697">
        <v>0</v>
      </c>
      <c r="J5697">
        <v>170</v>
      </c>
      <c r="K5697">
        <v>0</v>
      </c>
      <c r="M5697">
        <v>0</v>
      </c>
      <c r="N5697" t="s">
        <v>38</v>
      </c>
    </row>
    <row r="5698" spans="1:14" x14ac:dyDescent="0.25">
      <c r="A5698">
        <v>4.2016999999999998</v>
      </c>
      <c r="B5698">
        <v>7</v>
      </c>
      <c r="C5698" t="s">
        <v>73</v>
      </c>
      <c r="D5698">
        <v>94882</v>
      </c>
      <c r="E5698" t="s">
        <v>76</v>
      </c>
      <c r="F5698">
        <v>12</v>
      </c>
      <c r="G5698" t="s">
        <v>29</v>
      </c>
      <c r="H5698">
        <v>8430.8130000000001</v>
      </c>
      <c r="I5698">
        <v>0</v>
      </c>
      <c r="J5698">
        <v>5884270</v>
      </c>
      <c r="K5698">
        <v>19247247</v>
      </c>
      <c r="M5698">
        <v>34660.559999999998</v>
      </c>
      <c r="N5698" t="s">
        <v>38</v>
      </c>
    </row>
    <row r="5699" spans="1:14" x14ac:dyDescent="0.25">
      <c r="A5699">
        <v>4.2016999999999998</v>
      </c>
      <c r="B5699">
        <v>7</v>
      </c>
      <c r="C5699" t="s">
        <v>73</v>
      </c>
      <c r="D5699">
        <v>94882</v>
      </c>
      <c r="E5699" t="s">
        <v>76</v>
      </c>
      <c r="F5699">
        <v>16</v>
      </c>
      <c r="G5699" t="s">
        <v>30</v>
      </c>
      <c r="H5699">
        <v>3826.752</v>
      </c>
      <c r="I5699">
        <v>0</v>
      </c>
      <c r="J5699">
        <v>170</v>
      </c>
      <c r="K5699">
        <v>0</v>
      </c>
      <c r="M5699">
        <v>0</v>
      </c>
      <c r="N5699" t="s">
        <v>38</v>
      </c>
    </row>
    <row r="5700" spans="1:14" x14ac:dyDescent="0.25">
      <c r="A5700">
        <v>4.2016999999999998</v>
      </c>
      <c r="B5700">
        <v>7</v>
      </c>
      <c r="C5700" t="s">
        <v>73</v>
      </c>
      <c r="D5700">
        <v>94882</v>
      </c>
      <c r="E5700" t="s">
        <v>76</v>
      </c>
      <c r="F5700">
        <v>11</v>
      </c>
      <c r="G5700" t="s">
        <v>31</v>
      </c>
      <c r="H5700">
        <v>5721.2460000000001</v>
      </c>
      <c r="I5700">
        <v>0</v>
      </c>
      <c r="J5700">
        <v>820305</v>
      </c>
      <c r="K5700">
        <v>2809581</v>
      </c>
      <c r="M5700">
        <v>0</v>
      </c>
      <c r="N5700" t="s">
        <v>38</v>
      </c>
    </row>
    <row r="5701" spans="1:14" x14ac:dyDescent="0.25">
      <c r="A5701">
        <v>4.2016999999999998</v>
      </c>
      <c r="B5701">
        <v>7</v>
      </c>
      <c r="C5701" t="s">
        <v>73</v>
      </c>
      <c r="D5701">
        <v>94882</v>
      </c>
      <c r="E5701" t="s">
        <v>76</v>
      </c>
      <c r="F5701">
        <v>17</v>
      </c>
      <c r="G5701" t="s">
        <v>32</v>
      </c>
      <c r="H5701">
        <v>1992.0509999999999</v>
      </c>
      <c r="I5701">
        <v>0</v>
      </c>
      <c r="J5701">
        <v>170</v>
      </c>
      <c r="K5701">
        <v>0</v>
      </c>
      <c r="M5701">
        <v>0</v>
      </c>
      <c r="N5701" t="s">
        <v>38</v>
      </c>
    </row>
    <row r="5702" spans="1:14" x14ac:dyDescent="0.25">
      <c r="A5702">
        <v>4.2016999999999998</v>
      </c>
      <c r="B5702">
        <v>7</v>
      </c>
      <c r="C5702" t="s">
        <v>73</v>
      </c>
      <c r="D5702">
        <v>94882</v>
      </c>
      <c r="E5702" t="s">
        <v>76</v>
      </c>
      <c r="F5702">
        <v>18</v>
      </c>
      <c r="G5702" t="s">
        <v>33</v>
      </c>
      <c r="H5702">
        <v>62574.947999999997</v>
      </c>
      <c r="I5702">
        <v>0</v>
      </c>
      <c r="J5702">
        <v>5884270</v>
      </c>
      <c r="K5702">
        <v>22651674</v>
      </c>
      <c r="M5702">
        <v>34660.559999999998</v>
      </c>
      <c r="N5702" t="s">
        <v>38</v>
      </c>
    </row>
    <row r="5703" spans="1:14" x14ac:dyDescent="0.25">
      <c r="A5703">
        <v>4.2016999999999998</v>
      </c>
      <c r="B5703">
        <v>7</v>
      </c>
      <c r="C5703" t="s">
        <v>73</v>
      </c>
      <c r="D5703">
        <v>34378</v>
      </c>
      <c r="E5703" t="s">
        <v>77</v>
      </c>
      <c r="F5703">
        <v>1</v>
      </c>
      <c r="G5703" t="s">
        <v>16</v>
      </c>
      <c r="H5703">
        <v>4264.1850000000004</v>
      </c>
      <c r="I5703">
        <v>0</v>
      </c>
      <c r="J5703">
        <v>833165</v>
      </c>
      <c r="K5703">
        <v>3424008</v>
      </c>
      <c r="M5703">
        <v>984.96</v>
      </c>
      <c r="N5703" t="s">
        <v>17</v>
      </c>
    </row>
    <row r="5704" spans="1:14" x14ac:dyDescent="0.25">
      <c r="A5704">
        <v>4.2016999999999998</v>
      </c>
      <c r="B5704">
        <v>7</v>
      </c>
      <c r="C5704" t="s">
        <v>73</v>
      </c>
      <c r="D5704">
        <v>34378</v>
      </c>
      <c r="E5704" t="s">
        <v>77</v>
      </c>
      <c r="F5704">
        <v>2</v>
      </c>
      <c r="G5704" t="s">
        <v>18</v>
      </c>
      <c r="H5704">
        <v>3294.9090000000001</v>
      </c>
      <c r="I5704">
        <v>0</v>
      </c>
      <c r="J5704">
        <v>206870</v>
      </c>
      <c r="K5704">
        <v>1317582</v>
      </c>
      <c r="M5704">
        <v>615.6</v>
      </c>
      <c r="N5704" t="s">
        <v>17</v>
      </c>
    </row>
    <row r="5705" spans="1:14" x14ac:dyDescent="0.25">
      <c r="A5705">
        <v>4.2016999999999998</v>
      </c>
      <c r="B5705">
        <v>7</v>
      </c>
      <c r="C5705" t="s">
        <v>73</v>
      </c>
      <c r="D5705">
        <v>34378</v>
      </c>
      <c r="E5705" t="s">
        <v>77</v>
      </c>
      <c r="F5705">
        <v>3</v>
      </c>
      <c r="G5705" t="s">
        <v>19</v>
      </c>
      <c r="H5705">
        <v>47.204999999999998</v>
      </c>
      <c r="I5705">
        <v>0</v>
      </c>
      <c r="J5705">
        <v>966600</v>
      </c>
      <c r="K5705">
        <v>1545369</v>
      </c>
      <c r="M5705">
        <v>891.48</v>
      </c>
      <c r="N5705" t="s">
        <v>17</v>
      </c>
    </row>
    <row r="5706" spans="1:14" x14ac:dyDescent="0.25">
      <c r="A5706">
        <v>4.2016999999999998</v>
      </c>
      <c r="B5706">
        <v>7</v>
      </c>
      <c r="C5706" t="s">
        <v>73</v>
      </c>
      <c r="D5706">
        <v>34378</v>
      </c>
      <c r="E5706" t="s">
        <v>77</v>
      </c>
      <c r="F5706">
        <v>4</v>
      </c>
      <c r="G5706" t="s">
        <v>20</v>
      </c>
      <c r="H5706">
        <v>3225.6750000000002</v>
      </c>
      <c r="I5706">
        <v>0</v>
      </c>
      <c r="J5706">
        <v>664420</v>
      </c>
      <c r="K5706">
        <v>1250007</v>
      </c>
      <c r="M5706">
        <v>745.56</v>
      </c>
      <c r="N5706" t="s">
        <v>17</v>
      </c>
    </row>
    <row r="5707" spans="1:14" x14ac:dyDescent="0.25">
      <c r="A5707">
        <v>4.2016999999999998</v>
      </c>
      <c r="B5707">
        <v>7</v>
      </c>
      <c r="C5707" t="s">
        <v>73</v>
      </c>
      <c r="D5707">
        <v>34378</v>
      </c>
      <c r="E5707" t="s">
        <v>77</v>
      </c>
      <c r="F5707">
        <v>5</v>
      </c>
      <c r="G5707" t="s">
        <v>21</v>
      </c>
      <c r="H5707">
        <v>4402.6530000000002</v>
      </c>
      <c r="I5707">
        <v>0</v>
      </c>
      <c r="J5707">
        <v>395820</v>
      </c>
      <c r="K5707">
        <v>898191</v>
      </c>
      <c r="M5707">
        <v>1233.48</v>
      </c>
      <c r="N5707" t="s">
        <v>17</v>
      </c>
    </row>
    <row r="5708" spans="1:14" x14ac:dyDescent="0.25">
      <c r="A5708">
        <v>4.2016999999999998</v>
      </c>
      <c r="B5708">
        <v>7</v>
      </c>
      <c r="C5708" t="s">
        <v>73</v>
      </c>
      <c r="D5708">
        <v>34378</v>
      </c>
      <c r="E5708" t="s">
        <v>77</v>
      </c>
      <c r="F5708">
        <v>6</v>
      </c>
      <c r="G5708" t="s">
        <v>22</v>
      </c>
      <c r="H5708">
        <v>18878.852999999999</v>
      </c>
      <c r="I5708">
        <v>0</v>
      </c>
      <c r="J5708">
        <v>2762510</v>
      </c>
      <c r="K5708">
        <v>9125712</v>
      </c>
      <c r="M5708">
        <v>10301.040000000001</v>
      </c>
      <c r="N5708" t="s">
        <v>17</v>
      </c>
    </row>
    <row r="5709" spans="1:14" x14ac:dyDescent="0.25">
      <c r="A5709">
        <v>4.2016999999999998</v>
      </c>
      <c r="B5709">
        <v>7</v>
      </c>
      <c r="C5709" t="s">
        <v>73</v>
      </c>
      <c r="D5709">
        <v>34378</v>
      </c>
      <c r="E5709" t="s">
        <v>77</v>
      </c>
      <c r="F5709">
        <v>13</v>
      </c>
      <c r="G5709" t="s">
        <v>23</v>
      </c>
      <c r="H5709">
        <v>34113.480000000003</v>
      </c>
      <c r="I5709">
        <v>0</v>
      </c>
      <c r="J5709">
        <v>5829385</v>
      </c>
      <c r="K5709">
        <v>17438910</v>
      </c>
      <c r="M5709">
        <v>14922.6</v>
      </c>
      <c r="N5709" t="s">
        <v>17</v>
      </c>
    </row>
    <row r="5710" spans="1:14" x14ac:dyDescent="0.25">
      <c r="A5710">
        <v>4.2016999999999998</v>
      </c>
      <c r="B5710">
        <v>7</v>
      </c>
      <c r="C5710" t="s">
        <v>73</v>
      </c>
      <c r="D5710">
        <v>34378</v>
      </c>
      <c r="E5710" t="s">
        <v>77</v>
      </c>
      <c r="F5710">
        <v>7</v>
      </c>
      <c r="G5710" t="s">
        <v>24</v>
      </c>
      <c r="H5710">
        <v>5570.19</v>
      </c>
      <c r="I5710">
        <v>0</v>
      </c>
      <c r="J5710">
        <v>299670</v>
      </c>
      <c r="K5710">
        <v>2324208</v>
      </c>
      <c r="M5710">
        <v>6764.76</v>
      </c>
      <c r="N5710" t="s">
        <v>17</v>
      </c>
    </row>
    <row r="5711" spans="1:14" x14ac:dyDescent="0.25">
      <c r="A5711">
        <v>4.2016999999999998</v>
      </c>
      <c r="B5711">
        <v>7</v>
      </c>
      <c r="C5711" t="s">
        <v>73</v>
      </c>
      <c r="D5711">
        <v>34378</v>
      </c>
      <c r="E5711" t="s">
        <v>77</v>
      </c>
      <c r="F5711">
        <v>8</v>
      </c>
      <c r="G5711" t="s">
        <v>25</v>
      </c>
      <c r="H5711">
        <v>1645.8810000000001</v>
      </c>
      <c r="I5711">
        <v>0</v>
      </c>
      <c r="J5711">
        <v>113690</v>
      </c>
      <c r="K5711">
        <v>874218</v>
      </c>
      <c r="M5711">
        <v>4913.3999999999996</v>
      </c>
      <c r="N5711" t="s">
        <v>17</v>
      </c>
    </row>
    <row r="5712" spans="1:14" x14ac:dyDescent="0.25">
      <c r="A5712">
        <v>4.2016999999999998</v>
      </c>
      <c r="B5712">
        <v>7</v>
      </c>
      <c r="C5712" t="s">
        <v>73</v>
      </c>
      <c r="D5712">
        <v>34378</v>
      </c>
      <c r="E5712" t="s">
        <v>77</v>
      </c>
      <c r="F5712">
        <v>9</v>
      </c>
      <c r="G5712" t="s">
        <v>26</v>
      </c>
      <c r="H5712">
        <v>3301.203</v>
      </c>
      <c r="I5712">
        <v>0</v>
      </c>
      <c r="J5712">
        <v>83900</v>
      </c>
      <c r="K5712">
        <v>577071</v>
      </c>
      <c r="M5712">
        <v>4197.4799999999996</v>
      </c>
      <c r="N5712" t="s">
        <v>17</v>
      </c>
    </row>
    <row r="5713" spans="1:14" x14ac:dyDescent="0.25">
      <c r="A5713">
        <v>4.2016999999999998</v>
      </c>
      <c r="B5713">
        <v>7</v>
      </c>
      <c r="C5713" t="s">
        <v>73</v>
      </c>
      <c r="D5713">
        <v>34378</v>
      </c>
      <c r="E5713" t="s">
        <v>77</v>
      </c>
      <c r="F5713">
        <v>14</v>
      </c>
      <c r="G5713" t="s">
        <v>27</v>
      </c>
      <c r="H5713">
        <v>10517.273999999999</v>
      </c>
      <c r="I5713">
        <v>0</v>
      </c>
      <c r="J5713">
        <v>497260</v>
      </c>
      <c r="K5713">
        <v>3723018</v>
      </c>
      <c r="M5713">
        <v>17209.439999999999</v>
      </c>
      <c r="N5713" t="s">
        <v>17</v>
      </c>
    </row>
    <row r="5714" spans="1:14" x14ac:dyDescent="0.25">
      <c r="A5714">
        <v>4.2016999999999998</v>
      </c>
      <c r="B5714">
        <v>7</v>
      </c>
      <c r="C5714" t="s">
        <v>73</v>
      </c>
      <c r="D5714">
        <v>34378</v>
      </c>
      <c r="E5714" t="s">
        <v>77</v>
      </c>
      <c r="F5714">
        <v>15</v>
      </c>
      <c r="G5714" t="s">
        <v>28</v>
      </c>
      <c r="H5714">
        <v>5117.0219999999999</v>
      </c>
      <c r="I5714">
        <v>0</v>
      </c>
      <c r="J5714">
        <v>175</v>
      </c>
      <c r="K5714">
        <v>0</v>
      </c>
      <c r="M5714">
        <v>0</v>
      </c>
      <c r="N5714" t="s">
        <v>17</v>
      </c>
    </row>
    <row r="5715" spans="1:14" x14ac:dyDescent="0.25">
      <c r="A5715">
        <v>4.2016999999999998</v>
      </c>
      <c r="B5715">
        <v>7</v>
      </c>
      <c r="C5715" t="s">
        <v>73</v>
      </c>
      <c r="D5715">
        <v>34378</v>
      </c>
      <c r="E5715" t="s">
        <v>77</v>
      </c>
      <c r="F5715">
        <v>12</v>
      </c>
      <c r="G5715" t="s">
        <v>29</v>
      </c>
      <c r="H5715">
        <v>12062.450999999999</v>
      </c>
      <c r="I5715">
        <v>0</v>
      </c>
      <c r="J5715">
        <v>6326645</v>
      </c>
      <c r="K5715">
        <v>20688120</v>
      </c>
      <c r="M5715">
        <v>32132.04</v>
      </c>
      <c r="N5715" t="s">
        <v>17</v>
      </c>
    </row>
    <row r="5716" spans="1:14" x14ac:dyDescent="0.25">
      <c r="A5716">
        <v>4.2016999999999998</v>
      </c>
      <c r="B5716">
        <v>7</v>
      </c>
      <c r="C5716" t="s">
        <v>73</v>
      </c>
      <c r="D5716">
        <v>34378</v>
      </c>
      <c r="E5716" t="s">
        <v>77</v>
      </c>
      <c r="F5716">
        <v>16</v>
      </c>
      <c r="G5716" t="s">
        <v>30</v>
      </c>
      <c r="H5716">
        <v>4390.0649999999996</v>
      </c>
      <c r="I5716">
        <v>0</v>
      </c>
      <c r="J5716">
        <v>175</v>
      </c>
      <c r="K5716">
        <v>0</v>
      </c>
      <c r="M5716">
        <v>0</v>
      </c>
      <c r="N5716" t="s">
        <v>17</v>
      </c>
    </row>
    <row r="5717" spans="1:14" x14ac:dyDescent="0.25">
      <c r="A5717">
        <v>4.2016999999999998</v>
      </c>
      <c r="B5717">
        <v>7</v>
      </c>
      <c r="C5717" t="s">
        <v>73</v>
      </c>
      <c r="D5717">
        <v>34378</v>
      </c>
      <c r="E5717" t="s">
        <v>77</v>
      </c>
      <c r="F5717">
        <v>11</v>
      </c>
      <c r="G5717" t="s">
        <v>31</v>
      </c>
      <c r="H5717">
        <v>0</v>
      </c>
      <c r="I5717">
        <v>0</v>
      </c>
      <c r="J5717">
        <v>0</v>
      </c>
      <c r="K5717">
        <v>0</v>
      </c>
      <c r="M5717">
        <v>0</v>
      </c>
      <c r="N5717" t="s">
        <v>17</v>
      </c>
    </row>
    <row r="5718" spans="1:14" x14ac:dyDescent="0.25">
      <c r="A5718">
        <v>4.2016999999999998</v>
      </c>
      <c r="B5718">
        <v>7</v>
      </c>
      <c r="C5718" t="s">
        <v>73</v>
      </c>
      <c r="D5718">
        <v>34378</v>
      </c>
      <c r="E5718" t="s">
        <v>77</v>
      </c>
      <c r="F5718">
        <v>17</v>
      </c>
      <c r="G5718" t="s">
        <v>32</v>
      </c>
      <c r="H5718">
        <v>1749.732</v>
      </c>
      <c r="I5718">
        <v>0</v>
      </c>
      <c r="J5718">
        <v>175</v>
      </c>
      <c r="K5718">
        <v>0</v>
      </c>
      <c r="M5718">
        <v>0</v>
      </c>
      <c r="N5718" t="s">
        <v>17</v>
      </c>
    </row>
    <row r="5719" spans="1:14" x14ac:dyDescent="0.25">
      <c r="A5719">
        <v>4.2016999999999998</v>
      </c>
      <c r="B5719">
        <v>7</v>
      </c>
      <c r="C5719" t="s">
        <v>73</v>
      </c>
      <c r="D5719">
        <v>34378</v>
      </c>
      <c r="E5719" t="s">
        <v>77</v>
      </c>
      <c r="F5719">
        <v>18</v>
      </c>
      <c r="G5719" t="s">
        <v>33</v>
      </c>
      <c r="H5719">
        <v>67950.024000000005</v>
      </c>
      <c r="I5719">
        <v>0</v>
      </c>
      <c r="J5719">
        <v>6326645</v>
      </c>
      <c r="K5719">
        <v>22983585</v>
      </c>
      <c r="M5719">
        <v>32132.04</v>
      </c>
      <c r="N5719" t="s">
        <v>17</v>
      </c>
    </row>
    <row r="5720" spans="1:14" x14ac:dyDescent="0.25">
      <c r="A5720">
        <v>4.2016999999999998</v>
      </c>
      <c r="B5720">
        <v>7</v>
      </c>
      <c r="C5720" t="s">
        <v>73</v>
      </c>
      <c r="D5720">
        <v>42367</v>
      </c>
      <c r="E5720" t="s">
        <v>78</v>
      </c>
      <c r="F5720">
        <v>1</v>
      </c>
      <c r="G5720" t="s">
        <v>16</v>
      </c>
      <c r="H5720">
        <v>3826.752</v>
      </c>
      <c r="I5720">
        <v>0</v>
      </c>
      <c r="J5720">
        <v>880710</v>
      </c>
      <c r="K5720">
        <v>3022902</v>
      </c>
      <c r="M5720">
        <v>1212.96</v>
      </c>
      <c r="N5720" t="s">
        <v>17</v>
      </c>
    </row>
    <row r="5721" spans="1:14" x14ac:dyDescent="0.25">
      <c r="A5721">
        <v>4.2016999999999998</v>
      </c>
      <c r="B5721">
        <v>7</v>
      </c>
      <c r="C5721" t="s">
        <v>73</v>
      </c>
      <c r="D5721">
        <v>42367</v>
      </c>
      <c r="E5721" t="s">
        <v>78</v>
      </c>
      <c r="F5721">
        <v>2</v>
      </c>
      <c r="G5721" t="s">
        <v>18</v>
      </c>
      <c r="H5721">
        <v>2618.3040000000001</v>
      </c>
      <c r="I5721">
        <v>0</v>
      </c>
      <c r="J5721">
        <v>186820</v>
      </c>
      <c r="K5721">
        <v>1065786</v>
      </c>
      <c r="M5721">
        <v>599.64</v>
      </c>
      <c r="N5721" t="s">
        <v>17</v>
      </c>
    </row>
    <row r="5722" spans="1:14" x14ac:dyDescent="0.25">
      <c r="A5722">
        <v>4.2016999999999998</v>
      </c>
      <c r="B5722">
        <v>7</v>
      </c>
      <c r="C5722" t="s">
        <v>73</v>
      </c>
      <c r="D5722">
        <v>42367</v>
      </c>
      <c r="E5722" t="s">
        <v>78</v>
      </c>
      <c r="F5722">
        <v>3</v>
      </c>
      <c r="G5722" t="s">
        <v>19</v>
      </c>
      <c r="H5722">
        <v>47.204999999999998</v>
      </c>
      <c r="I5722">
        <v>0</v>
      </c>
      <c r="J5722">
        <v>663440</v>
      </c>
      <c r="K5722">
        <v>1128942</v>
      </c>
      <c r="M5722">
        <v>1260.8399999999999</v>
      </c>
      <c r="N5722" t="s">
        <v>17</v>
      </c>
    </row>
    <row r="5723" spans="1:14" x14ac:dyDescent="0.25">
      <c r="A5723">
        <v>4.2016999999999998</v>
      </c>
      <c r="B5723">
        <v>7</v>
      </c>
      <c r="C5723" t="s">
        <v>73</v>
      </c>
      <c r="D5723">
        <v>42367</v>
      </c>
      <c r="E5723" t="s">
        <v>78</v>
      </c>
      <c r="F5723">
        <v>4</v>
      </c>
      <c r="G5723" t="s">
        <v>20</v>
      </c>
      <c r="H5723">
        <v>2218.6350000000002</v>
      </c>
      <c r="I5723">
        <v>0</v>
      </c>
      <c r="J5723">
        <v>531050</v>
      </c>
      <c r="K5723">
        <v>1036800</v>
      </c>
      <c r="M5723">
        <v>807.12</v>
      </c>
      <c r="N5723" t="s">
        <v>17</v>
      </c>
    </row>
    <row r="5724" spans="1:14" x14ac:dyDescent="0.25">
      <c r="A5724">
        <v>4.2016999999999998</v>
      </c>
      <c r="B5724">
        <v>7</v>
      </c>
      <c r="C5724" t="s">
        <v>73</v>
      </c>
      <c r="D5724">
        <v>42367</v>
      </c>
      <c r="E5724" t="s">
        <v>78</v>
      </c>
      <c r="F5724">
        <v>5</v>
      </c>
      <c r="G5724" t="s">
        <v>21</v>
      </c>
      <c r="H5724">
        <v>5390.8109999999997</v>
      </c>
      <c r="I5724">
        <v>0</v>
      </c>
      <c r="J5724">
        <v>242435</v>
      </c>
      <c r="K5724">
        <v>584592</v>
      </c>
      <c r="M5724">
        <v>1121.76</v>
      </c>
      <c r="N5724" t="s">
        <v>17</v>
      </c>
    </row>
    <row r="5725" spans="1:14" x14ac:dyDescent="0.25">
      <c r="A5725">
        <v>4.2016999999999998</v>
      </c>
      <c r="B5725">
        <v>7</v>
      </c>
      <c r="C5725" t="s">
        <v>73</v>
      </c>
      <c r="D5725">
        <v>42367</v>
      </c>
      <c r="E5725" t="s">
        <v>78</v>
      </c>
      <c r="F5725">
        <v>6</v>
      </c>
      <c r="G5725" t="s">
        <v>22</v>
      </c>
      <c r="H5725">
        <v>10114.458000000001</v>
      </c>
      <c r="I5725">
        <v>0</v>
      </c>
      <c r="J5725">
        <v>2009085</v>
      </c>
      <c r="K5725">
        <v>6821058</v>
      </c>
      <c r="M5725">
        <v>13114.56</v>
      </c>
      <c r="N5725" t="s">
        <v>17</v>
      </c>
    </row>
    <row r="5726" spans="1:14" x14ac:dyDescent="0.25">
      <c r="A5726">
        <v>4.2016999999999998</v>
      </c>
      <c r="B5726">
        <v>7</v>
      </c>
      <c r="C5726" t="s">
        <v>73</v>
      </c>
      <c r="D5726">
        <v>42367</v>
      </c>
      <c r="E5726" t="s">
        <v>78</v>
      </c>
      <c r="F5726">
        <v>13</v>
      </c>
      <c r="G5726" t="s">
        <v>23</v>
      </c>
      <c r="H5726">
        <v>24216.165000000001</v>
      </c>
      <c r="I5726">
        <v>0</v>
      </c>
      <c r="J5726">
        <v>4513540</v>
      </c>
      <c r="K5726">
        <v>12839142</v>
      </c>
      <c r="M5726">
        <v>18372.240000000002</v>
      </c>
      <c r="N5726" t="s">
        <v>17</v>
      </c>
    </row>
    <row r="5727" spans="1:14" x14ac:dyDescent="0.25">
      <c r="A5727">
        <v>4.2016999999999998</v>
      </c>
      <c r="B5727">
        <v>7</v>
      </c>
      <c r="C5727" t="s">
        <v>73</v>
      </c>
      <c r="D5727">
        <v>42367</v>
      </c>
      <c r="E5727" t="s">
        <v>78</v>
      </c>
      <c r="F5727">
        <v>7</v>
      </c>
      <c r="G5727" t="s">
        <v>24</v>
      </c>
      <c r="H5727">
        <v>6130.3559999999998</v>
      </c>
      <c r="I5727">
        <v>0</v>
      </c>
      <c r="J5727">
        <v>262920</v>
      </c>
      <c r="K5727">
        <v>2007756</v>
      </c>
      <c r="M5727">
        <v>6796.68</v>
      </c>
      <c r="N5727" t="s">
        <v>17</v>
      </c>
    </row>
    <row r="5728" spans="1:14" x14ac:dyDescent="0.25">
      <c r="A5728">
        <v>4.2016999999999998</v>
      </c>
      <c r="B5728">
        <v>7</v>
      </c>
      <c r="C5728" t="s">
        <v>73</v>
      </c>
      <c r="D5728">
        <v>42367</v>
      </c>
      <c r="E5728" t="s">
        <v>78</v>
      </c>
      <c r="F5728">
        <v>8</v>
      </c>
      <c r="G5728" t="s">
        <v>25</v>
      </c>
      <c r="H5728">
        <v>2313.0450000000001</v>
      </c>
      <c r="I5728">
        <v>0</v>
      </c>
      <c r="J5728">
        <v>92610</v>
      </c>
      <c r="K5728">
        <v>664425</v>
      </c>
      <c r="M5728">
        <v>5460.6</v>
      </c>
      <c r="N5728" t="s">
        <v>17</v>
      </c>
    </row>
    <row r="5729" spans="1:14" x14ac:dyDescent="0.25">
      <c r="A5729">
        <v>4.2016999999999998</v>
      </c>
      <c r="B5729">
        <v>7</v>
      </c>
      <c r="C5729" t="s">
        <v>73</v>
      </c>
      <c r="D5729">
        <v>42367</v>
      </c>
      <c r="E5729" t="s">
        <v>78</v>
      </c>
      <c r="F5729">
        <v>9</v>
      </c>
      <c r="G5729" t="s">
        <v>26</v>
      </c>
      <c r="H5729">
        <v>3156.4409999999998</v>
      </c>
      <c r="I5729">
        <v>0</v>
      </c>
      <c r="J5729">
        <v>70555</v>
      </c>
      <c r="K5729">
        <v>538491</v>
      </c>
      <c r="M5729">
        <v>4133.6400000000003</v>
      </c>
      <c r="N5729" t="s">
        <v>17</v>
      </c>
    </row>
    <row r="5730" spans="1:14" x14ac:dyDescent="0.25">
      <c r="A5730">
        <v>4.2016999999999998</v>
      </c>
      <c r="B5730">
        <v>7</v>
      </c>
      <c r="C5730" t="s">
        <v>73</v>
      </c>
      <c r="D5730">
        <v>42367</v>
      </c>
      <c r="E5730" t="s">
        <v>78</v>
      </c>
      <c r="F5730">
        <v>14</v>
      </c>
      <c r="G5730" t="s">
        <v>27</v>
      </c>
      <c r="H5730">
        <v>11599.842000000001</v>
      </c>
      <c r="I5730">
        <v>0</v>
      </c>
      <c r="J5730">
        <v>426085</v>
      </c>
      <c r="K5730">
        <v>3031989</v>
      </c>
      <c r="M5730">
        <v>17008.8</v>
      </c>
      <c r="N5730" t="s">
        <v>17</v>
      </c>
    </row>
    <row r="5731" spans="1:14" x14ac:dyDescent="0.25">
      <c r="A5731">
        <v>4.2016999999999998</v>
      </c>
      <c r="B5731">
        <v>7</v>
      </c>
      <c r="C5731" t="s">
        <v>73</v>
      </c>
      <c r="D5731">
        <v>42367</v>
      </c>
      <c r="E5731" t="s">
        <v>78</v>
      </c>
      <c r="F5731">
        <v>15</v>
      </c>
      <c r="G5731" t="s">
        <v>28</v>
      </c>
      <c r="H5731">
        <v>4739.3819999999996</v>
      </c>
      <c r="I5731">
        <v>0</v>
      </c>
      <c r="J5731">
        <v>180</v>
      </c>
      <c r="K5731">
        <v>0</v>
      </c>
      <c r="M5731">
        <v>0</v>
      </c>
      <c r="N5731" t="s">
        <v>17</v>
      </c>
    </row>
    <row r="5732" spans="1:14" x14ac:dyDescent="0.25">
      <c r="A5732">
        <v>4.2016999999999998</v>
      </c>
      <c r="B5732">
        <v>7</v>
      </c>
      <c r="C5732" t="s">
        <v>73</v>
      </c>
      <c r="D5732">
        <v>42367</v>
      </c>
      <c r="E5732" t="s">
        <v>78</v>
      </c>
      <c r="F5732">
        <v>12</v>
      </c>
      <c r="G5732" t="s">
        <v>29</v>
      </c>
      <c r="H5732">
        <v>8522.0759999999991</v>
      </c>
      <c r="I5732">
        <v>0</v>
      </c>
      <c r="J5732">
        <v>4939625</v>
      </c>
      <c r="K5732">
        <v>16741263</v>
      </c>
      <c r="M5732">
        <v>35381.040000000001</v>
      </c>
      <c r="N5732" t="s">
        <v>17</v>
      </c>
    </row>
    <row r="5733" spans="1:14" x14ac:dyDescent="0.25">
      <c r="A5733">
        <v>4.2016999999999998</v>
      </c>
      <c r="B5733">
        <v>7</v>
      </c>
      <c r="C5733" t="s">
        <v>73</v>
      </c>
      <c r="D5733">
        <v>42367</v>
      </c>
      <c r="E5733" t="s">
        <v>78</v>
      </c>
      <c r="F5733">
        <v>16</v>
      </c>
      <c r="G5733" t="s">
        <v>30</v>
      </c>
      <c r="H5733">
        <v>3231.9690000000001</v>
      </c>
      <c r="I5733">
        <v>0</v>
      </c>
      <c r="J5733">
        <v>180</v>
      </c>
      <c r="K5733">
        <v>0</v>
      </c>
      <c r="M5733">
        <v>0</v>
      </c>
      <c r="N5733" t="s">
        <v>17</v>
      </c>
    </row>
    <row r="5734" spans="1:14" x14ac:dyDescent="0.25">
      <c r="A5734">
        <v>4.2016999999999998</v>
      </c>
      <c r="B5734">
        <v>7</v>
      </c>
      <c r="C5734" t="s">
        <v>73</v>
      </c>
      <c r="D5734">
        <v>42367</v>
      </c>
      <c r="E5734" t="s">
        <v>78</v>
      </c>
      <c r="F5734">
        <v>11</v>
      </c>
      <c r="G5734" t="s">
        <v>31</v>
      </c>
      <c r="H5734">
        <v>4119.4229999999998</v>
      </c>
      <c r="I5734">
        <v>0</v>
      </c>
      <c r="J5734">
        <v>388730</v>
      </c>
      <c r="K5734">
        <v>1472988</v>
      </c>
      <c r="M5734">
        <v>0</v>
      </c>
      <c r="N5734" t="s">
        <v>17</v>
      </c>
    </row>
    <row r="5735" spans="1:14" x14ac:dyDescent="0.25">
      <c r="A5735">
        <v>4.2016999999999998</v>
      </c>
      <c r="B5735">
        <v>7</v>
      </c>
      <c r="C5735" t="s">
        <v>73</v>
      </c>
      <c r="D5735">
        <v>42367</v>
      </c>
      <c r="E5735" t="s">
        <v>78</v>
      </c>
      <c r="F5735">
        <v>17</v>
      </c>
      <c r="G5735" t="s">
        <v>32</v>
      </c>
      <c r="H5735">
        <v>2073.873</v>
      </c>
      <c r="I5735">
        <v>0</v>
      </c>
      <c r="J5735">
        <v>180</v>
      </c>
      <c r="K5735">
        <v>0</v>
      </c>
      <c r="M5735">
        <v>0</v>
      </c>
      <c r="N5735" t="s">
        <v>17</v>
      </c>
    </row>
    <row r="5736" spans="1:14" x14ac:dyDescent="0.25">
      <c r="A5736">
        <v>4.2016999999999998</v>
      </c>
      <c r="B5736">
        <v>7</v>
      </c>
      <c r="C5736" t="s">
        <v>73</v>
      </c>
      <c r="D5736">
        <v>42367</v>
      </c>
      <c r="E5736" t="s">
        <v>78</v>
      </c>
      <c r="F5736">
        <v>18</v>
      </c>
      <c r="G5736" t="s">
        <v>33</v>
      </c>
      <c r="H5736">
        <v>58502.73</v>
      </c>
      <c r="I5736">
        <v>0</v>
      </c>
      <c r="J5736">
        <v>4939625</v>
      </c>
      <c r="K5736">
        <v>17947176</v>
      </c>
      <c r="M5736">
        <v>35381.040000000001</v>
      </c>
      <c r="N5736" t="s">
        <v>17</v>
      </c>
    </row>
    <row r="5737" spans="1:14" x14ac:dyDescent="0.25">
      <c r="A5737">
        <v>4.2016999999999998</v>
      </c>
      <c r="B5737">
        <v>7</v>
      </c>
      <c r="C5737" t="s">
        <v>73</v>
      </c>
      <c r="D5737">
        <v>86089</v>
      </c>
      <c r="E5737" t="s">
        <v>79</v>
      </c>
      <c r="F5737">
        <v>1</v>
      </c>
      <c r="G5737" t="s">
        <v>16</v>
      </c>
      <c r="H5737">
        <v>3030.5610000000001</v>
      </c>
      <c r="I5737">
        <v>0</v>
      </c>
      <c r="J5737">
        <v>809640</v>
      </c>
      <c r="K5737">
        <v>3082467</v>
      </c>
      <c r="M5737">
        <v>1160.52</v>
      </c>
      <c r="N5737" t="s">
        <v>17</v>
      </c>
    </row>
    <row r="5738" spans="1:14" x14ac:dyDescent="0.25">
      <c r="A5738">
        <v>4.2016999999999998</v>
      </c>
      <c r="B5738">
        <v>7</v>
      </c>
      <c r="C5738" t="s">
        <v>73</v>
      </c>
      <c r="D5738">
        <v>86089</v>
      </c>
      <c r="E5738" t="s">
        <v>79</v>
      </c>
      <c r="F5738">
        <v>2</v>
      </c>
      <c r="G5738" t="s">
        <v>18</v>
      </c>
      <c r="H5738">
        <v>1340.6220000000001</v>
      </c>
      <c r="I5738">
        <v>0</v>
      </c>
      <c r="J5738">
        <v>157335</v>
      </c>
      <c r="K5738">
        <v>1005585</v>
      </c>
      <c r="M5738">
        <v>622.44000000000005</v>
      </c>
      <c r="N5738" t="s">
        <v>17</v>
      </c>
    </row>
    <row r="5739" spans="1:14" x14ac:dyDescent="0.25">
      <c r="A5739">
        <v>4.2016999999999998</v>
      </c>
      <c r="B5739">
        <v>7</v>
      </c>
      <c r="C5739" t="s">
        <v>73</v>
      </c>
      <c r="D5739">
        <v>86089</v>
      </c>
      <c r="E5739" t="s">
        <v>79</v>
      </c>
      <c r="F5739">
        <v>3</v>
      </c>
      <c r="G5739" t="s">
        <v>19</v>
      </c>
      <c r="H5739">
        <v>47.204999999999998</v>
      </c>
      <c r="I5739">
        <v>0</v>
      </c>
      <c r="J5739">
        <v>804790</v>
      </c>
      <c r="K5739">
        <v>1320906</v>
      </c>
      <c r="M5739">
        <v>1101.24</v>
      </c>
      <c r="N5739" t="s">
        <v>17</v>
      </c>
    </row>
    <row r="5740" spans="1:14" x14ac:dyDescent="0.25">
      <c r="A5740">
        <v>4.2016999999999998</v>
      </c>
      <c r="B5740">
        <v>7</v>
      </c>
      <c r="C5740" t="s">
        <v>73</v>
      </c>
      <c r="D5740">
        <v>86089</v>
      </c>
      <c r="E5740" t="s">
        <v>79</v>
      </c>
      <c r="F5740">
        <v>4</v>
      </c>
      <c r="G5740" t="s">
        <v>20</v>
      </c>
      <c r="H5740">
        <v>3543.5219999999999</v>
      </c>
      <c r="I5740">
        <v>0</v>
      </c>
      <c r="J5740">
        <v>625555</v>
      </c>
      <c r="K5740">
        <v>114105</v>
      </c>
      <c r="M5740">
        <v>795.72</v>
      </c>
      <c r="N5740" t="s">
        <v>17</v>
      </c>
    </row>
    <row r="5741" spans="1:14" x14ac:dyDescent="0.25">
      <c r="A5741">
        <v>4.2016999999999998</v>
      </c>
      <c r="B5741">
        <v>7</v>
      </c>
      <c r="C5741" t="s">
        <v>73</v>
      </c>
      <c r="D5741">
        <v>86089</v>
      </c>
      <c r="E5741" t="s">
        <v>79</v>
      </c>
      <c r="F5741">
        <v>5</v>
      </c>
      <c r="G5741" t="s">
        <v>21</v>
      </c>
      <c r="H5741">
        <v>3744.93</v>
      </c>
      <c r="I5741">
        <v>0</v>
      </c>
      <c r="J5741">
        <v>277870</v>
      </c>
      <c r="K5741">
        <v>740475</v>
      </c>
      <c r="M5741">
        <v>1167.3599999999999</v>
      </c>
      <c r="N5741" t="s">
        <v>17</v>
      </c>
    </row>
    <row r="5742" spans="1:14" x14ac:dyDescent="0.25">
      <c r="A5742">
        <v>4.2016999999999998</v>
      </c>
      <c r="B5742">
        <v>7</v>
      </c>
      <c r="C5742" t="s">
        <v>73</v>
      </c>
      <c r="D5742">
        <v>86089</v>
      </c>
      <c r="E5742" t="s">
        <v>79</v>
      </c>
      <c r="F5742">
        <v>6</v>
      </c>
      <c r="G5742" t="s">
        <v>22</v>
      </c>
      <c r="H5742">
        <v>10800.504000000001</v>
      </c>
      <c r="I5742">
        <v>0</v>
      </c>
      <c r="J5742">
        <v>2371265</v>
      </c>
      <c r="K5742">
        <v>7814676</v>
      </c>
      <c r="M5742">
        <v>12540</v>
      </c>
      <c r="N5742" t="s">
        <v>17</v>
      </c>
    </row>
    <row r="5743" spans="1:14" x14ac:dyDescent="0.25">
      <c r="A5743">
        <v>4.2016999999999998</v>
      </c>
      <c r="B5743">
        <v>7</v>
      </c>
      <c r="C5743" t="s">
        <v>73</v>
      </c>
      <c r="D5743">
        <v>86089</v>
      </c>
      <c r="E5743" t="s">
        <v>79</v>
      </c>
      <c r="F5743">
        <v>13</v>
      </c>
      <c r="G5743" t="s">
        <v>23</v>
      </c>
      <c r="H5743">
        <v>22507.344000000001</v>
      </c>
      <c r="I5743">
        <v>0</v>
      </c>
      <c r="J5743">
        <v>5046455</v>
      </c>
      <c r="K5743">
        <v>15071133</v>
      </c>
      <c r="M5743">
        <v>17346.240000000002</v>
      </c>
      <c r="N5743" t="s">
        <v>17</v>
      </c>
    </row>
    <row r="5744" spans="1:14" x14ac:dyDescent="0.25">
      <c r="A5744">
        <v>4.2016999999999998</v>
      </c>
      <c r="B5744">
        <v>7</v>
      </c>
      <c r="C5744" t="s">
        <v>73</v>
      </c>
      <c r="D5744">
        <v>86089</v>
      </c>
      <c r="E5744" t="s">
        <v>79</v>
      </c>
      <c r="F5744">
        <v>7</v>
      </c>
      <c r="G5744" t="s">
        <v>24</v>
      </c>
      <c r="H5744">
        <v>7455.2430000000004</v>
      </c>
      <c r="I5744">
        <v>0</v>
      </c>
      <c r="J5744">
        <v>287670</v>
      </c>
      <c r="K5744">
        <v>2227617</v>
      </c>
      <c r="M5744">
        <v>6607.44</v>
      </c>
      <c r="N5744" t="s">
        <v>17</v>
      </c>
    </row>
    <row r="5745" spans="1:14" x14ac:dyDescent="0.25">
      <c r="A5745">
        <v>4.2016999999999998</v>
      </c>
      <c r="B5745">
        <v>7</v>
      </c>
      <c r="C5745" t="s">
        <v>73</v>
      </c>
      <c r="D5745">
        <v>86089</v>
      </c>
      <c r="E5745" t="s">
        <v>79</v>
      </c>
      <c r="F5745">
        <v>8</v>
      </c>
      <c r="G5745" t="s">
        <v>25</v>
      </c>
      <c r="H5745">
        <v>1378.386</v>
      </c>
      <c r="I5745">
        <v>0</v>
      </c>
      <c r="J5745">
        <v>94120</v>
      </c>
      <c r="K5745">
        <v>738087</v>
      </c>
      <c r="M5745">
        <v>4863.24</v>
      </c>
      <c r="N5745" t="s">
        <v>17</v>
      </c>
    </row>
    <row r="5746" spans="1:14" x14ac:dyDescent="0.25">
      <c r="A5746">
        <v>4.2016999999999998</v>
      </c>
      <c r="B5746">
        <v>7</v>
      </c>
      <c r="C5746" t="s">
        <v>73</v>
      </c>
      <c r="D5746">
        <v>86089</v>
      </c>
      <c r="E5746" t="s">
        <v>79</v>
      </c>
      <c r="F5746">
        <v>9</v>
      </c>
      <c r="G5746" t="s">
        <v>26</v>
      </c>
      <c r="H5746">
        <v>2888.9459999999999</v>
      </c>
      <c r="I5746">
        <v>0</v>
      </c>
      <c r="J5746">
        <v>69620</v>
      </c>
      <c r="K5746">
        <v>549615</v>
      </c>
      <c r="M5746">
        <v>3814.44</v>
      </c>
      <c r="N5746" t="s">
        <v>17</v>
      </c>
    </row>
    <row r="5747" spans="1:14" x14ac:dyDescent="0.25">
      <c r="A5747">
        <v>4.2016999999999998</v>
      </c>
      <c r="B5747">
        <v>7</v>
      </c>
      <c r="C5747" t="s">
        <v>73</v>
      </c>
      <c r="D5747">
        <v>86089</v>
      </c>
      <c r="E5747" t="s">
        <v>79</v>
      </c>
      <c r="F5747">
        <v>14</v>
      </c>
      <c r="G5747" t="s">
        <v>27</v>
      </c>
      <c r="H5747">
        <v>11722.575000000001</v>
      </c>
      <c r="I5747">
        <v>0</v>
      </c>
      <c r="J5747">
        <v>451410</v>
      </c>
      <c r="K5747">
        <v>3473487</v>
      </c>
      <c r="M5747">
        <v>16044.36</v>
      </c>
      <c r="N5747" t="s">
        <v>17</v>
      </c>
    </row>
    <row r="5748" spans="1:14" x14ac:dyDescent="0.25">
      <c r="A5748">
        <v>4.2016999999999998</v>
      </c>
      <c r="B5748">
        <v>7</v>
      </c>
      <c r="C5748" t="s">
        <v>73</v>
      </c>
      <c r="D5748">
        <v>86089</v>
      </c>
      <c r="E5748" t="s">
        <v>79</v>
      </c>
      <c r="F5748">
        <v>15</v>
      </c>
      <c r="G5748" t="s">
        <v>28</v>
      </c>
      <c r="H5748">
        <v>5683.482</v>
      </c>
      <c r="I5748">
        <v>0</v>
      </c>
      <c r="J5748">
        <v>185</v>
      </c>
      <c r="K5748">
        <v>0</v>
      </c>
      <c r="M5748">
        <v>0</v>
      </c>
      <c r="N5748" t="s">
        <v>17</v>
      </c>
    </row>
    <row r="5749" spans="1:14" x14ac:dyDescent="0.25">
      <c r="A5749">
        <v>4.2016999999999998</v>
      </c>
      <c r="B5749">
        <v>7</v>
      </c>
      <c r="C5749" t="s">
        <v>73</v>
      </c>
      <c r="D5749">
        <v>86089</v>
      </c>
      <c r="E5749" t="s">
        <v>79</v>
      </c>
      <c r="F5749">
        <v>12</v>
      </c>
      <c r="G5749" t="s">
        <v>29</v>
      </c>
      <c r="H5749">
        <v>8449.6949999999997</v>
      </c>
      <c r="I5749">
        <v>0</v>
      </c>
      <c r="J5749">
        <v>5497865</v>
      </c>
      <c r="K5749">
        <v>19999962</v>
      </c>
      <c r="M5749">
        <v>33390.6</v>
      </c>
      <c r="N5749" t="s">
        <v>17</v>
      </c>
    </row>
    <row r="5750" spans="1:14" x14ac:dyDescent="0.25">
      <c r="A5750">
        <v>4.2016999999999998</v>
      </c>
      <c r="B5750">
        <v>7</v>
      </c>
      <c r="C5750" t="s">
        <v>73</v>
      </c>
      <c r="D5750">
        <v>86089</v>
      </c>
      <c r="E5750" t="s">
        <v>79</v>
      </c>
      <c r="F5750">
        <v>16</v>
      </c>
      <c r="G5750" t="s">
        <v>30</v>
      </c>
      <c r="H5750">
        <v>3282.3209999999999</v>
      </c>
      <c r="I5750">
        <v>0</v>
      </c>
      <c r="J5750">
        <v>185</v>
      </c>
      <c r="K5750">
        <v>0</v>
      </c>
      <c r="M5750">
        <v>0</v>
      </c>
      <c r="N5750" t="s">
        <v>17</v>
      </c>
    </row>
    <row r="5751" spans="1:14" x14ac:dyDescent="0.25">
      <c r="A5751">
        <v>4.2016999999999998</v>
      </c>
      <c r="B5751">
        <v>7</v>
      </c>
      <c r="C5751" t="s">
        <v>73</v>
      </c>
      <c r="D5751">
        <v>86089</v>
      </c>
      <c r="E5751" t="s">
        <v>79</v>
      </c>
      <c r="F5751">
        <v>11</v>
      </c>
      <c r="G5751" t="s">
        <v>31</v>
      </c>
      <c r="H5751">
        <v>4412.0940000000001</v>
      </c>
      <c r="I5751">
        <v>0</v>
      </c>
      <c r="J5751">
        <v>367255</v>
      </c>
      <c r="K5751">
        <v>1354977</v>
      </c>
      <c r="M5751">
        <v>0</v>
      </c>
      <c r="N5751" t="s">
        <v>17</v>
      </c>
    </row>
    <row r="5752" spans="1:14" x14ac:dyDescent="0.25">
      <c r="A5752">
        <v>4.2016999999999998</v>
      </c>
      <c r="B5752">
        <v>7</v>
      </c>
      <c r="C5752" t="s">
        <v>73</v>
      </c>
      <c r="D5752">
        <v>86089</v>
      </c>
      <c r="E5752" t="s">
        <v>79</v>
      </c>
      <c r="F5752">
        <v>17</v>
      </c>
      <c r="G5752" t="s">
        <v>32</v>
      </c>
      <c r="H5752">
        <v>2206.047</v>
      </c>
      <c r="I5752">
        <v>0</v>
      </c>
      <c r="J5752">
        <v>185</v>
      </c>
      <c r="K5752">
        <v>0</v>
      </c>
      <c r="M5752">
        <v>0</v>
      </c>
      <c r="N5752" t="s">
        <v>17</v>
      </c>
    </row>
    <row r="5753" spans="1:14" x14ac:dyDescent="0.25">
      <c r="A5753">
        <v>4.2016999999999998</v>
      </c>
      <c r="B5753">
        <v>7</v>
      </c>
      <c r="C5753" t="s">
        <v>73</v>
      </c>
      <c r="D5753">
        <v>86089</v>
      </c>
      <c r="E5753" t="s">
        <v>79</v>
      </c>
      <c r="F5753">
        <v>18</v>
      </c>
      <c r="G5753" t="s">
        <v>33</v>
      </c>
      <c r="H5753">
        <v>58263.557999999997</v>
      </c>
      <c r="I5753">
        <v>0</v>
      </c>
      <c r="J5753">
        <v>5497865</v>
      </c>
      <c r="K5753">
        <v>21381630</v>
      </c>
      <c r="M5753">
        <v>33390.6</v>
      </c>
      <c r="N5753" t="s">
        <v>17</v>
      </c>
    </row>
    <row r="5754" spans="1:14" x14ac:dyDescent="0.25">
      <c r="A5754">
        <v>4.2016999999999998</v>
      </c>
      <c r="B5754">
        <v>7</v>
      </c>
      <c r="C5754" t="s">
        <v>80</v>
      </c>
      <c r="D5754">
        <v>98422</v>
      </c>
      <c r="E5754" t="s">
        <v>81</v>
      </c>
      <c r="F5754">
        <v>1</v>
      </c>
      <c r="G5754" t="s">
        <v>16</v>
      </c>
      <c r="H5754">
        <v>3933.75</v>
      </c>
      <c r="I5754">
        <v>0</v>
      </c>
      <c r="J5754">
        <v>535535</v>
      </c>
      <c r="K5754">
        <v>2108574</v>
      </c>
      <c r="M5754">
        <v>987.24</v>
      </c>
      <c r="N5754" t="s">
        <v>38</v>
      </c>
    </row>
    <row r="5755" spans="1:14" x14ac:dyDescent="0.25">
      <c r="A5755">
        <v>4.2016999999999998</v>
      </c>
      <c r="B5755">
        <v>7</v>
      </c>
      <c r="C5755" t="s">
        <v>80</v>
      </c>
      <c r="D5755">
        <v>98422</v>
      </c>
      <c r="E5755" t="s">
        <v>81</v>
      </c>
      <c r="F5755">
        <v>2</v>
      </c>
      <c r="G5755" t="s">
        <v>18</v>
      </c>
      <c r="H5755">
        <v>2637.1860000000001</v>
      </c>
      <c r="I5755">
        <v>0</v>
      </c>
      <c r="J5755">
        <v>129260</v>
      </c>
      <c r="K5755">
        <v>951627</v>
      </c>
      <c r="M5755">
        <v>668.04</v>
      </c>
      <c r="N5755" t="s">
        <v>38</v>
      </c>
    </row>
    <row r="5756" spans="1:14" x14ac:dyDescent="0.25">
      <c r="A5756">
        <v>4.2016999999999998</v>
      </c>
      <c r="B5756">
        <v>7</v>
      </c>
      <c r="C5756" t="s">
        <v>80</v>
      </c>
      <c r="D5756">
        <v>98422</v>
      </c>
      <c r="E5756" t="s">
        <v>81</v>
      </c>
      <c r="F5756">
        <v>3</v>
      </c>
      <c r="G5756" t="s">
        <v>19</v>
      </c>
      <c r="H5756">
        <v>47.204999999999998</v>
      </c>
      <c r="I5756">
        <v>0</v>
      </c>
      <c r="J5756">
        <v>500455</v>
      </c>
      <c r="K5756">
        <v>803100</v>
      </c>
      <c r="M5756">
        <v>930.24</v>
      </c>
      <c r="N5756" t="s">
        <v>38</v>
      </c>
    </row>
    <row r="5757" spans="1:14" x14ac:dyDescent="0.25">
      <c r="A5757">
        <v>4.2016999999999998</v>
      </c>
      <c r="B5757">
        <v>7</v>
      </c>
      <c r="C5757" t="s">
        <v>80</v>
      </c>
      <c r="D5757">
        <v>98422</v>
      </c>
      <c r="E5757" t="s">
        <v>81</v>
      </c>
      <c r="F5757">
        <v>4</v>
      </c>
      <c r="G5757" t="s">
        <v>20</v>
      </c>
      <c r="H5757">
        <v>2234.37</v>
      </c>
      <c r="I5757">
        <v>0</v>
      </c>
      <c r="J5757">
        <v>392220</v>
      </c>
      <c r="K5757">
        <v>731472</v>
      </c>
      <c r="M5757">
        <v>706.8</v>
      </c>
      <c r="N5757" t="s">
        <v>38</v>
      </c>
    </row>
    <row r="5758" spans="1:14" x14ac:dyDescent="0.25">
      <c r="A5758">
        <v>4.2016999999999998</v>
      </c>
      <c r="B5758">
        <v>7</v>
      </c>
      <c r="C5758" t="s">
        <v>80</v>
      </c>
      <c r="D5758">
        <v>98422</v>
      </c>
      <c r="E5758" t="s">
        <v>81</v>
      </c>
      <c r="F5758">
        <v>5</v>
      </c>
      <c r="G5758" t="s">
        <v>21</v>
      </c>
      <c r="H5758">
        <v>3795.2820000000002</v>
      </c>
      <c r="I5758">
        <v>0</v>
      </c>
      <c r="J5758">
        <v>207625</v>
      </c>
      <c r="K5758">
        <v>453837</v>
      </c>
      <c r="M5758">
        <v>1101.24</v>
      </c>
      <c r="N5758" t="s">
        <v>38</v>
      </c>
    </row>
    <row r="5759" spans="1:14" x14ac:dyDescent="0.25">
      <c r="A5759">
        <v>4.2016999999999998</v>
      </c>
      <c r="B5759">
        <v>7</v>
      </c>
      <c r="C5759" t="s">
        <v>80</v>
      </c>
      <c r="D5759">
        <v>98422</v>
      </c>
      <c r="E5759" t="s">
        <v>81</v>
      </c>
      <c r="F5759">
        <v>6</v>
      </c>
      <c r="G5759" t="s">
        <v>22</v>
      </c>
      <c r="H5759">
        <v>8452.8420000000006</v>
      </c>
      <c r="I5759">
        <v>0</v>
      </c>
      <c r="J5759">
        <v>1570025</v>
      </c>
      <c r="K5759">
        <v>6230148</v>
      </c>
      <c r="M5759">
        <v>10273.68</v>
      </c>
      <c r="N5759" t="s">
        <v>38</v>
      </c>
    </row>
    <row r="5760" spans="1:14" x14ac:dyDescent="0.25">
      <c r="A5760">
        <v>4.2016999999999998</v>
      </c>
      <c r="B5760">
        <v>7</v>
      </c>
      <c r="C5760" t="s">
        <v>80</v>
      </c>
      <c r="D5760">
        <v>98422</v>
      </c>
      <c r="E5760" t="s">
        <v>81</v>
      </c>
      <c r="F5760">
        <v>13</v>
      </c>
      <c r="G5760" t="s">
        <v>23</v>
      </c>
      <c r="H5760">
        <v>21100.634999999998</v>
      </c>
      <c r="I5760">
        <v>0</v>
      </c>
      <c r="J5760">
        <v>3335120</v>
      </c>
      <c r="K5760">
        <v>11249055</v>
      </c>
      <c r="M5760">
        <v>16552.8</v>
      </c>
      <c r="N5760" t="s">
        <v>38</v>
      </c>
    </row>
    <row r="5761" spans="1:14" x14ac:dyDescent="0.25">
      <c r="A5761">
        <v>4.2016999999999998</v>
      </c>
      <c r="B5761">
        <v>7</v>
      </c>
      <c r="C5761" t="s">
        <v>80</v>
      </c>
      <c r="D5761">
        <v>98422</v>
      </c>
      <c r="E5761" t="s">
        <v>81</v>
      </c>
      <c r="F5761">
        <v>7</v>
      </c>
      <c r="G5761" t="s">
        <v>24</v>
      </c>
      <c r="H5761">
        <v>5438.0159999999996</v>
      </c>
      <c r="I5761">
        <v>0</v>
      </c>
      <c r="J5761">
        <v>210870</v>
      </c>
      <c r="K5761">
        <v>1704801</v>
      </c>
      <c r="M5761">
        <v>6616.56</v>
      </c>
      <c r="N5761" t="s">
        <v>38</v>
      </c>
    </row>
    <row r="5762" spans="1:14" x14ac:dyDescent="0.25">
      <c r="A5762">
        <v>4.2016999999999998</v>
      </c>
      <c r="B5762">
        <v>7</v>
      </c>
      <c r="C5762" t="s">
        <v>80</v>
      </c>
      <c r="D5762">
        <v>98422</v>
      </c>
      <c r="E5762" t="s">
        <v>81</v>
      </c>
      <c r="F5762">
        <v>8</v>
      </c>
      <c r="G5762" t="s">
        <v>25</v>
      </c>
      <c r="H5762">
        <v>1428.7380000000001</v>
      </c>
      <c r="I5762">
        <v>0</v>
      </c>
      <c r="J5762">
        <v>76240</v>
      </c>
      <c r="K5762">
        <v>640947</v>
      </c>
      <c r="M5762">
        <v>3832.68</v>
      </c>
      <c r="N5762" t="s">
        <v>38</v>
      </c>
    </row>
    <row r="5763" spans="1:14" x14ac:dyDescent="0.25">
      <c r="A5763">
        <v>4.2016999999999998</v>
      </c>
      <c r="B5763">
        <v>7</v>
      </c>
      <c r="C5763" t="s">
        <v>80</v>
      </c>
      <c r="D5763">
        <v>98422</v>
      </c>
      <c r="E5763" t="s">
        <v>81</v>
      </c>
      <c r="F5763">
        <v>9</v>
      </c>
      <c r="G5763" t="s">
        <v>26</v>
      </c>
      <c r="H5763">
        <v>2725.3020000000001</v>
      </c>
      <c r="I5763">
        <v>0</v>
      </c>
      <c r="J5763">
        <v>68645</v>
      </c>
      <c r="K5763">
        <v>516108</v>
      </c>
      <c r="M5763">
        <v>4477.92</v>
      </c>
      <c r="N5763" t="s">
        <v>38</v>
      </c>
    </row>
    <row r="5764" spans="1:14" x14ac:dyDescent="0.25">
      <c r="A5764">
        <v>4.2016999999999998</v>
      </c>
      <c r="B5764">
        <v>7</v>
      </c>
      <c r="C5764" t="s">
        <v>80</v>
      </c>
      <c r="D5764">
        <v>98422</v>
      </c>
      <c r="E5764" t="s">
        <v>81</v>
      </c>
      <c r="F5764">
        <v>14</v>
      </c>
      <c r="G5764" t="s">
        <v>27</v>
      </c>
      <c r="H5764">
        <v>9592.0560000000005</v>
      </c>
      <c r="I5764">
        <v>0</v>
      </c>
      <c r="J5764">
        <v>355755</v>
      </c>
      <c r="K5764">
        <v>2844015</v>
      </c>
      <c r="M5764">
        <v>16115.04</v>
      </c>
      <c r="N5764" t="s">
        <v>38</v>
      </c>
    </row>
    <row r="5765" spans="1:14" x14ac:dyDescent="0.25">
      <c r="A5765">
        <v>4.2016999999999998</v>
      </c>
      <c r="B5765">
        <v>7</v>
      </c>
      <c r="C5765" t="s">
        <v>80</v>
      </c>
      <c r="D5765">
        <v>98422</v>
      </c>
      <c r="E5765" t="s">
        <v>81</v>
      </c>
      <c r="F5765">
        <v>15</v>
      </c>
      <c r="G5765" t="s">
        <v>28</v>
      </c>
      <c r="H5765">
        <v>4009.2779999999998</v>
      </c>
      <c r="I5765">
        <v>0</v>
      </c>
      <c r="J5765">
        <v>190</v>
      </c>
      <c r="K5765">
        <v>0</v>
      </c>
      <c r="M5765">
        <v>0</v>
      </c>
      <c r="N5765" t="s">
        <v>38</v>
      </c>
    </row>
    <row r="5766" spans="1:14" x14ac:dyDescent="0.25">
      <c r="A5766">
        <v>4.2016999999999998</v>
      </c>
      <c r="B5766">
        <v>7</v>
      </c>
      <c r="C5766" t="s">
        <v>80</v>
      </c>
      <c r="D5766">
        <v>98422</v>
      </c>
      <c r="E5766" t="s">
        <v>81</v>
      </c>
      <c r="F5766">
        <v>12</v>
      </c>
      <c r="G5766" t="s">
        <v>29</v>
      </c>
      <c r="H5766">
        <v>6482.82</v>
      </c>
      <c r="I5766">
        <v>0</v>
      </c>
      <c r="J5766">
        <v>3690875</v>
      </c>
      <c r="K5766">
        <v>14059089</v>
      </c>
      <c r="M5766">
        <v>32667.84</v>
      </c>
      <c r="N5766" t="s">
        <v>38</v>
      </c>
    </row>
    <row r="5767" spans="1:14" x14ac:dyDescent="0.25">
      <c r="A5767">
        <v>4.2016999999999998</v>
      </c>
      <c r="B5767">
        <v>7</v>
      </c>
      <c r="C5767" t="s">
        <v>80</v>
      </c>
      <c r="D5767">
        <v>98422</v>
      </c>
      <c r="E5767" t="s">
        <v>81</v>
      </c>
      <c r="F5767">
        <v>16</v>
      </c>
      <c r="G5767" t="s">
        <v>30</v>
      </c>
      <c r="H5767">
        <v>3143.8530000000001</v>
      </c>
      <c r="I5767">
        <v>0</v>
      </c>
      <c r="J5767">
        <v>190</v>
      </c>
      <c r="K5767">
        <v>0</v>
      </c>
      <c r="M5767">
        <v>0</v>
      </c>
      <c r="N5767" t="s">
        <v>38</v>
      </c>
    </row>
    <row r="5768" spans="1:14" x14ac:dyDescent="0.25">
      <c r="A5768">
        <v>4.2016999999999998</v>
      </c>
      <c r="B5768">
        <v>7</v>
      </c>
      <c r="C5768" t="s">
        <v>80</v>
      </c>
      <c r="D5768">
        <v>98422</v>
      </c>
      <c r="E5768" t="s">
        <v>81</v>
      </c>
      <c r="F5768">
        <v>11</v>
      </c>
      <c r="G5768" t="s">
        <v>31</v>
      </c>
      <c r="H5768">
        <v>3688.2840000000001</v>
      </c>
      <c r="I5768">
        <v>0</v>
      </c>
      <c r="J5768">
        <v>452085</v>
      </c>
      <c r="K5768">
        <v>1525962</v>
      </c>
      <c r="M5768">
        <v>0</v>
      </c>
      <c r="N5768" t="s">
        <v>38</v>
      </c>
    </row>
    <row r="5769" spans="1:14" x14ac:dyDescent="0.25">
      <c r="A5769">
        <v>4.2016999999999998</v>
      </c>
      <c r="B5769">
        <v>7</v>
      </c>
      <c r="C5769" t="s">
        <v>80</v>
      </c>
      <c r="D5769">
        <v>98422</v>
      </c>
      <c r="E5769" t="s">
        <v>81</v>
      </c>
      <c r="F5769">
        <v>17</v>
      </c>
      <c r="G5769" t="s">
        <v>32</v>
      </c>
      <c r="H5769">
        <v>31.47</v>
      </c>
      <c r="I5769">
        <v>0</v>
      </c>
      <c r="J5769">
        <v>190</v>
      </c>
      <c r="K5769">
        <v>0</v>
      </c>
      <c r="M5769">
        <v>0</v>
      </c>
      <c r="N5769" t="s">
        <v>38</v>
      </c>
    </row>
    <row r="5770" spans="1:14" x14ac:dyDescent="0.25">
      <c r="A5770">
        <v>4.2016999999999998</v>
      </c>
      <c r="B5770">
        <v>7</v>
      </c>
      <c r="C5770" t="s">
        <v>80</v>
      </c>
      <c r="D5770">
        <v>98422</v>
      </c>
      <c r="E5770" t="s">
        <v>81</v>
      </c>
      <c r="F5770">
        <v>18</v>
      </c>
      <c r="G5770" t="s">
        <v>33</v>
      </c>
      <c r="H5770">
        <v>48048.396000000001</v>
      </c>
      <c r="I5770">
        <v>0</v>
      </c>
      <c r="J5770">
        <v>3690875</v>
      </c>
      <c r="K5770">
        <v>15496446</v>
      </c>
      <c r="M5770">
        <v>32667.84</v>
      </c>
      <c r="N5770" t="s">
        <v>38</v>
      </c>
    </row>
    <row r="5771" spans="1:14" x14ac:dyDescent="0.25">
      <c r="A5771">
        <v>4.2016999999999998</v>
      </c>
      <c r="B5771">
        <v>7</v>
      </c>
      <c r="C5771" t="s">
        <v>80</v>
      </c>
      <c r="D5771">
        <v>79785</v>
      </c>
      <c r="E5771" t="s">
        <v>82</v>
      </c>
      <c r="F5771">
        <v>1</v>
      </c>
      <c r="G5771" t="s">
        <v>16</v>
      </c>
      <c r="H5771">
        <v>3379.8780000000002</v>
      </c>
      <c r="I5771">
        <v>0</v>
      </c>
      <c r="J5771">
        <v>385615</v>
      </c>
      <c r="K5771">
        <v>1889037</v>
      </c>
      <c r="M5771">
        <v>868.68</v>
      </c>
      <c r="N5771" t="s">
        <v>17</v>
      </c>
    </row>
    <row r="5772" spans="1:14" x14ac:dyDescent="0.25">
      <c r="A5772">
        <v>4.2016999999999998</v>
      </c>
      <c r="B5772">
        <v>7</v>
      </c>
      <c r="C5772" t="s">
        <v>80</v>
      </c>
      <c r="D5772">
        <v>79785</v>
      </c>
      <c r="E5772" t="s">
        <v>82</v>
      </c>
      <c r="F5772">
        <v>2</v>
      </c>
      <c r="G5772" t="s">
        <v>18</v>
      </c>
      <c r="H5772">
        <v>2077.02</v>
      </c>
      <c r="I5772">
        <v>0</v>
      </c>
      <c r="J5772">
        <v>87770</v>
      </c>
      <c r="K5772">
        <v>532596</v>
      </c>
      <c r="M5772">
        <v>679.44</v>
      </c>
      <c r="N5772" t="s">
        <v>17</v>
      </c>
    </row>
    <row r="5773" spans="1:14" x14ac:dyDescent="0.25">
      <c r="A5773">
        <v>4.2016999999999998</v>
      </c>
      <c r="B5773">
        <v>7</v>
      </c>
      <c r="C5773" t="s">
        <v>80</v>
      </c>
      <c r="D5773">
        <v>79785</v>
      </c>
      <c r="E5773" t="s">
        <v>82</v>
      </c>
      <c r="F5773">
        <v>3</v>
      </c>
      <c r="G5773" t="s">
        <v>19</v>
      </c>
      <c r="H5773">
        <v>47.204999999999998</v>
      </c>
      <c r="I5773">
        <v>0</v>
      </c>
      <c r="J5773">
        <v>531090</v>
      </c>
      <c r="K5773">
        <v>761334</v>
      </c>
      <c r="M5773">
        <v>1012.32</v>
      </c>
      <c r="N5773" t="s">
        <v>17</v>
      </c>
    </row>
    <row r="5774" spans="1:14" x14ac:dyDescent="0.25">
      <c r="A5774">
        <v>4.2016999999999998</v>
      </c>
      <c r="B5774">
        <v>7</v>
      </c>
      <c r="C5774" t="s">
        <v>80</v>
      </c>
      <c r="D5774">
        <v>79785</v>
      </c>
      <c r="E5774" t="s">
        <v>82</v>
      </c>
      <c r="F5774">
        <v>4</v>
      </c>
      <c r="G5774" t="s">
        <v>20</v>
      </c>
      <c r="H5774">
        <v>1894.4939999999999</v>
      </c>
      <c r="I5774">
        <v>0</v>
      </c>
      <c r="J5774">
        <v>385255</v>
      </c>
      <c r="K5774">
        <v>646851</v>
      </c>
      <c r="M5774">
        <v>734.16</v>
      </c>
      <c r="N5774" t="s">
        <v>17</v>
      </c>
    </row>
    <row r="5775" spans="1:14" x14ac:dyDescent="0.25">
      <c r="A5775">
        <v>4.2016999999999998</v>
      </c>
      <c r="B5775">
        <v>7</v>
      </c>
      <c r="C5775" t="s">
        <v>80</v>
      </c>
      <c r="D5775">
        <v>79785</v>
      </c>
      <c r="E5775" t="s">
        <v>82</v>
      </c>
      <c r="F5775">
        <v>5</v>
      </c>
      <c r="G5775" t="s">
        <v>21</v>
      </c>
      <c r="H5775">
        <v>2243.8110000000001</v>
      </c>
      <c r="I5775">
        <v>0</v>
      </c>
      <c r="J5775">
        <v>221605</v>
      </c>
      <c r="K5775">
        <v>465084</v>
      </c>
      <c r="M5775">
        <v>1146.8399999999999</v>
      </c>
      <c r="N5775" t="s">
        <v>17</v>
      </c>
    </row>
    <row r="5776" spans="1:14" x14ac:dyDescent="0.25">
      <c r="A5776">
        <v>4.2016999999999998</v>
      </c>
      <c r="B5776">
        <v>7</v>
      </c>
      <c r="C5776" t="s">
        <v>80</v>
      </c>
      <c r="D5776">
        <v>79785</v>
      </c>
      <c r="E5776" t="s">
        <v>82</v>
      </c>
      <c r="F5776">
        <v>6</v>
      </c>
      <c r="G5776" t="s">
        <v>22</v>
      </c>
      <c r="H5776">
        <v>8566.134</v>
      </c>
      <c r="I5776">
        <v>0</v>
      </c>
      <c r="J5776">
        <v>1967900</v>
      </c>
      <c r="K5776">
        <v>10274259</v>
      </c>
      <c r="M5776">
        <v>11297.4</v>
      </c>
      <c r="N5776" t="s">
        <v>17</v>
      </c>
    </row>
    <row r="5777" spans="1:14" x14ac:dyDescent="0.25">
      <c r="A5777">
        <v>4.2016999999999998</v>
      </c>
      <c r="B5777">
        <v>7</v>
      </c>
      <c r="C5777" t="s">
        <v>80</v>
      </c>
      <c r="D5777">
        <v>79785</v>
      </c>
      <c r="E5777" t="s">
        <v>82</v>
      </c>
      <c r="F5777">
        <v>13</v>
      </c>
      <c r="G5777" t="s">
        <v>23</v>
      </c>
      <c r="H5777">
        <v>18208.542000000001</v>
      </c>
      <c r="I5777">
        <v>0</v>
      </c>
      <c r="J5777">
        <v>3579235</v>
      </c>
      <c r="K5777">
        <v>14418957</v>
      </c>
      <c r="M5777">
        <v>18559.2</v>
      </c>
      <c r="N5777" t="s">
        <v>17</v>
      </c>
    </row>
    <row r="5778" spans="1:14" x14ac:dyDescent="0.25">
      <c r="A5778">
        <v>4.2016999999999998</v>
      </c>
      <c r="B5778">
        <v>7</v>
      </c>
      <c r="C5778" t="s">
        <v>80</v>
      </c>
      <c r="D5778">
        <v>79785</v>
      </c>
      <c r="E5778" t="s">
        <v>82</v>
      </c>
      <c r="F5778">
        <v>7</v>
      </c>
      <c r="G5778" t="s">
        <v>24</v>
      </c>
      <c r="H5778">
        <v>5859.7139999999999</v>
      </c>
      <c r="I5778">
        <v>0</v>
      </c>
      <c r="J5778">
        <v>160005</v>
      </c>
      <c r="K5778">
        <v>1429191</v>
      </c>
      <c r="M5778">
        <v>7462.44</v>
      </c>
      <c r="N5778" t="s">
        <v>17</v>
      </c>
    </row>
    <row r="5779" spans="1:14" x14ac:dyDescent="0.25">
      <c r="A5779">
        <v>4.2016999999999998</v>
      </c>
      <c r="B5779">
        <v>7</v>
      </c>
      <c r="C5779" t="s">
        <v>80</v>
      </c>
      <c r="D5779">
        <v>79785</v>
      </c>
      <c r="E5779" t="s">
        <v>82</v>
      </c>
      <c r="F5779">
        <v>8</v>
      </c>
      <c r="G5779" t="s">
        <v>25</v>
      </c>
      <c r="H5779">
        <v>1586.088</v>
      </c>
      <c r="I5779">
        <v>0</v>
      </c>
      <c r="J5779">
        <v>66365</v>
      </c>
      <c r="K5779">
        <v>441408</v>
      </c>
      <c r="M5779">
        <v>5054.76</v>
      </c>
      <c r="N5779" t="s">
        <v>17</v>
      </c>
    </row>
    <row r="5780" spans="1:14" x14ac:dyDescent="0.25">
      <c r="A5780">
        <v>4.2016999999999998</v>
      </c>
      <c r="B5780">
        <v>7</v>
      </c>
      <c r="C5780" t="s">
        <v>80</v>
      </c>
      <c r="D5780">
        <v>79785</v>
      </c>
      <c r="E5780" t="s">
        <v>82</v>
      </c>
      <c r="F5780">
        <v>9</v>
      </c>
      <c r="G5780" t="s">
        <v>26</v>
      </c>
      <c r="H5780">
        <v>1526.2950000000001</v>
      </c>
      <c r="I5780">
        <v>0</v>
      </c>
      <c r="J5780">
        <v>59735</v>
      </c>
      <c r="K5780">
        <v>492075</v>
      </c>
      <c r="M5780">
        <v>4888.32</v>
      </c>
      <c r="N5780" t="s">
        <v>17</v>
      </c>
    </row>
    <row r="5781" spans="1:14" x14ac:dyDescent="0.25">
      <c r="A5781">
        <v>4.2016999999999998</v>
      </c>
      <c r="B5781">
        <v>7</v>
      </c>
      <c r="C5781" t="s">
        <v>80</v>
      </c>
      <c r="D5781">
        <v>79785</v>
      </c>
      <c r="E5781" t="s">
        <v>82</v>
      </c>
      <c r="F5781">
        <v>14</v>
      </c>
      <c r="G5781" t="s">
        <v>27</v>
      </c>
      <c r="H5781">
        <v>8972.0969999999998</v>
      </c>
      <c r="I5781">
        <v>0</v>
      </c>
      <c r="J5781">
        <v>286105</v>
      </c>
      <c r="K5781">
        <v>2376723</v>
      </c>
      <c r="M5781">
        <v>17948.16</v>
      </c>
      <c r="N5781" t="s">
        <v>17</v>
      </c>
    </row>
    <row r="5782" spans="1:14" x14ac:dyDescent="0.25">
      <c r="A5782">
        <v>4.2016999999999998</v>
      </c>
      <c r="B5782">
        <v>7</v>
      </c>
      <c r="C5782" t="s">
        <v>80</v>
      </c>
      <c r="D5782">
        <v>79785</v>
      </c>
      <c r="E5782" t="s">
        <v>82</v>
      </c>
      <c r="F5782">
        <v>15</v>
      </c>
      <c r="G5782" t="s">
        <v>28</v>
      </c>
      <c r="H5782">
        <v>4169.7749999999996</v>
      </c>
      <c r="I5782">
        <v>0</v>
      </c>
      <c r="J5782">
        <v>195</v>
      </c>
      <c r="K5782">
        <v>0</v>
      </c>
      <c r="M5782">
        <v>0</v>
      </c>
      <c r="N5782" t="s">
        <v>17</v>
      </c>
    </row>
    <row r="5783" spans="1:14" x14ac:dyDescent="0.25">
      <c r="A5783">
        <v>4.2016999999999998</v>
      </c>
      <c r="B5783">
        <v>7</v>
      </c>
      <c r="C5783" t="s">
        <v>80</v>
      </c>
      <c r="D5783">
        <v>79785</v>
      </c>
      <c r="E5783" t="s">
        <v>82</v>
      </c>
      <c r="F5783">
        <v>12</v>
      </c>
      <c r="G5783" t="s">
        <v>29</v>
      </c>
      <c r="H5783">
        <v>5866.0079999999998</v>
      </c>
      <c r="I5783">
        <v>0</v>
      </c>
      <c r="J5783">
        <v>3865340</v>
      </c>
      <c r="K5783">
        <v>16342542</v>
      </c>
      <c r="M5783">
        <v>36507.360000000001</v>
      </c>
      <c r="N5783" t="s">
        <v>17</v>
      </c>
    </row>
    <row r="5784" spans="1:14" x14ac:dyDescent="0.25">
      <c r="A5784">
        <v>4.2016999999999998</v>
      </c>
      <c r="B5784">
        <v>7</v>
      </c>
      <c r="C5784" t="s">
        <v>80</v>
      </c>
      <c r="D5784">
        <v>79785</v>
      </c>
      <c r="E5784" t="s">
        <v>82</v>
      </c>
      <c r="F5784">
        <v>16</v>
      </c>
      <c r="G5784" t="s">
        <v>30</v>
      </c>
      <c r="H5784">
        <v>3260.2919999999999</v>
      </c>
      <c r="I5784">
        <v>0</v>
      </c>
      <c r="J5784">
        <v>195</v>
      </c>
      <c r="K5784">
        <v>0</v>
      </c>
      <c r="M5784">
        <v>0</v>
      </c>
      <c r="N5784" t="s">
        <v>17</v>
      </c>
    </row>
    <row r="5785" spans="1:14" x14ac:dyDescent="0.25">
      <c r="A5785">
        <v>4.2016999999999998</v>
      </c>
      <c r="B5785">
        <v>7</v>
      </c>
      <c r="C5785" t="s">
        <v>80</v>
      </c>
      <c r="D5785">
        <v>79785</v>
      </c>
      <c r="E5785" t="s">
        <v>82</v>
      </c>
      <c r="F5785">
        <v>11</v>
      </c>
      <c r="G5785" t="s">
        <v>31</v>
      </c>
      <c r="H5785">
        <v>2593.1280000000002</v>
      </c>
      <c r="I5785">
        <v>0</v>
      </c>
      <c r="J5785">
        <v>227125</v>
      </c>
      <c r="K5785">
        <v>998286</v>
      </c>
      <c r="M5785">
        <v>0</v>
      </c>
      <c r="N5785" t="s">
        <v>17</v>
      </c>
    </row>
    <row r="5786" spans="1:14" x14ac:dyDescent="0.25">
      <c r="A5786">
        <v>4.2016999999999998</v>
      </c>
      <c r="B5786">
        <v>7</v>
      </c>
      <c r="C5786" t="s">
        <v>80</v>
      </c>
      <c r="D5786">
        <v>79785</v>
      </c>
      <c r="E5786" t="s">
        <v>82</v>
      </c>
      <c r="F5786">
        <v>17</v>
      </c>
      <c r="G5786" t="s">
        <v>32</v>
      </c>
      <c r="H5786">
        <v>1538.883</v>
      </c>
      <c r="I5786">
        <v>0</v>
      </c>
      <c r="J5786">
        <v>195</v>
      </c>
      <c r="K5786">
        <v>0</v>
      </c>
      <c r="M5786">
        <v>0</v>
      </c>
      <c r="N5786" t="s">
        <v>17</v>
      </c>
    </row>
    <row r="5787" spans="1:14" x14ac:dyDescent="0.25">
      <c r="A5787">
        <v>4.2016999999999998</v>
      </c>
      <c r="B5787">
        <v>7</v>
      </c>
      <c r="C5787" t="s">
        <v>80</v>
      </c>
      <c r="D5787">
        <v>79785</v>
      </c>
      <c r="E5787" t="s">
        <v>82</v>
      </c>
      <c r="F5787">
        <v>18</v>
      </c>
      <c r="G5787" t="s">
        <v>33</v>
      </c>
      <c r="H5787">
        <v>44608.724999999999</v>
      </c>
      <c r="I5787">
        <v>0</v>
      </c>
      <c r="J5787">
        <v>3865340</v>
      </c>
      <c r="K5787">
        <v>17992557</v>
      </c>
      <c r="M5787">
        <v>36507.360000000001</v>
      </c>
      <c r="N5787" t="s">
        <v>17</v>
      </c>
    </row>
    <row r="5788" spans="1:14" x14ac:dyDescent="0.25">
      <c r="A5788">
        <v>4.2016999999999998</v>
      </c>
      <c r="B5788">
        <v>7</v>
      </c>
      <c r="C5788" t="s">
        <v>80</v>
      </c>
      <c r="D5788">
        <v>63354</v>
      </c>
      <c r="E5788" t="s">
        <v>83</v>
      </c>
      <c r="F5788">
        <v>1</v>
      </c>
      <c r="G5788" t="s">
        <v>16</v>
      </c>
      <c r="H5788">
        <v>4100.5410000000002</v>
      </c>
      <c r="I5788">
        <v>0</v>
      </c>
      <c r="J5788">
        <v>496300</v>
      </c>
      <c r="K5788">
        <v>2070840</v>
      </c>
      <c r="M5788">
        <v>982.68</v>
      </c>
      <c r="N5788" t="s">
        <v>17</v>
      </c>
    </row>
    <row r="5789" spans="1:14" x14ac:dyDescent="0.25">
      <c r="A5789">
        <v>4.2016999999999998</v>
      </c>
      <c r="B5789">
        <v>7</v>
      </c>
      <c r="C5789" t="s">
        <v>80</v>
      </c>
      <c r="D5789">
        <v>63354</v>
      </c>
      <c r="E5789" t="s">
        <v>83</v>
      </c>
      <c r="F5789">
        <v>2</v>
      </c>
      <c r="G5789" t="s">
        <v>18</v>
      </c>
      <c r="H5789">
        <v>2593.1280000000002</v>
      </c>
      <c r="I5789">
        <v>0</v>
      </c>
      <c r="J5789">
        <v>114665</v>
      </c>
      <c r="K5789">
        <v>692442</v>
      </c>
      <c r="M5789">
        <v>642.96</v>
      </c>
      <c r="N5789" t="s">
        <v>17</v>
      </c>
    </row>
    <row r="5790" spans="1:14" x14ac:dyDescent="0.25">
      <c r="A5790">
        <v>4.2016999999999998</v>
      </c>
      <c r="B5790">
        <v>7</v>
      </c>
      <c r="C5790" t="s">
        <v>80</v>
      </c>
      <c r="D5790">
        <v>63354</v>
      </c>
      <c r="E5790" t="s">
        <v>83</v>
      </c>
      <c r="F5790">
        <v>3</v>
      </c>
      <c r="G5790" t="s">
        <v>19</v>
      </c>
      <c r="H5790">
        <v>47.204999999999998</v>
      </c>
      <c r="I5790">
        <v>0</v>
      </c>
      <c r="J5790">
        <v>603495</v>
      </c>
      <c r="K5790">
        <v>908739</v>
      </c>
      <c r="M5790">
        <v>1085.28</v>
      </c>
      <c r="N5790" t="s">
        <v>17</v>
      </c>
    </row>
    <row r="5791" spans="1:14" x14ac:dyDescent="0.25">
      <c r="A5791">
        <v>4.2016999999999998</v>
      </c>
      <c r="B5791">
        <v>7</v>
      </c>
      <c r="C5791" t="s">
        <v>80</v>
      </c>
      <c r="D5791">
        <v>63354</v>
      </c>
      <c r="E5791" t="s">
        <v>83</v>
      </c>
      <c r="F5791">
        <v>4</v>
      </c>
      <c r="G5791" t="s">
        <v>20</v>
      </c>
      <c r="H5791">
        <v>1390.9739999999999</v>
      </c>
      <c r="I5791">
        <v>0</v>
      </c>
      <c r="J5791">
        <v>494900</v>
      </c>
      <c r="K5791">
        <v>925500</v>
      </c>
      <c r="M5791">
        <v>939.36</v>
      </c>
      <c r="N5791" t="s">
        <v>17</v>
      </c>
    </row>
    <row r="5792" spans="1:14" x14ac:dyDescent="0.25">
      <c r="A5792">
        <v>4.2016999999999998</v>
      </c>
      <c r="B5792">
        <v>7</v>
      </c>
      <c r="C5792" t="s">
        <v>80</v>
      </c>
      <c r="D5792">
        <v>63354</v>
      </c>
      <c r="E5792" t="s">
        <v>83</v>
      </c>
      <c r="F5792">
        <v>5</v>
      </c>
      <c r="G5792" t="s">
        <v>21</v>
      </c>
      <c r="H5792">
        <v>3253.998</v>
      </c>
      <c r="I5792">
        <v>0</v>
      </c>
      <c r="J5792">
        <v>257410</v>
      </c>
      <c r="K5792">
        <v>545355</v>
      </c>
      <c r="M5792">
        <v>1295.04</v>
      </c>
      <c r="N5792" t="s">
        <v>17</v>
      </c>
    </row>
    <row r="5793" spans="1:14" x14ac:dyDescent="0.25">
      <c r="A5793">
        <v>4.2016999999999998</v>
      </c>
      <c r="B5793">
        <v>7</v>
      </c>
      <c r="C5793" t="s">
        <v>80</v>
      </c>
      <c r="D5793">
        <v>63354</v>
      </c>
      <c r="E5793" t="s">
        <v>83</v>
      </c>
      <c r="F5793">
        <v>6</v>
      </c>
      <c r="G5793" t="s">
        <v>22</v>
      </c>
      <c r="H5793">
        <v>11130.939</v>
      </c>
      <c r="I5793">
        <v>0</v>
      </c>
      <c r="J5793">
        <v>2404095</v>
      </c>
      <c r="K5793">
        <v>9872250</v>
      </c>
      <c r="M5793">
        <v>12027</v>
      </c>
      <c r="N5793" t="s">
        <v>17</v>
      </c>
    </row>
    <row r="5794" spans="1:14" x14ac:dyDescent="0.25">
      <c r="A5794">
        <v>4.2016999999999998</v>
      </c>
      <c r="B5794">
        <v>7</v>
      </c>
      <c r="C5794" t="s">
        <v>80</v>
      </c>
      <c r="D5794">
        <v>63354</v>
      </c>
      <c r="E5794" t="s">
        <v>83</v>
      </c>
      <c r="F5794">
        <v>13</v>
      </c>
      <c r="G5794" t="s">
        <v>23</v>
      </c>
      <c r="H5794">
        <v>22516.785</v>
      </c>
      <c r="I5794">
        <v>0</v>
      </c>
      <c r="J5794">
        <v>4370865</v>
      </c>
      <c r="K5794">
        <v>15854373</v>
      </c>
      <c r="M5794">
        <v>19719.72</v>
      </c>
      <c r="N5794" t="s">
        <v>17</v>
      </c>
    </row>
    <row r="5795" spans="1:14" x14ac:dyDescent="0.25">
      <c r="A5795">
        <v>4.2016999999999998</v>
      </c>
      <c r="B5795">
        <v>7</v>
      </c>
      <c r="C5795" t="s">
        <v>80</v>
      </c>
      <c r="D5795">
        <v>63354</v>
      </c>
      <c r="E5795" t="s">
        <v>83</v>
      </c>
      <c r="F5795">
        <v>7</v>
      </c>
      <c r="G5795" t="s">
        <v>24</v>
      </c>
      <c r="H5795">
        <v>5699.2169999999996</v>
      </c>
      <c r="I5795">
        <v>0</v>
      </c>
      <c r="J5795">
        <v>271860</v>
      </c>
      <c r="K5795">
        <v>2162571</v>
      </c>
      <c r="M5795">
        <v>7065.72</v>
      </c>
      <c r="N5795" t="s">
        <v>17</v>
      </c>
    </row>
    <row r="5796" spans="1:14" x14ac:dyDescent="0.25">
      <c r="A5796">
        <v>4.2016999999999998</v>
      </c>
      <c r="B5796">
        <v>7</v>
      </c>
      <c r="C5796" t="s">
        <v>80</v>
      </c>
      <c r="D5796">
        <v>63354</v>
      </c>
      <c r="E5796" t="s">
        <v>83</v>
      </c>
      <c r="F5796">
        <v>8</v>
      </c>
      <c r="G5796" t="s">
        <v>25</v>
      </c>
      <c r="H5796">
        <v>3074.6190000000001</v>
      </c>
      <c r="I5796">
        <v>0</v>
      </c>
      <c r="J5796">
        <v>80755</v>
      </c>
      <c r="K5796">
        <v>562449</v>
      </c>
      <c r="M5796">
        <v>4642.08</v>
      </c>
      <c r="N5796" t="s">
        <v>17</v>
      </c>
    </row>
    <row r="5797" spans="1:14" x14ac:dyDescent="0.25">
      <c r="A5797">
        <v>4.2016999999999998</v>
      </c>
      <c r="B5797">
        <v>7</v>
      </c>
      <c r="C5797" t="s">
        <v>80</v>
      </c>
      <c r="D5797">
        <v>63354</v>
      </c>
      <c r="E5797" t="s">
        <v>83</v>
      </c>
      <c r="F5797">
        <v>9</v>
      </c>
      <c r="G5797" t="s">
        <v>26</v>
      </c>
      <c r="H5797">
        <v>2800.83</v>
      </c>
      <c r="I5797">
        <v>0</v>
      </c>
      <c r="J5797">
        <v>73545</v>
      </c>
      <c r="K5797">
        <v>536823</v>
      </c>
      <c r="M5797">
        <v>5202.96</v>
      </c>
      <c r="N5797" t="s">
        <v>17</v>
      </c>
    </row>
    <row r="5798" spans="1:14" x14ac:dyDescent="0.25">
      <c r="A5798">
        <v>4.2016999999999998</v>
      </c>
      <c r="B5798">
        <v>7</v>
      </c>
      <c r="C5798" t="s">
        <v>80</v>
      </c>
      <c r="D5798">
        <v>63354</v>
      </c>
      <c r="E5798" t="s">
        <v>83</v>
      </c>
      <c r="F5798">
        <v>14</v>
      </c>
      <c r="G5798" t="s">
        <v>27</v>
      </c>
      <c r="H5798">
        <v>11574.665999999999</v>
      </c>
      <c r="I5798">
        <v>0</v>
      </c>
      <c r="J5798">
        <v>426160</v>
      </c>
      <c r="K5798">
        <v>3331194</v>
      </c>
      <c r="M5798">
        <v>18237.72</v>
      </c>
      <c r="N5798" t="s">
        <v>17</v>
      </c>
    </row>
    <row r="5799" spans="1:14" x14ac:dyDescent="0.25">
      <c r="A5799">
        <v>4.2016999999999998</v>
      </c>
      <c r="B5799">
        <v>7</v>
      </c>
      <c r="C5799" t="s">
        <v>80</v>
      </c>
      <c r="D5799">
        <v>63354</v>
      </c>
      <c r="E5799" t="s">
        <v>83</v>
      </c>
      <c r="F5799">
        <v>15</v>
      </c>
      <c r="G5799" t="s">
        <v>28</v>
      </c>
      <c r="H5799">
        <v>5497.8090000000002</v>
      </c>
      <c r="I5799">
        <v>0</v>
      </c>
      <c r="J5799">
        <v>200</v>
      </c>
      <c r="K5799">
        <v>0</v>
      </c>
      <c r="M5799">
        <v>0</v>
      </c>
      <c r="N5799" t="s">
        <v>17</v>
      </c>
    </row>
    <row r="5800" spans="1:14" x14ac:dyDescent="0.25">
      <c r="A5800">
        <v>4.2016999999999998</v>
      </c>
      <c r="B5800">
        <v>7</v>
      </c>
      <c r="C5800" t="s">
        <v>80</v>
      </c>
      <c r="D5800">
        <v>63354</v>
      </c>
      <c r="E5800" t="s">
        <v>83</v>
      </c>
      <c r="F5800">
        <v>12</v>
      </c>
      <c r="G5800" t="s">
        <v>29</v>
      </c>
      <c r="H5800">
        <v>10136.486999999999</v>
      </c>
      <c r="I5800">
        <v>0</v>
      </c>
      <c r="J5800">
        <v>4797025</v>
      </c>
      <c r="K5800">
        <v>16700850</v>
      </c>
      <c r="M5800">
        <v>37957.440000000002</v>
      </c>
      <c r="N5800" t="s">
        <v>17</v>
      </c>
    </row>
    <row r="5801" spans="1:14" x14ac:dyDescent="0.25">
      <c r="A5801">
        <v>4.2016999999999998</v>
      </c>
      <c r="B5801">
        <v>7</v>
      </c>
      <c r="C5801" t="s">
        <v>80</v>
      </c>
      <c r="D5801">
        <v>63354</v>
      </c>
      <c r="E5801" t="s">
        <v>83</v>
      </c>
      <c r="F5801">
        <v>16</v>
      </c>
      <c r="G5801" t="s">
        <v>30</v>
      </c>
      <c r="H5801">
        <v>3902.28</v>
      </c>
      <c r="I5801">
        <v>0</v>
      </c>
      <c r="J5801">
        <v>200</v>
      </c>
      <c r="K5801">
        <v>0</v>
      </c>
      <c r="M5801">
        <v>0</v>
      </c>
      <c r="N5801" t="s">
        <v>17</v>
      </c>
    </row>
    <row r="5802" spans="1:14" x14ac:dyDescent="0.25">
      <c r="A5802">
        <v>4.2016999999999998</v>
      </c>
      <c r="B5802">
        <v>7</v>
      </c>
      <c r="C5802" t="s">
        <v>80</v>
      </c>
      <c r="D5802">
        <v>63354</v>
      </c>
      <c r="E5802" t="s">
        <v>83</v>
      </c>
      <c r="F5802">
        <v>11</v>
      </c>
      <c r="G5802" t="s">
        <v>31</v>
      </c>
      <c r="H5802">
        <v>4701.6180000000004</v>
      </c>
      <c r="I5802">
        <v>0</v>
      </c>
      <c r="J5802">
        <v>555130</v>
      </c>
      <c r="K5802">
        <v>1793646</v>
      </c>
      <c r="M5802">
        <v>0</v>
      </c>
      <c r="N5802" t="s">
        <v>17</v>
      </c>
    </row>
    <row r="5803" spans="1:14" x14ac:dyDescent="0.25">
      <c r="A5803">
        <v>4.2016999999999998</v>
      </c>
      <c r="B5803">
        <v>7</v>
      </c>
      <c r="C5803" t="s">
        <v>80</v>
      </c>
      <c r="D5803">
        <v>63354</v>
      </c>
      <c r="E5803" t="s">
        <v>83</v>
      </c>
      <c r="F5803">
        <v>17</v>
      </c>
      <c r="G5803" t="s">
        <v>32</v>
      </c>
      <c r="H5803">
        <v>944.1</v>
      </c>
      <c r="I5803">
        <v>0</v>
      </c>
      <c r="J5803">
        <v>200</v>
      </c>
      <c r="K5803">
        <v>0</v>
      </c>
      <c r="M5803">
        <v>0</v>
      </c>
      <c r="N5803" t="s">
        <v>17</v>
      </c>
    </row>
    <row r="5804" spans="1:14" x14ac:dyDescent="0.25">
      <c r="A5804">
        <v>4.2016999999999998</v>
      </c>
      <c r="B5804">
        <v>7</v>
      </c>
      <c r="C5804" t="s">
        <v>80</v>
      </c>
      <c r="D5804">
        <v>63354</v>
      </c>
      <c r="E5804" t="s">
        <v>83</v>
      </c>
      <c r="F5804">
        <v>18</v>
      </c>
      <c r="G5804" t="s">
        <v>33</v>
      </c>
      <c r="H5804">
        <v>59273.745000000003</v>
      </c>
      <c r="I5804">
        <v>0</v>
      </c>
      <c r="J5804">
        <v>4797025</v>
      </c>
      <c r="K5804">
        <v>21511905</v>
      </c>
      <c r="M5804">
        <v>37957.440000000002</v>
      </c>
      <c r="N5804" t="s">
        <v>17</v>
      </c>
    </row>
    <row r="5805" spans="1:14" x14ac:dyDescent="0.25">
      <c r="A5805">
        <v>4.2016999999999998</v>
      </c>
      <c r="B5805">
        <v>7</v>
      </c>
      <c r="C5805" t="s">
        <v>80</v>
      </c>
      <c r="D5805">
        <v>85124</v>
      </c>
      <c r="E5805" t="s">
        <v>84</v>
      </c>
      <c r="F5805">
        <v>1</v>
      </c>
      <c r="G5805" t="s">
        <v>16</v>
      </c>
      <c r="H5805">
        <v>4377.4769999999999</v>
      </c>
      <c r="I5805">
        <v>0</v>
      </c>
      <c r="J5805">
        <v>745830</v>
      </c>
      <c r="K5805">
        <v>2780535</v>
      </c>
      <c r="M5805">
        <v>1112.6400000000001</v>
      </c>
      <c r="N5805" t="s">
        <v>38</v>
      </c>
    </row>
    <row r="5806" spans="1:14" x14ac:dyDescent="0.25">
      <c r="A5806">
        <v>4.2016999999999998</v>
      </c>
      <c r="B5806">
        <v>7</v>
      </c>
      <c r="C5806" t="s">
        <v>80</v>
      </c>
      <c r="D5806">
        <v>85124</v>
      </c>
      <c r="E5806" t="s">
        <v>84</v>
      </c>
      <c r="F5806">
        <v>2</v>
      </c>
      <c r="G5806" t="s">
        <v>18</v>
      </c>
      <c r="H5806">
        <v>3804.723</v>
      </c>
      <c r="I5806">
        <v>0</v>
      </c>
      <c r="J5806">
        <v>143695</v>
      </c>
      <c r="K5806">
        <v>1018506</v>
      </c>
      <c r="M5806">
        <v>620.16</v>
      </c>
      <c r="N5806" t="s">
        <v>38</v>
      </c>
    </row>
    <row r="5807" spans="1:14" x14ac:dyDescent="0.25">
      <c r="A5807">
        <v>4.2016999999999998</v>
      </c>
      <c r="B5807">
        <v>7</v>
      </c>
      <c r="C5807" t="s">
        <v>80</v>
      </c>
      <c r="D5807">
        <v>85124</v>
      </c>
      <c r="E5807" t="s">
        <v>84</v>
      </c>
      <c r="F5807">
        <v>3</v>
      </c>
      <c r="G5807" t="s">
        <v>19</v>
      </c>
      <c r="H5807">
        <v>47.204999999999998</v>
      </c>
      <c r="I5807">
        <v>0</v>
      </c>
      <c r="J5807">
        <v>671885</v>
      </c>
      <c r="K5807">
        <v>1213800</v>
      </c>
      <c r="M5807">
        <v>1000.92</v>
      </c>
      <c r="N5807" t="s">
        <v>38</v>
      </c>
    </row>
    <row r="5808" spans="1:14" x14ac:dyDescent="0.25">
      <c r="A5808">
        <v>4.2016999999999998</v>
      </c>
      <c r="B5808">
        <v>7</v>
      </c>
      <c r="C5808" t="s">
        <v>80</v>
      </c>
      <c r="D5808">
        <v>85124</v>
      </c>
      <c r="E5808" t="s">
        <v>84</v>
      </c>
      <c r="F5808">
        <v>4</v>
      </c>
      <c r="G5808" t="s">
        <v>20</v>
      </c>
      <c r="H5808">
        <v>1340.6220000000001</v>
      </c>
      <c r="I5808">
        <v>0</v>
      </c>
      <c r="J5808">
        <v>585140</v>
      </c>
      <c r="K5808">
        <v>1134924</v>
      </c>
      <c r="M5808">
        <v>843.6</v>
      </c>
      <c r="N5808" t="s">
        <v>38</v>
      </c>
    </row>
    <row r="5809" spans="1:14" x14ac:dyDescent="0.25">
      <c r="A5809">
        <v>4.2016999999999998</v>
      </c>
      <c r="B5809">
        <v>7</v>
      </c>
      <c r="C5809" t="s">
        <v>80</v>
      </c>
      <c r="D5809">
        <v>85124</v>
      </c>
      <c r="E5809" t="s">
        <v>84</v>
      </c>
      <c r="F5809">
        <v>5</v>
      </c>
      <c r="G5809" t="s">
        <v>21</v>
      </c>
      <c r="H5809">
        <v>4059.63</v>
      </c>
      <c r="I5809">
        <v>0</v>
      </c>
      <c r="J5809">
        <v>271235</v>
      </c>
      <c r="K5809">
        <v>60771</v>
      </c>
      <c r="M5809">
        <v>1121.76</v>
      </c>
      <c r="N5809" t="s">
        <v>38</v>
      </c>
    </row>
    <row r="5810" spans="1:14" x14ac:dyDescent="0.25">
      <c r="A5810">
        <v>4.2016999999999998</v>
      </c>
      <c r="B5810">
        <v>7</v>
      </c>
      <c r="C5810" t="s">
        <v>80</v>
      </c>
      <c r="D5810">
        <v>85124</v>
      </c>
      <c r="E5810" t="s">
        <v>84</v>
      </c>
      <c r="F5810">
        <v>6</v>
      </c>
      <c r="G5810" t="s">
        <v>22</v>
      </c>
      <c r="H5810">
        <v>9708.4950000000008</v>
      </c>
      <c r="I5810">
        <v>0</v>
      </c>
      <c r="J5810">
        <v>1896515</v>
      </c>
      <c r="K5810">
        <v>5752317</v>
      </c>
      <c r="M5810">
        <v>12852.36</v>
      </c>
      <c r="N5810" t="s">
        <v>38</v>
      </c>
    </row>
    <row r="5811" spans="1:14" x14ac:dyDescent="0.25">
      <c r="A5811">
        <v>4.2016999999999998</v>
      </c>
      <c r="B5811">
        <v>7</v>
      </c>
      <c r="C5811" t="s">
        <v>80</v>
      </c>
      <c r="D5811">
        <v>85124</v>
      </c>
      <c r="E5811" t="s">
        <v>84</v>
      </c>
      <c r="F5811">
        <v>13</v>
      </c>
      <c r="G5811" t="s">
        <v>23</v>
      </c>
      <c r="H5811">
        <v>23338.151999999998</v>
      </c>
      <c r="I5811">
        <v>0</v>
      </c>
      <c r="J5811">
        <v>4314300</v>
      </c>
      <c r="K5811">
        <v>12270441</v>
      </c>
      <c r="M5811">
        <v>18064.439999999999</v>
      </c>
      <c r="N5811" t="s">
        <v>38</v>
      </c>
    </row>
    <row r="5812" spans="1:14" x14ac:dyDescent="0.25">
      <c r="A5812">
        <v>4.2016999999999998</v>
      </c>
      <c r="B5812">
        <v>7</v>
      </c>
      <c r="C5812" t="s">
        <v>80</v>
      </c>
      <c r="D5812">
        <v>85124</v>
      </c>
      <c r="E5812" t="s">
        <v>84</v>
      </c>
      <c r="F5812">
        <v>7</v>
      </c>
      <c r="G5812" t="s">
        <v>24</v>
      </c>
      <c r="H5812">
        <v>6322.3230000000003</v>
      </c>
      <c r="I5812">
        <v>0</v>
      </c>
      <c r="J5812">
        <v>279430</v>
      </c>
      <c r="K5812">
        <v>2244684</v>
      </c>
      <c r="M5812">
        <v>7544.52</v>
      </c>
      <c r="N5812" t="s">
        <v>38</v>
      </c>
    </row>
    <row r="5813" spans="1:14" x14ac:dyDescent="0.25">
      <c r="A5813">
        <v>4.2016999999999998</v>
      </c>
      <c r="B5813">
        <v>7</v>
      </c>
      <c r="C5813" t="s">
        <v>80</v>
      </c>
      <c r="D5813">
        <v>85124</v>
      </c>
      <c r="E5813" t="s">
        <v>84</v>
      </c>
      <c r="F5813">
        <v>8</v>
      </c>
      <c r="G5813" t="s">
        <v>25</v>
      </c>
      <c r="H5813">
        <v>2152.5479999999998</v>
      </c>
      <c r="I5813">
        <v>0</v>
      </c>
      <c r="J5813">
        <v>77915</v>
      </c>
      <c r="K5813">
        <v>700266</v>
      </c>
      <c r="M5813">
        <v>3540.84</v>
      </c>
      <c r="N5813" t="s">
        <v>38</v>
      </c>
    </row>
    <row r="5814" spans="1:14" x14ac:dyDescent="0.25">
      <c r="A5814">
        <v>4.2016999999999998</v>
      </c>
      <c r="B5814">
        <v>7</v>
      </c>
      <c r="C5814" t="s">
        <v>80</v>
      </c>
      <c r="D5814">
        <v>85124</v>
      </c>
      <c r="E5814" t="s">
        <v>84</v>
      </c>
      <c r="F5814">
        <v>9</v>
      </c>
      <c r="G5814" t="s">
        <v>26</v>
      </c>
      <c r="H5814">
        <v>2545.9229999999998</v>
      </c>
      <c r="I5814">
        <v>0</v>
      </c>
      <c r="J5814">
        <v>58925</v>
      </c>
      <c r="K5814">
        <v>469647</v>
      </c>
      <c r="M5814">
        <v>3736.92</v>
      </c>
      <c r="N5814" t="s">
        <v>38</v>
      </c>
    </row>
    <row r="5815" spans="1:14" x14ac:dyDescent="0.25">
      <c r="A5815">
        <v>4.2016999999999998</v>
      </c>
      <c r="B5815">
        <v>7</v>
      </c>
      <c r="C5815" t="s">
        <v>80</v>
      </c>
      <c r="D5815">
        <v>85124</v>
      </c>
      <c r="E5815" t="s">
        <v>84</v>
      </c>
      <c r="F5815">
        <v>14</v>
      </c>
      <c r="G5815" t="s">
        <v>27</v>
      </c>
      <c r="H5815">
        <v>11020.794</v>
      </c>
      <c r="I5815">
        <v>0</v>
      </c>
      <c r="J5815">
        <v>416270</v>
      </c>
      <c r="K5815">
        <v>3370356</v>
      </c>
      <c r="M5815">
        <v>14995.56</v>
      </c>
      <c r="N5815" t="s">
        <v>38</v>
      </c>
    </row>
    <row r="5816" spans="1:14" x14ac:dyDescent="0.25">
      <c r="A5816">
        <v>4.2016999999999998</v>
      </c>
      <c r="B5816">
        <v>7</v>
      </c>
      <c r="C5816" t="s">
        <v>80</v>
      </c>
      <c r="D5816">
        <v>85124</v>
      </c>
      <c r="E5816" t="s">
        <v>84</v>
      </c>
      <c r="F5816">
        <v>15</v>
      </c>
      <c r="G5816" t="s">
        <v>28</v>
      </c>
      <c r="H5816">
        <v>5567.0429999999997</v>
      </c>
      <c r="I5816">
        <v>0</v>
      </c>
      <c r="J5816">
        <v>205</v>
      </c>
      <c r="K5816">
        <v>0</v>
      </c>
      <c r="M5816">
        <v>0</v>
      </c>
      <c r="N5816" t="s">
        <v>38</v>
      </c>
    </row>
    <row r="5817" spans="1:14" x14ac:dyDescent="0.25">
      <c r="A5817">
        <v>4.2016999999999998</v>
      </c>
      <c r="B5817">
        <v>7</v>
      </c>
      <c r="C5817" t="s">
        <v>80</v>
      </c>
      <c r="D5817">
        <v>85124</v>
      </c>
      <c r="E5817" t="s">
        <v>84</v>
      </c>
      <c r="F5817">
        <v>12</v>
      </c>
      <c r="G5817" t="s">
        <v>29</v>
      </c>
      <c r="H5817">
        <v>6762.9030000000002</v>
      </c>
      <c r="I5817">
        <v>0</v>
      </c>
      <c r="J5817">
        <v>4730570</v>
      </c>
      <c r="K5817">
        <v>16162722</v>
      </c>
      <c r="M5817">
        <v>33060</v>
      </c>
      <c r="N5817" t="s">
        <v>38</v>
      </c>
    </row>
    <row r="5818" spans="1:14" x14ac:dyDescent="0.25">
      <c r="A5818">
        <v>4.2016999999999998</v>
      </c>
      <c r="B5818">
        <v>7</v>
      </c>
      <c r="C5818" t="s">
        <v>80</v>
      </c>
      <c r="D5818">
        <v>85124</v>
      </c>
      <c r="E5818" t="s">
        <v>84</v>
      </c>
      <c r="F5818">
        <v>16</v>
      </c>
      <c r="G5818" t="s">
        <v>30</v>
      </c>
      <c r="H5818">
        <v>3332.6729999999998</v>
      </c>
      <c r="I5818">
        <v>0</v>
      </c>
      <c r="J5818">
        <v>205</v>
      </c>
      <c r="K5818">
        <v>0</v>
      </c>
      <c r="M5818">
        <v>0</v>
      </c>
      <c r="N5818" t="s">
        <v>38</v>
      </c>
    </row>
    <row r="5819" spans="1:14" x14ac:dyDescent="0.25">
      <c r="A5819">
        <v>4.2016999999999998</v>
      </c>
      <c r="B5819">
        <v>7</v>
      </c>
      <c r="C5819" t="s">
        <v>80</v>
      </c>
      <c r="D5819">
        <v>85124</v>
      </c>
      <c r="E5819" t="s">
        <v>84</v>
      </c>
      <c r="F5819">
        <v>11</v>
      </c>
      <c r="G5819" t="s">
        <v>31</v>
      </c>
      <c r="H5819">
        <v>6322.3230000000003</v>
      </c>
      <c r="I5819">
        <v>0</v>
      </c>
      <c r="J5819">
        <v>694660</v>
      </c>
      <c r="K5819">
        <v>2576121</v>
      </c>
      <c r="M5819">
        <v>0</v>
      </c>
      <c r="N5819" t="s">
        <v>38</v>
      </c>
    </row>
    <row r="5820" spans="1:14" x14ac:dyDescent="0.25">
      <c r="A5820">
        <v>4.2016999999999998</v>
      </c>
      <c r="B5820">
        <v>7</v>
      </c>
      <c r="C5820" t="s">
        <v>80</v>
      </c>
      <c r="D5820">
        <v>85124</v>
      </c>
      <c r="E5820" t="s">
        <v>84</v>
      </c>
      <c r="F5820">
        <v>17</v>
      </c>
      <c r="G5820" t="s">
        <v>32</v>
      </c>
      <c r="H5820">
        <v>2353.9560000000001</v>
      </c>
      <c r="I5820">
        <v>0</v>
      </c>
      <c r="J5820">
        <v>205</v>
      </c>
      <c r="K5820">
        <v>0</v>
      </c>
      <c r="M5820">
        <v>0</v>
      </c>
      <c r="N5820" t="s">
        <v>38</v>
      </c>
    </row>
    <row r="5821" spans="1:14" x14ac:dyDescent="0.25">
      <c r="A5821">
        <v>4.2016999999999998</v>
      </c>
      <c r="B5821">
        <v>7</v>
      </c>
      <c r="C5821" t="s">
        <v>80</v>
      </c>
      <c r="D5821">
        <v>85124</v>
      </c>
      <c r="E5821" t="s">
        <v>84</v>
      </c>
      <c r="F5821">
        <v>18</v>
      </c>
      <c r="G5821" t="s">
        <v>33</v>
      </c>
      <c r="H5821">
        <v>58697.843999999997</v>
      </c>
      <c r="I5821">
        <v>0</v>
      </c>
      <c r="J5821">
        <v>4730570</v>
      </c>
      <c r="K5821">
        <v>19010268</v>
      </c>
      <c r="M5821">
        <v>33060</v>
      </c>
      <c r="N5821" t="s">
        <v>38</v>
      </c>
    </row>
    <row r="5822" spans="1:14" x14ac:dyDescent="0.25">
      <c r="A5822">
        <v>4.2016999999999998</v>
      </c>
      <c r="B5822">
        <v>7</v>
      </c>
      <c r="C5822" t="s">
        <v>80</v>
      </c>
      <c r="D5822">
        <v>73422</v>
      </c>
      <c r="E5822" t="s">
        <v>85</v>
      </c>
      <c r="F5822">
        <v>1</v>
      </c>
      <c r="G5822" t="s">
        <v>16</v>
      </c>
      <c r="H5822">
        <v>4169.7749999999996</v>
      </c>
      <c r="I5822">
        <v>0</v>
      </c>
      <c r="J5822">
        <v>807055</v>
      </c>
      <c r="K5822">
        <v>3444321</v>
      </c>
      <c r="M5822">
        <v>1044.24</v>
      </c>
      <c r="N5822" t="s">
        <v>17</v>
      </c>
    </row>
    <row r="5823" spans="1:14" x14ac:dyDescent="0.25">
      <c r="A5823">
        <v>4.2016999999999998</v>
      </c>
      <c r="B5823">
        <v>7</v>
      </c>
      <c r="C5823" t="s">
        <v>80</v>
      </c>
      <c r="D5823">
        <v>73422</v>
      </c>
      <c r="E5823" t="s">
        <v>85</v>
      </c>
      <c r="F5823">
        <v>2</v>
      </c>
      <c r="G5823" t="s">
        <v>18</v>
      </c>
      <c r="H5823">
        <v>2970.768</v>
      </c>
      <c r="I5823">
        <v>0</v>
      </c>
      <c r="J5823">
        <v>161235</v>
      </c>
      <c r="K5823">
        <v>1090038</v>
      </c>
      <c r="M5823">
        <v>613.32000000000005</v>
      </c>
      <c r="N5823" t="s">
        <v>17</v>
      </c>
    </row>
    <row r="5824" spans="1:14" x14ac:dyDescent="0.25">
      <c r="A5824">
        <v>4.2016999999999998</v>
      </c>
      <c r="B5824">
        <v>7</v>
      </c>
      <c r="C5824" t="s">
        <v>80</v>
      </c>
      <c r="D5824">
        <v>73422</v>
      </c>
      <c r="E5824" t="s">
        <v>85</v>
      </c>
      <c r="F5824">
        <v>3</v>
      </c>
      <c r="G5824" t="s">
        <v>19</v>
      </c>
      <c r="H5824">
        <v>47.204999999999998</v>
      </c>
      <c r="I5824">
        <v>0</v>
      </c>
      <c r="J5824">
        <v>797990</v>
      </c>
      <c r="K5824">
        <v>1268532</v>
      </c>
      <c r="M5824">
        <v>1197</v>
      </c>
      <c r="N5824" t="s">
        <v>17</v>
      </c>
    </row>
    <row r="5825" spans="1:14" x14ac:dyDescent="0.25">
      <c r="A5825">
        <v>4.2016999999999998</v>
      </c>
      <c r="B5825">
        <v>7</v>
      </c>
      <c r="C5825" t="s">
        <v>80</v>
      </c>
      <c r="D5825">
        <v>73422</v>
      </c>
      <c r="E5825" t="s">
        <v>85</v>
      </c>
      <c r="F5825">
        <v>4</v>
      </c>
      <c r="G5825" t="s">
        <v>20</v>
      </c>
      <c r="H5825">
        <v>2586.8339999999998</v>
      </c>
      <c r="I5825">
        <v>0</v>
      </c>
      <c r="J5825">
        <v>655365</v>
      </c>
      <c r="K5825">
        <v>1273302</v>
      </c>
      <c r="M5825">
        <v>1026</v>
      </c>
      <c r="N5825" t="s">
        <v>17</v>
      </c>
    </row>
    <row r="5826" spans="1:14" x14ac:dyDescent="0.25">
      <c r="A5826">
        <v>4.2016999999999998</v>
      </c>
      <c r="B5826">
        <v>7</v>
      </c>
      <c r="C5826" t="s">
        <v>80</v>
      </c>
      <c r="D5826">
        <v>73422</v>
      </c>
      <c r="E5826" t="s">
        <v>85</v>
      </c>
      <c r="F5826">
        <v>5</v>
      </c>
      <c r="G5826" t="s">
        <v>21</v>
      </c>
      <c r="H5826">
        <v>5966.7120000000004</v>
      </c>
      <c r="I5826">
        <v>0</v>
      </c>
      <c r="J5826">
        <v>362855</v>
      </c>
      <c r="K5826">
        <v>774834</v>
      </c>
      <c r="M5826">
        <v>1137.72</v>
      </c>
      <c r="N5826" t="s">
        <v>17</v>
      </c>
    </row>
    <row r="5827" spans="1:14" x14ac:dyDescent="0.25">
      <c r="A5827">
        <v>4.2016999999999998</v>
      </c>
      <c r="B5827">
        <v>7</v>
      </c>
      <c r="C5827" t="s">
        <v>80</v>
      </c>
      <c r="D5827">
        <v>73422</v>
      </c>
      <c r="E5827" t="s">
        <v>85</v>
      </c>
      <c r="F5827">
        <v>6</v>
      </c>
      <c r="G5827" t="s">
        <v>22</v>
      </c>
      <c r="H5827">
        <v>13818.477000000001</v>
      </c>
      <c r="I5827">
        <v>0</v>
      </c>
      <c r="J5827">
        <v>2717135</v>
      </c>
      <c r="K5827">
        <v>9334257</v>
      </c>
      <c r="M5827">
        <v>12198</v>
      </c>
      <c r="N5827" t="s">
        <v>17</v>
      </c>
    </row>
    <row r="5828" spans="1:14" x14ac:dyDescent="0.25">
      <c r="A5828">
        <v>4.2016999999999998</v>
      </c>
      <c r="B5828">
        <v>7</v>
      </c>
      <c r="C5828" t="s">
        <v>80</v>
      </c>
      <c r="D5828">
        <v>73422</v>
      </c>
      <c r="E5828" t="s">
        <v>85</v>
      </c>
      <c r="F5828">
        <v>13</v>
      </c>
      <c r="G5828" t="s">
        <v>23</v>
      </c>
      <c r="H5828">
        <v>29559.771000000001</v>
      </c>
      <c r="I5828">
        <v>0</v>
      </c>
      <c r="J5828">
        <v>5501635</v>
      </c>
      <c r="K5828">
        <v>17741070</v>
      </c>
      <c r="M5828">
        <v>19211.28</v>
      </c>
      <c r="N5828" t="s">
        <v>17</v>
      </c>
    </row>
    <row r="5829" spans="1:14" x14ac:dyDescent="0.25">
      <c r="A5829">
        <v>4.2016999999999998</v>
      </c>
      <c r="B5829">
        <v>7</v>
      </c>
      <c r="C5829" t="s">
        <v>80</v>
      </c>
      <c r="D5829">
        <v>73422</v>
      </c>
      <c r="E5829" t="s">
        <v>85</v>
      </c>
      <c r="F5829">
        <v>7</v>
      </c>
      <c r="G5829" t="s">
        <v>24</v>
      </c>
      <c r="H5829">
        <v>9868.9920000000002</v>
      </c>
      <c r="I5829">
        <v>0</v>
      </c>
      <c r="J5829">
        <v>305560</v>
      </c>
      <c r="K5829">
        <v>2473632</v>
      </c>
      <c r="M5829">
        <v>7617.48</v>
      </c>
      <c r="N5829" t="s">
        <v>17</v>
      </c>
    </row>
    <row r="5830" spans="1:14" x14ac:dyDescent="0.25">
      <c r="A5830">
        <v>4.2016999999999998</v>
      </c>
      <c r="B5830">
        <v>7</v>
      </c>
      <c r="C5830" t="s">
        <v>80</v>
      </c>
      <c r="D5830">
        <v>73422</v>
      </c>
      <c r="E5830" t="s">
        <v>85</v>
      </c>
      <c r="F5830">
        <v>8</v>
      </c>
      <c r="G5830" t="s">
        <v>25</v>
      </c>
      <c r="H5830">
        <v>3562.404</v>
      </c>
      <c r="I5830">
        <v>0</v>
      </c>
      <c r="J5830">
        <v>119425</v>
      </c>
      <c r="K5830">
        <v>890988</v>
      </c>
      <c r="M5830">
        <v>5779.8</v>
      </c>
      <c r="N5830" t="s">
        <v>17</v>
      </c>
    </row>
    <row r="5831" spans="1:14" x14ac:dyDescent="0.25">
      <c r="A5831">
        <v>4.2016999999999998</v>
      </c>
      <c r="B5831">
        <v>7</v>
      </c>
      <c r="C5831" t="s">
        <v>80</v>
      </c>
      <c r="D5831">
        <v>73422</v>
      </c>
      <c r="E5831" t="s">
        <v>85</v>
      </c>
      <c r="F5831">
        <v>9</v>
      </c>
      <c r="G5831" t="s">
        <v>26</v>
      </c>
      <c r="H5831">
        <v>2829.1529999999998</v>
      </c>
      <c r="I5831">
        <v>0</v>
      </c>
      <c r="J5831">
        <v>97400</v>
      </c>
      <c r="K5831">
        <v>732828</v>
      </c>
      <c r="M5831">
        <v>5914.32</v>
      </c>
      <c r="N5831" t="s">
        <v>17</v>
      </c>
    </row>
    <row r="5832" spans="1:14" x14ac:dyDescent="0.25">
      <c r="A5832">
        <v>4.2016999999999998</v>
      </c>
      <c r="B5832">
        <v>7</v>
      </c>
      <c r="C5832" t="s">
        <v>80</v>
      </c>
      <c r="D5832">
        <v>73422</v>
      </c>
      <c r="E5832" t="s">
        <v>85</v>
      </c>
      <c r="F5832">
        <v>14</v>
      </c>
      <c r="G5832" t="s">
        <v>27</v>
      </c>
      <c r="H5832">
        <v>16260.549000000001</v>
      </c>
      <c r="I5832">
        <v>0</v>
      </c>
      <c r="J5832">
        <v>522385</v>
      </c>
      <c r="K5832">
        <v>4102194</v>
      </c>
      <c r="M5832">
        <v>21404.639999999999</v>
      </c>
      <c r="N5832" t="s">
        <v>17</v>
      </c>
    </row>
    <row r="5833" spans="1:14" x14ac:dyDescent="0.25">
      <c r="A5833">
        <v>4.2016999999999998</v>
      </c>
      <c r="B5833">
        <v>7</v>
      </c>
      <c r="C5833" t="s">
        <v>80</v>
      </c>
      <c r="D5833">
        <v>73422</v>
      </c>
      <c r="E5833" t="s">
        <v>85</v>
      </c>
      <c r="F5833">
        <v>15</v>
      </c>
      <c r="G5833" t="s">
        <v>28</v>
      </c>
      <c r="H5833">
        <v>6117.768</v>
      </c>
      <c r="I5833">
        <v>0</v>
      </c>
      <c r="J5833">
        <v>210</v>
      </c>
      <c r="K5833">
        <v>0</v>
      </c>
      <c r="M5833">
        <v>0</v>
      </c>
      <c r="N5833" t="s">
        <v>17</v>
      </c>
    </row>
    <row r="5834" spans="1:14" x14ac:dyDescent="0.25">
      <c r="A5834">
        <v>4.2016999999999998</v>
      </c>
      <c r="B5834">
        <v>7</v>
      </c>
      <c r="C5834" t="s">
        <v>80</v>
      </c>
      <c r="D5834">
        <v>73422</v>
      </c>
      <c r="E5834" t="s">
        <v>85</v>
      </c>
      <c r="F5834">
        <v>12</v>
      </c>
      <c r="G5834" t="s">
        <v>29</v>
      </c>
      <c r="H5834">
        <v>10010.607</v>
      </c>
      <c r="I5834">
        <v>0</v>
      </c>
      <c r="J5834">
        <v>6024020</v>
      </c>
      <c r="K5834">
        <v>21485001</v>
      </c>
      <c r="M5834">
        <v>40615.919999999998</v>
      </c>
      <c r="N5834" t="s">
        <v>17</v>
      </c>
    </row>
    <row r="5835" spans="1:14" x14ac:dyDescent="0.25">
      <c r="A5835">
        <v>4.2016999999999998</v>
      </c>
      <c r="B5835">
        <v>7</v>
      </c>
      <c r="C5835" t="s">
        <v>80</v>
      </c>
      <c r="D5835">
        <v>73422</v>
      </c>
      <c r="E5835" t="s">
        <v>85</v>
      </c>
      <c r="F5835">
        <v>16</v>
      </c>
      <c r="G5835" t="s">
        <v>30</v>
      </c>
      <c r="H5835">
        <v>4418.3879999999999</v>
      </c>
      <c r="I5835">
        <v>0</v>
      </c>
      <c r="J5835">
        <v>210</v>
      </c>
      <c r="K5835">
        <v>0</v>
      </c>
      <c r="M5835">
        <v>0</v>
      </c>
      <c r="N5835" t="s">
        <v>17</v>
      </c>
    </row>
    <row r="5836" spans="1:14" x14ac:dyDescent="0.25">
      <c r="A5836">
        <v>4.2016999999999998</v>
      </c>
      <c r="B5836">
        <v>7</v>
      </c>
      <c r="C5836" t="s">
        <v>80</v>
      </c>
      <c r="D5836">
        <v>73422</v>
      </c>
      <c r="E5836" t="s">
        <v>85</v>
      </c>
      <c r="F5836">
        <v>11</v>
      </c>
      <c r="G5836" t="s">
        <v>31</v>
      </c>
      <c r="H5836">
        <v>3556.11</v>
      </c>
      <c r="I5836">
        <v>0</v>
      </c>
      <c r="J5836">
        <v>375495</v>
      </c>
      <c r="K5836">
        <v>1223433</v>
      </c>
      <c r="M5836">
        <v>0</v>
      </c>
      <c r="N5836" t="s">
        <v>17</v>
      </c>
    </row>
    <row r="5837" spans="1:14" x14ac:dyDescent="0.25">
      <c r="A5837">
        <v>4.2016999999999998</v>
      </c>
      <c r="B5837">
        <v>7</v>
      </c>
      <c r="C5837" t="s">
        <v>80</v>
      </c>
      <c r="D5837">
        <v>73422</v>
      </c>
      <c r="E5837" t="s">
        <v>85</v>
      </c>
      <c r="F5837">
        <v>17</v>
      </c>
      <c r="G5837" t="s">
        <v>32</v>
      </c>
      <c r="H5837">
        <v>1730.85</v>
      </c>
      <c r="I5837">
        <v>0</v>
      </c>
      <c r="J5837">
        <v>210</v>
      </c>
      <c r="K5837">
        <v>0</v>
      </c>
      <c r="M5837">
        <v>0</v>
      </c>
      <c r="N5837" t="s">
        <v>17</v>
      </c>
    </row>
    <row r="5838" spans="1:14" x14ac:dyDescent="0.25">
      <c r="A5838">
        <v>4.2016999999999998</v>
      </c>
      <c r="B5838">
        <v>7</v>
      </c>
      <c r="C5838" t="s">
        <v>80</v>
      </c>
      <c r="D5838">
        <v>73422</v>
      </c>
      <c r="E5838" t="s">
        <v>85</v>
      </c>
      <c r="F5838">
        <v>18</v>
      </c>
      <c r="G5838" t="s">
        <v>33</v>
      </c>
      <c r="H5838">
        <v>71654.043000000005</v>
      </c>
      <c r="I5838">
        <v>0</v>
      </c>
      <c r="J5838">
        <v>6024020</v>
      </c>
      <c r="K5838">
        <v>22502397</v>
      </c>
      <c r="M5838">
        <v>40615.919999999998</v>
      </c>
      <c r="N5838" t="s">
        <v>17</v>
      </c>
    </row>
    <row r="5839" spans="1:14" x14ac:dyDescent="0.25">
      <c r="A5839">
        <v>4.2016999999999998</v>
      </c>
      <c r="B5839">
        <v>7</v>
      </c>
      <c r="C5839" t="s">
        <v>80</v>
      </c>
      <c r="D5839">
        <v>91973</v>
      </c>
      <c r="E5839" t="s">
        <v>86</v>
      </c>
      <c r="F5839">
        <v>1</v>
      </c>
      <c r="G5839" t="s">
        <v>16</v>
      </c>
      <c r="H5839">
        <v>2105.3429999999998</v>
      </c>
      <c r="I5839">
        <v>140</v>
      </c>
      <c r="J5839">
        <v>459945</v>
      </c>
      <c r="K5839">
        <v>1843272</v>
      </c>
      <c r="M5839">
        <v>923.4</v>
      </c>
      <c r="N5839" t="s">
        <v>38</v>
      </c>
    </row>
    <row r="5840" spans="1:14" x14ac:dyDescent="0.25">
      <c r="A5840">
        <v>4.2016999999999998</v>
      </c>
      <c r="B5840">
        <v>7</v>
      </c>
      <c r="C5840" t="s">
        <v>80</v>
      </c>
      <c r="D5840">
        <v>91973</v>
      </c>
      <c r="E5840" t="s">
        <v>86</v>
      </c>
      <c r="F5840">
        <v>2</v>
      </c>
      <c r="G5840" t="s">
        <v>18</v>
      </c>
      <c r="H5840">
        <v>3257.145</v>
      </c>
      <c r="I5840">
        <v>0</v>
      </c>
      <c r="J5840">
        <v>122965</v>
      </c>
      <c r="K5840">
        <v>807273</v>
      </c>
      <c r="M5840">
        <v>688.56</v>
      </c>
      <c r="N5840" t="s">
        <v>38</v>
      </c>
    </row>
    <row r="5841" spans="1:14" x14ac:dyDescent="0.25">
      <c r="A5841">
        <v>4.2016999999999998</v>
      </c>
      <c r="B5841">
        <v>7</v>
      </c>
      <c r="C5841" t="s">
        <v>80</v>
      </c>
      <c r="D5841">
        <v>91973</v>
      </c>
      <c r="E5841" t="s">
        <v>86</v>
      </c>
      <c r="F5841">
        <v>3</v>
      </c>
      <c r="G5841" t="s">
        <v>19</v>
      </c>
      <c r="H5841">
        <v>47.204999999999998</v>
      </c>
      <c r="I5841">
        <v>0</v>
      </c>
      <c r="J5841">
        <v>528260</v>
      </c>
      <c r="K5841">
        <v>95067</v>
      </c>
      <c r="M5841">
        <v>1126.32</v>
      </c>
      <c r="N5841" t="s">
        <v>38</v>
      </c>
    </row>
    <row r="5842" spans="1:14" x14ac:dyDescent="0.25">
      <c r="A5842">
        <v>4.2016999999999998</v>
      </c>
      <c r="B5842">
        <v>7</v>
      </c>
      <c r="C5842" t="s">
        <v>80</v>
      </c>
      <c r="D5842">
        <v>91973</v>
      </c>
      <c r="E5842" t="s">
        <v>86</v>
      </c>
      <c r="F5842">
        <v>4</v>
      </c>
      <c r="G5842" t="s">
        <v>20</v>
      </c>
      <c r="H5842">
        <v>1158.096</v>
      </c>
      <c r="I5842">
        <v>0</v>
      </c>
      <c r="J5842">
        <v>283155</v>
      </c>
      <c r="K5842">
        <v>549183</v>
      </c>
      <c r="M5842">
        <v>709.08</v>
      </c>
      <c r="N5842" t="s">
        <v>38</v>
      </c>
    </row>
    <row r="5843" spans="1:14" x14ac:dyDescent="0.25">
      <c r="A5843">
        <v>4.2016999999999998</v>
      </c>
      <c r="B5843">
        <v>7</v>
      </c>
      <c r="C5843" t="s">
        <v>80</v>
      </c>
      <c r="D5843">
        <v>91973</v>
      </c>
      <c r="E5843" t="s">
        <v>86</v>
      </c>
      <c r="F5843">
        <v>5</v>
      </c>
      <c r="G5843" t="s">
        <v>21</v>
      </c>
      <c r="H5843">
        <v>2788.2420000000002</v>
      </c>
      <c r="I5843">
        <v>0</v>
      </c>
      <c r="J5843">
        <v>191385</v>
      </c>
      <c r="K5843">
        <v>404856</v>
      </c>
      <c r="M5843">
        <v>1094.4000000000001</v>
      </c>
      <c r="N5843" t="s">
        <v>38</v>
      </c>
    </row>
    <row r="5844" spans="1:14" x14ac:dyDescent="0.25">
      <c r="A5844">
        <v>4.2016999999999998</v>
      </c>
      <c r="B5844">
        <v>7</v>
      </c>
      <c r="C5844" t="s">
        <v>80</v>
      </c>
      <c r="D5844">
        <v>91973</v>
      </c>
      <c r="E5844" t="s">
        <v>86</v>
      </c>
      <c r="F5844">
        <v>6</v>
      </c>
      <c r="G5844" t="s">
        <v>22</v>
      </c>
      <c r="H5844">
        <v>5529.2790000000005</v>
      </c>
      <c r="I5844">
        <v>0</v>
      </c>
      <c r="J5844">
        <v>1426530</v>
      </c>
      <c r="K5844">
        <v>4379415</v>
      </c>
      <c r="M5844">
        <v>9001.44</v>
      </c>
      <c r="N5844" t="s">
        <v>38</v>
      </c>
    </row>
    <row r="5845" spans="1:14" x14ac:dyDescent="0.25">
      <c r="A5845">
        <v>4.2016999999999998</v>
      </c>
      <c r="B5845">
        <v>7</v>
      </c>
      <c r="C5845" t="s">
        <v>80</v>
      </c>
      <c r="D5845">
        <v>91973</v>
      </c>
      <c r="E5845" t="s">
        <v>86</v>
      </c>
      <c r="F5845">
        <v>13</v>
      </c>
      <c r="G5845" t="s">
        <v>23</v>
      </c>
      <c r="H5845">
        <v>14885.31</v>
      </c>
      <c r="I5845">
        <v>140</v>
      </c>
      <c r="J5845">
        <v>3012240</v>
      </c>
      <c r="K5845">
        <v>8902245</v>
      </c>
      <c r="M5845">
        <v>15196.2</v>
      </c>
      <c r="N5845" t="s">
        <v>38</v>
      </c>
    </row>
    <row r="5846" spans="1:14" x14ac:dyDescent="0.25">
      <c r="A5846">
        <v>4.2016999999999998</v>
      </c>
      <c r="B5846">
        <v>7</v>
      </c>
      <c r="C5846" t="s">
        <v>80</v>
      </c>
      <c r="D5846">
        <v>91973</v>
      </c>
      <c r="E5846" t="s">
        <v>86</v>
      </c>
      <c r="F5846">
        <v>7</v>
      </c>
      <c r="G5846" t="s">
        <v>24</v>
      </c>
      <c r="H5846">
        <v>3043.1489999999999</v>
      </c>
      <c r="I5846">
        <v>0</v>
      </c>
      <c r="J5846">
        <v>122310</v>
      </c>
      <c r="K5846">
        <v>1099716</v>
      </c>
      <c r="M5846">
        <v>3670.8</v>
      </c>
      <c r="N5846" t="s">
        <v>38</v>
      </c>
    </row>
    <row r="5847" spans="1:14" x14ac:dyDescent="0.25">
      <c r="A5847">
        <v>4.2016999999999998</v>
      </c>
      <c r="B5847">
        <v>7</v>
      </c>
      <c r="C5847" t="s">
        <v>80</v>
      </c>
      <c r="D5847">
        <v>91973</v>
      </c>
      <c r="E5847" t="s">
        <v>86</v>
      </c>
      <c r="F5847">
        <v>8</v>
      </c>
      <c r="G5847" t="s">
        <v>25</v>
      </c>
      <c r="H5847">
        <v>1236.771</v>
      </c>
      <c r="I5847">
        <v>0</v>
      </c>
      <c r="J5847">
        <v>47185</v>
      </c>
      <c r="K5847">
        <v>359871</v>
      </c>
      <c r="M5847">
        <v>2209.3200000000002</v>
      </c>
      <c r="N5847" t="s">
        <v>38</v>
      </c>
    </row>
    <row r="5848" spans="1:14" x14ac:dyDescent="0.25">
      <c r="A5848">
        <v>4.2016999999999998</v>
      </c>
      <c r="B5848">
        <v>7</v>
      </c>
      <c r="C5848" t="s">
        <v>80</v>
      </c>
      <c r="D5848">
        <v>91973</v>
      </c>
      <c r="E5848" t="s">
        <v>86</v>
      </c>
      <c r="F5848">
        <v>9</v>
      </c>
      <c r="G5848" t="s">
        <v>26</v>
      </c>
      <c r="H5848">
        <v>1803.231</v>
      </c>
      <c r="I5848">
        <v>0</v>
      </c>
      <c r="J5848">
        <v>33080</v>
      </c>
      <c r="K5848">
        <v>243123</v>
      </c>
      <c r="M5848">
        <v>1876.44</v>
      </c>
      <c r="N5848" t="s">
        <v>38</v>
      </c>
    </row>
    <row r="5849" spans="1:14" x14ac:dyDescent="0.25">
      <c r="A5849">
        <v>4.2016999999999998</v>
      </c>
      <c r="B5849">
        <v>7</v>
      </c>
      <c r="C5849" t="s">
        <v>80</v>
      </c>
      <c r="D5849">
        <v>91973</v>
      </c>
      <c r="E5849" t="s">
        <v>86</v>
      </c>
      <c r="F5849">
        <v>14</v>
      </c>
      <c r="G5849" t="s">
        <v>27</v>
      </c>
      <c r="H5849">
        <v>6083.1509999999998</v>
      </c>
      <c r="I5849">
        <v>0</v>
      </c>
      <c r="J5849">
        <v>202575</v>
      </c>
      <c r="K5849">
        <v>1639947</v>
      </c>
      <c r="M5849">
        <v>8625.24</v>
      </c>
      <c r="N5849" t="s">
        <v>38</v>
      </c>
    </row>
    <row r="5850" spans="1:14" x14ac:dyDescent="0.25">
      <c r="A5850">
        <v>4.2016999999999998</v>
      </c>
      <c r="B5850">
        <v>7</v>
      </c>
      <c r="C5850" t="s">
        <v>80</v>
      </c>
      <c r="D5850">
        <v>91973</v>
      </c>
      <c r="E5850" t="s">
        <v>86</v>
      </c>
      <c r="F5850">
        <v>15</v>
      </c>
      <c r="G5850" t="s">
        <v>28</v>
      </c>
      <c r="H5850">
        <v>3430.23</v>
      </c>
      <c r="I5850">
        <v>0</v>
      </c>
      <c r="J5850">
        <v>215</v>
      </c>
      <c r="K5850">
        <v>0</v>
      </c>
      <c r="M5850">
        <v>0</v>
      </c>
      <c r="N5850" t="s">
        <v>38</v>
      </c>
    </row>
    <row r="5851" spans="1:14" x14ac:dyDescent="0.25">
      <c r="A5851">
        <v>4.2016999999999998</v>
      </c>
      <c r="B5851">
        <v>7</v>
      </c>
      <c r="C5851" t="s">
        <v>80</v>
      </c>
      <c r="D5851">
        <v>91973</v>
      </c>
      <c r="E5851" t="s">
        <v>86</v>
      </c>
      <c r="F5851">
        <v>12</v>
      </c>
      <c r="G5851" t="s">
        <v>29</v>
      </c>
      <c r="H5851">
        <v>4805.4690000000001</v>
      </c>
      <c r="I5851">
        <v>0</v>
      </c>
      <c r="J5851">
        <v>3214815</v>
      </c>
      <c r="K5851">
        <v>11326923</v>
      </c>
      <c r="M5851">
        <v>23821.439999999999</v>
      </c>
      <c r="N5851" t="s">
        <v>38</v>
      </c>
    </row>
    <row r="5852" spans="1:14" x14ac:dyDescent="0.25">
      <c r="A5852">
        <v>4.2016999999999998</v>
      </c>
      <c r="B5852">
        <v>7</v>
      </c>
      <c r="C5852" t="s">
        <v>80</v>
      </c>
      <c r="D5852">
        <v>91973</v>
      </c>
      <c r="E5852" t="s">
        <v>86</v>
      </c>
      <c r="F5852">
        <v>16</v>
      </c>
      <c r="G5852" t="s">
        <v>30</v>
      </c>
      <c r="H5852">
        <v>2671.8029999999999</v>
      </c>
      <c r="I5852">
        <v>0</v>
      </c>
      <c r="J5852">
        <v>215</v>
      </c>
      <c r="K5852">
        <v>0</v>
      </c>
      <c r="M5852">
        <v>0</v>
      </c>
      <c r="N5852" t="s">
        <v>38</v>
      </c>
    </row>
    <row r="5853" spans="1:14" x14ac:dyDescent="0.25">
      <c r="A5853">
        <v>4.2016999999999998</v>
      </c>
      <c r="B5853">
        <v>7</v>
      </c>
      <c r="C5853" t="s">
        <v>80</v>
      </c>
      <c r="D5853">
        <v>91973</v>
      </c>
      <c r="E5853" t="s">
        <v>86</v>
      </c>
      <c r="F5853">
        <v>11</v>
      </c>
      <c r="G5853" t="s">
        <v>31</v>
      </c>
      <c r="H5853">
        <v>0</v>
      </c>
      <c r="I5853">
        <v>0</v>
      </c>
      <c r="J5853">
        <v>22450</v>
      </c>
      <c r="K5853">
        <v>56832</v>
      </c>
      <c r="M5853">
        <v>0</v>
      </c>
      <c r="N5853" t="s">
        <v>38</v>
      </c>
    </row>
    <row r="5854" spans="1:14" x14ac:dyDescent="0.25">
      <c r="A5854">
        <v>4.2016999999999998</v>
      </c>
      <c r="B5854">
        <v>7</v>
      </c>
      <c r="C5854" t="s">
        <v>80</v>
      </c>
      <c r="D5854">
        <v>91973</v>
      </c>
      <c r="E5854" t="s">
        <v>86</v>
      </c>
      <c r="F5854">
        <v>17</v>
      </c>
      <c r="G5854" t="s">
        <v>32</v>
      </c>
      <c r="H5854">
        <v>1378.386</v>
      </c>
      <c r="I5854">
        <v>192</v>
      </c>
      <c r="J5854">
        <v>215</v>
      </c>
      <c r="K5854">
        <v>0</v>
      </c>
      <c r="M5854">
        <v>0</v>
      </c>
      <c r="N5854" t="s">
        <v>38</v>
      </c>
    </row>
    <row r="5855" spans="1:14" x14ac:dyDescent="0.25">
      <c r="A5855">
        <v>4.2016999999999998</v>
      </c>
      <c r="B5855">
        <v>7</v>
      </c>
      <c r="C5855" t="s">
        <v>80</v>
      </c>
      <c r="D5855">
        <v>91973</v>
      </c>
      <c r="E5855" t="s">
        <v>86</v>
      </c>
      <c r="F5855">
        <v>18</v>
      </c>
      <c r="G5855" t="s">
        <v>33</v>
      </c>
      <c r="H5855">
        <v>33254.349000000002</v>
      </c>
      <c r="I5855">
        <v>332</v>
      </c>
      <c r="J5855">
        <v>3214815</v>
      </c>
      <c r="K5855">
        <v>10731024</v>
      </c>
      <c r="M5855">
        <v>23821.439999999999</v>
      </c>
      <c r="N5855" t="s">
        <v>38</v>
      </c>
    </row>
    <row r="5856" spans="1:14" x14ac:dyDescent="0.25">
      <c r="A5856">
        <v>4.2016999999999998</v>
      </c>
      <c r="B5856">
        <v>7</v>
      </c>
      <c r="C5856" t="s">
        <v>87</v>
      </c>
      <c r="D5856">
        <v>19340</v>
      </c>
      <c r="E5856" t="s">
        <v>88</v>
      </c>
      <c r="F5856">
        <v>1</v>
      </c>
      <c r="G5856" t="s">
        <v>16</v>
      </c>
      <c r="H5856">
        <v>2741.0369999999998</v>
      </c>
      <c r="I5856">
        <v>0</v>
      </c>
      <c r="J5856">
        <v>521055</v>
      </c>
      <c r="K5856">
        <v>2012835</v>
      </c>
      <c r="M5856">
        <v>1119.48</v>
      </c>
      <c r="N5856" t="s">
        <v>17</v>
      </c>
    </row>
    <row r="5857" spans="1:14" x14ac:dyDescent="0.25">
      <c r="A5857">
        <v>4.2016999999999998</v>
      </c>
      <c r="B5857">
        <v>7</v>
      </c>
      <c r="C5857" t="s">
        <v>87</v>
      </c>
      <c r="D5857">
        <v>19340</v>
      </c>
      <c r="E5857" t="s">
        <v>88</v>
      </c>
      <c r="F5857">
        <v>2</v>
      </c>
      <c r="G5857" t="s">
        <v>18</v>
      </c>
      <c r="H5857">
        <v>2215.4879999999998</v>
      </c>
      <c r="I5857">
        <v>0</v>
      </c>
      <c r="J5857">
        <v>93465</v>
      </c>
      <c r="K5857">
        <v>7113</v>
      </c>
      <c r="M5857">
        <v>558.6</v>
      </c>
      <c r="N5857" t="s">
        <v>17</v>
      </c>
    </row>
    <row r="5858" spans="1:14" x14ac:dyDescent="0.25">
      <c r="A5858">
        <v>4.2016999999999998</v>
      </c>
      <c r="B5858">
        <v>7</v>
      </c>
      <c r="C5858" t="s">
        <v>87</v>
      </c>
      <c r="D5858">
        <v>19340</v>
      </c>
      <c r="E5858" t="s">
        <v>88</v>
      </c>
      <c r="F5858">
        <v>3</v>
      </c>
      <c r="G5858" t="s">
        <v>19</v>
      </c>
      <c r="H5858">
        <v>47.204999999999998</v>
      </c>
      <c r="I5858">
        <v>0</v>
      </c>
      <c r="J5858">
        <v>687720</v>
      </c>
      <c r="K5858">
        <v>989313</v>
      </c>
      <c r="M5858">
        <v>955.32</v>
      </c>
      <c r="N5858" t="s">
        <v>17</v>
      </c>
    </row>
    <row r="5859" spans="1:14" x14ac:dyDescent="0.25">
      <c r="A5859">
        <v>4.2016999999999998</v>
      </c>
      <c r="B5859">
        <v>7</v>
      </c>
      <c r="C5859" t="s">
        <v>87</v>
      </c>
      <c r="D5859">
        <v>19340</v>
      </c>
      <c r="E5859" t="s">
        <v>88</v>
      </c>
      <c r="F5859">
        <v>4</v>
      </c>
      <c r="G5859" t="s">
        <v>20</v>
      </c>
      <c r="H5859">
        <v>2121.078</v>
      </c>
      <c r="I5859">
        <v>0</v>
      </c>
      <c r="J5859">
        <v>517880</v>
      </c>
      <c r="K5859">
        <v>856995</v>
      </c>
      <c r="M5859">
        <v>711.36</v>
      </c>
      <c r="N5859" t="s">
        <v>17</v>
      </c>
    </row>
    <row r="5860" spans="1:14" x14ac:dyDescent="0.25">
      <c r="A5860">
        <v>4.2016999999999998</v>
      </c>
      <c r="B5860">
        <v>7</v>
      </c>
      <c r="C5860" t="s">
        <v>87</v>
      </c>
      <c r="D5860">
        <v>19340</v>
      </c>
      <c r="E5860" t="s">
        <v>88</v>
      </c>
      <c r="F5860">
        <v>5</v>
      </c>
      <c r="G5860" t="s">
        <v>21</v>
      </c>
      <c r="H5860">
        <v>1834.701</v>
      </c>
      <c r="I5860">
        <v>0</v>
      </c>
      <c r="J5860">
        <v>220235</v>
      </c>
      <c r="K5860">
        <v>498468</v>
      </c>
      <c r="M5860">
        <v>1153.68</v>
      </c>
      <c r="N5860" t="s">
        <v>17</v>
      </c>
    </row>
    <row r="5861" spans="1:14" x14ac:dyDescent="0.25">
      <c r="A5861">
        <v>4.2016999999999998</v>
      </c>
      <c r="B5861">
        <v>7</v>
      </c>
      <c r="C5861" t="s">
        <v>87</v>
      </c>
      <c r="D5861">
        <v>19340</v>
      </c>
      <c r="E5861" t="s">
        <v>88</v>
      </c>
      <c r="F5861">
        <v>6</v>
      </c>
      <c r="G5861" t="s">
        <v>22</v>
      </c>
      <c r="H5861">
        <v>8569.2810000000009</v>
      </c>
      <c r="I5861">
        <v>0</v>
      </c>
      <c r="J5861">
        <v>1989490</v>
      </c>
      <c r="K5861">
        <v>7304484</v>
      </c>
      <c r="M5861">
        <v>9961.32</v>
      </c>
      <c r="N5861" t="s">
        <v>17</v>
      </c>
    </row>
    <row r="5862" spans="1:14" x14ac:dyDescent="0.25">
      <c r="A5862">
        <v>4.2016999999999998</v>
      </c>
      <c r="B5862">
        <v>7</v>
      </c>
      <c r="C5862" t="s">
        <v>87</v>
      </c>
      <c r="D5862">
        <v>19340</v>
      </c>
      <c r="E5862" t="s">
        <v>88</v>
      </c>
      <c r="F5862">
        <v>13</v>
      </c>
      <c r="G5862" t="s">
        <v>23</v>
      </c>
      <c r="H5862">
        <v>17528.79</v>
      </c>
      <c r="I5862">
        <v>0</v>
      </c>
      <c r="J5862">
        <v>4029845</v>
      </c>
      <c r="K5862">
        <v>12349554</v>
      </c>
      <c r="M5862">
        <v>17079.48</v>
      </c>
      <c r="N5862" t="s">
        <v>17</v>
      </c>
    </row>
    <row r="5863" spans="1:14" x14ac:dyDescent="0.25">
      <c r="A5863">
        <v>4.2016999999999998</v>
      </c>
      <c r="B5863">
        <v>7</v>
      </c>
      <c r="C5863" t="s">
        <v>87</v>
      </c>
      <c r="D5863">
        <v>19340</v>
      </c>
      <c r="E5863" t="s">
        <v>88</v>
      </c>
      <c r="F5863">
        <v>7</v>
      </c>
      <c r="G5863" t="s">
        <v>24</v>
      </c>
      <c r="H5863">
        <v>4525.3860000000004</v>
      </c>
      <c r="I5863">
        <v>0</v>
      </c>
      <c r="J5863">
        <v>182945</v>
      </c>
      <c r="K5863">
        <v>1535739</v>
      </c>
      <c r="M5863">
        <v>4626.12</v>
      </c>
      <c r="N5863" t="s">
        <v>17</v>
      </c>
    </row>
    <row r="5864" spans="1:14" x14ac:dyDescent="0.25">
      <c r="A5864">
        <v>4.2016999999999998</v>
      </c>
      <c r="B5864">
        <v>7</v>
      </c>
      <c r="C5864" t="s">
        <v>87</v>
      </c>
      <c r="D5864">
        <v>19340</v>
      </c>
      <c r="E5864" t="s">
        <v>88</v>
      </c>
      <c r="F5864">
        <v>8</v>
      </c>
      <c r="G5864" t="s">
        <v>25</v>
      </c>
      <c r="H5864">
        <v>931.51199999999994</v>
      </c>
      <c r="I5864">
        <v>0</v>
      </c>
      <c r="J5864">
        <v>54155</v>
      </c>
      <c r="K5864">
        <v>419532</v>
      </c>
      <c r="M5864">
        <v>2476.08</v>
      </c>
      <c r="N5864" t="s">
        <v>17</v>
      </c>
    </row>
    <row r="5865" spans="1:14" x14ac:dyDescent="0.25">
      <c r="A5865">
        <v>4.2016999999999998</v>
      </c>
      <c r="B5865">
        <v>7</v>
      </c>
      <c r="C5865" t="s">
        <v>87</v>
      </c>
      <c r="D5865">
        <v>19340</v>
      </c>
      <c r="E5865" t="s">
        <v>88</v>
      </c>
      <c r="F5865">
        <v>9</v>
      </c>
      <c r="G5865" t="s">
        <v>26</v>
      </c>
      <c r="H5865">
        <v>1419.297</v>
      </c>
      <c r="I5865">
        <v>0</v>
      </c>
      <c r="J5865">
        <v>40795</v>
      </c>
      <c r="K5865">
        <v>273468</v>
      </c>
      <c r="M5865">
        <v>2079.36</v>
      </c>
      <c r="N5865" t="s">
        <v>17</v>
      </c>
    </row>
    <row r="5866" spans="1:14" x14ac:dyDescent="0.25">
      <c r="A5866">
        <v>4.2016999999999998</v>
      </c>
      <c r="B5866">
        <v>7</v>
      </c>
      <c r="C5866" t="s">
        <v>87</v>
      </c>
      <c r="D5866">
        <v>19340</v>
      </c>
      <c r="E5866" t="s">
        <v>88</v>
      </c>
      <c r="F5866">
        <v>14</v>
      </c>
      <c r="G5866" t="s">
        <v>27</v>
      </c>
      <c r="H5866">
        <v>6876.1949999999997</v>
      </c>
      <c r="I5866">
        <v>0</v>
      </c>
      <c r="J5866">
        <v>277895</v>
      </c>
      <c r="K5866">
        <v>2243271</v>
      </c>
      <c r="M5866">
        <v>10098.120000000001</v>
      </c>
      <c r="N5866" t="s">
        <v>17</v>
      </c>
    </row>
    <row r="5867" spans="1:14" x14ac:dyDescent="0.25">
      <c r="A5867">
        <v>4.2016999999999998</v>
      </c>
      <c r="B5867">
        <v>7</v>
      </c>
      <c r="C5867" t="s">
        <v>87</v>
      </c>
      <c r="D5867">
        <v>19340</v>
      </c>
      <c r="E5867" t="s">
        <v>88</v>
      </c>
      <c r="F5867">
        <v>15</v>
      </c>
      <c r="G5867" t="s">
        <v>28</v>
      </c>
      <c r="H5867">
        <v>4122.57</v>
      </c>
      <c r="I5867">
        <v>0</v>
      </c>
      <c r="J5867">
        <v>220</v>
      </c>
      <c r="K5867">
        <v>0</v>
      </c>
      <c r="M5867">
        <v>0</v>
      </c>
      <c r="N5867" t="s">
        <v>17</v>
      </c>
    </row>
    <row r="5868" spans="1:14" x14ac:dyDescent="0.25">
      <c r="A5868">
        <v>4.2016999999999998</v>
      </c>
      <c r="B5868">
        <v>7</v>
      </c>
      <c r="C5868" t="s">
        <v>87</v>
      </c>
      <c r="D5868">
        <v>19340</v>
      </c>
      <c r="E5868" t="s">
        <v>88</v>
      </c>
      <c r="F5868">
        <v>12</v>
      </c>
      <c r="G5868" t="s">
        <v>29</v>
      </c>
      <c r="H5868">
        <v>7430.067</v>
      </c>
      <c r="I5868">
        <v>0</v>
      </c>
      <c r="J5868">
        <v>4307740</v>
      </c>
      <c r="K5868">
        <v>14812071</v>
      </c>
      <c r="M5868">
        <v>27177.599999999999</v>
      </c>
      <c r="N5868" t="s">
        <v>17</v>
      </c>
    </row>
    <row r="5869" spans="1:14" x14ac:dyDescent="0.25">
      <c r="A5869">
        <v>4.2016999999999998</v>
      </c>
      <c r="B5869">
        <v>7</v>
      </c>
      <c r="C5869" t="s">
        <v>87</v>
      </c>
      <c r="D5869">
        <v>19340</v>
      </c>
      <c r="E5869" t="s">
        <v>88</v>
      </c>
      <c r="F5869">
        <v>16</v>
      </c>
      <c r="G5869" t="s">
        <v>30</v>
      </c>
      <c r="H5869">
        <v>2961.3270000000002</v>
      </c>
      <c r="I5869">
        <v>0</v>
      </c>
      <c r="J5869">
        <v>220</v>
      </c>
      <c r="K5869">
        <v>0</v>
      </c>
      <c r="M5869">
        <v>0</v>
      </c>
      <c r="N5869" t="s">
        <v>17</v>
      </c>
    </row>
    <row r="5870" spans="1:14" x14ac:dyDescent="0.25">
      <c r="A5870">
        <v>4.2016999999999998</v>
      </c>
      <c r="B5870">
        <v>7</v>
      </c>
      <c r="C5870" t="s">
        <v>87</v>
      </c>
      <c r="D5870">
        <v>19340</v>
      </c>
      <c r="E5870" t="s">
        <v>88</v>
      </c>
      <c r="F5870">
        <v>11</v>
      </c>
      <c r="G5870" t="s">
        <v>31</v>
      </c>
      <c r="H5870">
        <v>815.07299999999998</v>
      </c>
      <c r="I5870">
        <v>0</v>
      </c>
      <c r="J5870">
        <v>0</v>
      </c>
      <c r="K5870">
        <v>0</v>
      </c>
      <c r="M5870">
        <v>0</v>
      </c>
      <c r="N5870" t="s">
        <v>17</v>
      </c>
    </row>
    <row r="5871" spans="1:14" x14ac:dyDescent="0.25">
      <c r="A5871">
        <v>4.2016999999999998</v>
      </c>
      <c r="B5871">
        <v>7</v>
      </c>
      <c r="C5871" t="s">
        <v>87</v>
      </c>
      <c r="D5871">
        <v>19340</v>
      </c>
      <c r="E5871" t="s">
        <v>88</v>
      </c>
      <c r="F5871">
        <v>17</v>
      </c>
      <c r="G5871" t="s">
        <v>32</v>
      </c>
      <c r="H5871">
        <v>31.47</v>
      </c>
      <c r="I5871">
        <v>0</v>
      </c>
      <c r="J5871">
        <v>220</v>
      </c>
      <c r="K5871">
        <v>0</v>
      </c>
      <c r="M5871">
        <v>0</v>
      </c>
      <c r="N5871" t="s">
        <v>17</v>
      </c>
    </row>
    <row r="5872" spans="1:14" x14ac:dyDescent="0.25">
      <c r="A5872">
        <v>4.2016999999999998</v>
      </c>
      <c r="B5872">
        <v>7</v>
      </c>
      <c r="C5872" t="s">
        <v>87</v>
      </c>
      <c r="D5872">
        <v>19340</v>
      </c>
      <c r="E5872" t="s">
        <v>88</v>
      </c>
      <c r="F5872">
        <v>18</v>
      </c>
      <c r="G5872" t="s">
        <v>33</v>
      </c>
      <c r="H5872">
        <v>39765.491999999998</v>
      </c>
      <c r="I5872">
        <v>0</v>
      </c>
      <c r="J5872">
        <v>4307740</v>
      </c>
      <c r="K5872">
        <v>14752149</v>
      </c>
      <c r="M5872">
        <v>27177.599999999999</v>
      </c>
      <c r="N5872" t="s">
        <v>17</v>
      </c>
    </row>
    <row r="5873" spans="1:14" x14ac:dyDescent="0.25">
      <c r="A5873">
        <v>4.2016999999999998</v>
      </c>
      <c r="B5873">
        <v>7</v>
      </c>
      <c r="C5873" t="s">
        <v>87</v>
      </c>
      <c r="D5873">
        <v>76852</v>
      </c>
      <c r="E5873" t="s">
        <v>89</v>
      </c>
      <c r="F5873">
        <v>1</v>
      </c>
      <c r="G5873" t="s">
        <v>16</v>
      </c>
      <c r="H5873">
        <v>3921.1619999999998</v>
      </c>
      <c r="I5873">
        <v>0</v>
      </c>
      <c r="J5873">
        <v>729420</v>
      </c>
      <c r="K5873">
        <v>3116490</v>
      </c>
      <c r="M5873">
        <v>980.4</v>
      </c>
      <c r="N5873" t="s">
        <v>17</v>
      </c>
    </row>
    <row r="5874" spans="1:14" x14ac:dyDescent="0.25">
      <c r="A5874">
        <v>4.2016999999999998</v>
      </c>
      <c r="B5874">
        <v>7</v>
      </c>
      <c r="C5874" t="s">
        <v>87</v>
      </c>
      <c r="D5874">
        <v>76852</v>
      </c>
      <c r="E5874" t="s">
        <v>89</v>
      </c>
      <c r="F5874">
        <v>2</v>
      </c>
      <c r="G5874" t="s">
        <v>18</v>
      </c>
      <c r="H5874">
        <v>1935.405</v>
      </c>
      <c r="I5874">
        <v>0</v>
      </c>
      <c r="J5874">
        <v>149490</v>
      </c>
      <c r="K5874">
        <v>864453</v>
      </c>
      <c r="M5874">
        <v>677.16</v>
      </c>
      <c r="N5874" t="s">
        <v>17</v>
      </c>
    </row>
    <row r="5875" spans="1:14" x14ac:dyDescent="0.25">
      <c r="A5875">
        <v>4.2016999999999998</v>
      </c>
      <c r="B5875">
        <v>7</v>
      </c>
      <c r="C5875" t="s">
        <v>87</v>
      </c>
      <c r="D5875">
        <v>76852</v>
      </c>
      <c r="E5875" t="s">
        <v>89</v>
      </c>
      <c r="F5875">
        <v>3</v>
      </c>
      <c r="G5875" t="s">
        <v>19</v>
      </c>
      <c r="H5875">
        <v>47.204999999999998</v>
      </c>
      <c r="I5875">
        <v>0</v>
      </c>
      <c r="J5875">
        <v>982655</v>
      </c>
      <c r="K5875">
        <v>105102</v>
      </c>
      <c r="M5875">
        <v>1064.76</v>
      </c>
      <c r="N5875" t="s">
        <v>17</v>
      </c>
    </row>
    <row r="5876" spans="1:14" x14ac:dyDescent="0.25">
      <c r="A5876">
        <v>4.2016999999999998</v>
      </c>
      <c r="B5876">
        <v>7</v>
      </c>
      <c r="C5876" t="s">
        <v>87</v>
      </c>
      <c r="D5876">
        <v>76852</v>
      </c>
      <c r="E5876" t="s">
        <v>89</v>
      </c>
      <c r="F5876">
        <v>4</v>
      </c>
      <c r="G5876" t="s">
        <v>20</v>
      </c>
      <c r="H5876">
        <v>2564.8049999999998</v>
      </c>
      <c r="I5876">
        <v>0</v>
      </c>
      <c r="J5876">
        <v>681355</v>
      </c>
      <c r="K5876">
        <v>1282818</v>
      </c>
      <c r="M5876">
        <v>855</v>
      </c>
      <c r="N5876" t="s">
        <v>17</v>
      </c>
    </row>
    <row r="5877" spans="1:14" x14ac:dyDescent="0.25">
      <c r="A5877">
        <v>4.2016999999999998</v>
      </c>
      <c r="B5877">
        <v>7</v>
      </c>
      <c r="C5877" t="s">
        <v>87</v>
      </c>
      <c r="D5877">
        <v>76852</v>
      </c>
      <c r="E5877" t="s">
        <v>89</v>
      </c>
      <c r="F5877">
        <v>5</v>
      </c>
      <c r="G5877" t="s">
        <v>21</v>
      </c>
      <c r="H5877">
        <v>4106.835</v>
      </c>
      <c r="I5877">
        <v>0</v>
      </c>
      <c r="J5877">
        <v>335000</v>
      </c>
      <c r="K5877">
        <v>781515</v>
      </c>
      <c r="M5877">
        <v>1174.2</v>
      </c>
      <c r="N5877" t="s">
        <v>17</v>
      </c>
    </row>
    <row r="5878" spans="1:14" x14ac:dyDescent="0.25">
      <c r="A5878">
        <v>4.2016999999999998</v>
      </c>
      <c r="B5878">
        <v>7</v>
      </c>
      <c r="C5878" t="s">
        <v>87</v>
      </c>
      <c r="D5878">
        <v>76852</v>
      </c>
      <c r="E5878" t="s">
        <v>89</v>
      </c>
      <c r="F5878">
        <v>6</v>
      </c>
      <c r="G5878" t="s">
        <v>22</v>
      </c>
      <c r="H5878">
        <v>12452.679</v>
      </c>
      <c r="I5878">
        <v>0</v>
      </c>
      <c r="J5878">
        <v>2543015</v>
      </c>
      <c r="K5878">
        <v>10355256</v>
      </c>
      <c r="M5878">
        <v>11226.72</v>
      </c>
      <c r="N5878" t="s">
        <v>17</v>
      </c>
    </row>
    <row r="5879" spans="1:14" x14ac:dyDescent="0.25">
      <c r="A5879">
        <v>4.2016999999999998</v>
      </c>
      <c r="B5879">
        <v>7</v>
      </c>
      <c r="C5879" t="s">
        <v>87</v>
      </c>
      <c r="D5879">
        <v>76852</v>
      </c>
      <c r="E5879" t="s">
        <v>89</v>
      </c>
      <c r="F5879">
        <v>13</v>
      </c>
      <c r="G5879" t="s">
        <v>23</v>
      </c>
      <c r="H5879">
        <v>25028.091</v>
      </c>
      <c r="I5879">
        <v>0</v>
      </c>
      <c r="J5879">
        <v>5420935</v>
      </c>
      <c r="K5879">
        <v>18429162</v>
      </c>
      <c r="M5879">
        <v>17574.240000000002</v>
      </c>
      <c r="N5879" t="s">
        <v>17</v>
      </c>
    </row>
    <row r="5880" spans="1:14" x14ac:dyDescent="0.25">
      <c r="A5880">
        <v>4.2016999999999998</v>
      </c>
      <c r="B5880">
        <v>7</v>
      </c>
      <c r="C5880" t="s">
        <v>87</v>
      </c>
      <c r="D5880">
        <v>76852</v>
      </c>
      <c r="E5880" t="s">
        <v>89</v>
      </c>
      <c r="F5880">
        <v>7</v>
      </c>
      <c r="G5880" t="s">
        <v>24</v>
      </c>
      <c r="H5880">
        <v>7256.982</v>
      </c>
      <c r="I5880">
        <v>0</v>
      </c>
      <c r="J5880">
        <v>271670</v>
      </c>
      <c r="K5880">
        <v>1947831</v>
      </c>
      <c r="M5880">
        <v>8634.36</v>
      </c>
      <c r="N5880" t="s">
        <v>17</v>
      </c>
    </row>
    <row r="5881" spans="1:14" x14ac:dyDescent="0.25">
      <c r="A5881">
        <v>4.2016999999999998</v>
      </c>
      <c r="B5881">
        <v>7</v>
      </c>
      <c r="C5881" t="s">
        <v>87</v>
      </c>
      <c r="D5881">
        <v>76852</v>
      </c>
      <c r="E5881" t="s">
        <v>89</v>
      </c>
      <c r="F5881">
        <v>8</v>
      </c>
      <c r="G5881" t="s">
        <v>25</v>
      </c>
      <c r="H5881">
        <v>1765.4670000000001</v>
      </c>
      <c r="I5881">
        <v>0</v>
      </c>
      <c r="J5881">
        <v>84400</v>
      </c>
      <c r="K5881">
        <v>630291</v>
      </c>
      <c r="M5881">
        <v>5807.16</v>
      </c>
      <c r="N5881" t="s">
        <v>17</v>
      </c>
    </row>
    <row r="5882" spans="1:14" x14ac:dyDescent="0.25">
      <c r="A5882">
        <v>4.2016999999999998</v>
      </c>
      <c r="B5882">
        <v>7</v>
      </c>
      <c r="C5882" t="s">
        <v>87</v>
      </c>
      <c r="D5882">
        <v>76852</v>
      </c>
      <c r="E5882" t="s">
        <v>89</v>
      </c>
      <c r="F5882">
        <v>9</v>
      </c>
      <c r="G5882" t="s">
        <v>26</v>
      </c>
      <c r="H5882">
        <v>3345.261</v>
      </c>
      <c r="I5882">
        <v>0</v>
      </c>
      <c r="J5882">
        <v>68390</v>
      </c>
      <c r="K5882">
        <v>550080</v>
      </c>
      <c r="M5882">
        <v>4856.3999999999996</v>
      </c>
      <c r="N5882" t="s">
        <v>17</v>
      </c>
    </row>
    <row r="5883" spans="1:14" x14ac:dyDescent="0.25">
      <c r="A5883">
        <v>4.2016999999999998</v>
      </c>
      <c r="B5883">
        <v>7</v>
      </c>
      <c r="C5883" t="s">
        <v>87</v>
      </c>
      <c r="D5883">
        <v>76852</v>
      </c>
      <c r="E5883" t="s">
        <v>89</v>
      </c>
      <c r="F5883">
        <v>14</v>
      </c>
      <c r="G5883" t="s">
        <v>27</v>
      </c>
      <c r="H5883">
        <v>12367.71</v>
      </c>
      <c r="I5883">
        <v>0</v>
      </c>
      <c r="J5883">
        <v>424460</v>
      </c>
      <c r="K5883">
        <v>3026259</v>
      </c>
      <c r="M5883">
        <v>20282.88</v>
      </c>
      <c r="N5883" t="s">
        <v>17</v>
      </c>
    </row>
    <row r="5884" spans="1:14" x14ac:dyDescent="0.25">
      <c r="A5884">
        <v>4.2016999999999998</v>
      </c>
      <c r="B5884">
        <v>7</v>
      </c>
      <c r="C5884" t="s">
        <v>87</v>
      </c>
      <c r="D5884">
        <v>76852</v>
      </c>
      <c r="E5884" t="s">
        <v>89</v>
      </c>
      <c r="F5884">
        <v>15</v>
      </c>
      <c r="G5884" t="s">
        <v>28</v>
      </c>
      <c r="H5884">
        <v>5592.2190000000001</v>
      </c>
      <c r="I5884">
        <v>0</v>
      </c>
      <c r="J5884">
        <v>225</v>
      </c>
      <c r="K5884">
        <v>0</v>
      </c>
      <c r="M5884">
        <v>0</v>
      </c>
      <c r="N5884" t="s">
        <v>17</v>
      </c>
    </row>
    <row r="5885" spans="1:14" x14ac:dyDescent="0.25">
      <c r="A5885">
        <v>4.2016999999999998</v>
      </c>
      <c r="B5885">
        <v>7</v>
      </c>
      <c r="C5885" t="s">
        <v>87</v>
      </c>
      <c r="D5885">
        <v>76852</v>
      </c>
      <c r="E5885" t="s">
        <v>89</v>
      </c>
      <c r="F5885">
        <v>12</v>
      </c>
      <c r="G5885" t="s">
        <v>29</v>
      </c>
      <c r="H5885">
        <v>10451.187</v>
      </c>
      <c r="I5885">
        <v>0</v>
      </c>
      <c r="J5885">
        <v>5845395</v>
      </c>
      <c r="K5885">
        <v>21154269</v>
      </c>
      <c r="M5885">
        <v>37857.120000000003</v>
      </c>
      <c r="N5885" t="s">
        <v>17</v>
      </c>
    </row>
    <row r="5886" spans="1:14" x14ac:dyDescent="0.25">
      <c r="A5886">
        <v>4.2016999999999998</v>
      </c>
      <c r="B5886">
        <v>7</v>
      </c>
      <c r="C5886" t="s">
        <v>87</v>
      </c>
      <c r="D5886">
        <v>76852</v>
      </c>
      <c r="E5886" t="s">
        <v>89</v>
      </c>
      <c r="F5886">
        <v>16</v>
      </c>
      <c r="G5886" t="s">
        <v>30</v>
      </c>
      <c r="H5886">
        <v>2914.1219999999998</v>
      </c>
      <c r="I5886">
        <v>0</v>
      </c>
      <c r="J5886">
        <v>225</v>
      </c>
      <c r="K5886">
        <v>0</v>
      </c>
      <c r="M5886">
        <v>0</v>
      </c>
      <c r="N5886" t="s">
        <v>17</v>
      </c>
    </row>
    <row r="5887" spans="1:14" x14ac:dyDescent="0.25">
      <c r="A5887">
        <v>4.2016999999999998</v>
      </c>
      <c r="B5887">
        <v>7</v>
      </c>
      <c r="C5887" t="s">
        <v>87</v>
      </c>
      <c r="D5887">
        <v>76852</v>
      </c>
      <c r="E5887" t="s">
        <v>89</v>
      </c>
      <c r="F5887">
        <v>11</v>
      </c>
      <c r="G5887" t="s">
        <v>31</v>
      </c>
      <c r="H5887">
        <v>0</v>
      </c>
      <c r="I5887">
        <v>0</v>
      </c>
      <c r="J5887">
        <v>0</v>
      </c>
      <c r="K5887">
        <v>0</v>
      </c>
      <c r="M5887">
        <v>0</v>
      </c>
      <c r="N5887" t="s">
        <v>17</v>
      </c>
    </row>
    <row r="5888" spans="1:14" x14ac:dyDescent="0.25">
      <c r="A5888">
        <v>4.2016999999999998</v>
      </c>
      <c r="B5888">
        <v>7</v>
      </c>
      <c r="C5888" t="s">
        <v>87</v>
      </c>
      <c r="D5888">
        <v>76852</v>
      </c>
      <c r="E5888" t="s">
        <v>89</v>
      </c>
      <c r="F5888">
        <v>17</v>
      </c>
      <c r="G5888" t="s">
        <v>32</v>
      </c>
      <c r="H5888">
        <v>31.47</v>
      </c>
      <c r="I5888">
        <v>0</v>
      </c>
      <c r="J5888">
        <v>225</v>
      </c>
      <c r="K5888">
        <v>0</v>
      </c>
      <c r="M5888">
        <v>0</v>
      </c>
      <c r="N5888" t="s">
        <v>17</v>
      </c>
    </row>
    <row r="5889" spans="1:14" x14ac:dyDescent="0.25">
      <c r="A5889">
        <v>4.2016999999999998</v>
      </c>
      <c r="B5889">
        <v>7</v>
      </c>
      <c r="C5889" t="s">
        <v>87</v>
      </c>
      <c r="D5889">
        <v>76852</v>
      </c>
      <c r="E5889" t="s">
        <v>89</v>
      </c>
      <c r="F5889">
        <v>18</v>
      </c>
      <c r="G5889" t="s">
        <v>33</v>
      </c>
      <c r="H5889">
        <v>56384.798999999999</v>
      </c>
      <c r="I5889">
        <v>0</v>
      </c>
      <c r="J5889">
        <v>5845395</v>
      </c>
      <c r="K5889">
        <v>21587124</v>
      </c>
      <c r="M5889">
        <v>37857.120000000003</v>
      </c>
      <c r="N5889" t="s">
        <v>17</v>
      </c>
    </row>
    <row r="5890" spans="1:14" x14ac:dyDescent="0.25">
      <c r="A5890">
        <v>4.2016999999999998</v>
      </c>
      <c r="B5890">
        <v>7</v>
      </c>
      <c r="C5890" t="s">
        <v>87</v>
      </c>
      <c r="D5890">
        <v>73762</v>
      </c>
      <c r="E5890" t="s">
        <v>90</v>
      </c>
      <c r="F5890">
        <v>1</v>
      </c>
      <c r="G5890" t="s">
        <v>16</v>
      </c>
      <c r="H5890">
        <v>4953.3779999999997</v>
      </c>
      <c r="I5890">
        <v>0</v>
      </c>
      <c r="J5890">
        <v>925210</v>
      </c>
      <c r="K5890">
        <v>4344999</v>
      </c>
      <c r="M5890">
        <v>966.72</v>
      </c>
      <c r="N5890" t="s">
        <v>17</v>
      </c>
    </row>
    <row r="5891" spans="1:14" x14ac:dyDescent="0.25">
      <c r="A5891">
        <v>4.2016999999999998</v>
      </c>
      <c r="B5891">
        <v>7</v>
      </c>
      <c r="C5891" t="s">
        <v>87</v>
      </c>
      <c r="D5891">
        <v>73762</v>
      </c>
      <c r="E5891" t="s">
        <v>90</v>
      </c>
      <c r="F5891">
        <v>2</v>
      </c>
      <c r="G5891" t="s">
        <v>18</v>
      </c>
      <c r="H5891" t="s">
        <v>96</v>
      </c>
      <c r="I5891">
        <v>0</v>
      </c>
      <c r="J5891">
        <v>189930</v>
      </c>
      <c r="K5891">
        <v>1335069</v>
      </c>
      <c r="M5891">
        <v>627</v>
      </c>
      <c r="N5891" t="s">
        <v>17</v>
      </c>
    </row>
    <row r="5892" spans="1:14" x14ac:dyDescent="0.25">
      <c r="A5892">
        <v>4.2016999999999998</v>
      </c>
      <c r="B5892">
        <v>7</v>
      </c>
      <c r="C5892" t="s">
        <v>87</v>
      </c>
      <c r="D5892">
        <v>73762</v>
      </c>
      <c r="E5892" t="s">
        <v>90</v>
      </c>
      <c r="F5892">
        <v>3</v>
      </c>
      <c r="G5892" t="s">
        <v>19</v>
      </c>
      <c r="H5892">
        <v>47.204999999999998</v>
      </c>
      <c r="I5892">
        <v>0</v>
      </c>
      <c r="J5892">
        <v>1047855</v>
      </c>
      <c r="K5892">
        <v>2199348</v>
      </c>
      <c r="M5892">
        <v>1069.32</v>
      </c>
      <c r="N5892" t="s">
        <v>17</v>
      </c>
    </row>
    <row r="5893" spans="1:14" x14ac:dyDescent="0.25">
      <c r="A5893">
        <v>4.2016999999999998</v>
      </c>
      <c r="B5893">
        <v>7</v>
      </c>
      <c r="C5893" t="s">
        <v>87</v>
      </c>
      <c r="D5893">
        <v>73762</v>
      </c>
      <c r="E5893" t="s">
        <v>90</v>
      </c>
      <c r="F5893">
        <v>4</v>
      </c>
      <c r="G5893" t="s">
        <v>20</v>
      </c>
      <c r="H5893">
        <v>3549.8159999999998</v>
      </c>
      <c r="I5893">
        <v>0</v>
      </c>
      <c r="J5893">
        <v>748860</v>
      </c>
      <c r="K5893">
        <v>1611423</v>
      </c>
      <c r="M5893">
        <v>1085.28</v>
      </c>
      <c r="N5893" t="s">
        <v>17</v>
      </c>
    </row>
    <row r="5894" spans="1:14" x14ac:dyDescent="0.25">
      <c r="A5894">
        <v>4.2016999999999998</v>
      </c>
      <c r="B5894">
        <v>7</v>
      </c>
      <c r="C5894" t="s">
        <v>87</v>
      </c>
      <c r="D5894">
        <v>73762</v>
      </c>
      <c r="E5894" t="s">
        <v>90</v>
      </c>
      <c r="F5894">
        <v>5</v>
      </c>
      <c r="G5894" t="s">
        <v>21</v>
      </c>
      <c r="H5894">
        <v>6306.5879999999997</v>
      </c>
      <c r="I5894">
        <v>0</v>
      </c>
      <c r="J5894">
        <v>359185</v>
      </c>
      <c r="K5894">
        <v>930507</v>
      </c>
      <c r="M5894">
        <v>980.4</v>
      </c>
      <c r="N5894" t="s">
        <v>17</v>
      </c>
    </row>
    <row r="5895" spans="1:14" x14ac:dyDescent="0.25">
      <c r="A5895">
        <v>4.2016999999999998</v>
      </c>
      <c r="B5895">
        <v>7</v>
      </c>
      <c r="C5895" t="s">
        <v>87</v>
      </c>
      <c r="D5895">
        <v>73762</v>
      </c>
      <c r="E5895" t="s">
        <v>90</v>
      </c>
      <c r="F5895">
        <v>6</v>
      </c>
      <c r="G5895" t="s">
        <v>22</v>
      </c>
      <c r="H5895">
        <v>14756.282999999999</v>
      </c>
      <c r="I5895">
        <v>0</v>
      </c>
      <c r="J5895">
        <v>2969840</v>
      </c>
      <c r="K5895">
        <v>10868346</v>
      </c>
      <c r="M5895">
        <v>11967.72</v>
      </c>
      <c r="N5895" t="s">
        <v>17</v>
      </c>
    </row>
    <row r="5896" spans="1:14" x14ac:dyDescent="0.25">
      <c r="A5896">
        <v>4.2016999999999998</v>
      </c>
      <c r="B5896">
        <v>7</v>
      </c>
      <c r="C5896" t="s">
        <v>87</v>
      </c>
      <c r="D5896">
        <v>73762</v>
      </c>
      <c r="E5896" t="s">
        <v>90</v>
      </c>
      <c r="F5896">
        <v>13</v>
      </c>
      <c r="G5896" t="s">
        <v>23</v>
      </c>
      <c r="H5896">
        <v>32083.665000000001</v>
      </c>
      <c r="I5896">
        <v>0</v>
      </c>
      <c r="J5896">
        <v>6240880</v>
      </c>
      <c r="K5896">
        <v>21131184</v>
      </c>
      <c r="M5896">
        <v>19448.400000000001</v>
      </c>
      <c r="N5896" t="s">
        <v>17</v>
      </c>
    </row>
    <row r="5897" spans="1:14" x14ac:dyDescent="0.25">
      <c r="A5897">
        <v>4.2016999999999998</v>
      </c>
      <c r="B5897">
        <v>7</v>
      </c>
      <c r="C5897" t="s">
        <v>87</v>
      </c>
      <c r="D5897">
        <v>73762</v>
      </c>
      <c r="E5897" t="s">
        <v>90</v>
      </c>
      <c r="F5897">
        <v>7</v>
      </c>
      <c r="G5897" t="s">
        <v>24</v>
      </c>
      <c r="H5897">
        <v>7467.8310000000001</v>
      </c>
      <c r="I5897">
        <v>0</v>
      </c>
      <c r="J5897">
        <v>288925</v>
      </c>
      <c r="K5897">
        <v>2162940</v>
      </c>
      <c r="M5897">
        <v>6894.72</v>
      </c>
      <c r="N5897" t="s">
        <v>17</v>
      </c>
    </row>
    <row r="5898" spans="1:14" x14ac:dyDescent="0.25">
      <c r="A5898">
        <v>4.2016999999999998</v>
      </c>
      <c r="B5898">
        <v>7</v>
      </c>
      <c r="C5898" t="s">
        <v>87</v>
      </c>
      <c r="D5898">
        <v>73762</v>
      </c>
      <c r="E5898" t="s">
        <v>90</v>
      </c>
      <c r="F5898">
        <v>8</v>
      </c>
      <c r="G5898" t="s">
        <v>25</v>
      </c>
      <c r="H5898">
        <v>2523.8939999999998</v>
      </c>
      <c r="I5898">
        <v>0</v>
      </c>
      <c r="J5898">
        <v>85675</v>
      </c>
      <c r="K5898">
        <v>736773</v>
      </c>
      <c r="M5898">
        <v>4890.6000000000004</v>
      </c>
      <c r="N5898" t="s">
        <v>17</v>
      </c>
    </row>
    <row r="5899" spans="1:14" x14ac:dyDescent="0.25">
      <c r="A5899">
        <v>4.2016999999999998</v>
      </c>
      <c r="B5899">
        <v>7</v>
      </c>
      <c r="C5899" t="s">
        <v>87</v>
      </c>
      <c r="D5899">
        <v>73762</v>
      </c>
      <c r="E5899" t="s">
        <v>90</v>
      </c>
      <c r="F5899">
        <v>9</v>
      </c>
      <c r="G5899" t="s">
        <v>26</v>
      </c>
      <c r="H5899">
        <v>2599.422</v>
      </c>
      <c r="I5899">
        <v>0</v>
      </c>
      <c r="J5899">
        <v>59515</v>
      </c>
      <c r="K5899">
        <v>484653</v>
      </c>
      <c r="M5899">
        <v>5394.48</v>
      </c>
      <c r="N5899" t="s">
        <v>17</v>
      </c>
    </row>
    <row r="5900" spans="1:14" x14ac:dyDescent="0.25">
      <c r="A5900">
        <v>4.2016999999999998</v>
      </c>
      <c r="B5900">
        <v>7</v>
      </c>
      <c r="C5900" t="s">
        <v>87</v>
      </c>
      <c r="D5900">
        <v>73762</v>
      </c>
      <c r="E5900" t="s">
        <v>90</v>
      </c>
      <c r="F5900">
        <v>14</v>
      </c>
      <c r="G5900" t="s">
        <v>27</v>
      </c>
      <c r="H5900">
        <v>12591.147000000001</v>
      </c>
      <c r="I5900">
        <v>0</v>
      </c>
      <c r="J5900">
        <v>434115</v>
      </c>
      <c r="K5900">
        <v>317004</v>
      </c>
      <c r="M5900">
        <v>17925.36</v>
      </c>
      <c r="N5900" t="s">
        <v>17</v>
      </c>
    </row>
    <row r="5901" spans="1:14" x14ac:dyDescent="0.25">
      <c r="A5901">
        <v>4.2016999999999998</v>
      </c>
      <c r="B5901">
        <v>7</v>
      </c>
      <c r="C5901" t="s">
        <v>87</v>
      </c>
      <c r="D5901">
        <v>73762</v>
      </c>
      <c r="E5901" t="s">
        <v>90</v>
      </c>
      <c r="F5901">
        <v>15</v>
      </c>
      <c r="G5901" t="s">
        <v>28</v>
      </c>
      <c r="H5901">
        <v>5585.9250000000002</v>
      </c>
      <c r="I5901">
        <v>0</v>
      </c>
      <c r="J5901">
        <v>230</v>
      </c>
      <c r="K5901">
        <v>0</v>
      </c>
      <c r="M5901">
        <v>0</v>
      </c>
      <c r="N5901" t="s">
        <v>17</v>
      </c>
    </row>
    <row r="5902" spans="1:14" x14ac:dyDescent="0.25">
      <c r="A5902">
        <v>4.2016999999999998</v>
      </c>
      <c r="B5902">
        <v>7</v>
      </c>
      <c r="C5902" t="s">
        <v>87</v>
      </c>
      <c r="D5902">
        <v>73762</v>
      </c>
      <c r="E5902" t="s">
        <v>90</v>
      </c>
      <c r="F5902">
        <v>12</v>
      </c>
      <c r="G5902" t="s">
        <v>29</v>
      </c>
      <c r="H5902">
        <v>10186.839</v>
      </c>
      <c r="I5902">
        <v>0</v>
      </c>
      <c r="J5902">
        <v>6674995</v>
      </c>
      <c r="K5902">
        <v>24100005</v>
      </c>
      <c r="M5902">
        <v>37373.760000000002</v>
      </c>
      <c r="N5902" t="s">
        <v>17</v>
      </c>
    </row>
    <row r="5903" spans="1:14" x14ac:dyDescent="0.25">
      <c r="A5903">
        <v>4.2016999999999998</v>
      </c>
      <c r="B5903">
        <v>7</v>
      </c>
      <c r="C5903" t="s">
        <v>87</v>
      </c>
      <c r="D5903">
        <v>73762</v>
      </c>
      <c r="E5903" t="s">
        <v>90</v>
      </c>
      <c r="F5903">
        <v>16</v>
      </c>
      <c r="G5903" t="s">
        <v>30</v>
      </c>
      <c r="H5903">
        <v>5161.08</v>
      </c>
      <c r="I5903">
        <v>0</v>
      </c>
      <c r="J5903">
        <v>230</v>
      </c>
      <c r="K5903">
        <v>0</v>
      </c>
      <c r="M5903">
        <v>0</v>
      </c>
      <c r="N5903" t="s">
        <v>17</v>
      </c>
    </row>
    <row r="5904" spans="1:14" x14ac:dyDescent="0.25">
      <c r="A5904">
        <v>4.2016999999999998</v>
      </c>
      <c r="B5904">
        <v>7</v>
      </c>
      <c r="C5904" t="s">
        <v>87</v>
      </c>
      <c r="D5904">
        <v>73762</v>
      </c>
      <c r="E5904" t="s">
        <v>90</v>
      </c>
      <c r="F5904">
        <v>11</v>
      </c>
      <c r="G5904" t="s">
        <v>31</v>
      </c>
      <c r="H5904">
        <v>0</v>
      </c>
      <c r="I5904">
        <v>0</v>
      </c>
      <c r="J5904">
        <v>0</v>
      </c>
      <c r="K5904">
        <v>0</v>
      </c>
      <c r="M5904">
        <v>0</v>
      </c>
      <c r="N5904" t="s">
        <v>17</v>
      </c>
    </row>
    <row r="5905" spans="1:14" x14ac:dyDescent="0.25">
      <c r="A5905">
        <v>4.2016999999999998</v>
      </c>
      <c r="B5905">
        <v>7</v>
      </c>
      <c r="C5905" t="s">
        <v>87</v>
      </c>
      <c r="D5905">
        <v>73762</v>
      </c>
      <c r="E5905" t="s">
        <v>90</v>
      </c>
      <c r="F5905">
        <v>17</v>
      </c>
      <c r="G5905" t="s">
        <v>32</v>
      </c>
      <c r="H5905">
        <v>2275.2809999999999</v>
      </c>
      <c r="I5905">
        <v>0</v>
      </c>
      <c r="J5905">
        <v>230</v>
      </c>
      <c r="K5905">
        <v>0</v>
      </c>
      <c r="M5905">
        <v>0</v>
      </c>
      <c r="N5905" t="s">
        <v>17</v>
      </c>
    </row>
    <row r="5906" spans="1:14" x14ac:dyDescent="0.25">
      <c r="A5906">
        <v>4.2016999999999998</v>
      </c>
      <c r="B5906">
        <v>7</v>
      </c>
      <c r="C5906" t="s">
        <v>87</v>
      </c>
      <c r="D5906">
        <v>73762</v>
      </c>
      <c r="E5906" t="s">
        <v>90</v>
      </c>
      <c r="F5906">
        <v>18</v>
      </c>
      <c r="G5906" t="s">
        <v>33</v>
      </c>
      <c r="H5906">
        <v>67883.937000000005</v>
      </c>
      <c r="I5906">
        <v>0</v>
      </c>
      <c r="J5906">
        <v>6674995</v>
      </c>
      <c r="K5906">
        <v>23921865</v>
      </c>
      <c r="M5906">
        <v>37373.760000000002</v>
      </c>
      <c r="N5906" t="s">
        <v>17</v>
      </c>
    </row>
    <row r="5907" spans="1:14" x14ac:dyDescent="0.25">
      <c r="A5907">
        <v>4.2016999999999998</v>
      </c>
      <c r="B5907">
        <v>7</v>
      </c>
      <c r="C5907" t="s">
        <v>91</v>
      </c>
      <c r="D5907">
        <v>81473</v>
      </c>
      <c r="E5907" t="s">
        <v>92</v>
      </c>
      <c r="F5907">
        <v>1</v>
      </c>
      <c r="G5907" t="s">
        <v>16</v>
      </c>
      <c r="H5907">
        <v>5028.9059999999999</v>
      </c>
      <c r="I5907">
        <v>0</v>
      </c>
      <c r="J5907">
        <v>792660</v>
      </c>
      <c r="K5907">
        <v>3757746</v>
      </c>
      <c r="M5907">
        <v>1666.68</v>
      </c>
      <c r="N5907" t="s">
        <v>17</v>
      </c>
    </row>
    <row r="5908" spans="1:14" x14ac:dyDescent="0.25">
      <c r="A5908">
        <v>4.2016999999999998</v>
      </c>
      <c r="B5908">
        <v>7</v>
      </c>
      <c r="C5908" t="s">
        <v>91</v>
      </c>
      <c r="D5908">
        <v>81473</v>
      </c>
      <c r="E5908" t="s">
        <v>92</v>
      </c>
      <c r="F5908">
        <v>2</v>
      </c>
      <c r="G5908" t="s">
        <v>18</v>
      </c>
      <c r="H5908">
        <v>4500.21</v>
      </c>
      <c r="I5908">
        <v>0</v>
      </c>
      <c r="J5908">
        <v>264215</v>
      </c>
      <c r="K5908">
        <v>1515702</v>
      </c>
      <c r="M5908">
        <v>1005.48</v>
      </c>
      <c r="N5908" t="s">
        <v>17</v>
      </c>
    </row>
    <row r="5909" spans="1:14" x14ac:dyDescent="0.25">
      <c r="A5909">
        <v>4.2016999999999998</v>
      </c>
      <c r="B5909">
        <v>7</v>
      </c>
      <c r="C5909" t="s">
        <v>91</v>
      </c>
      <c r="D5909">
        <v>81473</v>
      </c>
      <c r="E5909" t="s">
        <v>92</v>
      </c>
      <c r="F5909">
        <v>3</v>
      </c>
      <c r="G5909" t="s">
        <v>19</v>
      </c>
      <c r="H5909">
        <v>47.204999999999998</v>
      </c>
      <c r="I5909">
        <v>0</v>
      </c>
      <c r="J5909">
        <v>1173820</v>
      </c>
      <c r="K5909">
        <v>1754547</v>
      </c>
      <c r="M5909">
        <v>1374.84</v>
      </c>
      <c r="N5909" t="s">
        <v>17</v>
      </c>
    </row>
    <row r="5910" spans="1:14" x14ac:dyDescent="0.25">
      <c r="A5910">
        <v>4.2016999999999998</v>
      </c>
      <c r="B5910">
        <v>7</v>
      </c>
      <c r="C5910" t="s">
        <v>91</v>
      </c>
      <c r="D5910">
        <v>81473</v>
      </c>
      <c r="E5910" t="s">
        <v>92</v>
      </c>
      <c r="F5910">
        <v>4</v>
      </c>
      <c r="G5910" t="s">
        <v>20</v>
      </c>
      <c r="H5910">
        <v>3593.8739999999998</v>
      </c>
      <c r="I5910">
        <v>0</v>
      </c>
      <c r="J5910">
        <v>1003770</v>
      </c>
      <c r="K5910">
        <v>1699065</v>
      </c>
      <c r="M5910">
        <v>1347.48</v>
      </c>
      <c r="N5910" t="s">
        <v>17</v>
      </c>
    </row>
    <row r="5911" spans="1:14" x14ac:dyDescent="0.25">
      <c r="A5911">
        <v>4.2016999999999998</v>
      </c>
      <c r="B5911">
        <v>7</v>
      </c>
      <c r="C5911" t="s">
        <v>91</v>
      </c>
      <c r="D5911">
        <v>81473</v>
      </c>
      <c r="E5911" t="s">
        <v>92</v>
      </c>
      <c r="F5911">
        <v>5</v>
      </c>
      <c r="G5911" t="s">
        <v>21</v>
      </c>
      <c r="H5911">
        <v>4965.9660000000003</v>
      </c>
      <c r="I5911">
        <v>0</v>
      </c>
      <c r="J5911">
        <v>474070</v>
      </c>
      <c r="K5911">
        <v>971313</v>
      </c>
      <c r="M5911">
        <v>1771.56</v>
      </c>
      <c r="N5911" t="s">
        <v>17</v>
      </c>
    </row>
    <row r="5912" spans="1:14" x14ac:dyDescent="0.25">
      <c r="A5912">
        <v>4.2016999999999998</v>
      </c>
      <c r="B5912">
        <v>7</v>
      </c>
      <c r="C5912" t="s">
        <v>91</v>
      </c>
      <c r="D5912">
        <v>81473</v>
      </c>
      <c r="E5912" t="s">
        <v>92</v>
      </c>
      <c r="F5912">
        <v>6</v>
      </c>
      <c r="G5912" t="s">
        <v>22</v>
      </c>
      <c r="H5912">
        <v>15851.439</v>
      </c>
      <c r="I5912">
        <v>0</v>
      </c>
      <c r="J5912">
        <v>3643770</v>
      </c>
      <c r="K5912">
        <v>17984808</v>
      </c>
      <c r="M5912">
        <v>14101.8</v>
      </c>
      <c r="N5912" t="s">
        <v>17</v>
      </c>
    </row>
    <row r="5913" spans="1:14" x14ac:dyDescent="0.25">
      <c r="A5913">
        <v>4.2016999999999998</v>
      </c>
      <c r="B5913">
        <v>7</v>
      </c>
      <c r="C5913" t="s">
        <v>91</v>
      </c>
      <c r="D5913">
        <v>81473</v>
      </c>
      <c r="E5913" t="s">
        <v>92</v>
      </c>
      <c r="F5913">
        <v>13</v>
      </c>
      <c r="G5913" t="s">
        <v>23</v>
      </c>
      <c r="H5913">
        <v>33987.599999999999</v>
      </c>
      <c r="I5913">
        <v>0</v>
      </c>
      <c r="J5913">
        <v>7352305</v>
      </c>
      <c r="K5913">
        <v>27783426</v>
      </c>
      <c r="M5913">
        <v>21981.48</v>
      </c>
      <c r="N5913" t="s">
        <v>17</v>
      </c>
    </row>
    <row r="5914" spans="1:14" x14ac:dyDescent="0.25">
      <c r="A5914">
        <v>4.2016999999999998</v>
      </c>
      <c r="B5914">
        <v>7</v>
      </c>
      <c r="C5914" t="s">
        <v>91</v>
      </c>
      <c r="D5914">
        <v>81473</v>
      </c>
      <c r="E5914" t="s">
        <v>92</v>
      </c>
      <c r="F5914">
        <v>7</v>
      </c>
      <c r="G5914" t="s">
        <v>24</v>
      </c>
      <c r="H5914">
        <v>12185.183999999999</v>
      </c>
      <c r="I5914">
        <v>0</v>
      </c>
      <c r="J5914">
        <v>373745</v>
      </c>
      <c r="K5914">
        <v>3145857</v>
      </c>
      <c r="M5914">
        <v>7738.32</v>
      </c>
      <c r="N5914" t="s">
        <v>17</v>
      </c>
    </row>
    <row r="5915" spans="1:14" x14ac:dyDescent="0.25">
      <c r="A5915">
        <v>4.2016999999999998</v>
      </c>
      <c r="B5915">
        <v>7</v>
      </c>
      <c r="C5915" t="s">
        <v>91</v>
      </c>
      <c r="D5915">
        <v>81473</v>
      </c>
      <c r="E5915" t="s">
        <v>92</v>
      </c>
      <c r="F5915">
        <v>8</v>
      </c>
      <c r="G5915" t="s">
        <v>25</v>
      </c>
      <c r="H5915">
        <v>1878.759</v>
      </c>
      <c r="I5915">
        <v>0</v>
      </c>
      <c r="J5915">
        <v>93735</v>
      </c>
      <c r="K5915">
        <v>752898</v>
      </c>
      <c r="M5915">
        <v>3816.72</v>
      </c>
      <c r="N5915" t="s">
        <v>17</v>
      </c>
    </row>
    <row r="5916" spans="1:14" x14ac:dyDescent="0.25">
      <c r="A5916">
        <v>4.2016999999999998</v>
      </c>
      <c r="B5916">
        <v>7</v>
      </c>
      <c r="C5916" t="s">
        <v>91</v>
      </c>
      <c r="D5916">
        <v>81473</v>
      </c>
      <c r="E5916" t="s">
        <v>92</v>
      </c>
      <c r="F5916">
        <v>9</v>
      </c>
      <c r="G5916" t="s">
        <v>26</v>
      </c>
      <c r="H5916">
        <v>2989.65</v>
      </c>
      <c r="I5916">
        <v>0</v>
      </c>
      <c r="J5916">
        <v>71590</v>
      </c>
      <c r="K5916">
        <v>51810</v>
      </c>
      <c r="M5916">
        <v>3123.6</v>
      </c>
      <c r="N5916" t="s">
        <v>17</v>
      </c>
    </row>
    <row r="5917" spans="1:14" x14ac:dyDescent="0.25">
      <c r="A5917">
        <v>4.2016999999999998</v>
      </c>
      <c r="B5917">
        <v>7</v>
      </c>
      <c r="C5917" t="s">
        <v>91</v>
      </c>
      <c r="D5917">
        <v>81473</v>
      </c>
      <c r="E5917" t="s">
        <v>92</v>
      </c>
      <c r="F5917">
        <v>14</v>
      </c>
      <c r="G5917" t="s">
        <v>27</v>
      </c>
      <c r="H5917">
        <v>17053.593000000001</v>
      </c>
      <c r="I5917">
        <v>0</v>
      </c>
      <c r="J5917">
        <v>539070</v>
      </c>
      <c r="K5917">
        <v>4330878</v>
      </c>
      <c r="M5917">
        <v>15467.52</v>
      </c>
      <c r="N5917" t="s">
        <v>17</v>
      </c>
    </row>
    <row r="5918" spans="1:14" x14ac:dyDescent="0.25">
      <c r="A5918">
        <v>4.2016999999999998</v>
      </c>
      <c r="B5918">
        <v>7</v>
      </c>
      <c r="C5918" t="s">
        <v>91</v>
      </c>
      <c r="D5918">
        <v>81473</v>
      </c>
      <c r="E5918" t="s">
        <v>92</v>
      </c>
      <c r="F5918">
        <v>15</v>
      </c>
      <c r="G5918" t="s">
        <v>28</v>
      </c>
      <c r="H5918">
        <v>6523.7309999999998</v>
      </c>
      <c r="I5918">
        <v>0</v>
      </c>
      <c r="J5918">
        <v>235</v>
      </c>
      <c r="K5918">
        <v>0</v>
      </c>
      <c r="M5918">
        <v>0</v>
      </c>
      <c r="N5918" t="s">
        <v>17</v>
      </c>
    </row>
    <row r="5919" spans="1:14" x14ac:dyDescent="0.25">
      <c r="A5919">
        <v>4.2016999999999998</v>
      </c>
      <c r="B5919">
        <v>7</v>
      </c>
      <c r="C5919" t="s">
        <v>91</v>
      </c>
      <c r="D5919">
        <v>81473</v>
      </c>
      <c r="E5919" t="s">
        <v>92</v>
      </c>
      <c r="F5919">
        <v>12</v>
      </c>
      <c r="G5919" t="s">
        <v>29</v>
      </c>
      <c r="H5919">
        <v>14271.645</v>
      </c>
      <c r="I5919">
        <v>0</v>
      </c>
      <c r="J5919">
        <v>7891375</v>
      </c>
      <c r="K5919">
        <v>32442939</v>
      </c>
      <c r="M5919">
        <v>37449</v>
      </c>
      <c r="N5919" t="s">
        <v>17</v>
      </c>
    </row>
    <row r="5920" spans="1:14" x14ac:dyDescent="0.25">
      <c r="A5920">
        <v>4.2016999999999998</v>
      </c>
      <c r="B5920">
        <v>7</v>
      </c>
      <c r="C5920" t="s">
        <v>91</v>
      </c>
      <c r="D5920">
        <v>81473</v>
      </c>
      <c r="E5920" t="s">
        <v>92</v>
      </c>
      <c r="F5920">
        <v>16</v>
      </c>
      <c r="G5920" t="s">
        <v>30</v>
      </c>
      <c r="H5920">
        <v>5179.9620000000004</v>
      </c>
      <c r="I5920">
        <v>0</v>
      </c>
      <c r="J5920">
        <v>235</v>
      </c>
      <c r="K5920">
        <v>0</v>
      </c>
      <c r="M5920">
        <v>0</v>
      </c>
      <c r="N5920" t="s">
        <v>17</v>
      </c>
    </row>
    <row r="5921" spans="1:14" x14ac:dyDescent="0.25">
      <c r="A5921">
        <v>4.2016999999999998</v>
      </c>
      <c r="B5921">
        <v>7</v>
      </c>
      <c r="C5921" t="s">
        <v>91</v>
      </c>
      <c r="D5921">
        <v>81473</v>
      </c>
      <c r="E5921" t="s">
        <v>92</v>
      </c>
      <c r="F5921">
        <v>11</v>
      </c>
      <c r="G5921" t="s">
        <v>31</v>
      </c>
      <c r="H5921">
        <v>0</v>
      </c>
      <c r="I5921">
        <v>0</v>
      </c>
      <c r="J5921">
        <v>90</v>
      </c>
      <c r="K5921">
        <v>252</v>
      </c>
      <c r="M5921">
        <v>0</v>
      </c>
      <c r="N5921" t="s">
        <v>17</v>
      </c>
    </row>
    <row r="5922" spans="1:14" x14ac:dyDescent="0.25">
      <c r="A5922">
        <v>4.2016999999999998</v>
      </c>
      <c r="B5922">
        <v>7</v>
      </c>
      <c r="C5922" t="s">
        <v>91</v>
      </c>
      <c r="D5922">
        <v>81473</v>
      </c>
      <c r="E5922" t="s">
        <v>92</v>
      </c>
      <c r="F5922">
        <v>17</v>
      </c>
      <c r="G5922" t="s">
        <v>32</v>
      </c>
      <c r="H5922">
        <v>4018.7190000000001</v>
      </c>
      <c r="I5922">
        <v>0</v>
      </c>
      <c r="J5922">
        <v>235</v>
      </c>
      <c r="K5922">
        <v>0</v>
      </c>
      <c r="M5922">
        <v>0</v>
      </c>
      <c r="N5922" t="s">
        <v>17</v>
      </c>
    </row>
    <row r="5923" spans="1:14" x14ac:dyDescent="0.25">
      <c r="A5923">
        <v>4.2016999999999998</v>
      </c>
      <c r="B5923">
        <v>7</v>
      </c>
      <c r="C5923" t="s">
        <v>91</v>
      </c>
      <c r="D5923">
        <v>81473</v>
      </c>
      <c r="E5923" t="s">
        <v>92</v>
      </c>
      <c r="F5923">
        <v>18</v>
      </c>
      <c r="G5923" t="s">
        <v>33</v>
      </c>
      <c r="H5923">
        <v>81035.25</v>
      </c>
      <c r="I5923">
        <v>0</v>
      </c>
      <c r="J5923">
        <v>7891375</v>
      </c>
      <c r="K5923">
        <v>32140962</v>
      </c>
      <c r="M5923">
        <v>37449</v>
      </c>
      <c r="N5923" t="s">
        <v>17</v>
      </c>
    </row>
    <row r="5924" spans="1:14" x14ac:dyDescent="0.25">
      <c r="A5924">
        <v>4.2016999999999998</v>
      </c>
      <c r="B5924">
        <v>7</v>
      </c>
      <c r="C5924" t="s">
        <v>91</v>
      </c>
      <c r="D5924">
        <v>90992</v>
      </c>
      <c r="E5924" t="s">
        <v>93</v>
      </c>
      <c r="F5924">
        <v>1</v>
      </c>
      <c r="G5924" t="s">
        <v>16</v>
      </c>
      <c r="H5924">
        <v>4544.268</v>
      </c>
      <c r="I5924">
        <v>0</v>
      </c>
      <c r="J5924">
        <v>718080</v>
      </c>
      <c r="K5924">
        <v>2922399</v>
      </c>
      <c r="M5924">
        <v>1016.88</v>
      </c>
      <c r="N5924" t="s">
        <v>17</v>
      </c>
    </row>
    <row r="5925" spans="1:14" x14ac:dyDescent="0.25">
      <c r="A5925">
        <v>4.2016999999999998</v>
      </c>
      <c r="B5925">
        <v>7</v>
      </c>
      <c r="C5925" t="s">
        <v>91</v>
      </c>
      <c r="D5925">
        <v>90992</v>
      </c>
      <c r="E5925" t="s">
        <v>93</v>
      </c>
      <c r="F5925">
        <v>2</v>
      </c>
      <c r="G5925" t="s">
        <v>18</v>
      </c>
      <c r="H5925">
        <v>2023.521</v>
      </c>
      <c r="I5925">
        <v>0</v>
      </c>
      <c r="J5925">
        <v>126525</v>
      </c>
      <c r="K5925">
        <v>827424</v>
      </c>
      <c r="M5925">
        <v>622.44000000000005</v>
      </c>
      <c r="N5925" t="s">
        <v>17</v>
      </c>
    </row>
    <row r="5926" spans="1:14" x14ac:dyDescent="0.25">
      <c r="A5926">
        <v>4.2016999999999998</v>
      </c>
      <c r="B5926">
        <v>7</v>
      </c>
      <c r="C5926" t="s">
        <v>91</v>
      </c>
      <c r="D5926">
        <v>90992</v>
      </c>
      <c r="E5926" t="s">
        <v>93</v>
      </c>
      <c r="F5926">
        <v>3</v>
      </c>
      <c r="G5926" t="s">
        <v>19</v>
      </c>
      <c r="H5926">
        <v>47.204999999999998</v>
      </c>
      <c r="I5926">
        <v>0</v>
      </c>
      <c r="J5926">
        <v>643225</v>
      </c>
      <c r="K5926">
        <v>954327</v>
      </c>
      <c r="M5926">
        <v>1146.8399999999999</v>
      </c>
      <c r="N5926" t="s">
        <v>17</v>
      </c>
    </row>
    <row r="5927" spans="1:14" x14ac:dyDescent="0.25">
      <c r="A5927">
        <v>4.2016999999999998</v>
      </c>
      <c r="B5927">
        <v>7</v>
      </c>
      <c r="C5927" t="s">
        <v>91</v>
      </c>
      <c r="D5927">
        <v>90992</v>
      </c>
      <c r="E5927" t="s">
        <v>93</v>
      </c>
      <c r="F5927">
        <v>4</v>
      </c>
      <c r="G5927" t="s">
        <v>20</v>
      </c>
      <c r="H5927">
        <v>1966.875</v>
      </c>
      <c r="I5927">
        <v>0</v>
      </c>
      <c r="J5927">
        <v>500690</v>
      </c>
      <c r="K5927">
        <v>819657</v>
      </c>
      <c r="M5927">
        <v>1112.6400000000001</v>
      </c>
      <c r="N5927" t="s">
        <v>17</v>
      </c>
    </row>
    <row r="5928" spans="1:14" x14ac:dyDescent="0.25">
      <c r="A5928">
        <v>4.2016999999999998</v>
      </c>
      <c r="B5928">
        <v>7</v>
      </c>
      <c r="C5928" t="s">
        <v>91</v>
      </c>
      <c r="D5928">
        <v>90992</v>
      </c>
      <c r="E5928" t="s">
        <v>93</v>
      </c>
      <c r="F5928">
        <v>5</v>
      </c>
      <c r="G5928" t="s">
        <v>21</v>
      </c>
      <c r="H5928">
        <v>2992.797</v>
      </c>
      <c r="I5928">
        <v>0</v>
      </c>
      <c r="J5928">
        <v>273785</v>
      </c>
      <c r="K5928">
        <v>579024</v>
      </c>
      <c r="M5928">
        <v>1358.88</v>
      </c>
      <c r="N5928" t="s">
        <v>17</v>
      </c>
    </row>
    <row r="5929" spans="1:14" x14ac:dyDescent="0.25">
      <c r="A5929">
        <v>4.2016999999999998</v>
      </c>
      <c r="B5929">
        <v>7</v>
      </c>
      <c r="C5929" t="s">
        <v>91</v>
      </c>
      <c r="D5929">
        <v>90992</v>
      </c>
      <c r="E5929" t="s">
        <v>93</v>
      </c>
      <c r="F5929">
        <v>6</v>
      </c>
      <c r="G5929" t="s">
        <v>22</v>
      </c>
      <c r="H5929">
        <v>9145.1820000000007</v>
      </c>
      <c r="I5929">
        <v>0</v>
      </c>
      <c r="J5929">
        <v>2035365</v>
      </c>
      <c r="K5929">
        <v>8932728</v>
      </c>
      <c r="M5929">
        <v>10620.24</v>
      </c>
      <c r="N5929" t="s">
        <v>17</v>
      </c>
    </row>
    <row r="5930" spans="1:14" x14ac:dyDescent="0.25">
      <c r="A5930">
        <v>4.2016999999999998</v>
      </c>
      <c r="B5930">
        <v>7</v>
      </c>
      <c r="C5930" t="s">
        <v>91</v>
      </c>
      <c r="D5930">
        <v>90992</v>
      </c>
      <c r="E5930" t="s">
        <v>93</v>
      </c>
      <c r="F5930">
        <v>13</v>
      </c>
      <c r="G5930" t="s">
        <v>23</v>
      </c>
      <c r="H5930">
        <v>20719.848000000002</v>
      </c>
      <c r="I5930">
        <v>0</v>
      </c>
      <c r="J5930">
        <v>4297670</v>
      </c>
      <c r="K5930">
        <v>15019206</v>
      </c>
      <c r="M5930">
        <v>17111.400000000001</v>
      </c>
      <c r="N5930" t="s">
        <v>17</v>
      </c>
    </row>
    <row r="5931" spans="1:14" x14ac:dyDescent="0.25">
      <c r="A5931">
        <v>4.2016999999999998</v>
      </c>
      <c r="B5931">
        <v>7</v>
      </c>
      <c r="C5931" t="s">
        <v>91</v>
      </c>
      <c r="D5931">
        <v>90992</v>
      </c>
      <c r="E5931" t="s">
        <v>93</v>
      </c>
      <c r="F5931">
        <v>7</v>
      </c>
      <c r="G5931" t="s">
        <v>24</v>
      </c>
      <c r="H5931">
        <v>4106.835</v>
      </c>
      <c r="I5931">
        <v>0</v>
      </c>
      <c r="J5931">
        <v>198025</v>
      </c>
      <c r="K5931">
        <v>1619481</v>
      </c>
      <c r="M5931">
        <v>6974.52</v>
      </c>
      <c r="N5931" t="s">
        <v>17</v>
      </c>
    </row>
    <row r="5932" spans="1:14" x14ac:dyDescent="0.25">
      <c r="A5932">
        <v>4.2016999999999998</v>
      </c>
      <c r="B5932">
        <v>7</v>
      </c>
      <c r="C5932" t="s">
        <v>91</v>
      </c>
      <c r="D5932">
        <v>90992</v>
      </c>
      <c r="E5932" t="s">
        <v>93</v>
      </c>
      <c r="F5932">
        <v>8</v>
      </c>
      <c r="G5932" t="s">
        <v>25</v>
      </c>
      <c r="H5932">
        <v>1504.2660000000001</v>
      </c>
      <c r="I5932">
        <v>0</v>
      </c>
      <c r="J5932">
        <v>78050</v>
      </c>
      <c r="K5932">
        <v>618654</v>
      </c>
      <c r="M5932">
        <v>4831.32</v>
      </c>
      <c r="N5932" t="s">
        <v>17</v>
      </c>
    </row>
    <row r="5933" spans="1:14" x14ac:dyDescent="0.25">
      <c r="A5933">
        <v>4.2016999999999998</v>
      </c>
      <c r="B5933">
        <v>7</v>
      </c>
      <c r="C5933" t="s">
        <v>91</v>
      </c>
      <c r="D5933">
        <v>90992</v>
      </c>
      <c r="E5933" t="s">
        <v>93</v>
      </c>
      <c r="F5933">
        <v>9</v>
      </c>
      <c r="G5933" t="s">
        <v>26</v>
      </c>
      <c r="H5933">
        <v>1189.566</v>
      </c>
      <c r="I5933">
        <v>0</v>
      </c>
      <c r="J5933">
        <v>57460</v>
      </c>
      <c r="K5933">
        <v>443730</v>
      </c>
      <c r="M5933">
        <v>3472.44</v>
      </c>
      <c r="N5933" t="s">
        <v>17</v>
      </c>
    </row>
    <row r="5934" spans="1:14" x14ac:dyDescent="0.25">
      <c r="A5934">
        <v>4.2016999999999998</v>
      </c>
      <c r="B5934">
        <v>7</v>
      </c>
      <c r="C5934" t="s">
        <v>91</v>
      </c>
      <c r="D5934">
        <v>90992</v>
      </c>
      <c r="E5934" t="s">
        <v>93</v>
      </c>
      <c r="F5934">
        <v>14</v>
      </c>
      <c r="G5934" t="s">
        <v>27</v>
      </c>
      <c r="H5934">
        <v>6800.6670000000004</v>
      </c>
      <c r="I5934">
        <v>0</v>
      </c>
      <c r="J5934">
        <v>333535</v>
      </c>
      <c r="K5934">
        <v>2636112</v>
      </c>
      <c r="M5934">
        <v>15519.96</v>
      </c>
      <c r="N5934" t="s">
        <v>17</v>
      </c>
    </row>
    <row r="5935" spans="1:14" x14ac:dyDescent="0.25">
      <c r="A5935">
        <v>4.2016999999999998</v>
      </c>
      <c r="B5935">
        <v>7</v>
      </c>
      <c r="C5935" t="s">
        <v>91</v>
      </c>
      <c r="D5935">
        <v>90992</v>
      </c>
      <c r="E5935" t="s">
        <v>93</v>
      </c>
      <c r="F5935">
        <v>15</v>
      </c>
      <c r="G5935" t="s">
        <v>28</v>
      </c>
      <c r="H5935">
        <v>3697.7249999999999</v>
      </c>
      <c r="I5935">
        <v>0</v>
      </c>
      <c r="J5935">
        <v>240</v>
      </c>
      <c r="K5935">
        <v>0</v>
      </c>
      <c r="M5935">
        <v>0</v>
      </c>
      <c r="N5935" t="s">
        <v>17</v>
      </c>
    </row>
    <row r="5936" spans="1:14" x14ac:dyDescent="0.25">
      <c r="A5936">
        <v>4.2016999999999998</v>
      </c>
      <c r="B5936">
        <v>7</v>
      </c>
      <c r="C5936" t="s">
        <v>91</v>
      </c>
      <c r="D5936">
        <v>90992</v>
      </c>
      <c r="E5936" t="s">
        <v>93</v>
      </c>
      <c r="F5936">
        <v>12</v>
      </c>
      <c r="G5936" t="s">
        <v>29</v>
      </c>
      <c r="H5936">
        <v>8147.5829999999996</v>
      </c>
      <c r="I5936">
        <v>0</v>
      </c>
      <c r="J5936">
        <v>4631205</v>
      </c>
      <c r="K5936">
        <v>17653398</v>
      </c>
      <c r="M5936">
        <v>32631.360000000001</v>
      </c>
      <c r="N5936" t="s">
        <v>17</v>
      </c>
    </row>
    <row r="5937" spans="1:14" x14ac:dyDescent="0.25">
      <c r="A5937">
        <v>4.2016999999999998</v>
      </c>
      <c r="B5937">
        <v>7</v>
      </c>
      <c r="C5937" t="s">
        <v>91</v>
      </c>
      <c r="D5937">
        <v>90992</v>
      </c>
      <c r="E5937" t="s">
        <v>93</v>
      </c>
      <c r="F5937">
        <v>16</v>
      </c>
      <c r="G5937" t="s">
        <v>30</v>
      </c>
      <c r="H5937">
        <v>3219.3809999999999</v>
      </c>
      <c r="I5937">
        <v>0</v>
      </c>
      <c r="J5937">
        <v>240</v>
      </c>
      <c r="K5937">
        <v>0</v>
      </c>
      <c r="M5937">
        <v>0</v>
      </c>
      <c r="N5937" t="s">
        <v>17</v>
      </c>
    </row>
    <row r="5938" spans="1:14" x14ac:dyDescent="0.25">
      <c r="A5938">
        <v>4.2016999999999998</v>
      </c>
      <c r="B5938">
        <v>7</v>
      </c>
      <c r="C5938" t="s">
        <v>91</v>
      </c>
      <c r="D5938">
        <v>90992</v>
      </c>
      <c r="E5938" t="s">
        <v>93</v>
      </c>
      <c r="F5938">
        <v>11</v>
      </c>
      <c r="G5938" t="s">
        <v>31</v>
      </c>
      <c r="H5938">
        <v>0</v>
      </c>
      <c r="I5938">
        <v>0</v>
      </c>
      <c r="J5938">
        <v>0</v>
      </c>
      <c r="K5938">
        <v>0</v>
      </c>
      <c r="M5938">
        <v>0</v>
      </c>
      <c r="N5938" t="s">
        <v>17</v>
      </c>
    </row>
    <row r="5939" spans="1:14" x14ac:dyDescent="0.25">
      <c r="A5939">
        <v>4.2016999999999998</v>
      </c>
      <c r="B5939">
        <v>7</v>
      </c>
      <c r="C5939" t="s">
        <v>91</v>
      </c>
      <c r="D5939">
        <v>90992</v>
      </c>
      <c r="E5939" t="s">
        <v>93</v>
      </c>
      <c r="F5939">
        <v>17</v>
      </c>
      <c r="G5939" t="s">
        <v>32</v>
      </c>
      <c r="H5939">
        <v>2278.4279999999999</v>
      </c>
      <c r="I5939">
        <v>0</v>
      </c>
      <c r="J5939">
        <v>240</v>
      </c>
      <c r="K5939">
        <v>0</v>
      </c>
      <c r="M5939">
        <v>0</v>
      </c>
      <c r="N5939" t="s">
        <v>17</v>
      </c>
    </row>
    <row r="5940" spans="1:14" x14ac:dyDescent="0.25">
      <c r="A5940">
        <v>4.2016999999999998</v>
      </c>
      <c r="B5940">
        <v>7</v>
      </c>
      <c r="C5940" t="s">
        <v>91</v>
      </c>
      <c r="D5940">
        <v>90992</v>
      </c>
      <c r="E5940" t="s">
        <v>93</v>
      </c>
      <c r="F5940">
        <v>18</v>
      </c>
      <c r="G5940" t="s">
        <v>33</v>
      </c>
      <c r="H5940">
        <v>44863.631999999998</v>
      </c>
      <c r="I5940">
        <v>0</v>
      </c>
      <c r="J5940">
        <v>4631205</v>
      </c>
      <c r="K5940">
        <v>18522624</v>
      </c>
      <c r="M5940">
        <v>32631.360000000001</v>
      </c>
      <c r="N5940" t="s">
        <v>17</v>
      </c>
    </row>
    <row r="5941" spans="1:14" x14ac:dyDescent="0.25">
      <c r="A5941">
        <v>4.2016999999999998</v>
      </c>
      <c r="B5941">
        <v>7</v>
      </c>
      <c r="C5941" t="s">
        <v>91</v>
      </c>
      <c r="D5941">
        <v>29650</v>
      </c>
      <c r="E5941" t="s">
        <v>94</v>
      </c>
      <c r="F5941">
        <v>1</v>
      </c>
      <c r="G5941" t="s">
        <v>16</v>
      </c>
      <c r="H5941">
        <v>2187.165</v>
      </c>
      <c r="I5941">
        <v>0</v>
      </c>
      <c r="J5941">
        <v>521715</v>
      </c>
      <c r="K5941">
        <v>1926786</v>
      </c>
      <c r="M5941">
        <v>1000.92</v>
      </c>
      <c r="N5941" t="s">
        <v>17</v>
      </c>
    </row>
    <row r="5942" spans="1:14" x14ac:dyDescent="0.25">
      <c r="A5942">
        <v>4.2016999999999998</v>
      </c>
      <c r="B5942">
        <v>7</v>
      </c>
      <c r="C5942" t="s">
        <v>91</v>
      </c>
      <c r="D5942">
        <v>29650</v>
      </c>
      <c r="E5942" t="s">
        <v>94</v>
      </c>
      <c r="F5942">
        <v>2</v>
      </c>
      <c r="G5942" t="s">
        <v>18</v>
      </c>
      <c r="H5942">
        <v>2014.08</v>
      </c>
      <c r="I5942">
        <v>0</v>
      </c>
      <c r="J5942">
        <v>99870</v>
      </c>
      <c r="K5942">
        <v>640533</v>
      </c>
      <c r="M5942">
        <v>656.64</v>
      </c>
      <c r="N5942" t="s">
        <v>17</v>
      </c>
    </row>
    <row r="5943" spans="1:14" x14ac:dyDescent="0.25">
      <c r="A5943">
        <v>4.2016999999999998</v>
      </c>
      <c r="B5943">
        <v>7</v>
      </c>
      <c r="C5943" t="s">
        <v>91</v>
      </c>
      <c r="D5943">
        <v>29650</v>
      </c>
      <c r="E5943" t="s">
        <v>94</v>
      </c>
      <c r="F5943">
        <v>3</v>
      </c>
      <c r="G5943" t="s">
        <v>19</v>
      </c>
      <c r="H5943">
        <v>47.204999999999998</v>
      </c>
      <c r="I5943">
        <v>0</v>
      </c>
      <c r="J5943">
        <v>574520</v>
      </c>
      <c r="K5943">
        <v>764652</v>
      </c>
      <c r="M5943">
        <v>1144.56</v>
      </c>
      <c r="N5943" t="s">
        <v>17</v>
      </c>
    </row>
    <row r="5944" spans="1:14" x14ac:dyDescent="0.25">
      <c r="A5944">
        <v>4.2016999999999998</v>
      </c>
      <c r="B5944">
        <v>7</v>
      </c>
      <c r="C5944" t="s">
        <v>91</v>
      </c>
      <c r="D5944">
        <v>29650</v>
      </c>
      <c r="E5944" t="s">
        <v>94</v>
      </c>
      <c r="F5944">
        <v>4</v>
      </c>
      <c r="G5944" t="s">
        <v>20</v>
      </c>
      <c r="H5944">
        <v>1859.877</v>
      </c>
      <c r="I5944">
        <v>0</v>
      </c>
      <c r="J5944">
        <v>403195</v>
      </c>
      <c r="K5944">
        <v>641958</v>
      </c>
      <c r="M5944">
        <v>905.16</v>
      </c>
      <c r="N5944" t="s">
        <v>17</v>
      </c>
    </row>
    <row r="5945" spans="1:14" x14ac:dyDescent="0.25">
      <c r="A5945">
        <v>4.2016999999999998</v>
      </c>
      <c r="B5945">
        <v>7</v>
      </c>
      <c r="C5945" t="s">
        <v>91</v>
      </c>
      <c r="D5945">
        <v>29650</v>
      </c>
      <c r="E5945" t="s">
        <v>94</v>
      </c>
      <c r="F5945">
        <v>5</v>
      </c>
      <c r="G5945" t="s">
        <v>21</v>
      </c>
      <c r="H5945">
        <v>3568.6979999999999</v>
      </c>
      <c r="I5945">
        <v>0</v>
      </c>
      <c r="J5945">
        <v>254875</v>
      </c>
      <c r="K5945">
        <v>422889</v>
      </c>
      <c r="M5945">
        <v>1076.1600000000001</v>
      </c>
      <c r="N5945" t="s">
        <v>17</v>
      </c>
    </row>
    <row r="5946" spans="1:14" x14ac:dyDescent="0.25">
      <c r="A5946">
        <v>4.2016999999999998</v>
      </c>
      <c r="B5946">
        <v>7</v>
      </c>
      <c r="C5946" t="s">
        <v>91</v>
      </c>
      <c r="D5946">
        <v>29650</v>
      </c>
      <c r="E5946" t="s">
        <v>94</v>
      </c>
      <c r="F5946">
        <v>6</v>
      </c>
      <c r="G5946" t="s">
        <v>22</v>
      </c>
      <c r="H5946">
        <v>9164.0640000000003</v>
      </c>
      <c r="I5946">
        <v>0</v>
      </c>
      <c r="J5946">
        <v>2054760</v>
      </c>
      <c r="K5946">
        <v>7779711</v>
      </c>
      <c r="M5946">
        <v>10472.040000000001</v>
      </c>
      <c r="N5946" t="s">
        <v>17</v>
      </c>
    </row>
    <row r="5947" spans="1:14" x14ac:dyDescent="0.25">
      <c r="A5947">
        <v>4.2016999999999998</v>
      </c>
      <c r="B5947">
        <v>7</v>
      </c>
      <c r="C5947" t="s">
        <v>91</v>
      </c>
      <c r="D5947">
        <v>29650</v>
      </c>
      <c r="E5947" t="s">
        <v>94</v>
      </c>
      <c r="F5947">
        <v>13</v>
      </c>
      <c r="G5947" t="s">
        <v>23</v>
      </c>
      <c r="H5947">
        <v>18841.089</v>
      </c>
      <c r="I5947">
        <v>0</v>
      </c>
      <c r="J5947">
        <v>3908935</v>
      </c>
      <c r="K5947">
        <v>12364338</v>
      </c>
      <c r="M5947">
        <v>18230.88</v>
      </c>
      <c r="N5947" t="s">
        <v>17</v>
      </c>
    </row>
    <row r="5948" spans="1:14" x14ac:dyDescent="0.25">
      <c r="A5948">
        <v>4.2016999999999998</v>
      </c>
      <c r="B5948">
        <v>7</v>
      </c>
      <c r="C5948" t="s">
        <v>91</v>
      </c>
      <c r="D5948">
        <v>29650</v>
      </c>
      <c r="E5948" t="s">
        <v>94</v>
      </c>
      <c r="F5948">
        <v>7</v>
      </c>
      <c r="G5948" t="s">
        <v>24</v>
      </c>
      <c r="H5948">
        <v>4415.241</v>
      </c>
      <c r="I5948">
        <v>0</v>
      </c>
      <c r="J5948">
        <v>192235</v>
      </c>
      <c r="K5948">
        <v>1545198</v>
      </c>
      <c r="M5948">
        <v>5036.5200000000004</v>
      </c>
      <c r="N5948" t="s">
        <v>17</v>
      </c>
    </row>
    <row r="5949" spans="1:14" x14ac:dyDescent="0.25">
      <c r="A5949">
        <v>4.2016999999999998</v>
      </c>
      <c r="B5949">
        <v>7</v>
      </c>
      <c r="C5949" t="s">
        <v>91</v>
      </c>
      <c r="D5949">
        <v>29650</v>
      </c>
      <c r="E5949" t="s">
        <v>94</v>
      </c>
      <c r="F5949">
        <v>8</v>
      </c>
      <c r="G5949" t="s">
        <v>25</v>
      </c>
      <c r="H5949">
        <v>1693.086</v>
      </c>
      <c r="I5949">
        <v>0</v>
      </c>
      <c r="J5949">
        <v>72530</v>
      </c>
      <c r="K5949">
        <v>635118</v>
      </c>
      <c r="M5949">
        <v>3732.36</v>
      </c>
      <c r="N5949" t="s">
        <v>17</v>
      </c>
    </row>
    <row r="5950" spans="1:14" x14ac:dyDescent="0.25">
      <c r="A5950">
        <v>4.2016999999999998</v>
      </c>
      <c r="B5950">
        <v>7</v>
      </c>
      <c r="C5950" t="s">
        <v>91</v>
      </c>
      <c r="D5950">
        <v>29650</v>
      </c>
      <c r="E5950" t="s">
        <v>94</v>
      </c>
      <c r="F5950">
        <v>9</v>
      </c>
      <c r="G5950" t="s">
        <v>26</v>
      </c>
      <c r="H5950">
        <v>1913.376</v>
      </c>
      <c r="I5950">
        <v>0</v>
      </c>
      <c r="J5950">
        <v>60885</v>
      </c>
      <c r="K5950">
        <v>527871</v>
      </c>
      <c r="M5950">
        <v>3470.16</v>
      </c>
      <c r="N5950" t="s">
        <v>17</v>
      </c>
    </row>
    <row r="5951" spans="1:14" x14ac:dyDescent="0.25">
      <c r="A5951">
        <v>4.2016999999999998</v>
      </c>
      <c r="B5951">
        <v>7</v>
      </c>
      <c r="C5951" t="s">
        <v>91</v>
      </c>
      <c r="D5951">
        <v>29650</v>
      </c>
      <c r="E5951" t="s">
        <v>94</v>
      </c>
      <c r="F5951">
        <v>14</v>
      </c>
      <c r="G5951" t="s">
        <v>27</v>
      </c>
      <c r="H5951">
        <v>8021.7030000000004</v>
      </c>
      <c r="I5951">
        <v>0</v>
      </c>
      <c r="J5951">
        <v>325650</v>
      </c>
      <c r="K5951">
        <v>2492907</v>
      </c>
      <c r="M5951">
        <v>13522.68</v>
      </c>
      <c r="N5951" t="s">
        <v>17</v>
      </c>
    </row>
    <row r="5952" spans="1:14" x14ac:dyDescent="0.25">
      <c r="A5952">
        <v>4.2016999999999998</v>
      </c>
      <c r="B5952">
        <v>7</v>
      </c>
      <c r="C5952" t="s">
        <v>91</v>
      </c>
      <c r="D5952">
        <v>29650</v>
      </c>
      <c r="E5952" t="s">
        <v>94</v>
      </c>
      <c r="F5952">
        <v>15</v>
      </c>
      <c r="G5952" t="s">
        <v>28</v>
      </c>
      <c r="H5952">
        <v>4641.8249999999998</v>
      </c>
      <c r="I5952">
        <v>0</v>
      </c>
      <c r="J5952">
        <v>245</v>
      </c>
      <c r="K5952">
        <v>0</v>
      </c>
      <c r="M5952">
        <v>0</v>
      </c>
      <c r="N5952" t="s">
        <v>17</v>
      </c>
    </row>
    <row r="5953" spans="1:14" x14ac:dyDescent="0.25">
      <c r="A5953">
        <v>4.2016999999999998</v>
      </c>
      <c r="B5953">
        <v>7</v>
      </c>
      <c r="C5953" t="s">
        <v>91</v>
      </c>
      <c r="D5953">
        <v>29650</v>
      </c>
      <c r="E5953" t="s">
        <v>94</v>
      </c>
      <c r="F5953">
        <v>12</v>
      </c>
      <c r="G5953" t="s">
        <v>29</v>
      </c>
      <c r="H5953">
        <v>7304.1869999999999</v>
      </c>
      <c r="I5953">
        <v>0</v>
      </c>
      <c r="J5953">
        <v>4234585</v>
      </c>
      <c r="K5953">
        <v>14093229</v>
      </c>
      <c r="M5953">
        <v>31753.56</v>
      </c>
      <c r="N5953" t="s">
        <v>17</v>
      </c>
    </row>
    <row r="5954" spans="1:14" x14ac:dyDescent="0.25">
      <c r="A5954">
        <v>4.2016999999999998</v>
      </c>
      <c r="B5954">
        <v>7</v>
      </c>
      <c r="C5954" t="s">
        <v>91</v>
      </c>
      <c r="D5954">
        <v>29650</v>
      </c>
      <c r="E5954" t="s">
        <v>94</v>
      </c>
      <c r="F5954">
        <v>16</v>
      </c>
      <c r="G5954" t="s">
        <v>30</v>
      </c>
      <c r="H5954">
        <v>4377.4769999999999</v>
      </c>
      <c r="I5954">
        <v>0</v>
      </c>
      <c r="J5954">
        <v>245</v>
      </c>
      <c r="K5954">
        <v>0</v>
      </c>
      <c r="M5954">
        <v>0</v>
      </c>
      <c r="N5954" t="s">
        <v>17</v>
      </c>
    </row>
    <row r="5955" spans="1:14" x14ac:dyDescent="0.25">
      <c r="A5955">
        <v>4.2016999999999998</v>
      </c>
      <c r="B5955">
        <v>7</v>
      </c>
      <c r="C5955" t="s">
        <v>91</v>
      </c>
      <c r="D5955">
        <v>29650</v>
      </c>
      <c r="E5955" t="s">
        <v>94</v>
      </c>
      <c r="F5955">
        <v>11</v>
      </c>
      <c r="G5955" t="s">
        <v>31</v>
      </c>
      <c r="H5955">
        <v>0</v>
      </c>
      <c r="I5955">
        <v>0</v>
      </c>
      <c r="J5955">
        <v>0</v>
      </c>
      <c r="K5955">
        <v>0</v>
      </c>
      <c r="M5955">
        <v>0</v>
      </c>
      <c r="N5955" t="s">
        <v>17</v>
      </c>
    </row>
    <row r="5956" spans="1:14" x14ac:dyDescent="0.25">
      <c r="A5956">
        <v>4.2016999999999998</v>
      </c>
      <c r="B5956">
        <v>7</v>
      </c>
      <c r="C5956" t="s">
        <v>91</v>
      </c>
      <c r="D5956">
        <v>29650</v>
      </c>
      <c r="E5956" t="s">
        <v>94</v>
      </c>
      <c r="F5956">
        <v>17</v>
      </c>
      <c r="G5956" t="s">
        <v>32</v>
      </c>
      <c r="H5956">
        <v>2508.1590000000001</v>
      </c>
      <c r="I5956">
        <v>0</v>
      </c>
      <c r="J5956">
        <v>245</v>
      </c>
      <c r="K5956">
        <v>0</v>
      </c>
      <c r="M5956">
        <v>0</v>
      </c>
      <c r="N5956" t="s">
        <v>17</v>
      </c>
    </row>
    <row r="5957" spans="1:14" x14ac:dyDescent="0.25">
      <c r="A5957">
        <v>4.2016999999999998</v>
      </c>
      <c r="B5957">
        <v>7</v>
      </c>
      <c r="C5957" t="s">
        <v>91</v>
      </c>
      <c r="D5957">
        <v>29650</v>
      </c>
      <c r="E5957" t="s">
        <v>94</v>
      </c>
      <c r="F5957">
        <v>18</v>
      </c>
      <c r="G5957" t="s">
        <v>33</v>
      </c>
      <c r="H5957">
        <v>45694.44</v>
      </c>
      <c r="I5957">
        <v>0</v>
      </c>
      <c r="J5957">
        <v>4234585</v>
      </c>
      <c r="K5957">
        <v>14866572</v>
      </c>
      <c r="M5957">
        <v>31753.56</v>
      </c>
      <c r="N5957" t="s">
        <v>17</v>
      </c>
    </row>
    <row r="5958" spans="1:14" x14ac:dyDescent="0.25">
      <c r="A5958" t="s">
        <v>95</v>
      </c>
    </row>
    <row r="5959" spans="1:14" x14ac:dyDescent="0.25">
      <c r="A5959">
        <v>5.2016999999999998</v>
      </c>
      <c r="B5959">
        <v>8</v>
      </c>
      <c r="C5959" t="s">
        <v>14</v>
      </c>
      <c r="D5959">
        <v>88253</v>
      </c>
      <c r="E5959" t="s">
        <v>15</v>
      </c>
      <c r="F5959">
        <v>1</v>
      </c>
      <c r="G5959" t="s">
        <v>16</v>
      </c>
      <c r="H5959">
        <v>3153.2939999999999</v>
      </c>
      <c r="I5959">
        <v>0</v>
      </c>
      <c r="J5959">
        <v>384410</v>
      </c>
      <c r="K5959">
        <v>1452780</v>
      </c>
      <c r="M5959">
        <v>1023.72</v>
      </c>
      <c r="N5959" t="s">
        <v>17</v>
      </c>
    </row>
    <row r="5960" spans="1:14" x14ac:dyDescent="0.25">
      <c r="A5960">
        <v>5.2016999999999998</v>
      </c>
      <c r="B5960">
        <v>8</v>
      </c>
      <c r="C5960" t="s">
        <v>14</v>
      </c>
      <c r="D5960">
        <v>88253</v>
      </c>
      <c r="E5960" t="s">
        <v>15</v>
      </c>
      <c r="F5960">
        <v>2</v>
      </c>
      <c r="G5960" t="s">
        <v>18</v>
      </c>
      <c r="H5960">
        <v>1170.684</v>
      </c>
      <c r="I5960">
        <v>0</v>
      </c>
      <c r="J5960">
        <v>67210</v>
      </c>
      <c r="K5960">
        <v>398850</v>
      </c>
      <c r="M5960">
        <v>699.96</v>
      </c>
      <c r="N5960" t="s">
        <v>17</v>
      </c>
    </row>
    <row r="5961" spans="1:14" x14ac:dyDescent="0.25">
      <c r="A5961">
        <v>5.2016999999999998</v>
      </c>
      <c r="B5961">
        <v>8</v>
      </c>
      <c r="C5961" t="s">
        <v>14</v>
      </c>
      <c r="D5961">
        <v>88253</v>
      </c>
      <c r="E5961" t="s">
        <v>15</v>
      </c>
      <c r="F5961">
        <v>3</v>
      </c>
      <c r="G5961" t="s">
        <v>19</v>
      </c>
      <c r="H5961">
        <v>47.204999999999998</v>
      </c>
      <c r="I5961">
        <v>0</v>
      </c>
      <c r="J5961">
        <v>470790</v>
      </c>
      <c r="K5961">
        <v>687183</v>
      </c>
      <c r="M5961">
        <v>987.24</v>
      </c>
      <c r="N5961" t="s">
        <v>17</v>
      </c>
    </row>
    <row r="5962" spans="1:14" x14ac:dyDescent="0.25">
      <c r="A5962">
        <v>5.2016999999999998</v>
      </c>
      <c r="B5962">
        <v>8</v>
      </c>
      <c r="C5962" t="s">
        <v>14</v>
      </c>
      <c r="D5962">
        <v>88253</v>
      </c>
      <c r="E5962" t="s">
        <v>15</v>
      </c>
      <c r="F5962">
        <v>4</v>
      </c>
      <c r="G5962" t="s">
        <v>20</v>
      </c>
      <c r="H5962">
        <v>1488.5309999999999</v>
      </c>
      <c r="I5962">
        <v>0</v>
      </c>
      <c r="J5962">
        <v>361365</v>
      </c>
      <c r="K5962">
        <v>680913</v>
      </c>
      <c r="M5962">
        <v>987.24</v>
      </c>
      <c r="N5962" t="s">
        <v>17</v>
      </c>
    </row>
    <row r="5963" spans="1:14" x14ac:dyDescent="0.25">
      <c r="A5963">
        <v>5.2016999999999998</v>
      </c>
      <c r="B5963">
        <v>8</v>
      </c>
      <c r="C5963" t="s">
        <v>14</v>
      </c>
      <c r="D5963">
        <v>88253</v>
      </c>
      <c r="E5963" t="s">
        <v>15</v>
      </c>
      <c r="F5963">
        <v>5</v>
      </c>
      <c r="G5963" t="s">
        <v>21</v>
      </c>
      <c r="H5963">
        <v>1460.2080000000001</v>
      </c>
      <c r="I5963">
        <v>0</v>
      </c>
      <c r="J5963">
        <v>176605</v>
      </c>
      <c r="K5963">
        <v>394104</v>
      </c>
      <c r="M5963">
        <v>1021.44</v>
      </c>
      <c r="N5963" t="s">
        <v>17</v>
      </c>
    </row>
    <row r="5964" spans="1:14" x14ac:dyDescent="0.25">
      <c r="A5964">
        <v>5.2016999999999998</v>
      </c>
      <c r="B5964">
        <v>8</v>
      </c>
      <c r="C5964" t="s">
        <v>14</v>
      </c>
      <c r="D5964">
        <v>88253</v>
      </c>
      <c r="E5964" t="s">
        <v>15</v>
      </c>
      <c r="F5964">
        <v>6</v>
      </c>
      <c r="G5964" t="s">
        <v>22</v>
      </c>
      <c r="H5964">
        <v>8726.6309999999994</v>
      </c>
      <c r="I5964">
        <v>0</v>
      </c>
      <c r="J5964">
        <v>1820550</v>
      </c>
      <c r="K5964">
        <v>5651388</v>
      </c>
      <c r="M5964">
        <v>12145.56</v>
      </c>
      <c r="N5964" t="s">
        <v>17</v>
      </c>
    </row>
    <row r="5965" spans="1:14" x14ac:dyDescent="0.25">
      <c r="A5965">
        <v>5.2016999999999998</v>
      </c>
      <c r="B5965">
        <v>8</v>
      </c>
      <c r="C5965" t="s">
        <v>14</v>
      </c>
      <c r="D5965">
        <v>88253</v>
      </c>
      <c r="E5965" t="s">
        <v>15</v>
      </c>
      <c r="F5965">
        <v>13</v>
      </c>
      <c r="G5965" t="s">
        <v>23</v>
      </c>
      <c r="H5965">
        <v>16046.553</v>
      </c>
      <c r="I5965">
        <v>0</v>
      </c>
      <c r="J5965">
        <v>3280930</v>
      </c>
      <c r="K5965">
        <v>9199170</v>
      </c>
      <c r="M5965">
        <v>19893</v>
      </c>
      <c r="N5965" t="s">
        <v>17</v>
      </c>
    </row>
    <row r="5966" spans="1:14" x14ac:dyDescent="0.25">
      <c r="A5966">
        <v>5.2016999999999998</v>
      </c>
      <c r="B5966">
        <v>8</v>
      </c>
      <c r="C5966" t="s">
        <v>14</v>
      </c>
      <c r="D5966">
        <v>88253</v>
      </c>
      <c r="E5966" t="s">
        <v>15</v>
      </c>
      <c r="F5966">
        <v>7</v>
      </c>
      <c r="G5966" t="s">
        <v>24</v>
      </c>
      <c r="H5966">
        <v>5041.4939999999997</v>
      </c>
      <c r="I5966">
        <v>0</v>
      </c>
      <c r="J5966">
        <v>165210</v>
      </c>
      <c r="K5966">
        <v>1504407</v>
      </c>
      <c r="M5966">
        <v>8668.56</v>
      </c>
      <c r="N5966" t="s">
        <v>17</v>
      </c>
    </row>
    <row r="5967" spans="1:14" x14ac:dyDescent="0.25">
      <c r="A5967">
        <v>5.2016999999999998</v>
      </c>
      <c r="B5967">
        <v>8</v>
      </c>
      <c r="C5967" t="s">
        <v>14</v>
      </c>
      <c r="D5967">
        <v>88253</v>
      </c>
      <c r="E5967" t="s">
        <v>15</v>
      </c>
      <c r="F5967">
        <v>8</v>
      </c>
      <c r="G5967" t="s">
        <v>25</v>
      </c>
      <c r="H5967">
        <v>1422.444</v>
      </c>
      <c r="I5967">
        <v>0</v>
      </c>
      <c r="J5967">
        <v>52310</v>
      </c>
      <c r="K5967">
        <v>433257</v>
      </c>
      <c r="M5967">
        <v>4767.4799999999996</v>
      </c>
      <c r="N5967" t="s">
        <v>17</v>
      </c>
    </row>
    <row r="5968" spans="1:14" x14ac:dyDescent="0.25">
      <c r="A5968">
        <v>5.2016999999999998</v>
      </c>
      <c r="B5968">
        <v>8</v>
      </c>
      <c r="C5968" t="s">
        <v>14</v>
      </c>
      <c r="D5968">
        <v>88253</v>
      </c>
      <c r="E5968" t="s">
        <v>15</v>
      </c>
      <c r="F5968">
        <v>9</v>
      </c>
      <c r="G5968" t="s">
        <v>26</v>
      </c>
      <c r="H5968">
        <v>1711.9680000000001</v>
      </c>
      <c r="I5968">
        <v>0</v>
      </c>
      <c r="J5968">
        <v>54125</v>
      </c>
      <c r="K5968">
        <v>401400</v>
      </c>
      <c r="M5968">
        <v>5171.04</v>
      </c>
      <c r="N5968" t="s">
        <v>17</v>
      </c>
    </row>
    <row r="5969" spans="1:14" x14ac:dyDescent="0.25">
      <c r="A5969">
        <v>5.2016999999999998</v>
      </c>
      <c r="B5969">
        <v>8</v>
      </c>
      <c r="C5969" t="s">
        <v>14</v>
      </c>
      <c r="D5969">
        <v>88253</v>
      </c>
      <c r="E5969" t="s">
        <v>15</v>
      </c>
      <c r="F5969">
        <v>14</v>
      </c>
      <c r="G5969" t="s">
        <v>27</v>
      </c>
      <c r="H5969">
        <v>8175.9059999999999</v>
      </c>
      <c r="I5969">
        <v>0</v>
      </c>
      <c r="J5969">
        <v>271645</v>
      </c>
      <c r="K5969">
        <v>2418483</v>
      </c>
      <c r="M5969">
        <v>20007</v>
      </c>
      <c r="N5969" t="s">
        <v>17</v>
      </c>
    </row>
    <row r="5970" spans="1:14" x14ac:dyDescent="0.25">
      <c r="A5970">
        <v>5.2016999999999998</v>
      </c>
      <c r="B5970">
        <v>8</v>
      </c>
      <c r="C5970" t="s">
        <v>14</v>
      </c>
      <c r="D5970">
        <v>88253</v>
      </c>
      <c r="E5970" t="s">
        <v>15</v>
      </c>
      <c r="F5970">
        <v>15</v>
      </c>
      <c r="G5970" t="s">
        <v>28</v>
      </c>
      <c r="H5970">
        <v>4311.3900000000003</v>
      </c>
      <c r="I5970">
        <v>0</v>
      </c>
      <c r="J5970">
        <v>0</v>
      </c>
      <c r="K5970">
        <v>0</v>
      </c>
      <c r="M5970">
        <v>0</v>
      </c>
      <c r="N5970" t="s">
        <v>17</v>
      </c>
    </row>
    <row r="5971" spans="1:14" x14ac:dyDescent="0.25">
      <c r="A5971">
        <v>5.2016999999999998</v>
      </c>
      <c r="B5971">
        <v>8</v>
      </c>
      <c r="C5971" t="s">
        <v>14</v>
      </c>
      <c r="D5971">
        <v>88253</v>
      </c>
      <c r="E5971" t="s">
        <v>15</v>
      </c>
      <c r="F5971">
        <v>12</v>
      </c>
      <c r="G5971" t="s">
        <v>29</v>
      </c>
      <c r="H5971">
        <v>5793.6270000000004</v>
      </c>
      <c r="I5971">
        <v>0</v>
      </c>
      <c r="J5971">
        <v>3552575</v>
      </c>
      <c r="K5971">
        <v>11393565</v>
      </c>
      <c r="M5971">
        <v>39900</v>
      </c>
      <c r="N5971" t="s">
        <v>17</v>
      </c>
    </row>
    <row r="5972" spans="1:14" x14ac:dyDescent="0.25">
      <c r="A5972">
        <v>5.2016999999999998</v>
      </c>
      <c r="B5972">
        <v>8</v>
      </c>
      <c r="C5972" t="s">
        <v>14</v>
      </c>
      <c r="D5972">
        <v>88253</v>
      </c>
      <c r="E5972" t="s">
        <v>15</v>
      </c>
      <c r="F5972">
        <v>16</v>
      </c>
      <c r="G5972" t="s">
        <v>30</v>
      </c>
      <c r="H5972">
        <v>2895.24</v>
      </c>
      <c r="I5972">
        <v>0</v>
      </c>
      <c r="J5972">
        <v>0</v>
      </c>
      <c r="K5972">
        <v>0</v>
      </c>
      <c r="M5972">
        <v>0</v>
      </c>
      <c r="N5972" t="s">
        <v>17</v>
      </c>
    </row>
    <row r="5973" spans="1:14" x14ac:dyDescent="0.25">
      <c r="A5973">
        <v>5.2016999999999998</v>
      </c>
      <c r="B5973">
        <v>8</v>
      </c>
      <c r="C5973" t="s">
        <v>14</v>
      </c>
      <c r="D5973">
        <v>88253</v>
      </c>
      <c r="E5973" t="s">
        <v>15</v>
      </c>
      <c r="F5973">
        <v>11</v>
      </c>
      <c r="G5973" t="s">
        <v>31</v>
      </c>
      <c r="H5973">
        <v>0</v>
      </c>
      <c r="I5973">
        <v>0</v>
      </c>
      <c r="J5973">
        <v>0</v>
      </c>
      <c r="K5973">
        <v>0</v>
      </c>
      <c r="M5973">
        <v>0</v>
      </c>
      <c r="N5973" t="s">
        <v>17</v>
      </c>
    </row>
    <row r="5974" spans="1:14" x14ac:dyDescent="0.25">
      <c r="A5974">
        <v>5.2016999999999998</v>
      </c>
      <c r="B5974">
        <v>8</v>
      </c>
      <c r="C5974" t="s">
        <v>14</v>
      </c>
      <c r="D5974">
        <v>88253</v>
      </c>
      <c r="E5974" t="s">
        <v>15</v>
      </c>
      <c r="F5974">
        <v>17</v>
      </c>
      <c r="G5974" t="s">
        <v>32</v>
      </c>
      <c r="H5974">
        <v>2187.165</v>
      </c>
      <c r="I5974">
        <v>0</v>
      </c>
      <c r="J5974">
        <v>0</v>
      </c>
      <c r="K5974">
        <v>0</v>
      </c>
      <c r="M5974">
        <v>0</v>
      </c>
      <c r="N5974" t="s">
        <v>17</v>
      </c>
    </row>
    <row r="5975" spans="1:14" x14ac:dyDescent="0.25">
      <c r="A5975">
        <v>5.2016999999999998</v>
      </c>
      <c r="B5975">
        <v>8</v>
      </c>
      <c r="C5975" t="s">
        <v>14</v>
      </c>
      <c r="D5975">
        <v>88253</v>
      </c>
      <c r="E5975" t="s">
        <v>15</v>
      </c>
      <c r="F5975">
        <v>18</v>
      </c>
      <c r="G5975" t="s">
        <v>33</v>
      </c>
      <c r="H5975">
        <v>39409.881000000001</v>
      </c>
      <c r="I5975">
        <v>0</v>
      </c>
      <c r="J5975">
        <v>3552575</v>
      </c>
      <c r="K5975">
        <v>11336190</v>
      </c>
      <c r="M5975">
        <v>39900</v>
      </c>
      <c r="N5975" t="s">
        <v>17</v>
      </c>
    </row>
    <row r="5976" spans="1:14" x14ac:dyDescent="0.25">
      <c r="A5976">
        <v>5.2016999999999998</v>
      </c>
      <c r="B5976">
        <v>8</v>
      </c>
      <c r="C5976" t="s">
        <v>14</v>
      </c>
      <c r="D5976">
        <v>38976</v>
      </c>
      <c r="E5976" t="s">
        <v>34</v>
      </c>
      <c r="F5976">
        <v>1</v>
      </c>
      <c r="G5976" t="s">
        <v>16</v>
      </c>
      <c r="H5976">
        <v>2001.492</v>
      </c>
      <c r="I5976">
        <v>0</v>
      </c>
      <c r="J5976">
        <v>762885</v>
      </c>
      <c r="K5976">
        <v>2822949</v>
      </c>
      <c r="M5976">
        <v>1482</v>
      </c>
      <c r="N5976" t="s">
        <v>17</v>
      </c>
    </row>
    <row r="5977" spans="1:14" x14ac:dyDescent="0.25">
      <c r="A5977">
        <v>5.2016999999999998</v>
      </c>
      <c r="B5977">
        <v>8</v>
      </c>
      <c r="C5977" t="s">
        <v>14</v>
      </c>
      <c r="D5977">
        <v>38976</v>
      </c>
      <c r="E5977" t="s">
        <v>34</v>
      </c>
      <c r="F5977">
        <v>2</v>
      </c>
      <c r="G5977" t="s">
        <v>18</v>
      </c>
      <c r="H5977">
        <v>4685.8829999999998</v>
      </c>
      <c r="I5977">
        <v>0</v>
      </c>
      <c r="J5977">
        <v>221615</v>
      </c>
      <c r="K5977">
        <v>1269843</v>
      </c>
      <c r="M5977">
        <v>1169.6400000000001</v>
      </c>
      <c r="N5977" t="s">
        <v>17</v>
      </c>
    </row>
    <row r="5978" spans="1:14" x14ac:dyDescent="0.25">
      <c r="A5978">
        <v>5.2016999999999998</v>
      </c>
      <c r="B5978">
        <v>8</v>
      </c>
      <c r="C5978" t="s">
        <v>14</v>
      </c>
      <c r="D5978">
        <v>38976</v>
      </c>
      <c r="E5978" t="s">
        <v>34</v>
      </c>
      <c r="F5978">
        <v>3</v>
      </c>
      <c r="G5978" t="s">
        <v>19</v>
      </c>
      <c r="H5978">
        <v>47.204999999999998</v>
      </c>
      <c r="I5978">
        <v>0</v>
      </c>
      <c r="J5978">
        <v>1260010</v>
      </c>
      <c r="K5978">
        <v>1850517</v>
      </c>
      <c r="M5978">
        <v>1206.1199999999999</v>
      </c>
      <c r="N5978" t="s">
        <v>17</v>
      </c>
    </row>
    <row r="5979" spans="1:14" x14ac:dyDescent="0.25">
      <c r="A5979">
        <v>5.2016999999999998</v>
      </c>
      <c r="B5979">
        <v>8</v>
      </c>
      <c r="C5979" t="s">
        <v>14</v>
      </c>
      <c r="D5979">
        <v>38976</v>
      </c>
      <c r="E5979" t="s">
        <v>34</v>
      </c>
      <c r="F5979">
        <v>4</v>
      </c>
      <c r="G5979" t="s">
        <v>20</v>
      </c>
      <c r="H5979">
        <v>3253.998</v>
      </c>
      <c r="I5979">
        <v>0</v>
      </c>
      <c r="J5979">
        <v>1140020</v>
      </c>
      <c r="K5979">
        <v>2214120</v>
      </c>
      <c r="M5979">
        <v>829.92</v>
      </c>
      <c r="N5979" t="s">
        <v>17</v>
      </c>
    </row>
    <row r="5980" spans="1:14" x14ac:dyDescent="0.25">
      <c r="A5980">
        <v>5.2016999999999998</v>
      </c>
      <c r="B5980">
        <v>8</v>
      </c>
      <c r="C5980" t="s">
        <v>14</v>
      </c>
      <c r="D5980">
        <v>38976</v>
      </c>
      <c r="E5980" t="s">
        <v>34</v>
      </c>
      <c r="F5980">
        <v>5</v>
      </c>
      <c r="G5980" t="s">
        <v>21</v>
      </c>
      <c r="H5980">
        <v>7977.6450000000004</v>
      </c>
      <c r="I5980">
        <v>0</v>
      </c>
      <c r="J5980">
        <v>519580</v>
      </c>
      <c r="K5980">
        <v>1173411</v>
      </c>
      <c r="M5980">
        <v>1454.64</v>
      </c>
      <c r="N5980" t="s">
        <v>17</v>
      </c>
    </row>
    <row r="5981" spans="1:14" x14ac:dyDescent="0.25">
      <c r="A5981">
        <v>5.2016999999999998</v>
      </c>
      <c r="B5981">
        <v>8</v>
      </c>
      <c r="C5981" t="s">
        <v>14</v>
      </c>
      <c r="D5981">
        <v>38976</v>
      </c>
      <c r="E5981" t="s">
        <v>34</v>
      </c>
      <c r="F5981">
        <v>6</v>
      </c>
      <c r="G5981" t="s">
        <v>22</v>
      </c>
      <c r="H5981">
        <v>16811.274000000001</v>
      </c>
      <c r="I5981">
        <v>0</v>
      </c>
      <c r="J5981">
        <v>3481515</v>
      </c>
      <c r="K5981">
        <v>12095271</v>
      </c>
      <c r="M5981">
        <v>10583.76</v>
      </c>
      <c r="N5981" t="s">
        <v>17</v>
      </c>
    </row>
    <row r="5982" spans="1:14" x14ac:dyDescent="0.25">
      <c r="A5982">
        <v>5.2016999999999998</v>
      </c>
      <c r="B5982">
        <v>8</v>
      </c>
      <c r="C5982" t="s">
        <v>14</v>
      </c>
      <c r="D5982">
        <v>38976</v>
      </c>
      <c r="E5982" t="s">
        <v>34</v>
      </c>
      <c r="F5982">
        <v>13</v>
      </c>
      <c r="G5982" t="s">
        <v>23</v>
      </c>
      <c r="H5982">
        <v>34777.497000000003</v>
      </c>
      <c r="I5982">
        <v>0</v>
      </c>
      <c r="J5982">
        <v>7385625</v>
      </c>
      <c r="K5982">
        <v>22365240</v>
      </c>
      <c r="M5982">
        <v>17011.080000000002</v>
      </c>
      <c r="N5982" t="s">
        <v>17</v>
      </c>
    </row>
    <row r="5983" spans="1:14" x14ac:dyDescent="0.25">
      <c r="A5983">
        <v>5.2016999999999998</v>
      </c>
      <c r="B5983">
        <v>8</v>
      </c>
      <c r="C5983" t="s">
        <v>14</v>
      </c>
      <c r="D5983">
        <v>38976</v>
      </c>
      <c r="E5983" t="s">
        <v>34</v>
      </c>
      <c r="F5983">
        <v>7</v>
      </c>
      <c r="G5983" t="s">
        <v>24</v>
      </c>
      <c r="H5983">
        <v>7612.5929999999998</v>
      </c>
      <c r="I5983">
        <v>0</v>
      </c>
      <c r="J5983">
        <v>402275</v>
      </c>
      <c r="K5983">
        <v>2817912</v>
      </c>
      <c r="M5983">
        <v>7036.08</v>
      </c>
      <c r="N5983" t="s">
        <v>17</v>
      </c>
    </row>
    <row r="5984" spans="1:14" x14ac:dyDescent="0.25">
      <c r="A5984">
        <v>5.2016999999999998</v>
      </c>
      <c r="B5984">
        <v>8</v>
      </c>
      <c r="C5984" t="s">
        <v>14</v>
      </c>
      <c r="D5984">
        <v>38976</v>
      </c>
      <c r="E5984" t="s">
        <v>34</v>
      </c>
      <c r="F5984">
        <v>8</v>
      </c>
      <c r="G5984" t="s">
        <v>25</v>
      </c>
      <c r="H5984">
        <v>1806.3779999999999</v>
      </c>
      <c r="I5984">
        <v>0</v>
      </c>
      <c r="J5984">
        <v>68965</v>
      </c>
      <c r="K5984">
        <v>538968</v>
      </c>
      <c r="M5984">
        <v>3791.64</v>
      </c>
      <c r="N5984" t="s">
        <v>17</v>
      </c>
    </row>
    <row r="5985" spans="1:14" x14ac:dyDescent="0.25">
      <c r="A5985">
        <v>5.2016999999999998</v>
      </c>
      <c r="B5985">
        <v>8</v>
      </c>
      <c r="C5985" t="s">
        <v>14</v>
      </c>
      <c r="D5985">
        <v>38976</v>
      </c>
      <c r="E5985" t="s">
        <v>34</v>
      </c>
      <c r="F5985">
        <v>9</v>
      </c>
      <c r="G5985" t="s">
        <v>26</v>
      </c>
      <c r="H5985">
        <v>1947.9929999999999</v>
      </c>
      <c r="I5985">
        <v>0</v>
      </c>
      <c r="J5985">
        <v>45690</v>
      </c>
      <c r="K5985">
        <v>403596</v>
      </c>
      <c r="M5985">
        <v>4065.24</v>
      </c>
      <c r="N5985" t="s">
        <v>17</v>
      </c>
    </row>
    <row r="5986" spans="1:14" x14ac:dyDescent="0.25">
      <c r="A5986">
        <v>5.2016999999999998</v>
      </c>
      <c r="B5986">
        <v>8</v>
      </c>
      <c r="C5986" t="s">
        <v>14</v>
      </c>
      <c r="D5986">
        <v>38976</v>
      </c>
      <c r="E5986" t="s">
        <v>34</v>
      </c>
      <c r="F5986">
        <v>14</v>
      </c>
      <c r="G5986" t="s">
        <v>27</v>
      </c>
      <c r="H5986">
        <v>11366.964</v>
      </c>
      <c r="I5986">
        <v>0</v>
      </c>
      <c r="J5986">
        <v>516930</v>
      </c>
      <c r="K5986">
        <v>3530700</v>
      </c>
      <c r="M5986">
        <v>16359</v>
      </c>
      <c r="N5986" t="s">
        <v>17</v>
      </c>
    </row>
    <row r="5987" spans="1:14" x14ac:dyDescent="0.25">
      <c r="A5987">
        <v>5.2016999999999998</v>
      </c>
      <c r="B5987">
        <v>8</v>
      </c>
      <c r="C5987" t="s">
        <v>14</v>
      </c>
      <c r="D5987">
        <v>38976</v>
      </c>
      <c r="E5987" t="s">
        <v>34</v>
      </c>
      <c r="F5987">
        <v>15</v>
      </c>
      <c r="G5987" t="s">
        <v>28</v>
      </c>
      <c r="H5987">
        <v>6586.6710000000003</v>
      </c>
      <c r="I5987">
        <v>0</v>
      </c>
      <c r="J5987">
        <v>5</v>
      </c>
      <c r="K5987">
        <v>0</v>
      </c>
      <c r="M5987">
        <v>0</v>
      </c>
      <c r="N5987" t="s">
        <v>17</v>
      </c>
    </row>
    <row r="5988" spans="1:14" x14ac:dyDescent="0.25">
      <c r="A5988">
        <v>5.2016999999999998</v>
      </c>
      <c r="B5988">
        <v>8</v>
      </c>
      <c r="C5988" t="s">
        <v>14</v>
      </c>
      <c r="D5988">
        <v>38976</v>
      </c>
      <c r="E5988" t="s">
        <v>34</v>
      </c>
      <c r="F5988">
        <v>12</v>
      </c>
      <c r="G5988" t="s">
        <v>29</v>
      </c>
      <c r="H5988">
        <v>11064.852000000001</v>
      </c>
      <c r="I5988">
        <v>0</v>
      </c>
      <c r="J5988">
        <v>7902555</v>
      </c>
      <c r="K5988">
        <v>27196158</v>
      </c>
      <c r="M5988">
        <v>33370.080000000002</v>
      </c>
      <c r="N5988" t="s">
        <v>17</v>
      </c>
    </row>
    <row r="5989" spans="1:14" x14ac:dyDescent="0.25">
      <c r="A5989">
        <v>5.2016999999999998</v>
      </c>
      <c r="B5989">
        <v>8</v>
      </c>
      <c r="C5989" t="s">
        <v>14</v>
      </c>
      <c r="D5989">
        <v>38976</v>
      </c>
      <c r="E5989" t="s">
        <v>34</v>
      </c>
      <c r="F5989">
        <v>16</v>
      </c>
      <c r="G5989" t="s">
        <v>30</v>
      </c>
      <c r="H5989">
        <v>5500.9560000000001</v>
      </c>
      <c r="I5989">
        <v>0</v>
      </c>
      <c r="J5989">
        <v>5</v>
      </c>
      <c r="K5989">
        <v>0</v>
      </c>
      <c r="M5989">
        <v>0</v>
      </c>
      <c r="N5989" t="s">
        <v>17</v>
      </c>
    </row>
    <row r="5990" spans="1:14" x14ac:dyDescent="0.25">
      <c r="A5990">
        <v>5.2016999999999998</v>
      </c>
      <c r="B5990">
        <v>8</v>
      </c>
      <c r="C5990" t="s">
        <v>14</v>
      </c>
      <c r="D5990">
        <v>38976</v>
      </c>
      <c r="E5990" t="s">
        <v>34</v>
      </c>
      <c r="F5990">
        <v>11</v>
      </c>
      <c r="G5990" t="s">
        <v>31</v>
      </c>
      <c r="H5990">
        <v>0</v>
      </c>
      <c r="I5990">
        <v>0</v>
      </c>
      <c r="J5990">
        <v>0</v>
      </c>
      <c r="K5990">
        <v>0</v>
      </c>
      <c r="M5990">
        <v>0</v>
      </c>
      <c r="N5990" t="s">
        <v>17</v>
      </c>
    </row>
    <row r="5991" spans="1:14" x14ac:dyDescent="0.25">
      <c r="A5991">
        <v>5.2016999999999998</v>
      </c>
      <c r="B5991">
        <v>8</v>
      </c>
      <c r="C5991" t="s">
        <v>14</v>
      </c>
      <c r="D5991">
        <v>38976</v>
      </c>
      <c r="E5991" t="s">
        <v>34</v>
      </c>
      <c r="F5991">
        <v>17</v>
      </c>
      <c r="G5991" t="s">
        <v>32</v>
      </c>
      <c r="H5991">
        <v>2155.6950000000002</v>
      </c>
      <c r="I5991">
        <v>0</v>
      </c>
      <c r="J5991">
        <v>5</v>
      </c>
      <c r="K5991">
        <v>0</v>
      </c>
      <c r="M5991">
        <v>0</v>
      </c>
      <c r="N5991" t="s">
        <v>17</v>
      </c>
    </row>
    <row r="5992" spans="1:14" x14ac:dyDescent="0.25">
      <c r="A5992">
        <v>5.2016999999999998</v>
      </c>
      <c r="B5992">
        <v>8</v>
      </c>
      <c r="C5992" t="s">
        <v>14</v>
      </c>
      <c r="D5992">
        <v>38976</v>
      </c>
      <c r="E5992" t="s">
        <v>34</v>
      </c>
      <c r="F5992">
        <v>18</v>
      </c>
      <c r="G5992" t="s">
        <v>33</v>
      </c>
      <c r="H5992">
        <v>71452.634999999995</v>
      </c>
      <c r="I5992">
        <v>0</v>
      </c>
      <c r="J5992">
        <v>7902555</v>
      </c>
      <c r="K5992">
        <v>24662157</v>
      </c>
      <c r="M5992">
        <v>33370.080000000002</v>
      </c>
      <c r="N5992" t="s">
        <v>17</v>
      </c>
    </row>
    <row r="5993" spans="1:14" x14ac:dyDescent="0.25">
      <c r="A5993">
        <v>5.2016999999999998</v>
      </c>
      <c r="B5993">
        <v>8</v>
      </c>
      <c r="C5993" t="s">
        <v>14</v>
      </c>
      <c r="D5993">
        <v>17647</v>
      </c>
      <c r="E5993" t="s">
        <v>35</v>
      </c>
      <c r="F5993">
        <v>1</v>
      </c>
      <c r="G5993" t="s">
        <v>16</v>
      </c>
      <c r="H5993">
        <v>1844.1420000000001</v>
      </c>
      <c r="I5993">
        <v>0</v>
      </c>
      <c r="J5993">
        <v>554625</v>
      </c>
      <c r="K5993">
        <v>1928088</v>
      </c>
      <c r="M5993">
        <v>1064.76</v>
      </c>
      <c r="N5993" t="s">
        <v>17</v>
      </c>
    </row>
    <row r="5994" spans="1:14" x14ac:dyDescent="0.25">
      <c r="A5994">
        <v>5.2016999999999998</v>
      </c>
      <c r="B5994">
        <v>8</v>
      </c>
      <c r="C5994" t="s">
        <v>14</v>
      </c>
      <c r="D5994">
        <v>17647</v>
      </c>
      <c r="E5994" t="s">
        <v>35</v>
      </c>
      <c r="F5994">
        <v>2</v>
      </c>
      <c r="G5994" t="s">
        <v>18</v>
      </c>
      <c r="H5994">
        <v>2542.7759999999998</v>
      </c>
      <c r="I5994">
        <v>308</v>
      </c>
      <c r="J5994">
        <v>141475</v>
      </c>
      <c r="K5994">
        <v>840456</v>
      </c>
      <c r="M5994">
        <v>544.91999999999996</v>
      </c>
      <c r="N5994" t="s">
        <v>17</v>
      </c>
    </row>
    <row r="5995" spans="1:14" x14ac:dyDescent="0.25">
      <c r="A5995">
        <v>5.2016999999999998</v>
      </c>
      <c r="B5995">
        <v>8</v>
      </c>
      <c r="C5995" t="s">
        <v>14</v>
      </c>
      <c r="D5995">
        <v>17647</v>
      </c>
      <c r="E5995" t="s">
        <v>35</v>
      </c>
      <c r="F5995">
        <v>3</v>
      </c>
      <c r="G5995" t="s">
        <v>19</v>
      </c>
      <c r="H5995">
        <v>47.204999999999998</v>
      </c>
      <c r="I5995">
        <v>0</v>
      </c>
      <c r="J5995">
        <v>827685</v>
      </c>
      <c r="K5995">
        <v>1274718</v>
      </c>
      <c r="M5995">
        <v>1030.56</v>
      </c>
      <c r="N5995" t="s">
        <v>17</v>
      </c>
    </row>
    <row r="5996" spans="1:14" x14ac:dyDescent="0.25">
      <c r="A5996">
        <v>5.2016999999999998</v>
      </c>
      <c r="B5996">
        <v>8</v>
      </c>
      <c r="C5996" t="s">
        <v>14</v>
      </c>
      <c r="D5996">
        <v>17647</v>
      </c>
      <c r="E5996" t="s">
        <v>35</v>
      </c>
      <c r="F5996">
        <v>4</v>
      </c>
      <c r="G5996" t="s">
        <v>20</v>
      </c>
      <c r="H5996">
        <v>2080.1669999999999</v>
      </c>
      <c r="I5996">
        <v>0</v>
      </c>
      <c r="J5996">
        <v>610770</v>
      </c>
      <c r="K5996">
        <v>108003</v>
      </c>
      <c r="M5996">
        <v>861.84</v>
      </c>
      <c r="N5996" t="s">
        <v>17</v>
      </c>
    </row>
    <row r="5997" spans="1:14" x14ac:dyDescent="0.25">
      <c r="A5997">
        <v>5.2016999999999998</v>
      </c>
      <c r="B5997">
        <v>8</v>
      </c>
      <c r="C5997" t="s">
        <v>14</v>
      </c>
      <c r="D5997">
        <v>17647</v>
      </c>
      <c r="E5997" t="s">
        <v>35</v>
      </c>
      <c r="F5997">
        <v>5</v>
      </c>
      <c r="G5997" t="s">
        <v>21</v>
      </c>
      <c r="H5997">
        <v>3524.64</v>
      </c>
      <c r="I5997">
        <v>0</v>
      </c>
      <c r="J5997">
        <v>276810</v>
      </c>
      <c r="K5997">
        <v>635691</v>
      </c>
      <c r="M5997">
        <v>1374.84</v>
      </c>
      <c r="N5997" t="s">
        <v>17</v>
      </c>
    </row>
    <row r="5998" spans="1:14" x14ac:dyDescent="0.25">
      <c r="A5998">
        <v>5.2016999999999998</v>
      </c>
      <c r="B5998">
        <v>8</v>
      </c>
      <c r="C5998" t="s">
        <v>14</v>
      </c>
      <c r="D5998">
        <v>17647</v>
      </c>
      <c r="E5998" t="s">
        <v>35</v>
      </c>
      <c r="F5998">
        <v>6</v>
      </c>
      <c r="G5998" t="s">
        <v>22</v>
      </c>
      <c r="H5998">
        <v>12427.503000000001</v>
      </c>
      <c r="I5998">
        <v>322</v>
      </c>
      <c r="J5998">
        <v>3016735</v>
      </c>
      <c r="K5998">
        <v>10192131</v>
      </c>
      <c r="M5998">
        <v>14635.32</v>
      </c>
      <c r="N5998" t="s">
        <v>17</v>
      </c>
    </row>
    <row r="5999" spans="1:14" x14ac:dyDescent="0.25">
      <c r="A5999">
        <v>5.2016999999999998</v>
      </c>
      <c r="B5999">
        <v>8</v>
      </c>
      <c r="C5999" t="s">
        <v>14</v>
      </c>
      <c r="D5999">
        <v>17647</v>
      </c>
      <c r="E5999" t="s">
        <v>35</v>
      </c>
      <c r="F5999">
        <v>13</v>
      </c>
      <c r="G5999" t="s">
        <v>23</v>
      </c>
      <c r="H5999">
        <v>22466.433000000001</v>
      </c>
      <c r="I5999">
        <v>630</v>
      </c>
      <c r="J5999">
        <v>5428100</v>
      </c>
      <c r="K5999">
        <v>17074665</v>
      </c>
      <c r="M5999">
        <v>20522.28</v>
      </c>
      <c r="N5999" t="s">
        <v>17</v>
      </c>
    </row>
    <row r="6000" spans="1:14" x14ac:dyDescent="0.25">
      <c r="A6000">
        <v>5.2016999999999998</v>
      </c>
      <c r="B6000">
        <v>8</v>
      </c>
      <c r="C6000" t="s">
        <v>14</v>
      </c>
      <c r="D6000">
        <v>17647</v>
      </c>
      <c r="E6000" t="s">
        <v>35</v>
      </c>
      <c r="F6000">
        <v>7</v>
      </c>
      <c r="G6000" t="s">
        <v>24</v>
      </c>
      <c r="H6000">
        <v>8534.6640000000007</v>
      </c>
      <c r="I6000">
        <v>0</v>
      </c>
      <c r="J6000">
        <v>255570</v>
      </c>
      <c r="K6000">
        <v>222054</v>
      </c>
      <c r="M6000">
        <v>7856.88</v>
      </c>
      <c r="N6000" t="s">
        <v>17</v>
      </c>
    </row>
    <row r="6001" spans="1:14" x14ac:dyDescent="0.25">
      <c r="A6001">
        <v>5.2016999999999998</v>
      </c>
      <c r="B6001">
        <v>8</v>
      </c>
      <c r="C6001" t="s">
        <v>14</v>
      </c>
      <c r="D6001">
        <v>17647</v>
      </c>
      <c r="E6001" t="s">
        <v>35</v>
      </c>
      <c r="F6001">
        <v>8</v>
      </c>
      <c r="G6001" t="s">
        <v>25</v>
      </c>
      <c r="H6001">
        <v>62.94</v>
      </c>
      <c r="I6001">
        <v>0</v>
      </c>
      <c r="J6001">
        <v>62555</v>
      </c>
      <c r="K6001">
        <v>594636</v>
      </c>
      <c r="M6001">
        <v>3572.76</v>
      </c>
      <c r="N6001" t="s">
        <v>17</v>
      </c>
    </row>
    <row r="6002" spans="1:14" x14ac:dyDescent="0.25">
      <c r="A6002">
        <v>5.2016999999999998</v>
      </c>
      <c r="B6002">
        <v>8</v>
      </c>
      <c r="C6002" t="s">
        <v>14</v>
      </c>
      <c r="D6002">
        <v>17647</v>
      </c>
      <c r="E6002" t="s">
        <v>35</v>
      </c>
      <c r="F6002">
        <v>9</v>
      </c>
      <c r="G6002" t="s">
        <v>26</v>
      </c>
      <c r="H6002">
        <v>2413.7489999999998</v>
      </c>
      <c r="I6002">
        <v>0</v>
      </c>
      <c r="J6002">
        <v>46890</v>
      </c>
      <c r="K6002">
        <v>39210</v>
      </c>
      <c r="M6002">
        <v>3483.84</v>
      </c>
      <c r="N6002" t="s">
        <v>17</v>
      </c>
    </row>
    <row r="6003" spans="1:14" x14ac:dyDescent="0.25">
      <c r="A6003">
        <v>5.2016999999999998</v>
      </c>
      <c r="B6003">
        <v>8</v>
      </c>
      <c r="C6003" t="s">
        <v>14</v>
      </c>
      <c r="D6003">
        <v>17647</v>
      </c>
      <c r="E6003" t="s">
        <v>35</v>
      </c>
      <c r="F6003">
        <v>14</v>
      </c>
      <c r="G6003" t="s">
        <v>27</v>
      </c>
      <c r="H6003">
        <v>11011.352999999999</v>
      </c>
      <c r="I6003">
        <v>0</v>
      </c>
      <c r="J6003">
        <v>365015</v>
      </c>
      <c r="K6003">
        <v>3115131</v>
      </c>
      <c r="M6003">
        <v>15830.04</v>
      </c>
      <c r="N6003" t="s">
        <v>17</v>
      </c>
    </row>
    <row r="6004" spans="1:14" x14ac:dyDescent="0.25">
      <c r="A6004">
        <v>5.2016999999999998</v>
      </c>
      <c r="B6004">
        <v>8</v>
      </c>
      <c r="C6004" t="s">
        <v>14</v>
      </c>
      <c r="D6004">
        <v>17647</v>
      </c>
      <c r="E6004" t="s">
        <v>35</v>
      </c>
      <c r="F6004">
        <v>15</v>
      </c>
      <c r="G6004" t="s">
        <v>28</v>
      </c>
      <c r="H6004">
        <v>4257.8909999999996</v>
      </c>
      <c r="I6004">
        <v>42</v>
      </c>
      <c r="J6004">
        <v>10</v>
      </c>
      <c r="K6004">
        <v>0</v>
      </c>
      <c r="M6004">
        <v>0</v>
      </c>
      <c r="N6004" t="s">
        <v>17</v>
      </c>
    </row>
    <row r="6005" spans="1:14" x14ac:dyDescent="0.25">
      <c r="A6005">
        <v>5.2016999999999998</v>
      </c>
      <c r="B6005">
        <v>8</v>
      </c>
      <c r="C6005" t="s">
        <v>14</v>
      </c>
      <c r="D6005">
        <v>17647</v>
      </c>
      <c r="E6005" t="s">
        <v>35</v>
      </c>
      <c r="F6005">
        <v>12</v>
      </c>
      <c r="G6005" t="s">
        <v>29</v>
      </c>
      <c r="H6005">
        <v>8874.5400000000009</v>
      </c>
      <c r="I6005">
        <v>78</v>
      </c>
      <c r="J6005">
        <v>5793115</v>
      </c>
      <c r="K6005">
        <v>17707632</v>
      </c>
      <c r="M6005">
        <v>36352.32</v>
      </c>
      <c r="N6005" t="s">
        <v>17</v>
      </c>
    </row>
    <row r="6006" spans="1:14" x14ac:dyDescent="0.25">
      <c r="A6006">
        <v>5.2016999999999998</v>
      </c>
      <c r="B6006">
        <v>8</v>
      </c>
      <c r="C6006" t="s">
        <v>14</v>
      </c>
      <c r="D6006">
        <v>17647</v>
      </c>
      <c r="E6006" t="s">
        <v>35</v>
      </c>
      <c r="F6006">
        <v>16</v>
      </c>
      <c r="G6006" t="s">
        <v>30</v>
      </c>
      <c r="H6006">
        <v>3486.8760000000002</v>
      </c>
      <c r="I6006">
        <v>0</v>
      </c>
      <c r="J6006">
        <v>10</v>
      </c>
      <c r="K6006">
        <v>0</v>
      </c>
      <c r="M6006">
        <v>0</v>
      </c>
      <c r="N6006" t="s">
        <v>17</v>
      </c>
    </row>
    <row r="6007" spans="1:14" x14ac:dyDescent="0.25">
      <c r="A6007">
        <v>5.2016999999999998</v>
      </c>
      <c r="B6007">
        <v>8</v>
      </c>
      <c r="C6007" t="s">
        <v>14</v>
      </c>
      <c r="D6007">
        <v>17647</v>
      </c>
      <c r="E6007" t="s">
        <v>35</v>
      </c>
      <c r="F6007">
        <v>11</v>
      </c>
      <c r="G6007" t="s">
        <v>31</v>
      </c>
      <c r="H6007">
        <v>0</v>
      </c>
      <c r="I6007">
        <v>0</v>
      </c>
      <c r="J6007">
        <v>0</v>
      </c>
      <c r="K6007">
        <v>0</v>
      </c>
      <c r="M6007">
        <v>0</v>
      </c>
      <c r="N6007" t="s">
        <v>17</v>
      </c>
    </row>
    <row r="6008" spans="1:14" x14ac:dyDescent="0.25">
      <c r="A6008">
        <v>5.2016999999999998</v>
      </c>
      <c r="B6008">
        <v>8</v>
      </c>
      <c r="C6008" t="s">
        <v>14</v>
      </c>
      <c r="D6008">
        <v>17647</v>
      </c>
      <c r="E6008" t="s">
        <v>35</v>
      </c>
      <c r="F6008">
        <v>17</v>
      </c>
      <c r="G6008" t="s">
        <v>32</v>
      </c>
      <c r="H6008">
        <v>1925.9639999999999</v>
      </c>
      <c r="I6008">
        <v>0</v>
      </c>
      <c r="J6008">
        <v>10</v>
      </c>
      <c r="K6008">
        <v>0</v>
      </c>
      <c r="M6008">
        <v>0</v>
      </c>
      <c r="N6008" t="s">
        <v>17</v>
      </c>
    </row>
    <row r="6009" spans="1:14" x14ac:dyDescent="0.25">
      <c r="A6009">
        <v>5.2016999999999998</v>
      </c>
      <c r="B6009">
        <v>8</v>
      </c>
      <c r="C6009" t="s">
        <v>14</v>
      </c>
      <c r="D6009">
        <v>17647</v>
      </c>
      <c r="E6009" t="s">
        <v>35</v>
      </c>
      <c r="F6009">
        <v>18</v>
      </c>
      <c r="G6009" t="s">
        <v>33</v>
      </c>
      <c r="H6009">
        <v>52023.057000000001</v>
      </c>
      <c r="I6009">
        <v>750</v>
      </c>
      <c r="J6009">
        <v>5793115</v>
      </c>
      <c r="K6009">
        <v>18337734</v>
      </c>
      <c r="M6009">
        <v>36352.32</v>
      </c>
      <c r="N6009" t="s">
        <v>17</v>
      </c>
    </row>
    <row r="6010" spans="1:14" x14ac:dyDescent="0.25">
      <c r="A6010">
        <v>5.2016999999999998</v>
      </c>
      <c r="B6010">
        <v>8</v>
      </c>
      <c r="C6010" t="s">
        <v>14</v>
      </c>
      <c r="D6010">
        <v>22117</v>
      </c>
      <c r="E6010" t="s">
        <v>36</v>
      </c>
      <c r="F6010">
        <v>1</v>
      </c>
      <c r="G6010" t="s">
        <v>16</v>
      </c>
      <c r="H6010">
        <v>1390.9739999999999</v>
      </c>
      <c r="I6010">
        <v>0</v>
      </c>
      <c r="J6010">
        <v>412175</v>
      </c>
      <c r="K6010">
        <v>1414281</v>
      </c>
      <c r="M6010">
        <v>827.64</v>
      </c>
      <c r="N6010" t="s">
        <v>17</v>
      </c>
    </row>
    <row r="6011" spans="1:14" x14ac:dyDescent="0.25">
      <c r="A6011">
        <v>5.2016999999999998</v>
      </c>
      <c r="B6011">
        <v>8</v>
      </c>
      <c r="C6011" t="s">
        <v>14</v>
      </c>
      <c r="D6011">
        <v>22117</v>
      </c>
      <c r="E6011" t="s">
        <v>36</v>
      </c>
      <c r="F6011">
        <v>2</v>
      </c>
      <c r="G6011" t="s">
        <v>18</v>
      </c>
      <c r="H6011">
        <v>1299.711</v>
      </c>
      <c r="I6011">
        <v>0</v>
      </c>
      <c r="J6011">
        <v>68705</v>
      </c>
      <c r="K6011">
        <v>383172</v>
      </c>
      <c r="M6011">
        <v>617.88</v>
      </c>
      <c r="N6011" t="s">
        <v>17</v>
      </c>
    </row>
    <row r="6012" spans="1:14" x14ac:dyDescent="0.25">
      <c r="A6012">
        <v>5.2016999999999998</v>
      </c>
      <c r="B6012">
        <v>8</v>
      </c>
      <c r="C6012" t="s">
        <v>14</v>
      </c>
      <c r="D6012">
        <v>22117</v>
      </c>
      <c r="E6012" t="s">
        <v>36</v>
      </c>
      <c r="F6012">
        <v>3</v>
      </c>
      <c r="G6012" t="s">
        <v>19</v>
      </c>
      <c r="H6012">
        <v>47.204999999999998</v>
      </c>
      <c r="I6012">
        <v>0</v>
      </c>
      <c r="J6012">
        <v>393465</v>
      </c>
      <c r="K6012">
        <v>548526</v>
      </c>
      <c r="M6012">
        <v>731.88</v>
      </c>
      <c r="N6012" t="s">
        <v>17</v>
      </c>
    </row>
    <row r="6013" spans="1:14" x14ac:dyDescent="0.25">
      <c r="A6013">
        <v>5.2016999999999998</v>
      </c>
      <c r="B6013">
        <v>8</v>
      </c>
      <c r="C6013" t="s">
        <v>14</v>
      </c>
      <c r="D6013">
        <v>22117</v>
      </c>
      <c r="E6013" t="s">
        <v>36</v>
      </c>
      <c r="F6013">
        <v>4</v>
      </c>
      <c r="G6013" t="s">
        <v>20</v>
      </c>
      <c r="H6013">
        <v>1737.144</v>
      </c>
      <c r="I6013">
        <v>0</v>
      </c>
      <c r="J6013">
        <v>303655</v>
      </c>
      <c r="K6013">
        <v>679017</v>
      </c>
      <c r="M6013">
        <v>563.16</v>
      </c>
      <c r="N6013" t="s">
        <v>17</v>
      </c>
    </row>
    <row r="6014" spans="1:14" x14ac:dyDescent="0.25">
      <c r="A6014">
        <v>5.2016999999999998</v>
      </c>
      <c r="B6014">
        <v>8</v>
      </c>
      <c r="C6014" t="s">
        <v>14</v>
      </c>
      <c r="D6014">
        <v>22117</v>
      </c>
      <c r="E6014" t="s">
        <v>36</v>
      </c>
      <c r="F6014">
        <v>5</v>
      </c>
      <c r="G6014" t="s">
        <v>21</v>
      </c>
      <c r="H6014">
        <v>2372.8380000000002</v>
      </c>
      <c r="I6014">
        <v>0</v>
      </c>
      <c r="J6014">
        <v>145480</v>
      </c>
      <c r="K6014">
        <v>346590</v>
      </c>
      <c r="M6014">
        <v>914.28</v>
      </c>
      <c r="N6014" t="s">
        <v>17</v>
      </c>
    </row>
    <row r="6015" spans="1:14" x14ac:dyDescent="0.25">
      <c r="A6015">
        <v>5.2016999999999998</v>
      </c>
      <c r="B6015">
        <v>8</v>
      </c>
      <c r="C6015" t="s">
        <v>14</v>
      </c>
      <c r="D6015">
        <v>22117</v>
      </c>
      <c r="E6015" t="s">
        <v>36</v>
      </c>
      <c r="F6015">
        <v>6</v>
      </c>
      <c r="G6015" t="s">
        <v>22</v>
      </c>
      <c r="H6015">
        <v>5466.3389999999999</v>
      </c>
      <c r="I6015">
        <v>0</v>
      </c>
      <c r="J6015">
        <v>969775</v>
      </c>
      <c r="K6015">
        <v>3026841</v>
      </c>
      <c r="M6015">
        <v>7594.68</v>
      </c>
      <c r="N6015" t="s">
        <v>17</v>
      </c>
    </row>
    <row r="6016" spans="1:14" x14ac:dyDescent="0.25">
      <c r="A6016">
        <v>5.2016999999999998</v>
      </c>
      <c r="B6016">
        <v>8</v>
      </c>
      <c r="C6016" t="s">
        <v>14</v>
      </c>
      <c r="D6016">
        <v>22117</v>
      </c>
      <c r="E6016" t="s">
        <v>36</v>
      </c>
      <c r="F6016">
        <v>13</v>
      </c>
      <c r="G6016" t="s">
        <v>23</v>
      </c>
      <c r="H6016">
        <v>12314.210999999999</v>
      </c>
      <c r="I6016">
        <v>0</v>
      </c>
      <c r="J6016">
        <v>2293255</v>
      </c>
      <c r="K6016">
        <v>6573141</v>
      </c>
      <c r="M6016">
        <v>13365.36</v>
      </c>
      <c r="N6016" t="s">
        <v>17</v>
      </c>
    </row>
    <row r="6017" spans="1:14" x14ac:dyDescent="0.25">
      <c r="A6017">
        <v>5.2016999999999998</v>
      </c>
      <c r="B6017">
        <v>8</v>
      </c>
      <c r="C6017" t="s">
        <v>14</v>
      </c>
      <c r="D6017">
        <v>22117</v>
      </c>
      <c r="E6017" t="s">
        <v>36</v>
      </c>
      <c r="F6017">
        <v>7</v>
      </c>
      <c r="G6017" t="s">
        <v>24</v>
      </c>
      <c r="H6017">
        <v>3216.2339999999999</v>
      </c>
      <c r="I6017">
        <v>0</v>
      </c>
      <c r="J6017">
        <v>128275</v>
      </c>
      <c r="K6017">
        <v>1128561</v>
      </c>
      <c r="M6017">
        <v>6488.88</v>
      </c>
      <c r="N6017" t="s">
        <v>17</v>
      </c>
    </row>
    <row r="6018" spans="1:14" x14ac:dyDescent="0.25">
      <c r="A6018">
        <v>5.2016999999999998</v>
      </c>
      <c r="B6018">
        <v>8</v>
      </c>
      <c r="C6018" t="s">
        <v>14</v>
      </c>
      <c r="D6018">
        <v>22117</v>
      </c>
      <c r="E6018" t="s">
        <v>36</v>
      </c>
      <c r="F6018">
        <v>8</v>
      </c>
      <c r="G6018" t="s">
        <v>25</v>
      </c>
      <c r="H6018">
        <v>1447.62</v>
      </c>
      <c r="I6018">
        <v>0</v>
      </c>
      <c r="J6018">
        <v>49475</v>
      </c>
      <c r="K6018">
        <v>522936</v>
      </c>
      <c r="M6018">
        <v>4202.04</v>
      </c>
      <c r="N6018" t="s">
        <v>17</v>
      </c>
    </row>
    <row r="6019" spans="1:14" x14ac:dyDescent="0.25">
      <c r="A6019">
        <v>5.2016999999999998</v>
      </c>
      <c r="B6019">
        <v>8</v>
      </c>
      <c r="C6019" t="s">
        <v>14</v>
      </c>
      <c r="D6019">
        <v>22117</v>
      </c>
      <c r="E6019" t="s">
        <v>36</v>
      </c>
      <c r="F6019">
        <v>9</v>
      </c>
      <c r="G6019" t="s">
        <v>26</v>
      </c>
      <c r="H6019">
        <v>1280.829</v>
      </c>
      <c r="I6019">
        <v>0</v>
      </c>
      <c r="J6019">
        <v>40040</v>
      </c>
      <c r="K6019">
        <v>336318</v>
      </c>
      <c r="M6019">
        <v>3677.64</v>
      </c>
      <c r="N6019" t="s">
        <v>17</v>
      </c>
    </row>
    <row r="6020" spans="1:14" x14ac:dyDescent="0.25">
      <c r="A6020">
        <v>5.2016999999999998</v>
      </c>
      <c r="B6020">
        <v>8</v>
      </c>
      <c r="C6020" t="s">
        <v>14</v>
      </c>
      <c r="D6020">
        <v>22117</v>
      </c>
      <c r="E6020" t="s">
        <v>36</v>
      </c>
      <c r="F6020">
        <v>14</v>
      </c>
      <c r="G6020" t="s">
        <v>27</v>
      </c>
      <c r="H6020">
        <v>5944.683</v>
      </c>
      <c r="I6020">
        <v>0</v>
      </c>
      <c r="J6020">
        <v>217790</v>
      </c>
      <c r="K6020">
        <v>2007675</v>
      </c>
      <c r="M6020">
        <v>15711.48</v>
      </c>
      <c r="N6020" t="s">
        <v>17</v>
      </c>
    </row>
    <row r="6021" spans="1:14" x14ac:dyDescent="0.25">
      <c r="A6021">
        <v>5.2016999999999998</v>
      </c>
      <c r="B6021">
        <v>8</v>
      </c>
      <c r="C6021" t="s">
        <v>14</v>
      </c>
      <c r="D6021">
        <v>22117</v>
      </c>
      <c r="E6021" t="s">
        <v>36</v>
      </c>
      <c r="F6021">
        <v>15</v>
      </c>
      <c r="G6021" t="s">
        <v>28</v>
      </c>
      <c r="H6021">
        <v>3134.4119999999998</v>
      </c>
      <c r="I6021">
        <v>0</v>
      </c>
      <c r="J6021">
        <v>15</v>
      </c>
      <c r="K6021">
        <v>0</v>
      </c>
      <c r="M6021">
        <v>0</v>
      </c>
      <c r="N6021" t="s">
        <v>17</v>
      </c>
    </row>
    <row r="6022" spans="1:14" x14ac:dyDescent="0.25">
      <c r="A6022">
        <v>5.2016999999999998</v>
      </c>
      <c r="B6022">
        <v>8</v>
      </c>
      <c r="C6022" t="s">
        <v>14</v>
      </c>
      <c r="D6022">
        <v>22117</v>
      </c>
      <c r="E6022" t="s">
        <v>36</v>
      </c>
      <c r="F6022">
        <v>12</v>
      </c>
      <c r="G6022" t="s">
        <v>29</v>
      </c>
      <c r="H6022">
        <v>3801.576</v>
      </c>
      <c r="I6022">
        <v>0</v>
      </c>
      <c r="J6022">
        <v>2511045</v>
      </c>
      <c r="K6022">
        <v>8107722</v>
      </c>
      <c r="M6022">
        <v>29076.84</v>
      </c>
      <c r="N6022" t="s">
        <v>17</v>
      </c>
    </row>
    <row r="6023" spans="1:14" x14ac:dyDescent="0.25">
      <c r="A6023">
        <v>5.2016999999999998</v>
      </c>
      <c r="B6023">
        <v>8</v>
      </c>
      <c r="C6023" t="s">
        <v>14</v>
      </c>
      <c r="D6023">
        <v>22117</v>
      </c>
      <c r="E6023" t="s">
        <v>36</v>
      </c>
      <c r="F6023">
        <v>16</v>
      </c>
      <c r="G6023" t="s">
        <v>30</v>
      </c>
      <c r="H6023">
        <v>2756.7719999999999</v>
      </c>
      <c r="I6023">
        <v>0</v>
      </c>
      <c r="J6023">
        <v>15</v>
      </c>
      <c r="K6023">
        <v>0</v>
      </c>
      <c r="M6023">
        <v>0</v>
      </c>
      <c r="N6023" t="s">
        <v>17</v>
      </c>
    </row>
    <row r="6024" spans="1:14" x14ac:dyDescent="0.25">
      <c r="A6024">
        <v>5.2016999999999998</v>
      </c>
      <c r="B6024">
        <v>8</v>
      </c>
      <c r="C6024" t="s">
        <v>14</v>
      </c>
      <c r="D6024">
        <v>22117</v>
      </c>
      <c r="E6024" t="s">
        <v>36</v>
      </c>
      <c r="F6024">
        <v>11</v>
      </c>
      <c r="G6024" t="s">
        <v>31</v>
      </c>
      <c r="H6024">
        <v>6482.82</v>
      </c>
      <c r="I6024">
        <v>0</v>
      </c>
      <c r="J6024">
        <v>737280</v>
      </c>
      <c r="K6024">
        <v>2640153</v>
      </c>
      <c r="M6024">
        <v>0</v>
      </c>
      <c r="N6024" t="s">
        <v>17</v>
      </c>
    </row>
    <row r="6025" spans="1:14" x14ac:dyDescent="0.25">
      <c r="A6025">
        <v>5.2016999999999998</v>
      </c>
      <c r="B6025">
        <v>8</v>
      </c>
      <c r="C6025" t="s">
        <v>14</v>
      </c>
      <c r="D6025">
        <v>22117</v>
      </c>
      <c r="E6025" t="s">
        <v>36</v>
      </c>
      <c r="F6025">
        <v>17</v>
      </c>
      <c r="G6025" t="s">
        <v>32</v>
      </c>
      <c r="H6025">
        <v>31.47</v>
      </c>
      <c r="I6025">
        <v>0</v>
      </c>
      <c r="J6025">
        <v>15</v>
      </c>
      <c r="K6025">
        <v>0</v>
      </c>
      <c r="M6025">
        <v>0</v>
      </c>
      <c r="N6025" t="s">
        <v>17</v>
      </c>
    </row>
    <row r="6026" spans="1:14" x14ac:dyDescent="0.25">
      <c r="A6026">
        <v>5.2016999999999998</v>
      </c>
      <c r="B6026">
        <v>8</v>
      </c>
      <c r="C6026" t="s">
        <v>14</v>
      </c>
      <c r="D6026">
        <v>22117</v>
      </c>
      <c r="E6026" t="s">
        <v>36</v>
      </c>
      <c r="F6026">
        <v>18</v>
      </c>
      <c r="G6026" t="s">
        <v>33</v>
      </c>
      <c r="H6026">
        <v>34465.944000000003</v>
      </c>
      <c r="I6026">
        <v>0</v>
      </c>
      <c r="J6026">
        <v>2511045</v>
      </c>
      <c r="K6026">
        <v>11431932</v>
      </c>
      <c r="M6026">
        <v>29076.84</v>
      </c>
      <c r="N6026" t="s">
        <v>17</v>
      </c>
    </row>
    <row r="6027" spans="1:14" x14ac:dyDescent="0.25">
      <c r="A6027">
        <v>5.2016999999999998</v>
      </c>
      <c r="B6027">
        <v>8</v>
      </c>
      <c r="C6027" t="s">
        <v>14</v>
      </c>
      <c r="D6027">
        <v>73949</v>
      </c>
      <c r="E6027" t="s">
        <v>37</v>
      </c>
      <c r="F6027">
        <v>1</v>
      </c>
      <c r="G6027" t="s">
        <v>16</v>
      </c>
      <c r="H6027">
        <v>2687.538</v>
      </c>
      <c r="I6027">
        <v>0</v>
      </c>
      <c r="J6027">
        <v>524495</v>
      </c>
      <c r="K6027">
        <v>208560</v>
      </c>
      <c r="M6027">
        <v>798</v>
      </c>
      <c r="N6027" t="s">
        <v>38</v>
      </c>
    </row>
    <row r="6028" spans="1:14" x14ac:dyDescent="0.25">
      <c r="A6028">
        <v>5.2016999999999998</v>
      </c>
      <c r="B6028">
        <v>8</v>
      </c>
      <c r="C6028" t="s">
        <v>14</v>
      </c>
      <c r="D6028">
        <v>73949</v>
      </c>
      <c r="E6028" t="s">
        <v>37</v>
      </c>
      <c r="F6028">
        <v>2</v>
      </c>
      <c r="G6028" t="s">
        <v>18</v>
      </c>
      <c r="H6028">
        <v>3401.9070000000002</v>
      </c>
      <c r="I6028">
        <v>0</v>
      </c>
      <c r="J6028">
        <v>169425</v>
      </c>
      <c r="K6028">
        <v>1074108</v>
      </c>
      <c r="M6028">
        <v>560.88</v>
      </c>
      <c r="N6028" t="s">
        <v>38</v>
      </c>
    </row>
    <row r="6029" spans="1:14" x14ac:dyDescent="0.25">
      <c r="A6029">
        <v>5.2016999999999998</v>
      </c>
      <c r="B6029">
        <v>8</v>
      </c>
      <c r="C6029" t="s">
        <v>14</v>
      </c>
      <c r="D6029">
        <v>73949</v>
      </c>
      <c r="E6029" t="s">
        <v>37</v>
      </c>
      <c r="F6029">
        <v>3</v>
      </c>
      <c r="G6029" t="s">
        <v>19</v>
      </c>
      <c r="H6029">
        <v>47.204999999999998</v>
      </c>
      <c r="I6029">
        <v>0</v>
      </c>
      <c r="J6029">
        <v>710730</v>
      </c>
      <c r="K6029">
        <v>1112052</v>
      </c>
      <c r="M6029">
        <v>873.24</v>
      </c>
      <c r="N6029" t="s">
        <v>38</v>
      </c>
    </row>
    <row r="6030" spans="1:14" x14ac:dyDescent="0.25">
      <c r="A6030">
        <v>5.2016999999999998</v>
      </c>
      <c r="B6030">
        <v>8</v>
      </c>
      <c r="C6030" t="s">
        <v>14</v>
      </c>
      <c r="D6030">
        <v>73949</v>
      </c>
      <c r="E6030" t="s">
        <v>37</v>
      </c>
      <c r="F6030">
        <v>4</v>
      </c>
      <c r="G6030" t="s">
        <v>20</v>
      </c>
      <c r="H6030">
        <v>1595.529</v>
      </c>
      <c r="I6030">
        <v>0</v>
      </c>
      <c r="J6030">
        <v>560920</v>
      </c>
      <c r="K6030">
        <v>996108</v>
      </c>
      <c r="M6030">
        <v>1016.88</v>
      </c>
      <c r="N6030" t="s">
        <v>38</v>
      </c>
    </row>
    <row r="6031" spans="1:14" x14ac:dyDescent="0.25">
      <c r="A6031">
        <v>5.2016999999999998</v>
      </c>
      <c r="B6031">
        <v>8</v>
      </c>
      <c r="C6031" t="s">
        <v>14</v>
      </c>
      <c r="D6031">
        <v>73949</v>
      </c>
      <c r="E6031" t="s">
        <v>37</v>
      </c>
      <c r="F6031">
        <v>5</v>
      </c>
      <c r="G6031" t="s">
        <v>21</v>
      </c>
      <c r="H6031">
        <v>2152.5479999999998</v>
      </c>
      <c r="I6031">
        <v>0</v>
      </c>
      <c r="J6031">
        <v>198145</v>
      </c>
      <c r="K6031">
        <v>512673</v>
      </c>
      <c r="M6031">
        <v>946.2</v>
      </c>
      <c r="N6031" t="s">
        <v>38</v>
      </c>
    </row>
    <row r="6032" spans="1:14" x14ac:dyDescent="0.25">
      <c r="A6032">
        <v>5.2016999999999998</v>
      </c>
      <c r="B6032">
        <v>8</v>
      </c>
      <c r="C6032" t="s">
        <v>14</v>
      </c>
      <c r="D6032">
        <v>73949</v>
      </c>
      <c r="E6032" t="s">
        <v>37</v>
      </c>
      <c r="F6032">
        <v>6</v>
      </c>
      <c r="G6032" t="s">
        <v>22</v>
      </c>
      <c r="H6032">
        <v>9972.8430000000008</v>
      </c>
      <c r="I6032">
        <v>0</v>
      </c>
      <c r="J6032">
        <v>1836795</v>
      </c>
      <c r="K6032">
        <v>9655719</v>
      </c>
      <c r="M6032">
        <v>9874.68</v>
      </c>
      <c r="N6032" t="s">
        <v>38</v>
      </c>
    </row>
    <row r="6033" spans="1:14" x14ac:dyDescent="0.25">
      <c r="A6033">
        <v>5.2016999999999998</v>
      </c>
      <c r="B6033">
        <v>8</v>
      </c>
      <c r="C6033" t="s">
        <v>14</v>
      </c>
      <c r="D6033">
        <v>73949</v>
      </c>
      <c r="E6033" t="s">
        <v>37</v>
      </c>
      <c r="F6033">
        <v>13</v>
      </c>
      <c r="G6033" t="s">
        <v>23</v>
      </c>
      <c r="H6033">
        <v>19857.57</v>
      </c>
      <c r="I6033">
        <v>0</v>
      </c>
      <c r="J6033">
        <v>4000510</v>
      </c>
      <c r="K6033">
        <v>15843798</v>
      </c>
      <c r="M6033">
        <v>15469.8</v>
      </c>
      <c r="N6033" t="s">
        <v>38</v>
      </c>
    </row>
    <row r="6034" spans="1:14" x14ac:dyDescent="0.25">
      <c r="A6034">
        <v>5.2016999999999998</v>
      </c>
      <c r="B6034">
        <v>8</v>
      </c>
      <c r="C6034" t="s">
        <v>14</v>
      </c>
      <c r="D6034">
        <v>73949</v>
      </c>
      <c r="E6034" t="s">
        <v>37</v>
      </c>
      <c r="F6034">
        <v>7</v>
      </c>
      <c r="G6034" t="s">
        <v>24</v>
      </c>
      <c r="H6034">
        <v>4512.7979999999998</v>
      </c>
      <c r="I6034">
        <v>0</v>
      </c>
      <c r="J6034">
        <v>223860</v>
      </c>
      <c r="K6034">
        <v>149610</v>
      </c>
      <c r="M6034">
        <v>7166.04</v>
      </c>
      <c r="N6034" t="s">
        <v>38</v>
      </c>
    </row>
    <row r="6035" spans="1:14" x14ac:dyDescent="0.25">
      <c r="A6035">
        <v>5.2016999999999998</v>
      </c>
      <c r="B6035">
        <v>8</v>
      </c>
      <c r="C6035" t="s">
        <v>14</v>
      </c>
      <c r="D6035">
        <v>73949</v>
      </c>
      <c r="E6035" t="s">
        <v>37</v>
      </c>
      <c r="F6035">
        <v>8</v>
      </c>
      <c r="G6035" t="s">
        <v>25</v>
      </c>
      <c r="H6035">
        <v>909.48299999999995</v>
      </c>
      <c r="I6035">
        <v>0</v>
      </c>
      <c r="J6035">
        <v>52210</v>
      </c>
      <c r="K6035">
        <v>462471</v>
      </c>
      <c r="M6035">
        <v>4432.32</v>
      </c>
      <c r="N6035" t="s">
        <v>38</v>
      </c>
    </row>
    <row r="6036" spans="1:14" x14ac:dyDescent="0.25">
      <c r="A6036">
        <v>5.2016999999999998</v>
      </c>
      <c r="B6036">
        <v>8</v>
      </c>
      <c r="C6036" t="s">
        <v>14</v>
      </c>
      <c r="D6036">
        <v>73949</v>
      </c>
      <c r="E6036" t="s">
        <v>37</v>
      </c>
      <c r="F6036">
        <v>9</v>
      </c>
      <c r="G6036" t="s">
        <v>26</v>
      </c>
      <c r="H6036">
        <v>1227.33</v>
      </c>
      <c r="I6036">
        <v>0</v>
      </c>
      <c r="J6036">
        <v>55025</v>
      </c>
      <c r="K6036">
        <v>448782</v>
      </c>
      <c r="M6036">
        <v>5725.08</v>
      </c>
      <c r="N6036" t="s">
        <v>38</v>
      </c>
    </row>
    <row r="6037" spans="1:14" x14ac:dyDescent="0.25">
      <c r="A6037">
        <v>5.2016999999999998</v>
      </c>
      <c r="B6037">
        <v>8</v>
      </c>
      <c r="C6037" t="s">
        <v>14</v>
      </c>
      <c r="D6037">
        <v>73949</v>
      </c>
      <c r="E6037" t="s">
        <v>37</v>
      </c>
      <c r="F6037">
        <v>14</v>
      </c>
      <c r="G6037" t="s">
        <v>27</v>
      </c>
      <c r="H6037">
        <v>6649.6109999999999</v>
      </c>
      <c r="I6037">
        <v>0</v>
      </c>
      <c r="J6037">
        <v>331095</v>
      </c>
      <c r="K6037">
        <v>2386359</v>
      </c>
      <c r="M6037">
        <v>19124.64</v>
      </c>
      <c r="N6037" t="s">
        <v>38</v>
      </c>
    </row>
    <row r="6038" spans="1:14" x14ac:dyDescent="0.25">
      <c r="A6038">
        <v>5.2016999999999998</v>
      </c>
      <c r="B6038">
        <v>8</v>
      </c>
      <c r="C6038" t="s">
        <v>14</v>
      </c>
      <c r="D6038">
        <v>73949</v>
      </c>
      <c r="E6038" t="s">
        <v>37</v>
      </c>
      <c r="F6038">
        <v>15</v>
      </c>
      <c r="G6038" t="s">
        <v>28</v>
      </c>
      <c r="H6038">
        <v>4471.8869999999997</v>
      </c>
      <c r="I6038">
        <v>0</v>
      </c>
      <c r="J6038">
        <v>20</v>
      </c>
      <c r="K6038">
        <v>0</v>
      </c>
      <c r="M6038">
        <v>0</v>
      </c>
      <c r="N6038" t="s">
        <v>38</v>
      </c>
    </row>
    <row r="6039" spans="1:14" x14ac:dyDescent="0.25">
      <c r="A6039">
        <v>5.2016999999999998</v>
      </c>
      <c r="B6039">
        <v>8</v>
      </c>
      <c r="C6039" t="s">
        <v>14</v>
      </c>
      <c r="D6039">
        <v>73949</v>
      </c>
      <c r="E6039" t="s">
        <v>37</v>
      </c>
      <c r="F6039">
        <v>12</v>
      </c>
      <c r="G6039" t="s">
        <v>29</v>
      </c>
      <c r="H6039">
        <v>9491.3520000000008</v>
      </c>
      <c r="I6039">
        <v>0</v>
      </c>
      <c r="J6039">
        <v>4331605</v>
      </c>
      <c r="K6039">
        <v>17775306</v>
      </c>
      <c r="M6039">
        <v>34594.44</v>
      </c>
      <c r="N6039" t="s">
        <v>38</v>
      </c>
    </row>
    <row r="6040" spans="1:14" x14ac:dyDescent="0.25">
      <c r="A6040">
        <v>5.2016999999999998</v>
      </c>
      <c r="B6040">
        <v>8</v>
      </c>
      <c r="C6040" t="s">
        <v>14</v>
      </c>
      <c r="D6040">
        <v>73949</v>
      </c>
      <c r="E6040" t="s">
        <v>37</v>
      </c>
      <c r="F6040">
        <v>16</v>
      </c>
      <c r="G6040" t="s">
        <v>30</v>
      </c>
      <c r="H6040">
        <v>2907.828</v>
      </c>
      <c r="I6040">
        <v>0</v>
      </c>
      <c r="J6040">
        <v>20</v>
      </c>
      <c r="K6040">
        <v>0</v>
      </c>
      <c r="M6040">
        <v>0</v>
      </c>
      <c r="N6040" t="s">
        <v>38</v>
      </c>
    </row>
    <row r="6041" spans="1:14" x14ac:dyDescent="0.25">
      <c r="A6041">
        <v>5.2016999999999998</v>
      </c>
      <c r="B6041">
        <v>8</v>
      </c>
      <c r="C6041" t="s">
        <v>14</v>
      </c>
      <c r="D6041">
        <v>73949</v>
      </c>
      <c r="E6041" t="s">
        <v>37</v>
      </c>
      <c r="F6041">
        <v>11</v>
      </c>
      <c r="G6041" t="s">
        <v>31</v>
      </c>
      <c r="H6041">
        <v>3269.7330000000002</v>
      </c>
      <c r="I6041">
        <v>0</v>
      </c>
      <c r="J6041">
        <v>385680</v>
      </c>
      <c r="K6041">
        <v>1590420</v>
      </c>
      <c r="M6041">
        <v>0</v>
      </c>
      <c r="N6041" t="s">
        <v>38</v>
      </c>
    </row>
    <row r="6042" spans="1:14" x14ac:dyDescent="0.25">
      <c r="A6042">
        <v>5.2016999999999998</v>
      </c>
      <c r="B6042">
        <v>8</v>
      </c>
      <c r="C6042" t="s">
        <v>14</v>
      </c>
      <c r="D6042">
        <v>73949</v>
      </c>
      <c r="E6042" t="s">
        <v>37</v>
      </c>
      <c r="F6042">
        <v>17</v>
      </c>
      <c r="G6042" t="s">
        <v>32</v>
      </c>
      <c r="H6042">
        <v>2121.078</v>
      </c>
      <c r="I6042">
        <v>0</v>
      </c>
      <c r="J6042">
        <v>20</v>
      </c>
      <c r="K6042">
        <v>0</v>
      </c>
      <c r="M6042">
        <v>0</v>
      </c>
      <c r="N6042" t="s">
        <v>38</v>
      </c>
    </row>
    <row r="6043" spans="1:14" x14ac:dyDescent="0.25">
      <c r="A6043">
        <v>5.2016999999999998</v>
      </c>
      <c r="B6043">
        <v>8</v>
      </c>
      <c r="C6043" t="s">
        <v>14</v>
      </c>
      <c r="D6043">
        <v>73949</v>
      </c>
      <c r="E6043" t="s">
        <v>37</v>
      </c>
      <c r="F6043">
        <v>18</v>
      </c>
      <c r="G6043" t="s">
        <v>33</v>
      </c>
      <c r="H6043">
        <v>48769.059000000001</v>
      </c>
      <c r="I6043">
        <v>0</v>
      </c>
      <c r="J6043">
        <v>4331605</v>
      </c>
      <c r="K6043">
        <v>19591032</v>
      </c>
      <c r="M6043">
        <v>34594.44</v>
      </c>
      <c r="N6043" t="s">
        <v>38</v>
      </c>
    </row>
    <row r="6044" spans="1:14" x14ac:dyDescent="0.25">
      <c r="A6044">
        <v>5.2016999999999998</v>
      </c>
      <c r="B6044">
        <v>8</v>
      </c>
      <c r="C6044" t="s">
        <v>14</v>
      </c>
      <c r="D6044">
        <v>18808</v>
      </c>
      <c r="E6044" t="s">
        <v>39</v>
      </c>
      <c r="F6044">
        <v>1</v>
      </c>
      <c r="G6044" t="s">
        <v>16</v>
      </c>
      <c r="H6044">
        <v>2876.3580000000002</v>
      </c>
      <c r="I6044">
        <v>0</v>
      </c>
      <c r="J6044">
        <v>519215</v>
      </c>
      <c r="K6044">
        <v>1918287</v>
      </c>
      <c r="M6044">
        <v>870.96</v>
      </c>
      <c r="N6044" t="s">
        <v>38</v>
      </c>
    </row>
    <row r="6045" spans="1:14" x14ac:dyDescent="0.25">
      <c r="A6045">
        <v>5.2016999999999998</v>
      </c>
      <c r="B6045">
        <v>8</v>
      </c>
      <c r="C6045" t="s">
        <v>14</v>
      </c>
      <c r="D6045">
        <v>18808</v>
      </c>
      <c r="E6045" t="s">
        <v>39</v>
      </c>
      <c r="F6045">
        <v>2</v>
      </c>
      <c r="G6045" t="s">
        <v>18</v>
      </c>
      <c r="H6045">
        <v>2023.521</v>
      </c>
      <c r="I6045">
        <v>0</v>
      </c>
      <c r="J6045">
        <v>94530</v>
      </c>
      <c r="K6045">
        <v>4071</v>
      </c>
      <c r="M6045">
        <v>551.76</v>
      </c>
      <c r="N6045" t="s">
        <v>38</v>
      </c>
    </row>
    <row r="6046" spans="1:14" x14ac:dyDescent="0.25">
      <c r="A6046">
        <v>5.2016999999999998</v>
      </c>
      <c r="B6046">
        <v>8</v>
      </c>
      <c r="C6046" t="s">
        <v>14</v>
      </c>
      <c r="D6046">
        <v>18808</v>
      </c>
      <c r="E6046" t="s">
        <v>39</v>
      </c>
      <c r="F6046">
        <v>3</v>
      </c>
      <c r="G6046" t="s">
        <v>19</v>
      </c>
      <c r="H6046">
        <v>47.204999999999998</v>
      </c>
      <c r="I6046">
        <v>0</v>
      </c>
      <c r="J6046">
        <v>499385</v>
      </c>
      <c r="K6046">
        <v>848097</v>
      </c>
      <c r="M6046">
        <v>1140</v>
      </c>
      <c r="N6046" t="s">
        <v>38</v>
      </c>
    </row>
    <row r="6047" spans="1:14" x14ac:dyDescent="0.25">
      <c r="A6047">
        <v>5.2016999999999998</v>
      </c>
      <c r="B6047">
        <v>8</v>
      </c>
      <c r="C6047" t="s">
        <v>14</v>
      </c>
      <c r="D6047">
        <v>18808</v>
      </c>
      <c r="E6047" t="s">
        <v>39</v>
      </c>
      <c r="F6047">
        <v>4</v>
      </c>
      <c r="G6047" t="s">
        <v>20</v>
      </c>
      <c r="H6047">
        <v>2054.991</v>
      </c>
      <c r="I6047">
        <v>0</v>
      </c>
      <c r="J6047">
        <v>437635</v>
      </c>
      <c r="K6047">
        <v>763827</v>
      </c>
      <c r="M6047">
        <v>834.48</v>
      </c>
      <c r="N6047" t="s">
        <v>38</v>
      </c>
    </row>
    <row r="6048" spans="1:14" x14ac:dyDescent="0.25">
      <c r="A6048">
        <v>5.2016999999999998</v>
      </c>
      <c r="B6048">
        <v>8</v>
      </c>
      <c r="C6048" t="s">
        <v>14</v>
      </c>
      <c r="D6048">
        <v>18808</v>
      </c>
      <c r="E6048" t="s">
        <v>39</v>
      </c>
      <c r="F6048">
        <v>5</v>
      </c>
      <c r="G6048" t="s">
        <v>21</v>
      </c>
      <c r="H6048">
        <v>2001.492</v>
      </c>
      <c r="I6048">
        <v>0</v>
      </c>
      <c r="J6048">
        <v>150950</v>
      </c>
      <c r="K6048">
        <v>387894</v>
      </c>
      <c r="M6048">
        <v>930.24</v>
      </c>
      <c r="N6048" t="s">
        <v>38</v>
      </c>
    </row>
    <row r="6049" spans="1:14" x14ac:dyDescent="0.25">
      <c r="A6049">
        <v>5.2016999999999998</v>
      </c>
      <c r="B6049">
        <v>8</v>
      </c>
      <c r="C6049" t="s">
        <v>14</v>
      </c>
      <c r="D6049">
        <v>18808</v>
      </c>
      <c r="E6049" t="s">
        <v>39</v>
      </c>
      <c r="F6049">
        <v>6</v>
      </c>
      <c r="G6049" t="s">
        <v>22</v>
      </c>
      <c r="H6049">
        <v>6577.23</v>
      </c>
      <c r="I6049">
        <v>0</v>
      </c>
      <c r="J6049">
        <v>1469865</v>
      </c>
      <c r="K6049">
        <v>5771928</v>
      </c>
      <c r="M6049">
        <v>8271.84</v>
      </c>
      <c r="N6049" t="s">
        <v>38</v>
      </c>
    </row>
    <row r="6050" spans="1:14" x14ac:dyDescent="0.25">
      <c r="A6050">
        <v>5.2016999999999998</v>
      </c>
      <c r="B6050">
        <v>8</v>
      </c>
      <c r="C6050" t="s">
        <v>14</v>
      </c>
      <c r="D6050">
        <v>18808</v>
      </c>
      <c r="E6050" t="s">
        <v>39</v>
      </c>
      <c r="F6050">
        <v>13</v>
      </c>
      <c r="G6050" t="s">
        <v>23</v>
      </c>
      <c r="H6050">
        <v>15580.797</v>
      </c>
      <c r="I6050">
        <v>0</v>
      </c>
      <c r="J6050">
        <v>3171580</v>
      </c>
      <c r="K6050">
        <v>10725573</v>
      </c>
      <c r="M6050">
        <v>12334.8</v>
      </c>
      <c r="N6050" t="s">
        <v>38</v>
      </c>
    </row>
    <row r="6051" spans="1:14" x14ac:dyDescent="0.25">
      <c r="A6051">
        <v>5.2016999999999998</v>
      </c>
      <c r="B6051">
        <v>8</v>
      </c>
      <c r="C6051" t="s">
        <v>14</v>
      </c>
      <c r="D6051">
        <v>18808</v>
      </c>
      <c r="E6051" t="s">
        <v>39</v>
      </c>
      <c r="F6051">
        <v>7</v>
      </c>
      <c r="G6051" t="s">
        <v>24</v>
      </c>
      <c r="H6051">
        <v>4761.4110000000001</v>
      </c>
      <c r="I6051">
        <v>0</v>
      </c>
      <c r="J6051">
        <v>181180</v>
      </c>
      <c r="K6051">
        <v>1241334</v>
      </c>
      <c r="M6051">
        <v>5987.28</v>
      </c>
      <c r="N6051" t="s">
        <v>38</v>
      </c>
    </row>
    <row r="6052" spans="1:14" x14ac:dyDescent="0.25">
      <c r="A6052">
        <v>5.2016999999999998</v>
      </c>
      <c r="B6052">
        <v>8</v>
      </c>
      <c r="C6052" t="s">
        <v>14</v>
      </c>
      <c r="D6052">
        <v>18808</v>
      </c>
      <c r="E6052" t="s">
        <v>39</v>
      </c>
      <c r="F6052">
        <v>8</v>
      </c>
      <c r="G6052" t="s">
        <v>25</v>
      </c>
      <c r="H6052">
        <v>736.39800000000002</v>
      </c>
      <c r="I6052">
        <v>0</v>
      </c>
      <c r="J6052">
        <v>44370</v>
      </c>
      <c r="K6052">
        <v>430614</v>
      </c>
      <c r="M6052">
        <v>5187</v>
      </c>
      <c r="N6052" t="s">
        <v>38</v>
      </c>
    </row>
    <row r="6053" spans="1:14" x14ac:dyDescent="0.25">
      <c r="A6053">
        <v>5.2016999999999998</v>
      </c>
      <c r="B6053">
        <v>8</v>
      </c>
      <c r="C6053" t="s">
        <v>14</v>
      </c>
      <c r="D6053">
        <v>18808</v>
      </c>
      <c r="E6053" t="s">
        <v>39</v>
      </c>
      <c r="F6053">
        <v>9</v>
      </c>
      <c r="G6053" t="s">
        <v>26</v>
      </c>
      <c r="H6053">
        <v>2108.4899999999998</v>
      </c>
      <c r="I6053">
        <v>0</v>
      </c>
      <c r="J6053">
        <v>47275</v>
      </c>
      <c r="K6053">
        <v>362154</v>
      </c>
      <c r="M6053">
        <v>6167.4</v>
      </c>
      <c r="N6053" t="s">
        <v>38</v>
      </c>
    </row>
    <row r="6054" spans="1:14" x14ac:dyDescent="0.25">
      <c r="A6054">
        <v>5.2016999999999998</v>
      </c>
      <c r="B6054">
        <v>8</v>
      </c>
      <c r="C6054" t="s">
        <v>14</v>
      </c>
      <c r="D6054">
        <v>18808</v>
      </c>
      <c r="E6054" t="s">
        <v>39</v>
      </c>
      <c r="F6054">
        <v>14</v>
      </c>
      <c r="G6054" t="s">
        <v>27</v>
      </c>
      <c r="H6054">
        <v>7606.299</v>
      </c>
      <c r="I6054">
        <v>0</v>
      </c>
      <c r="J6054">
        <v>272825</v>
      </c>
      <c r="K6054">
        <v>2068392</v>
      </c>
      <c r="M6054">
        <v>20116.439999999999</v>
      </c>
      <c r="N6054" t="s">
        <v>38</v>
      </c>
    </row>
    <row r="6055" spans="1:14" x14ac:dyDescent="0.25">
      <c r="A6055">
        <v>5.2016999999999998</v>
      </c>
      <c r="B6055">
        <v>8</v>
      </c>
      <c r="C6055" t="s">
        <v>14</v>
      </c>
      <c r="D6055">
        <v>18808</v>
      </c>
      <c r="E6055" t="s">
        <v>39</v>
      </c>
      <c r="F6055">
        <v>15</v>
      </c>
      <c r="G6055" t="s">
        <v>28</v>
      </c>
      <c r="H6055">
        <v>3962.0729999999999</v>
      </c>
      <c r="I6055">
        <v>0</v>
      </c>
      <c r="J6055">
        <v>25</v>
      </c>
      <c r="K6055">
        <v>0</v>
      </c>
      <c r="M6055">
        <v>0</v>
      </c>
      <c r="N6055" t="s">
        <v>38</v>
      </c>
    </row>
    <row r="6056" spans="1:14" x14ac:dyDescent="0.25">
      <c r="A6056">
        <v>5.2016999999999998</v>
      </c>
      <c r="B6056">
        <v>8</v>
      </c>
      <c r="C6056" t="s">
        <v>14</v>
      </c>
      <c r="D6056">
        <v>18808</v>
      </c>
      <c r="E6056" t="s">
        <v>39</v>
      </c>
      <c r="F6056">
        <v>12</v>
      </c>
      <c r="G6056" t="s">
        <v>29</v>
      </c>
      <c r="H6056">
        <v>5412.84</v>
      </c>
      <c r="I6056">
        <v>0</v>
      </c>
      <c r="J6056">
        <v>3444405</v>
      </c>
      <c r="K6056">
        <v>13063122</v>
      </c>
      <c r="M6056">
        <v>32451.24</v>
      </c>
      <c r="N6056" t="s">
        <v>38</v>
      </c>
    </row>
    <row r="6057" spans="1:14" x14ac:dyDescent="0.25">
      <c r="A6057">
        <v>5.2016999999999998</v>
      </c>
      <c r="B6057">
        <v>8</v>
      </c>
      <c r="C6057" t="s">
        <v>14</v>
      </c>
      <c r="D6057">
        <v>18808</v>
      </c>
      <c r="E6057" t="s">
        <v>39</v>
      </c>
      <c r="F6057">
        <v>16</v>
      </c>
      <c r="G6057" t="s">
        <v>30</v>
      </c>
      <c r="H6057">
        <v>2089.6080000000002</v>
      </c>
      <c r="I6057">
        <v>0</v>
      </c>
      <c r="J6057">
        <v>25</v>
      </c>
      <c r="K6057">
        <v>0</v>
      </c>
      <c r="M6057">
        <v>0</v>
      </c>
      <c r="N6057" t="s">
        <v>38</v>
      </c>
    </row>
    <row r="6058" spans="1:14" x14ac:dyDescent="0.25">
      <c r="A6058">
        <v>5.2016999999999998</v>
      </c>
      <c r="B6058">
        <v>8</v>
      </c>
      <c r="C6058" t="s">
        <v>14</v>
      </c>
      <c r="D6058">
        <v>18808</v>
      </c>
      <c r="E6058" t="s">
        <v>39</v>
      </c>
      <c r="F6058">
        <v>11</v>
      </c>
      <c r="G6058" t="s">
        <v>31</v>
      </c>
      <c r="H6058">
        <v>6470.232</v>
      </c>
      <c r="I6058">
        <v>0</v>
      </c>
      <c r="J6058">
        <v>793070</v>
      </c>
      <c r="K6058">
        <v>2158731</v>
      </c>
      <c r="M6058">
        <v>0</v>
      </c>
      <c r="N6058" t="s">
        <v>38</v>
      </c>
    </row>
    <row r="6059" spans="1:14" x14ac:dyDescent="0.25">
      <c r="A6059">
        <v>5.2016999999999998</v>
      </c>
      <c r="B6059">
        <v>8</v>
      </c>
      <c r="C6059" t="s">
        <v>14</v>
      </c>
      <c r="D6059">
        <v>18808</v>
      </c>
      <c r="E6059" t="s">
        <v>39</v>
      </c>
      <c r="F6059">
        <v>17</v>
      </c>
      <c r="G6059" t="s">
        <v>32</v>
      </c>
      <c r="H6059">
        <v>1872.4649999999999</v>
      </c>
      <c r="I6059">
        <v>0</v>
      </c>
      <c r="J6059">
        <v>25</v>
      </c>
      <c r="K6059">
        <v>0</v>
      </c>
      <c r="M6059">
        <v>0</v>
      </c>
      <c r="N6059" t="s">
        <v>38</v>
      </c>
    </row>
    <row r="6060" spans="1:14" x14ac:dyDescent="0.25">
      <c r="A6060">
        <v>5.2016999999999998</v>
      </c>
      <c r="B6060">
        <v>8</v>
      </c>
      <c r="C6060" t="s">
        <v>14</v>
      </c>
      <c r="D6060">
        <v>18808</v>
      </c>
      <c r="E6060" t="s">
        <v>39</v>
      </c>
      <c r="F6060">
        <v>18</v>
      </c>
      <c r="G6060" t="s">
        <v>33</v>
      </c>
      <c r="H6060">
        <v>42994.313999999998</v>
      </c>
      <c r="I6060">
        <v>0</v>
      </c>
      <c r="J6060">
        <v>3444405</v>
      </c>
      <c r="K6060">
        <v>15101331</v>
      </c>
      <c r="M6060">
        <v>32451.24</v>
      </c>
      <c r="N6060" t="s">
        <v>38</v>
      </c>
    </row>
    <row r="6061" spans="1:14" x14ac:dyDescent="0.25">
      <c r="A6061">
        <v>5.2016999999999998</v>
      </c>
      <c r="B6061">
        <v>8</v>
      </c>
      <c r="C6061" t="s">
        <v>40</v>
      </c>
      <c r="D6061">
        <v>71991</v>
      </c>
      <c r="E6061" t="s">
        <v>41</v>
      </c>
      <c r="F6061">
        <v>1</v>
      </c>
      <c r="G6061" t="s">
        <v>16</v>
      </c>
      <c r="H6061">
        <v>1457.0609999999999</v>
      </c>
      <c r="I6061">
        <v>0</v>
      </c>
      <c r="J6061">
        <v>421100</v>
      </c>
      <c r="K6061">
        <v>1515027</v>
      </c>
      <c r="M6061">
        <v>658.92</v>
      </c>
      <c r="N6061" t="s">
        <v>17</v>
      </c>
    </row>
    <row r="6062" spans="1:14" x14ac:dyDescent="0.25">
      <c r="A6062">
        <v>5.2016999999999998</v>
      </c>
      <c r="B6062">
        <v>8</v>
      </c>
      <c r="C6062" t="s">
        <v>40</v>
      </c>
      <c r="D6062">
        <v>71991</v>
      </c>
      <c r="E6062" t="s">
        <v>41</v>
      </c>
      <c r="F6062">
        <v>2</v>
      </c>
      <c r="G6062" t="s">
        <v>18</v>
      </c>
      <c r="H6062">
        <v>1491.6780000000001</v>
      </c>
      <c r="I6062">
        <v>0</v>
      </c>
      <c r="J6062">
        <v>55710</v>
      </c>
      <c r="K6062">
        <v>329043</v>
      </c>
      <c r="M6062">
        <v>410.4</v>
      </c>
      <c r="N6062" t="s">
        <v>17</v>
      </c>
    </row>
    <row r="6063" spans="1:14" x14ac:dyDescent="0.25">
      <c r="A6063">
        <v>5.2016999999999998</v>
      </c>
      <c r="B6063">
        <v>8</v>
      </c>
      <c r="C6063" t="s">
        <v>40</v>
      </c>
      <c r="D6063">
        <v>71991</v>
      </c>
      <c r="E6063" t="s">
        <v>41</v>
      </c>
      <c r="F6063">
        <v>3</v>
      </c>
      <c r="G6063" t="s">
        <v>19</v>
      </c>
      <c r="H6063">
        <v>47.204999999999998</v>
      </c>
      <c r="I6063">
        <v>0</v>
      </c>
      <c r="J6063">
        <v>345800</v>
      </c>
      <c r="K6063">
        <v>599424</v>
      </c>
      <c r="M6063">
        <v>818.52</v>
      </c>
      <c r="N6063" t="s">
        <v>17</v>
      </c>
    </row>
    <row r="6064" spans="1:14" x14ac:dyDescent="0.25">
      <c r="A6064">
        <v>5.2016999999999998</v>
      </c>
      <c r="B6064">
        <v>8</v>
      </c>
      <c r="C6064" t="s">
        <v>40</v>
      </c>
      <c r="D6064">
        <v>71991</v>
      </c>
      <c r="E6064" t="s">
        <v>41</v>
      </c>
      <c r="F6064">
        <v>4</v>
      </c>
      <c r="G6064" t="s">
        <v>20</v>
      </c>
      <c r="H6064">
        <v>1891.347</v>
      </c>
      <c r="I6064">
        <v>0</v>
      </c>
      <c r="J6064">
        <v>299680</v>
      </c>
      <c r="K6064">
        <v>588390</v>
      </c>
      <c r="M6064">
        <v>540.36</v>
      </c>
      <c r="N6064" t="s">
        <v>17</v>
      </c>
    </row>
    <row r="6065" spans="1:14" x14ac:dyDescent="0.25">
      <c r="A6065">
        <v>5.2016999999999998</v>
      </c>
      <c r="B6065">
        <v>8</v>
      </c>
      <c r="C6065" t="s">
        <v>40</v>
      </c>
      <c r="D6065">
        <v>71991</v>
      </c>
      <c r="E6065" t="s">
        <v>41</v>
      </c>
      <c r="F6065">
        <v>5</v>
      </c>
      <c r="G6065" t="s">
        <v>21</v>
      </c>
      <c r="H6065">
        <v>2243.8110000000001</v>
      </c>
      <c r="I6065">
        <v>0</v>
      </c>
      <c r="J6065">
        <v>133250</v>
      </c>
      <c r="K6065">
        <v>319839</v>
      </c>
      <c r="M6065">
        <v>798</v>
      </c>
      <c r="N6065" t="s">
        <v>17</v>
      </c>
    </row>
    <row r="6066" spans="1:14" x14ac:dyDescent="0.25">
      <c r="A6066">
        <v>5.2016999999999998</v>
      </c>
      <c r="B6066">
        <v>8</v>
      </c>
      <c r="C6066" t="s">
        <v>40</v>
      </c>
      <c r="D6066">
        <v>71991</v>
      </c>
      <c r="E6066" t="s">
        <v>41</v>
      </c>
      <c r="F6066">
        <v>6</v>
      </c>
      <c r="G6066" t="s">
        <v>22</v>
      </c>
      <c r="H6066">
        <v>5491.5150000000003</v>
      </c>
      <c r="I6066">
        <v>0</v>
      </c>
      <c r="J6066">
        <v>1073250</v>
      </c>
      <c r="K6066">
        <v>3309228</v>
      </c>
      <c r="M6066">
        <v>8732.4</v>
      </c>
      <c r="N6066" t="s">
        <v>17</v>
      </c>
    </row>
    <row r="6067" spans="1:14" x14ac:dyDescent="0.25">
      <c r="A6067">
        <v>5.2016999999999998</v>
      </c>
      <c r="B6067">
        <v>8</v>
      </c>
      <c r="C6067" t="s">
        <v>40</v>
      </c>
      <c r="D6067">
        <v>71991</v>
      </c>
      <c r="E6067" t="s">
        <v>41</v>
      </c>
      <c r="F6067">
        <v>13</v>
      </c>
      <c r="G6067" t="s">
        <v>23</v>
      </c>
      <c r="H6067">
        <v>12622.617</v>
      </c>
      <c r="I6067">
        <v>0</v>
      </c>
      <c r="J6067">
        <v>2328790</v>
      </c>
      <c r="K6067">
        <v>6909804</v>
      </c>
      <c r="M6067">
        <v>13693.68</v>
      </c>
      <c r="N6067" t="s">
        <v>17</v>
      </c>
    </row>
    <row r="6068" spans="1:14" x14ac:dyDescent="0.25">
      <c r="A6068">
        <v>5.2016999999999998</v>
      </c>
      <c r="B6068">
        <v>8</v>
      </c>
      <c r="C6068" t="s">
        <v>40</v>
      </c>
      <c r="D6068">
        <v>71991</v>
      </c>
      <c r="E6068" t="s">
        <v>41</v>
      </c>
      <c r="F6068">
        <v>7</v>
      </c>
      <c r="G6068" t="s">
        <v>24</v>
      </c>
      <c r="H6068">
        <v>4176.0690000000004</v>
      </c>
      <c r="I6068">
        <v>0</v>
      </c>
      <c r="J6068">
        <v>140835</v>
      </c>
      <c r="K6068">
        <v>1185468</v>
      </c>
      <c r="M6068">
        <v>4468.8</v>
      </c>
      <c r="N6068" t="s">
        <v>17</v>
      </c>
    </row>
    <row r="6069" spans="1:14" x14ac:dyDescent="0.25">
      <c r="A6069">
        <v>5.2016999999999998</v>
      </c>
      <c r="B6069">
        <v>8</v>
      </c>
      <c r="C6069" t="s">
        <v>40</v>
      </c>
      <c r="D6069">
        <v>71991</v>
      </c>
      <c r="E6069" t="s">
        <v>41</v>
      </c>
      <c r="F6069">
        <v>8</v>
      </c>
      <c r="G6069" t="s">
        <v>25</v>
      </c>
      <c r="H6069">
        <v>1796.9369999999999</v>
      </c>
      <c r="I6069">
        <v>0</v>
      </c>
      <c r="J6069">
        <v>45530</v>
      </c>
      <c r="K6069">
        <v>461709</v>
      </c>
      <c r="M6069">
        <v>3447.36</v>
      </c>
      <c r="N6069" t="s">
        <v>17</v>
      </c>
    </row>
    <row r="6070" spans="1:14" x14ac:dyDescent="0.25">
      <c r="A6070">
        <v>5.2016999999999998</v>
      </c>
      <c r="B6070">
        <v>8</v>
      </c>
      <c r="C6070" t="s">
        <v>40</v>
      </c>
      <c r="D6070">
        <v>71991</v>
      </c>
      <c r="E6070" t="s">
        <v>41</v>
      </c>
      <c r="F6070">
        <v>9</v>
      </c>
      <c r="G6070" t="s">
        <v>26</v>
      </c>
      <c r="H6070">
        <v>994.452</v>
      </c>
      <c r="I6070">
        <v>0</v>
      </c>
      <c r="J6070">
        <v>52165</v>
      </c>
      <c r="K6070">
        <v>372309</v>
      </c>
      <c r="M6070">
        <v>3657.12</v>
      </c>
      <c r="N6070" t="s">
        <v>17</v>
      </c>
    </row>
    <row r="6071" spans="1:14" x14ac:dyDescent="0.25">
      <c r="A6071">
        <v>5.2016999999999998</v>
      </c>
      <c r="B6071">
        <v>8</v>
      </c>
      <c r="C6071" t="s">
        <v>40</v>
      </c>
      <c r="D6071">
        <v>71991</v>
      </c>
      <c r="E6071" t="s">
        <v>41</v>
      </c>
      <c r="F6071">
        <v>14</v>
      </c>
      <c r="G6071" t="s">
        <v>27</v>
      </c>
      <c r="H6071">
        <v>6967.4579999999996</v>
      </c>
      <c r="I6071">
        <v>0</v>
      </c>
      <c r="J6071">
        <v>238530</v>
      </c>
      <c r="K6071">
        <v>1974564</v>
      </c>
      <c r="M6071">
        <v>13018.8</v>
      </c>
      <c r="N6071" t="s">
        <v>17</v>
      </c>
    </row>
    <row r="6072" spans="1:14" x14ac:dyDescent="0.25">
      <c r="A6072">
        <v>5.2016999999999998</v>
      </c>
      <c r="B6072">
        <v>8</v>
      </c>
      <c r="C6072" t="s">
        <v>40</v>
      </c>
      <c r="D6072">
        <v>71991</v>
      </c>
      <c r="E6072" t="s">
        <v>41</v>
      </c>
      <c r="F6072">
        <v>15</v>
      </c>
      <c r="G6072" t="s">
        <v>28</v>
      </c>
      <c r="H6072">
        <v>4056.4830000000002</v>
      </c>
      <c r="I6072">
        <v>0</v>
      </c>
      <c r="J6072">
        <v>30</v>
      </c>
      <c r="K6072">
        <v>0</v>
      </c>
      <c r="M6072">
        <v>0</v>
      </c>
      <c r="N6072" t="s">
        <v>17</v>
      </c>
    </row>
    <row r="6073" spans="1:14" x14ac:dyDescent="0.25">
      <c r="A6073">
        <v>5.2016999999999998</v>
      </c>
      <c r="B6073">
        <v>8</v>
      </c>
      <c r="C6073" t="s">
        <v>40</v>
      </c>
      <c r="D6073">
        <v>71991</v>
      </c>
      <c r="E6073" t="s">
        <v>41</v>
      </c>
      <c r="F6073">
        <v>12</v>
      </c>
      <c r="G6073" t="s">
        <v>29</v>
      </c>
      <c r="H6073">
        <v>3694.578</v>
      </c>
      <c r="I6073">
        <v>0</v>
      </c>
      <c r="J6073">
        <v>2567320</v>
      </c>
      <c r="K6073">
        <v>8578125</v>
      </c>
      <c r="M6073">
        <v>26712.48</v>
      </c>
      <c r="N6073" t="s">
        <v>17</v>
      </c>
    </row>
    <row r="6074" spans="1:14" x14ac:dyDescent="0.25">
      <c r="A6074">
        <v>5.2016999999999998</v>
      </c>
      <c r="B6074">
        <v>8</v>
      </c>
      <c r="C6074" t="s">
        <v>40</v>
      </c>
      <c r="D6074">
        <v>71991</v>
      </c>
      <c r="E6074" t="s">
        <v>41</v>
      </c>
      <c r="F6074">
        <v>16</v>
      </c>
      <c r="G6074" t="s">
        <v>30</v>
      </c>
      <c r="H6074">
        <v>2545.9229999999998</v>
      </c>
      <c r="I6074">
        <v>0</v>
      </c>
      <c r="J6074">
        <v>30</v>
      </c>
      <c r="K6074">
        <v>0</v>
      </c>
      <c r="M6074">
        <v>0</v>
      </c>
      <c r="N6074" t="s">
        <v>17</v>
      </c>
    </row>
    <row r="6075" spans="1:14" x14ac:dyDescent="0.25">
      <c r="A6075">
        <v>5.2016999999999998</v>
      </c>
      <c r="B6075">
        <v>8</v>
      </c>
      <c r="C6075" t="s">
        <v>40</v>
      </c>
      <c r="D6075">
        <v>71991</v>
      </c>
      <c r="E6075" t="s">
        <v>41</v>
      </c>
      <c r="F6075">
        <v>11</v>
      </c>
      <c r="G6075" t="s">
        <v>31</v>
      </c>
      <c r="H6075">
        <v>6649.6109999999999</v>
      </c>
      <c r="I6075">
        <v>0</v>
      </c>
      <c r="J6075">
        <v>587155</v>
      </c>
      <c r="K6075">
        <v>2479524</v>
      </c>
      <c r="M6075">
        <v>0</v>
      </c>
      <c r="N6075" t="s">
        <v>17</v>
      </c>
    </row>
    <row r="6076" spans="1:14" x14ac:dyDescent="0.25">
      <c r="A6076">
        <v>5.2016999999999998</v>
      </c>
      <c r="B6076">
        <v>8</v>
      </c>
      <c r="C6076" t="s">
        <v>40</v>
      </c>
      <c r="D6076">
        <v>71991</v>
      </c>
      <c r="E6076" t="s">
        <v>41</v>
      </c>
      <c r="F6076">
        <v>17</v>
      </c>
      <c r="G6076" t="s">
        <v>32</v>
      </c>
      <c r="H6076">
        <v>1888.2</v>
      </c>
      <c r="I6076">
        <v>0</v>
      </c>
      <c r="J6076">
        <v>30</v>
      </c>
      <c r="K6076">
        <v>0</v>
      </c>
      <c r="M6076">
        <v>0</v>
      </c>
      <c r="N6076" t="s">
        <v>17</v>
      </c>
    </row>
    <row r="6077" spans="1:14" x14ac:dyDescent="0.25">
      <c r="A6077">
        <v>5.2016999999999998</v>
      </c>
      <c r="B6077">
        <v>8</v>
      </c>
      <c r="C6077" t="s">
        <v>40</v>
      </c>
      <c r="D6077">
        <v>71991</v>
      </c>
      <c r="E6077" t="s">
        <v>41</v>
      </c>
      <c r="F6077">
        <v>18</v>
      </c>
      <c r="G6077" t="s">
        <v>33</v>
      </c>
      <c r="H6077">
        <v>38424.870000000003</v>
      </c>
      <c r="I6077">
        <v>0</v>
      </c>
      <c r="J6077">
        <v>2567320</v>
      </c>
      <c r="K6077">
        <v>10859697</v>
      </c>
      <c r="M6077">
        <v>26712.48</v>
      </c>
      <c r="N6077" t="s">
        <v>17</v>
      </c>
    </row>
    <row r="6078" spans="1:14" x14ac:dyDescent="0.25">
      <c r="A6078">
        <v>5.2016999999999998</v>
      </c>
      <c r="B6078">
        <v>8</v>
      </c>
      <c r="C6078" t="s">
        <v>40</v>
      </c>
      <c r="D6078">
        <v>86208</v>
      </c>
      <c r="E6078" t="s">
        <v>42</v>
      </c>
      <c r="F6078">
        <v>1</v>
      </c>
      <c r="G6078" t="s">
        <v>16</v>
      </c>
      <c r="H6078">
        <v>1885.0530000000001</v>
      </c>
      <c r="I6078">
        <v>0</v>
      </c>
      <c r="J6078">
        <v>330270</v>
      </c>
      <c r="K6078">
        <v>1319289</v>
      </c>
      <c r="M6078">
        <v>848.16</v>
      </c>
      <c r="N6078" t="s">
        <v>38</v>
      </c>
    </row>
    <row r="6079" spans="1:14" x14ac:dyDescent="0.25">
      <c r="A6079">
        <v>5.2016999999999998</v>
      </c>
      <c r="B6079">
        <v>8</v>
      </c>
      <c r="C6079" t="s">
        <v>40</v>
      </c>
      <c r="D6079">
        <v>86208</v>
      </c>
      <c r="E6079" t="s">
        <v>42</v>
      </c>
      <c r="F6079">
        <v>2</v>
      </c>
      <c r="G6079" t="s">
        <v>18</v>
      </c>
      <c r="H6079">
        <v>1699.38</v>
      </c>
      <c r="I6079">
        <v>0</v>
      </c>
      <c r="J6079">
        <v>73020</v>
      </c>
      <c r="K6079">
        <v>419649</v>
      </c>
      <c r="M6079">
        <v>624.72</v>
      </c>
      <c r="N6079" t="s">
        <v>38</v>
      </c>
    </row>
    <row r="6080" spans="1:14" x14ac:dyDescent="0.25">
      <c r="A6080">
        <v>5.2016999999999998</v>
      </c>
      <c r="B6080">
        <v>8</v>
      </c>
      <c r="C6080" t="s">
        <v>40</v>
      </c>
      <c r="D6080">
        <v>86208</v>
      </c>
      <c r="E6080" t="s">
        <v>42</v>
      </c>
      <c r="F6080">
        <v>3</v>
      </c>
      <c r="G6080" t="s">
        <v>19</v>
      </c>
      <c r="H6080">
        <v>47.204999999999998</v>
      </c>
      <c r="I6080">
        <v>0</v>
      </c>
      <c r="J6080">
        <v>368050</v>
      </c>
      <c r="K6080">
        <v>536532</v>
      </c>
      <c r="M6080">
        <v>845.88</v>
      </c>
      <c r="N6080" t="s">
        <v>38</v>
      </c>
    </row>
    <row r="6081" spans="1:14" x14ac:dyDescent="0.25">
      <c r="A6081">
        <v>5.2016999999999998</v>
      </c>
      <c r="B6081">
        <v>8</v>
      </c>
      <c r="C6081" t="s">
        <v>40</v>
      </c>
      <c r="D6081">
        <v>86208</v>
      </c>
      <c r="E6081" t="s">
        <v>42</v>
      </c>
      <c r="F6081">
        <v>4</v>
      </c>
      <c r="G6081" t="s">
        <v>20</v>
      </c>
      <c r="H6081">
        <v>912.63</v>
      </c>
      <c r="I6081">
        <v>0</v>
      </c>
      <c r="J6081">
        <v>353260</v>
      </c>
      <c r="K6081">
        <v>589215</v>
      </c>
      <c r="M6081">
        <v>745.56</v>
      </c>
      <c r="N6081" t="s">
        <v>38</v>
      </c>
    </row>
    <row r="6082" spans="1:14" x14ac:dyDescent="0.25">
      <c r="A6082">
        <v>5.2016999999999998</v>
      </c>
      <c r="B6082">
        <v>8</v>
      </c>
      <c r="C6082" t="s">
        <v>40</v>
      </c>
      <c r="D6082">
        <v>86208</v>
      </c>
      <c r="E6082" t="s">
        <v>42</v>
      </c>
      <c r="F6082">
        <v>5</v>
      </c>
      <c r="G6082" t="s">
        <v>21</v>
      </c>
      <c r="H6082">
        <v>1186.4190000000001</v>
      </c>
      <c r="I6082">
        <v>0</v>
      </c>
      <c r="J6082">
        <v>130395</v>
      </c>
      <c r="K6082">
        <v>290523</v>
      </c>
      <c r="M6082">
        <v>1019.16</v>
      </c>
      <c r="N6082" t="s">
        <v>38</v>
      </c>
    </row>
    <row r="6083" spans="1:14" x14ac:dyDescent="0.25">
      <c r="A6083">
        <v>5.2016999999999998</v>
      </c>
      <c r="B6083">
        <v>8</v>
      </c>
      <c r="C6083" t="s">
        <v>40</v>
      </c>
      <c r="D6083">
        <v>86208</v>
      </c>
      <c r="E6083" t="s">
        <v>42</v>
      </c>
      <c r="F6083">
        <v>6</v>
      </c>
      <c r="G6083" t="s">
        <v>22</v>
      </c>
      <c r="H6083">
        <v>6164.973</v>
      </c>
      <c r="I6083">
        <v>0</v>
      </c>
      <c r="J6083">
        <v>939290</v>
      </c>
      <c r="K6083">
        <v>3377193</v>
      </c>
      <c r="M6083">
        <v>8524.92</v>
      </c>
      <c r="N6083" t="s">
        <v>38</v>
      </c>
    </row>
    <row r="6084" spans="1:14" x14ac:dyDescent="0.25">
      <c r="A6084">
        <v>5.2016999999999998</v>
      </c>
      <c r="B6084">
        <v>8</v>
      </c>
      <c r="C6084" t="s">
        <v>40</v>
      </c>
      <c r="D6084">
        <v>86208</v>
      </c>
      <c r="E6084" t="s">
        <v>42</v>
      </c>
      <c r="F6084">
        <v>13</v>
      </c>
      <c r="G6084" t="s">
        <v>23</v>
      </c>
      <c r="H6084">
        <v>11895.66</v>
      </c>
      <c r="I6084">
        <v>0</v>
      </c>
      <c r="J6084">
        <v>2194285</v>
      </c>
      <c r="K6084">
        <v>6817179</v>
      </c>
      <c r="M6084">
        <v>14206.68</v>
      </c>
      <c r="N6084" t="s">
        <v>38</v>
      </c>
    </row>
    <row r="6085" spans="1:14" x14ac:dyDescent="0.25">
      <c r="A6085">
        <v>5.2016999999999998</v>
      </c>
      <c r="B6085">
        <v>8</v>
      </c>
      <c r="C6085" t="s">
        <v>40</v>
      </c>
      <c r="D6085">
        <v>86208</v>
      </c>
      <c r="E6085" t="s">
        <v>42</v>
      </c>
      <c r="F6085">
        <v>7</v>
      </c>
      <c r="G6085" t="s">
        <v>24</v>
      </c>
      <c r="H6085">
        <v>3077.7660000000001</v>
      </c>
      <c r="I6085">
        <v>0</v>
      </c>
      <c r="J6085">
        <v>131290</v>
      </c>
      <c r="K6085">
        <v>1050717</v>
      </c>
      <c r="M6085">
        <v>5513.04</v>
      </c>
      <c r="N6085" t="s">
        <v>38</v>
      </c>
    </row>
    <row r="6086" spans="1:14" x14ac:dyDescent="0.25">
      <c r="A6086">
        <v>5.2016999999999998</v>
      </c>
      <c r="B6086">
        <v>8</v>
      </c>
      <c r="C6086" t="s">
        <v>40</v>
      </c>
      <c r="D6086">
        <v>86208</v>
      </c>
      <c r="E6086" t="s">
        <v>42</v>
      </c>
      <c r="F6086">
        <v>8</v>
      </c>
      <c r="G6086" t="s">
        <v>25</v>
      </c>
      <c r="H6086">
        <v>1126.626</v>
      </c>
      <c r="I6086">
        <v>0</v>
      </c>
      <c r="J6086">
        <v>42945</v>
      </c>
      <c r="K6086">
        <v>364992</v>
      </c>
      <c r="M6086">
        <v>3848.64</v>
      </c>
      <c r="N6086" t="s">
        <v>38</v>
      </c>
    </row>
    <row r="6087" spans="1:14" x14ac:dyDescent="0.25">
      <c r="A6087">
        <v>5.2016999999999998</v>
      </c>
      <c r="B6087">
        <v>8</v>
      </c>
      <c r="C6087" t="s">
        <v>40</v>
      </c>
      <c r="D6087">
        <v>86208</v>
      </c>
      <c r="E6087" t="s">
        <v>42</v>
      </c>
      <c r="F6087">
        <v>9</v>
      </c>
      <c r="G6087" t="s">
        <v>26</v>
      </c>
      <c r="H6087">
        <v>1186.4190000000001</v>
      </c>
      <c r="I6087">
        <v>0</v>
      </c>
      <c r="J6087">
        <v>47905</v>
      </c>
      <c r="K6087">
        <v>351207</v>
      </c>
      <c r="M6087">
        <v>4161</v>
      </c>
      <c r="N6087" t="s">
        <v>38</v>
      </c>
    </row>
    <row r="6088" spans="1:14" x14ac:dyDescent="0.25">
      <c r="A6088">
        <v>5.2016999999999998</v>
      </c>
      <c r="B6088">
        <v>8</v>
      </c>
      <c r="C6088" t="s">
        <v>40</v>
      </c>
      <c r="D6088">
        <v>86208</v>
      </c>
      <c r="E6088" t="s">
        <v>42</v>
      </c>
      <c r="F6088">
        <v>14</v>
      </c>
      <c r="G6088" t="s">
        <v>27</v>
      </c>
      <c r="H6088">
        <v>5390.8109999999997</v>
      </c>
      <c r="I6088">
        <v>0</v>
      </c>
      <c r="J6088">
        <v>222140</v>
      </c>
      <c r="K6088">
        <v>1743066</v>
      </c>
      <c r="M6088">
        <v>14181.6</v>
      </c>
      <c r="N6088" t="s">
        <v>38</v>
      </c>
    </row>
    <row r="6089" spans="1:14" x14ac:dyDescent="0.25">
      <c r="A6089">
        <v>5.2016999999999998</v>
      </c>
      <c r="B6089">
        <v>8</v>
      </c>
      <c r="C6089" t="s">
        <v>40</v>
      </c>
      <c r="D6089">
        <v>86208</v>
      </c>
      <c r="E6089" t="s">
        <v>42</v>
      </c>
      <c r="F6089">
        <v>15</v>
      </c>
      <c r="G6089" t="s">
        <v>28</v>
      </c>
      <c r="H6089">
        <v>2007.7860000000001</v>
      </c>
      <c r="I6089">
        <v>0</v>
      </c>
      <c r="J6089">
        <v>35</v>
      </c>
      <c r="K6089">
        <v>0</v>
      </c>
      <c r="M6089">
        <v>0</v>
      </c>
      <c r="N6089" t="s">
        <v>38</v>
      </c>
    </row>
    <row r="6090" spans="1:14" x14ac:dyDescent="0.25">
      <c r="A6090">
        <v>5.2016999999999998</v>
      </c>
      <c r="B6090">
        <v>8</v>
      </c>
      <c r="C6090" t="s">
        <v>40</v>
      </c>
      <c r="D6090">
        <v>86208</v>
      </c>
      <c r="E6090" t="s">
        <v>42</v>
      </c>
      <c r="F6090">
        <v>12</v>
      </c>
      <c r="G6090" t="s">
        <v>29</v>
      </c>
      <c r="H6090">
        <v>5752.7160000000003</v>
      </c>
      <c r="I6090">
        <v>0</v>
      </c>
      <c r="J6090">
        <v>2416425</v>
      </c>
      <c r="K6090">
        <v>8693499</v>
      </c>
      <c r="M6090">
        <v>28388.28</v>
      </c>
      <c r="N6090" t="s">
        <v>38</v>
      </c>
    </row>
    <row r="6091" spans="1:14" x14ac:dyDescent="0.25">
      <c r="A6091">
        <v>5.2016999999999998</v>
      </c>
      <c r="B6091">
        <v>8</v>
      </c>
      <c r="C6091" t="s">
        <v>40</v>
      </c>
      <c r="D6091">
        <v>86208</v>
      </c>
      <c r="E6091" t="s">
        <v>42</v>
      </c>
      <c r="F6091">
        <v>16</v>
      </c>
      <c r="G6091" t="s">
        <v>30</v>
      </c>
      <c r="H6091">
        <v>2514.453</v>
      </c>
      <c r="I6091">
        <v>0</v>
      </c>
      <c r="J6091">
        <v>35</v>
      </c>
      <c r="K6091">
        <v>0</v>
      </c>
      <c r="M6091">
        <v>0</v>
      </c>
      <c r="N6091" t="s">
        <v>38</v>
      </c>
    </row>
    <row r="6092" spans="1:14" x14ac:dyDescent="0.25">
      <c r="A6092">
        <v>5.2016999999999998</v>
      </c>
      <c r="B6092">
        <v>8</v>
      </c>
      <c r="C6092" t="s">
        <v>40</v>
      </c>
      <c r="D6092">
        <v>86208</v>
      </c>
      <c r="E6092" t="s">
        <v>42</v>
      </c>
      <c r="F6092">
        <v>11</v>
      </c>
      <c r="G6092" t="s">
        <v>31</v>
      </c>
      <c r="H6092">
        <v>972.423</v>
      </c>
      <c r="I6092">
        <v>0</v>
      </c>
      <c r="J6092">
        <v>213700</v>
      </c>
      <c r="K6092">
        <v>743487</v>
      </c>
      <c r="M6092">
        <v>0</v>
      </c>
      <c r="N6092" t="s">
        <v>38</v>
      </c>
    </row>
    <row r="6093" spans="1:14" x14ac:dyDescent="0.25">
      <c r="A6093">
        <v>5.2016999999999998</v>
      </c>
      <c r="B6093">
        <v>8</v>
      </c>
      <c r="C6093" t="s">
        <v>40</v>
      </c>
      <c r="D6093">
        <v>86208</v>
      </c>
      <c r="E6093" t="s">
        <v>42</v>
      </c>
      <c r="F6093">
        <v>17</v>
      </c>
      <c r="G6093" t="s">
        <v>32</v>
      </c>
      <c r="H6093">
        <v>31.47</v>
      </c>
      <c r="I6093">
        <v>0</v>
      </c>
      <c r="J6093">
        <v>35</v>
      </c>
      <c r="K6093">
        <v>0</v>
      </c>
      <c r="M6093">
        <v>0</v>
      </c>
      <c r="N6093" t="s">
        <v>38</v>
      </c>
    </row>
    <row r="6094" spans="1:14" x14ac:dyDescent="0.25">
      <c r="A6094">
        <v>5.2016999999999998</v>
      </c>
      <c r="B6094">
        <v>8</v>
      </c>
      <c r="C6094" t="s">
        <v>40</v>
      </c>
      <c r="D6094">
        <v>86208</v>
      </c>
      <c r="E6094" t="s">
        <v>42</v>
      </c>
      <c r="F6094">
        <v>18</v>
      </c>
      <c r="G6094" t="s">
        <v>33</v>
      </c>
      <c r="H6094">
        <v>28565.319</v>
      </c>
      <c r="I6094">
        <v>0</v>
      </c>
      <c r="J6094">
        <v>2416425</v>
      </c>
      <c r="K6094">
        <v>9271104</v>
      </c>
      <c r="M6094">
        <v>28388.28</v>
      </c>
      <c r="N6094" t="s">
        <v>38</v>
      </c>
    </row>
    <row r="6095" spans="1:14" x14ac:dyDescent="0.25">
      <c r="A6095">
        <v>5.2016999999999998</v>
      </c>
      <c r="B6095">
        <v>8</v>
      </c>
      <c r="C6095" t="s">
        <v>40</v>
      </c>
      <c r="D6095">
        <v>23623</v>
      </c>
      <c r="E6095" t="s">
        <v>43</v>
      </c>
      <c r="F6095">
        <v>1</v>
      </c>
      <c r="G6095" t="s">
        <v>16</v>
      </c>
      <c r="H6095">
        <v>2618.3040000000001</v>
      </c>
      <c r="I6095">
        <v>0</v>
      </c>
      <c r="J6095">
        <v>422500</v>
      </c>
      <c r="K6095">
        <v>1923150</v>
      </c>
      <c r="M6095">
        <v>880.08</v>
      </c>
      <c r="N6095" t="s">
        <v>17</v>
      </c>
    </row>
    <row r="6096" spans="1:14" x14ac:dyDescent="0.25">
      <c r="A6096">
        <v>5.2016999999999998</v>
      </c>
      <c r="B6096">
        <v>8</v>
      </c>
      <c r="C6096" t="s">
        <v>40</v>
      </c>
      <c r="D6096">
        <v>23623</v>
      </c>
      <c r="E6096" t="s">
        <v>43</v>
      </c>
      <c r="F6096">
        <v>2</v>
      </c>
      <c r="G6096" t="s">
        <v>18</v>
      </c>
      <c r="H6096">
        <v>1274.5350000000001</v>
      </c>
      <c r="I6096">
        <v>0</v>
      </c>
      <c r="J6096">
        <v>85570</v>
      </c>
      <c r="K6096">
        <v>52380</v>
      </c>
      <c r="M6096">
        <v>677.16</v>
      </c>
      <c r="N6096" t="s">
        <v>17</v>
      </c>
    </row>
    <row r="6097" spans="1:14" x14ac:dyDescent="0.25">
      <c r="A6097">
        <v>5.2016999999999998</v>
      </c>
      <c r="B6097">
        <v>8</v>
      </c>
      <c r="C6097" t="s">
        <v>40</v>
      </c>
      <c r="D6097">
        <v>23623</v>
      </c>
      <c r="E6097" t="s">
        <v>43</v>
      </c>
      <c r="F6097">
        <v>3</v>
      </c>
      <c r="G6097" t="s">
        <v>19</v>
      </c>
      <c r="H6097">
        <v>47.204999999999998</v>
      </c>
      <c r="I6097">
        <v>0</v>
      </c>
      <c r="J6097">
        <v>498800</v>
      </c>
      <c r="K6097">
        <v>815073</v>
      </c>
      <c r="M6097">
        <v>1124.04</v>
      </c>
      <c r="N6097" t="s">
        <v>17</v>
      </c>
    </row>
    <row r="6098" spans="1:14" x14ac:dyDescent="0.25">
      <c r="A6098">
        <v>5.2016999999999998</v>
      </c>
      <c r="B6098">
        <v>8</v>
      </c>
      <c r="C6098" t="s">
        <v>40</v>
      </c>
      <c r="D6098">
        <v>23623</v>
      </c>
      <c r="E6098" t="s">
        <v>43</v>
      </c>
      <c r="F6098">
        <v>4</v>
      </c>
      <c r="G6098" t="s">
        <v>20</v>
      </c>
      <c r="H6098">
        <v>1038.51</v>
      </c>
      <c r="I6098">
        <v>0</v>
      </c>
      <c r="J6098">
        <v>361705</v>
      </c>
      <c r="K6098">
        <v>599811</v>
      </c>
      <c r="M6098">
        <v>964.44</v>
      </c>
      <c r="N6098" t="s">
        <v>17</v>
      </c>
    </row>
    <row r="6099" spans="1:14" x14ac:dyDescent="0.25">
      <c r="A6099">
        <v>5.2016999999999998</v>
      </c>
      <c r="B6099">
        <v>8</v>
      </c>
      <c r="C6099" t="s">
        <v>40</v>
      </c>
      <c r="D6099">
        <v>23623</v>
      </c>
      <c r="E6099" t="s">
        <v>43</v>
      </c>
      <c r="F6099">
        <v>5</v>
      </c>
      <c r="G6099" t="s">
        <v>21</v>
      </c>
      <c r="H6099">
        <v>1963.7280000000001</v>
      </c>
      <c r="I6099">
        <v>0</v>
      </c>
      <c r="J6099">
        <v>214365</v>
      </c>
      <c r="K6099">
        <v>461697</v>
      </c>
      <c r="M6099">
        <v>1035.1199999999999</v>
      </c>
      <c r="N6099" t="s">
        <v>17</v>
      </c>
    </row>
    <row r="6100" spans="1:14" x14ac:dyDescent="0.25">
      <c r="A6100">
        <v>5.2016999999999998</v>
      </c>
      <c r="B6100">
        <v>8</v>
      </c>
      <c r="C6100" t="s">
        <v>40</v>
      </c>
      <c r="D6100">
        <v>23623</v>
      </c>
      <c r="E6100" t="s">
        <v>43</v>
      </c>
      <c r="F6100">
        <v>6</v>
      </c>
      <c r="G6100" t="s">
        <v>22</v>
      </c>
      <c r="H6100">
        <v>8950.0679999999993</v>
      </c>
      <c r="I6100">
        <v>0</v>
      </c>
      <c r="J6100">
        <v>1785995</v>
      </c>
      <c r="K6100">
        <v>8651673</v>
      </c>
      <c r="M6100">
        <v>8935.32</v>
      </c>
      <c r="N6100" t="s">
        <v>17</v>
      </c>
    </row>
    <row r="6101" spans="1:14" x14ac:dyDescent="0.25">
      <c r="A6101">
        <v>5.2016999999999998</v>
      </c>
      <c r="B6101">
        <v>8</v>
      </c>
      <c r="C6101" t="s">
        <v>40</v>
      </c>
      <c r="D6101">
        <v>23623</v>
      </c>
      <c r="E6101" t="s">
        <v>43</v>
      </c>
      <c r="F6101">
        <v>13</v>
      </c>
      <c r="G6101" t="s">
        <v>23</v>
      </c>
      <c r="H6101">
        <v>15892.35</v>
      </c>
      <c r="I6101">
        <v>0</v>
      </c>
      <c r="J6101">
        <v>3368935</v>
      </c>
      <c r="K6101">
        <v>12881868</v>
      </c>
      <c r="M6101">
        <v>16201.68</v>
      </c>
      <c r="N6101" t="s">
        <v>17</v>
      </c>
    </row>
    <row r="6102" spans="1:14" x14ac:dyDescent="0.25">
      <c r="A6102">
        <v>5.2016999999999998</v>
      </c>
      <c r="B6102">
        <v>8</v>
      </c>
      <c r="C6102" t="s">
        <v>40</v>
      </c>
      <c r="D6102">
        <v>23623</v>
      </c>
      <c r="E6102" t="s">
        <v>43</v>
      </c>
      <c r="F6102">
        <v>7</v>
      </c>
      <c r="G6102" t="s">
        <v>24</v>
      </c>
      <c r="H6102">
        <v>2309.8980000000001</v>
      </c>
      <c r="I6102">
        <v>0</v>
      </c>
      <c r="J6102">
        <v>157675</v>
      </c>
      <c r="K6102">
        <v>1124652</v>
      </c>
      <c r="M6102">
        <v>5980.44</v>
      </c>
      <c r="N6102" t="s">
        <v>17</v>
      </c>
    </row>
    <row r="6103" spans="1:14" x14ac:dyDescent="0.25">
      <c r="A6103">
        <v>5.2016999999999998</v>
      </c>
      <c r="B6103">
        <v>8</v>
      </c>
      <c r="C6103" t="s">
        <v>40</v>
      </c>
      <c r="D6103">
        <v>23623</v>
      </c>
      <c r="E6103" t="s">
        <v>43</v>
      </c>
      <c r="F6103">
        <v>8</v>
      </c>
      <c r="G6103" t="s">
        <v>25</v>
      </c>
      <c r="H6103">
        <v>1501.1189999999999</v>
      </c>
      <c r="I6103">
        <v>0</v>
      </c>
      <c r="J6103">
        <v>39955</v>
      </c>
      <c r="K6103">
        <v>363444</v>
      </c>
      <c r="M6103">
        <v>4240.8</v>
      </c>
      <c r="N6103" t="s">
        <v>17</v>
      </c>
    </row>
    <row r="6104" spans="1:14" x14ac:dyDescent="0.25">
      <c r="A6104">
        <v>5.2016999999999998</v>
      </c>
      <c r="B6104">
        <v>8</v>
      </c>
      <c r="C6104" t="s">
        <v>40</v>
      </c>
      <c r="D6104">
        <v>23623</v>
      </c>
      <c r="E6104" t="s">
        <v>43</v>
      </c>
      <c r="F6104">
        <v>9</v>
      </c>
      <c r="G6104" t="s">
        <v>26</v>
      </c>
      <c r="H6104">
        <v>1372.0920000000001</v>
      </c>
      <c r="I6104">
        <v>0</v>
      </c>
      <c r="J6104">
        <v>46745</v>
      </c>
      <c r="K6104">
        <v>302913</v>
      </c>
      <c r="M6104">
        <v>4008.24</v>
      </c>
      <c r="N6104" t="s">
        <v>17</v>
      </c>
    </row>
    <row r="6105" spans="1:14" x14ac:dyDescent="0.25">
      <c r="A6105">
        <v>5.2016999999999998</v>
      </c>
      <c r="B6105">
        <v>8</v>
      </c>
      <c r="C6105" t="s">
        <v>40</v>
      </c>
      <c r="D6105">
        <v>23623</v>
      </c>
      <c r="E6105" t="s">
        <v>43</v>
      </c>
      <c r="F6105">
        <v>14</v>
      </c>
      <c r="G6105" t="s">
        <v>27</v>
      </c>
      <c r="H6105">
        <v>5183.1090000000004</v>
      </c>
      <c r="I6105">
        <v>0</v>
      </c>
      <c r="J6105">
        <v>244375</v>
      </c>
      <c r="K6105">
        <v>1829214</v>
      </c>
      <c r="M6105">
        <v>16108.2</v>
      </c>
      <c r="N6105" t="s">
        <v>17</v>
      </c>
    </row>
    <row r="6106" spans="1:14" x14ac:dyDescent="0.25">
      <c r="A6106">
        <v>5.2016999999999998</v>
      </c>
      <c r="B6106">
        <v>8</v>
      </c>
      <c r="C6106" t="s">
        <v>40</v>
      </c>
      <c r="D6106">
        <v>23623</v>
      </c>
      <c r="E6106" t="s">
        <v>43</v>
      </c>
      <c r="F6106">
        <v>15</v>
      </c>
      <c r="G6106" t="s">
        <v>28</v>
      </c>
      <c r="H6106">
        <v>3483.7289999999998</v>
      </c>
      <c r="I6106">
        <v>0</v>
      </c>
      <c r="J6106">
        <v>40</v>
      </c>
      <c r="K6106">
        <v>0</v>
      </c>
      <c r="M6106">
        <v>0</v>
      </c>
      <c r="N6106" t="s">
        <v>17</v>
      </c>
    </row>
    <row r="6107" spans="1:14" x14ac:dyDescent="0.25">
      <c r="A6107">
        <v>5.2016999999999998</v>
      </c>
      <c r="B6107">
        <v>8</v>
      </c>
      <c r="C6107" t="s">
        <v>40</v>
      </c>
      <c r="D6107">
        <v>23623</v>
      </c>
      <c r="E6107" t="s">
        <v>43</v>
      </c>
      <c r="F6107">
        <v>12</v>
      </c>
      <c r="G6107" t="s">
        <v>29</v>
      </c>
      <c r="H6107">
        <v>5589.0720000000001</v>
      </c>
      <c r="I6107">
        <v>0</v>
      </c>
      <c r="J6107">
        <v>3613310</v>
      </c>
      <c r="K6107">
        <v>14494872</v>
      </c>
      <c r="M6107">
        <v>32309.88</v>
      </c>
      <c r="N6107" t="s">
        <v>17</v>
      </c>
    </row>
    <row r="6108" spans="1:14" x14ac:dyDescent="0.25">
      <c r="A6108">
        <v>5.2016999999999998</v>
      </c>
      <c r="B6108">
        <v>8</v>
      </c>
      <c r="C6108" t="s">
        <v>40</v>
      </c>
      <c r="D6108">
        <v>23623</v>
      </c>
      <c r="E6108" t="s">
        <v>43</v>
      </c>
      <c r="F6108">
        <v>16</v>
      </c>
      <c r="G6108" t="s">
        <v>30</v>
      </c>
      <c r="H6108">
        <v>2454.66</v>
      </c>
      <c r="I6108">
        <v>0</v>
      </c>
      <c r="J6108">
        <v>40</v>
      </c>
      <c r="K6108">
        <v>0</v>
      </c>
      <c r="M6108">
        <v>0</v>
      </c>
      <c r="N6108" t="s">
        <v>17</v>
      </c>
    </row>
    <row r="6109" spans="1:14" x14ac:dyDescent="0.25">
      <c r="A6109">
        <v>5.2016999999999998</v>
      </c>
      <c r="B6109">
        <v>8</v>
      </c>
      <c r="C6109" t="s">
        <v>40</v>
      </c>
      <c r="D6109">
        <v>23623</v>
      </c>
      <c r="E6109" t="s">
        <v>43</v>
      </c>
      <c r="F6109">
        <v>11</v>
      </c>
      <c r="G6109" t="s">
        <v>31</v>
      </c>
      <c r="H6109">
        <v>497.226</v>
      </c>
      <c r="I6109">
        <v>0</v>
      </c>
      <c r="J6109">
        <v>0</v>
      </c>
      <c r="K6109">
        <v>0</v>
      </c>
      <c r="M6109">
        <v>0</v>
      </c>
      <c r="N6109" t="s">
        <v>17</v>
      </c>
    </row>
    <row r="6110" spans="1:14" x14ac:dyDescent="0.25">
      <c r="A6110">
        <v>5.2016999999999998</v>
      </c>
      <c r="B6110">
        <v>8</v>
      </c>
      <c r="C6110" t="s">
        <v>40</v>
      </c>
      <c r="D6110">
        <v>23623</v>
      </c>
      <c r="E6110" t="s">
        <v>43</v>
      </c>
      <c r="F6110">
        <v>17</v>
      </c>
      <c r="G6110" t="s">
        <v>32</v>
      </c>
      <c r="H6110">
        <v>1545.1769999999999</v>
      </c>
      <c r="I6110">
        <v>0</v>
      </c>
      <c r="J6110">
        <v>40</v>
      </c>
      <c r="K6110">
        <v>0</v>
      </c>
      <c r="M6110">
        <v>0</v>
      </c>
      <c r="N6110" t="s">
        <v>17</v>
      </c>
    </row>
    <row r="6111" spans="1:14" x14ac:dyDescent="0.25">
      <c r="A6111">
        <v>5.2016999999999998</v>
      </c>
      <c r="B6111">
        <v>8</v>
      </c>
      <c r="C6111" t="s">
        <v>40</v>
      </c>
      <c r="D6111">
        <v>23623</v>
      </c>
      <c r="E6111" t="s">
        <v>43</v>
      </c>
      <c r="F6111">
        <v>18</v>
      </c>
      <c r="G6111" t="s">
        <v>33</v>
      </c>
      <c r="H6111">
        <v>34645.322999999997</v>
      </c>
      <c r="I6111">
        <v>0</v>
      </c>
      <c r="J6111">
        <v>3613310</v>
      </c>
      <c r="K6111">
        <v>1470717</v>
      </c>
      <c r="M6111">
        <v>32309.88</v>
      </c>
      <c r="N6111" t="s">
        <v>17</v>
      </c>
    </row>
    <row r="6112" spans="1:14" x14ac:dyDescent="0.25">
      <c r="A6112">
        <v>5.2016999999999998</v>
      </c>
      <c r="B6112">
        <v>8</v>
      </c>
      <c r="C6112" t="s">
        <v>40</v>
      </c>
      <c r="D6112">
        <v>19769</v>
      </c>
      <c r="E6112" t="s">
        <v>44</v>
      </c>
      <c r="F6112">
        <v>1</v>
      </c>
      <c r="G6112" t="s">
        <v>16</v>
      </c>
      <c r="H6112">
        <v>2744.1840000000002</v>
      </c>
      <c r="I6112">
        <v>0</v>
      </c>
      <c r="J6112">
        <v>542615</v>
      </c>
      <c r="K6112">
        <v>200001</v>
      </c>
      <c r="M6112">
        <v>1092.1199999999999</v>
      </c>
      <c r="N6112" t="s">
        <v>17</v>
      </c>
    </row>
    <row r="6113" spans="1:14" x14ac:dyDescent="0.25">
      <c r="A6113">
        <v>5.2016999999999998</v>
      </c>
      <c r="B6113">
        <v>8</v>
      </c>
      <c r="C6113" t="s">
        <v>40</v>
      </c>
      <c r="D6113">
        <v>19769</v>
      </c>
      <c r="E6113" t="s">
        <v>44</v>
      </c>
      <c r="F6113">
        <v>2</v>
      </c>
      <c r="G6113" t="s">
        <v>18</v>
      </c>
      <c r="H6113">
        <v>1897.6410000000001</v>
      </c>
      <c r="I6113">
        <v>0</v>
      </c>
      <c r="J6113">
        <v>99865</v>
      </c>
      <c r="K6113">
        <v>564066</v>
      </c>
      <c r="M6113">
        <v>843.6</v>
      </c>
      <c r="N6113" t="s">
        <v>17</v>
      </c>
    </row>
    <row r="6114" spans="1:14" x14ac:dyDescent="0.25">
      <c r="A6114">
        <v>5.2016999999999998</v>
      </c>
      <c r="B6114">
        <v>8</v>
      </c>
      <c r="C6114" t="s">
        <v>40</v>
      </c>
      <c r="D6114">
        <v>19769</v>
      </c>
      <c r="E6114" t="s">
        <v>44</v>
      </c>
      <c r="F6114">
        <v>3</v>
      </c>
      <c r="G6114" t="s">
        <v>19</v>
      </c>
      <c r="H6114">
        <v>47.204999999999998</v>
      </c>
      <c r="I6114">
        <v>0</v>
      </c>
      <c r="J6114">
        <v>502965</v>
      </c>
      <c r="K6114">
        <v>764634</v>
      </c>
      <c r="M6114">
        <v>800.28</v>
      </c>
      <c r="N6114" t="s">
        <v>17</v>
      </c>
    </row>
    <row r="6115" spans="1:14" x14ac:dyDescent="0.25">
      <c r="A6115">
        <v>5.2016999999999998</v>
      </c>
      <c r="B6115">
        <v>8</v>
      </c>
      <c r="C6115" t="s">
        <v>40</v>
      </c>
      <c r="D6115">
        <v>19769</v>
      </c>
      <c r="E6115" t="s">
        <v>44</v>
      </c>
      <c r="F6115">
        <v>4</v>
      </c>
      <c r="G6115" t="s">
        <v>20</v>
      </c>
      <c r="H6115">
        <v>1346.9159999999999</v>
      </c>
      <c r="I6115">
        <v>0</v>
      </c>
      <c r="J6115">
        <v>409945</v>
      </c>
      <c r="K6115">
        <v>688062</v>
      </c>
      <c r="M6115">
        <v>877.8</v>
      </c>
      <c r="N6115" t="s">
        <v>17</v>
      </c>
    </row>
    <row r="6116" spans="1:14" x14ac:dyDescent="0.25">
      <c r="A6116">
        <v>5.2016999999999998</v>
      </c>
      <c r="B6116">
        <v>8</v>
      </c>
      <c r="C6116" t="s">
        <v>40</v>
      </c>
      <c r="D6116">
        <v>19769</v>
      </c>
      <c r="E6116" t="s">
        <v>44</v>
      </c>
      <c r="F6116">
        <v>5</v>
      </c>
      <c r="G6116" t="s">
        <v>21</v>
      </c>
      <c r="H6116">
        <v>2218.6350000000002</v>
      </c>
      <c r="I6116">
        <v>0</v>
      </c>
      <c r="J6116">
        <v>239730</v>
      </c>
      <c r="K6116">
        <v>479793</v>
      </c>
      <c r="M6116">
        <v>1135.44</v>
      </c>
      <c r="N6116" t="s">
        <v>17</v>
      </c>
    </row>
    <row r="6117" spans="1:14" x14ac:dyDescent="0.25">
      <c r="A6117">
        <v>5.2016999999999998</v>
      </c>
      <c r="B6117">
        <v>8</v>
      </c>
      <c r="C6117" t="s">
        <v>40</v>
      </c>
      <c r="D6117">
        <v>19769</v>
      </c>
      <c r="E6117" t="s">
        <v>44</v>
      </c>
      <c r="F6117">
        <v>6</v>
      </c>
      <c r="G6117" t="s">
        <v>22</v>
      </c>
      <c r="H6117">
        <v>7851.7650000000003</v>
      </c>
      <c r="I6117">
        <v>0</v>
      </c>
      <c r="J6117">
        <v>1787020</v>
      </c>
      <c r="K6117">
        <v>9192570</v>
      </c>
      <c r="M6117">
        <v>7763.4</v>
      </c>
      <c r="N6117" t="s">
        <v>17</v>
      </c>
    </row>
    <row r="6118" spans="1:14" x14ac:dyDescent="0.25">
      <c r="A6118">
        <v>5.2016999999999998</v>
      </c>
      <c r="B6118">
        <v>8</v>
      </c>
      <c r="C6118" t="s">
        <v>40</v>
      </c>
      <c r="D6118">
        <v>19769</v>
      </c>
      <c r="E6118" t="s">
        <v>44</v>
      </c>
      <c r="F6118">
        <v>13</v>
      </c>
      <c r="G6118" t="s">
        <v>23</v>
      </c>
      <c r="H6118">
        <v>16106.346</v>
      </c>
      <c r="I6118">
        <v>0</v>
      </c>
      <c r="J6118">
        <v>3582140</v>
      </c>
      <c r="K6118">
        <v>14324589</v>
      </c>
      <c r="M6118">
        <v>14489.4</v>
      </c>
      <c r="N6118" t="s">
        <v>17</v>
      </c>
    </row>
    <row r="6119" spans="1:14" x14ac:dyDescent="0.25">
      <c r="A6119">
        <v>5.2016999999999998</v>
      </c>
      <c r="B6119">
        <v>8</v>
      </c>
      <c r="C6119" t="s">
        <v>40</v>
      </c>
      <c r="D6119">
        <v>19769</v>
      </c>
      <c r="E6119" t="s">
        <v>44</v>
      </c>
      <c r="F6119">
        <v>7</v>
      </c>
      <c r="G6119" t="s">
        <v>24</v>
      </c>
      <c r="H6119">
        <v>4320.8310000000001</v>
      </c>
      <c r="I6119">
        <v>0</v>
      </c>
      <c r="J6119">
        <v>174510</v>
      </c>
      <c r="K6119">
        <v>1469937</v>
      </c>
      <c r="M6119">
        <v>5426.4</v>
      </c>
      <c r="N6119" t="s">
        <v>17</v>
      </c>
    </row>
    <row r="6120" spans="1:14" x14ac:dyDescent="0.25">
      <c r="A6120">
        <v>5.2016999999999998</v>
      </c>
      <c r="B6120">
        <v>8</v>
      </c>
      <c r="C6120" t="s">
        <v>40</v>
      </c>
      <c r="D6120">
        <v>19769</v>
      </c>
      <c r="E6120" t="s">
        <v>44</v>
      </c>
      <c r="F6120">
        <v>8</v>
      </c>
      <c r="G6120" t="s">
        <v>25</v>
      </c>
      <c r="H6120">
        <v>1686.7919999999999</v>
      </c>
      <c r="I6120">
        <v>0</v>
      </c>
      <c r="J6120">
        <v>45470</v>
      </c>
      <c r="K6120">
        <v>440043</v>
      </c>
      <c r="M6120">
        <v>2631.12</v>
      </c>
      <c r="N6120" t="s">
        <v>17</v>
      </c>
    </row>
    <row r="6121" spans="1:14" x14ac:dyDescent="0.25">
      <c r="A6121">
        <v>5.2016999999999998</v>
      </c>
      <c r="B6121">
        <v>8</v>
      </c>
      <c r="C6121" t="s">
        <v>40</v>
      </c>
      <c r="D6121">
        <v>19769</v>
      </c>
      <c r="E6121" t="s">
        <v>44</v>
      </c>
      <c r="F6121">
        <v>9</v>
      </c>
      <c r="G6121" t="s">
        <v>26</v>
      </c>
      <c r="H6121">
        <v>1866.171</v>
      </c>
      <c r="I6121">
        <v>0</v>
      </c>
      <c r="J6121">
        <v>38360</v>
      </c>
      <c r="K6121">
        <v>303810</v>
      </c>
      <c r="M6121">
        <v>2026.92</v>
      </c>
      <c r="N6121" t="s">
        <v>17</v>
      </c>
    </row>
    <row r="6122" spans="1:14" x14ac:dyDescent="0.25">
      <c r="A6122">
        <v>5.2016999999999998</v>
      </c>
      <c r="B6122">
        <v>8</v>
      </c>
      <c r="C6122" t="s">
        <v>40</v>
      </c>
      <c r="D6122">
        <v>19769</v>
      </c>
      <c r="E6122" t="s">
        <v>44</v>
      </c>
      <c r="F6122">
        <v>14</v>
      </c>
      <c r="G6122" t="s">
        <v>27</v>
      </c>
      <c r="H6122">
        <v>7873.7939999999999</v>
      </c>
      <c r="I6122">
        <v>0</v>
      </c>
      <c r="J6122">
        <v>258340</v>
      </c>
      <c r="K6122">
        <v>2124810</v>
      </c>
      <c r="M6122">
        <v>11327.04</v>
      </c>
      <c r="N6122" t="s">
        <v>17</v>
      </c>
    </row>
    <row r="6123" spans="1:14" x14ac:dyDescent="0.25">
      <c r="A6123">
        <v>5.2016999999999998</v>
      </c>
      <c r="B6123">
        <v>8</v>
      </c>
      <c r="C6123" t="s">
        <v>40</v>
      </c>
      <c r="D6123">
        <v>19769</v>
      </c>
      <c r="E6123" t="s">
        <v>44</v>
      </c>
      <c r="F6123">
        <v>15</v>
      </c>
      <c r="G6123" t="s">
        <v>28</v>
      </c>
      <c r="H6123">
        <v>4906.1729999999998</v>
      </c>
      <c r="I6123">
        <v>0</v>
      </c>
      <c r="J6123">
        <v>45</v>
      </c>
      <c r="K6123">
        <v>0</v>
      </c>
      <c r="M6123">
        <v>0</v>
      </c>
      <c r="N6123" t="s">
        <v>17</v>
      </c>
    </row>
    <row r="6124" spans="1:14" x14ac:dyDescent="0.25">
      <c r="A6124">
        <v>5.2016999999999998</v>
      </c>
      <c r="B6124">
        <v>8</v>
      </c>
      <c r="C6124" t="s">
        <v>40</v>
      </c>
      <c r="D6124">
        <v>19769</v>
      </c>
      <c r="E6124" t="s">
        <v>44</v>
      </c>
      <c r="F6124">
        <v>12</v>
      </c>
      <c r="G6124" t="s">
        <v>29</v>
      </c>
      <c r="H6124">
        <v>6637.0230000000001</v>
      </c>
      <c r="I6124">
        <v>0</v>
      </c>
      <c r="J6124">
        <v>3840480</v>
      </c>
      <c r="K6124">
        <v>16264479</v>
      </c>
      <c r="M6124">
        <v>25816.44</v>
      </c>
      <c r="N6124" t="s">
        <v>17</v>
      </c>
    </row>
    <row r="6125" spans="1:14" x14ac:dyDescent="0.25">
      <c r="A6125">
        <v>5.2016999999999998</v>
      </c>
      <c r="B6125">
        <v>8</v>
      </c>
      <c r="C6125" t="s">
        <v>40</v>
      </c>
      <c r="D6125">
        <v>19769</v>
      </c>
      <c r="E6125" t="s">
        <v>44</v>
      </c>
      <c r="F6125">
        <v>16</v>
      </c>
      <c r="G6125" t="s">
        <v>30</v>
      </c>
      <c r="H6125">
        <v>3036.855</v>
      </c>
      <c r="I6125">
        <v>0</v>
      </c>
      <c r="J6125">
        <v>45</v>
      </c>
      <c r="K6125">
        <v>0</v>
      </c>
      <c r="M6125">
        <v>0</v>
      </c>
      <c r="N6125" t="s">
        <v>17</v>
      </c>
    </row>
    <row r="6126" spans="1:14" x14ac:dyDescent="0.25">
      <c r="A6126">
        <v>5.2016999999999998</v>
      </c>
      <c r="B6126">
        <v>8</v>
      </c>
      <c r="C6126" t="s">
        <v>40</v>
      </c>
      <c r="D6126">
        <v>19769</v>
      </c>
      <c r="E6126" t="s">
        <v>44</v>
      </c>
      <c r="F6126">
        <v>11</v>
      </c>
      <c r="G6126" t="s">
        <v>31</v>
      </c>
      <c r="H6126">
        <v>3238.2629999999999</v>
      </c>
      <c r="I6126">
        <v>0</v>
      </c>
      <c r="J6126">
        <v>419835</v>
      </c>
      <c r="K6126">
        <v>1516833</v>
      </c>
      <c r="M6126">
        <v>0</v>
      </c>
      <c r="N6126" t="s">
        <v>17</v>
      </c>
    </row>
    <row r="6127" spans="1:14" x14ac:dyDescent="0.25">
      <c r="A6127">
        <v>5.2016999999999998</v>
      </c>
      <c r="B6127">
        <v>8</v>
      </c>
      <c r="C6127" t="s">
        <v>40</v>
      </c>
      <c r="D6127">
        <v>19769</v>
      </c>
      <c r="E6127" t="s">
        <v>44</v>
      </c>
      <c r="F6127">
        <v>17</v>
      </c>
      <c r="G6127" t="s">
        <v>32</v>
      </c>
      <c r="H6127">
        <v>1337.4749999999999</v>
      </c>
      <c r="I6127">
        <v>0</v>
      </c>
      <c r="J6127">
        <v>45</v>
      </c>
      <c r="K6127">
        <v>0</v>
      </c>
      <c r="M6127">
        <v>0</v>
      </c>
      <c r="N6127" t="s">
        <v>17</v>
      </c>
    </row>
    <row r="6128" spans="1:14" x14ac:dyDescent="0.25">
      <c r="A6128">
        <v>5.2016999999999998</v>
      </c>
      <c r="B6128">
        <v>8</v>
      </c>
      <c r="C6128" t="s">
        <v>40</v>
      </c>
      <c r="D6128">
        <v>19769</v>
      </c>
      <c r="E6128" t="s">
        <v>44</v>
      </c>
      <c r="F6128">
        <v>18</v>
      </c>
      <c r="G6128" t="s">
        <v>33</v>
      </c>
      <c r="H6128">
        <v>43135.928999999996</v>
      </c>
      <c r="I6128">
        <v>0</v>
      </c>
      <c r="J6128">
        <v>3840480</v>
      </c>
      <c r="K6128">
        <v>17547240</v>
      </c>
      <c r="M6128">
        <v>25816.44</v>
      </c>
      <c r="N6128" t="s">
        <v>17</v>
      </c>
    </row>
    <row r="6129" spans="1:14" x14ac:dyDescent="0.25">
      <c r="A6129">
        <v>5.2016999999999998</v>
      </c>
      <c r="B6129">
        <v>8</v>
      </c>
      <c r="C6129" t="s">
        <v>45</v>
      </c>
      <c r="D6129">
        <v>15552</v>
      </c>
      <c r="E6129" t="s">
        <v>46</v>
      </c>
      <c r="F6129">
        <v>1</v>
      </c>
      <c r="G6129" t="s">
        <v>16</v>
      </c>
      <c r="H6129">
        <v>2539.6289999999999</v>
      </c>
      <c r="I6129">
        <v>0</v>
      </c>
      <c r="J6129">
        <v>418495</v>
      </c>
      <c r="K6129">
        <v>1569912</v>
      </c>
      <c r="M6129">
        <v>946.2</v>
      </c>
      <c r="N6129" t="s">
        <v>17</v>
      </c>
    </row>
    <row r="6130" spans="1:14" x14ac:dyDescent="0.25">
      <c r="A6130">
        <v>5.2016999999999998</v>
      </c>
      <c r="B6130">
        <v>8</v>
      </c>
      <c r="C6130" t="s">
        <v>45</v>
      </c>
      <c r="D6130">
        <v>15552</v>
      </c>
      <c r="E6130" t="s">
        <v>46</v>
      </c>
      <c r="F6130">
        <v>2</v>
      </c>
      <c r="G6130" t="s">
        <v>18</v>
      </c>
      <c r="H6130">
        <v>1435.0319999999999</v>
      </c>
      <c r="I6130">
        <v>0</v>
      </c>
      <c r="J6130">
        <v>72585</v>
      </c>
      <c r="K6130">
        <v>420171</v>
      </c>
      <c r="M6130">
        <v>581.4</v>
      </c>
      <c r="N6130" t="s">
        <v>17</v>
      </c>
    </row>
    <row r="6131" spans="1:14" x14ac:dyDescent="0.25">
      <c r="A6131">
        <v>5.2016999999999998</v>
      </c>
      <c r="B6131">
        <v>8</v>
      </c>
      <c r="C6131" t="s">
        <v>45</v>
      </c>
      <c r="D6131">
        <v>15552</v>
      </c>
      <c r="E6131" t="s">
        <v>46</v>
      </c>
      <c r="F6131">
        <v>3</v>
      </c>
      <c r="G6131" t="s">
        <v>19</v>
      </c>
      <c r="H6131">
        <v>47.204999999999998</v>
      </c>
      <c r="I6131">
        <v>0</v>
      </c>
      <c r="J6131">
        <v>409585</v>
      </c>
      <c r="K6131">
        <v>657384</v>
      </c>
      <c r="M6131">
        <v>813.96</v>
      </c>
      <c r="N6131" t="s">
        <v>17</v>
      </c>
    </row>
    <row r="6132" spans="1:14" x14ac:dyDescent="0.25">
      <c r="A6132">
        <v>5.2016999999999998</v>
      </c>
      <c r="B6132">
        <v>8</v>
      </c>
      <c r="C6132" t="s">
        <v>45</v>
      </c>
      <c r="D6132">
        <v>15552</v>
      </c>
      <c r="E6132" t="s">
        <v>46</v>
      </c>
      <c r="F6132">
        <v>4</v>
      </c>
      <c r="G6132" t="s">
        <v>20</v>
      </c>
      <c r="H6132">
        <v>1633.2929999999999</v>
      </c>
      <c r="I6132">
        <v>0</v>
      </c>
      <c r="J6132">
        <v>263765</v>
      </c>
      <c r="K6132">
        <v>482322</v>
      </c>
      <c r="M6132">
        <v>921.12</v>
      </c>
      <c r="N6132" t="s">
        <v>17</v>
      </c>
    </row>
    <row r="6133" spans="1:14" x14ac:dyDescent="0.25">
      <c r="A6133">
        <v>5.2016999999999998</v>
      </c>
      <c r="B6133">
        <v>8</v>
      </c>
      <c r="C6133" t="s">
        <v>45</v>
      </c>
      <c r="D6133">
        <v>15552</v>
      </c>
      <c r="E6133" t="s">
        <v>46</v>
      </c>
      <c r="F6133">
        <v>5</v>
      </c>
      <c r="G6133" t="s">
        <v>21</v>
      </c>
      <c r="H6133">
        <v>2161.989</v>
      </c>
      <c r="I6133">
        <v>0</v>
      </c>
      <c r="J6133">
        <v>187965</v>
      </c>
      <c r="K6133">
        <v>401625</v>
      </c>
      <c r="M6133">
        <v>1178.76</v>
      </c>
      <c r="N6133" t="s">
        <v>17</v>
      </c>
    </row>
    <row r="6134" spans="1:14" x14ac:dyDescent="0.25">
      <c r="A6134">
        <v>5.2016999999999998</v>
      </c>
      <c r="B6134">
        <v>8</v>
      </c>
      <c r="C6134" t="s">
        <v>45</v>
      </c>
      <c r="D6134">
        <v>15552</v>
      </c>
      <c r="E6134" t="s">
        <v>46</v>
      </c>
      <c r="F6134">
        <v>6</v>
      </c>
      <c r="G6134" t="s">
        <v>22</v>
      </c>
      <c r="H6134">
        <v>8531.5169999999998</v>
      </c>
      <c r="I6134">
        <v>0</v>
      </c>
      <c r="J6134">
        <v>1865505</v>
      </c>
      <c r="K6134">
        <v>10911651</v>
      </c>
      <c r="M6134">
        <v>9765.24</v>
      </c>
      <c r="N6134" t="s">
        <v>17</v>
      </c>
    </row>
    <row r="6135" spans="1:14" x14ac:dyDescent="0.25">
      <c r="A6135">
        <v>5.2016999999999998</v>
      </c>
      <c r="B6135">
        <v>8</v>
      </c>
      <c r="C6135" t="s">
        <v>45</v>
      </c>
      <c r="D6135">
        <v>15552</v>
      </c>
      <c r="E6135" t="s">
        <v>46</v>
      </c>
      <c r="F6135">
        <v>13</v>
      </c>
      <c r="G6135" t="s">
        <v>23</v>
      </c>
      <c r="H6135">
        <v>16348.665000000001</v>
      </c>
      <c r="I6135">
        <v>0</v>
      </c>
      <c r="J6135">
        <v>3217900</v>
      </c>
      <c r="K6135">
        <v>14412522</v>
      </c>
      <c r="M6135">
        <v>14475.72</v>
      </c>
      <c r="N6135" t="s">
        <v>17</v>
      </c>
    </row>
    <row r="6136" spans="1:14" x14ac:dyDescent="0.25">
      <c r="A6136">
        <v>5.2016999999999998</v>
      </c>
      <c r="B6136">
        <v>8</v>
      </c>
      <c r="C6136" t="s">
        <v>45</v>
      </c>
      <c r="D6136">
        <v>15552</v>
      </c>
      <c r="E6136" t="s">
        <v>46</v>
      </c>
      <c r="F6136">
        <v>7</v>
      </c>
      <c r="G6136" t="s">
        <v>24</v>
      </c>
      <c r="H6136">
        <v>3461.7</v>
      </c>
      <c r="I6136">
        <v>0</v>
      </c>
      <c r="J6136">
        <v>136905</v>
      </c>
      <c r="K6136">
        <v>1071192</v>
      </c>
      <c r="M6136">
        <v>6099</v>
      </c>
      <c r="N6136" t="s">
        <v>17</v>
      </c>
    </row>
    <row r="6137" spans="1:14" x14ac:dyDescent="0.25">
      <c r="A6137">
        <v>5.2016999999999998</v>
      </c>
      <c r="B6137">
        <v>8</v>
      </c>
      <c r="C6137" t="s">
        <v>45</v>
      </c>
      <c r="D6137">
        <v>15552</v>
      </c>
      <c r="E6137" t="s">
        <v>46</v>
      </c>
      <c r="F6137">
        <v>8</v>
      </c>
      <c r="G6137" t="s">
        <v>25</v>
      </c>
      <c r="H6137">
        <v>1768.614</v>
      </c>
      <c r="I6137">
        <v>0</v>
      </c>
      <c r="J6137">
        <v>38970</v>
      </c>
      <c r="K6137">
        <v>330588</v>
      </c>
      <c r="M6137">
        <v>3953.52</v>
      </c>
      <c r="N6137" t="s">
        <v>17</v>
      </c>
    </row>
    <row r="6138" spans="1:14" x14ac:dyDescent="0.25">
      <c r="A6138">
        <v>5.2016999999999998</v>
      </c>
      <c r="B6138">
        <v>8</v>
      </c>
      <c r="C6138" t="s">
        <v>45</v>
      </c>
      <c r="D6138">
        <v>15552</v>
      </c>
      <c r="E6138" t="s">
        <v>46</v>
      </c>
      <c r="F6138">
        <v>9</v>
      </c>
      <c r="G6138" t="s">
        <v>26</v>
      </c>
      <c r="H6138">
        <v>1513.7070000000001</v>
      </c>
      <c r="I6138">
        <v>0</v>
      </c>
      <c r="J6138">
        <v>28100</v>
      </c>
      <c r="K6138">
        <v>228588</v>
      </c>
      <c r="M6138">
        <v>2015.52</v>
      </c>
      <c r="N6138" t="s">
        <v>17</v>
      </c>
    </row>
    <row r="6139" spans="1:14" x14ac:dyDescent="0.25">
      <c r="A6139">
        <v>5.2016999999999998</v>
      </c>
      <c r="B6139">
        <v>8</v>
      </c>
      <c r="C6139" t="s">
        <v>45</v>
      </c>
      <c r="D6139">
        <v>15552</v>
      </c>
      <c r="E6139" t="s">
        <v>46</v>
      </c>
      <c r="F6139">
        <v>14</v>
      </c>
      <c r="G6139" t="s">
        <v>27</v>
      </c>
      <c r="H6139">
        <v>6744.0209999999997</v>
      </c>
      <c r="I6139">
        <v>0</v>
      </c>
      <c r="J6139">
        <v>203975</v>
      </c>
      <c r="K6139">
        <v>100275</v>
      </c>
      <c r="M6139">
        <v>12558.24</v>
      </c>
      <c r="N6139" t="s">
        <v>17</v>
      </c>
    </row>
    <row r="6140" spans="1:14" x14ac:dyDescent="0.25">
      <c r="A6140">
        <v>5.2016999999999998</v>
      </c>
      <c r="B6140">
        <v>8</v>
      </c>
      <c r="C6140" t="s">
        <v>45</v>
      </c>
      <c r="D6140">
        <v>15552</v>
      </c>
      <c r="E6140" t="s">
        <v>46</v>
      </c>
      <c r="F6140">
        <v>15</v>
      </c>
      <c r="G6140" t="s">
        <v>28</v>
      </c>
      <c r="H6140">
        <v>4947.0839999999998</v>
      </c>
      <c r="I6140">
        <v>0</v>
      </c>
      <c r="J6140">
        <v>50</v>
      </c>
      <c r="K6140">
        <v>0</v>
      </c>
      <c r="M6140">
        <v>0</v>
      </c>
      <c r="N6140" t="s">
        <v>17</v>
      </c>
    </row>
    <row r="6141" spans="1:14" x14ac:dyDescent="0.25">
      <c r="A6141">
        <v>5.2016999999999998</v>
      </c>
      <c r="B6141">
        <v>8</v>
      </c>
      <c r="C6141" t="s">
        <v>45</v>
      </c>
      <c r="D6141">
        <v>15552</v>
      </c>
      <c r="E6141" t="s">
        <v>46</v>
      </c>
      <c r="F6141">
        <v>12</v>
      </c>
      <c r="G6141" t="s">
        <v>29</v>
      </c>
      <c r="H6141">
        <v>4758.2640000000001</v>
      </c>
      <c r="I6141">
        <v>0</v>
      </c>
      <c r="J6141">
        <v>3421875</v>
      </c>
      <c r="K6141">
        <v>15396696</v>
      </c>
      <c r="M6141">
        <v>27033.96</v>
      </c>
      <c r="N6141" t="s">
        <v>17</v>
      </c>
    </row>
    <row r="6142" spans="1:14" x14ac:dyDescent="0.25">
      <c r="A6142">
        <v>5.2016999999999998</v>
      </c>
      <c r="B6142">
        <v>8</v>
      </c>
      <c r="C6142" t="s">
        <v>45</v>
      </c>
      <c r="D6142">
        <v>15552</v>
      </c>
      <c r="E6142" t="s">
        <v>46</v>
      </c>
      <c r="F6142">
        <v>16</v>
      </c>
      <c r="G6142" t="s">
        <v>30</v>
      </c>
      <c r="H6142">
        <v>2316.192</v>
      </c>
      <c r="I6142">
        <v>0</v>
      </c>
      <c r="J6142">
        <v>50</v>
      </c>
      <c r="K6142">
        <v>0</v>
      </c>
      <c r="M6142">
        <v>0</v>
      </c>
      <c r="N6142" t="s">
        <v>17</v>
      </c>
    </row>
    <row r="6143" spans="1:14" x14ac:dyDescent="0.25">
      <c r="A6143">
        <v>5.2016999999999998</v>
      </c>
      <c r="B6143">
        <v>8</v>
      </c>
      <c r="C6143" t="s">
        <v>45</v>
      </c>
      <c r="D6143">
        <v>15552</v>
      </c>
      <c r="E6143" t="s">
        <v>46</v>
      </c>
      <c r="F6143">
        <v>11</v>
      </c>
      <c r="G6143" t="s">
        <v>31</v>
      </c>
      <c r="H6143">
        <v>0</v>
      </c>
      <c r="I6143">
        <v>0</v>
      </c>
      <c r="J6143">
        <v>310</v>
      </c>
      <c r="K6143">
        <v>7431</v>
      </c>
      <c r="M6143">
        <v>0</v>
      </c>
      <c r="N6143" t="s">
        <v>17</v>
      </c>
    </row>
    <row r="6144" spans="1:14" x14ac:dyDescent="0.25">
      <c r="A6144">
        <v>5.2016999999999998</v>
      </c>
      <c r="B6144">
        <v>8</v>
      </c>
      <c r="C6144" t="s">
        <v>45</v>
      </c>
      <c r="D6144">
        <v>15552</v>
      </c>
      <c r="E6144" t="s">
        <v>46</v>
      </c>
      <c r="F6144">
        <v>17</v>
      </c>
      <c r="G6144" t="s">
        <v>32</v>
      </c>
      <c r="H6144">
        <v>31.47</v>
      </c>
      <c r="I6144">
        <v>0</v>
      </c>
      <c r="J6144">
        <v>50</v>
      </c>
      <c r="K6144">
        <v>0</v>
      </c>
      <c r="M6144">
        <v>0</v>
      </c>
      <c r="N6144" t="s">
        <v>17</v>
      </c>
    </row>
    <row r="6145" spans="1:14" x14ac:dyDescent="0.25">
      <c r="A6145">
        <v>5.2016999999999998</v>
      </c>
      <c r="B6145">
        <v>8</v>
      </c>
      <c r="C6145" t="s">
        <v>45</v>
      </c>
      <c r="D6145">
        <v>15552</v>
      </c>
      <c r="E6145" t="s">
        <v>46</v>
      </c>
      <c r="F6145">
        <v>18</v>
      </c>
      <c r="G6145" t="s">
        <v>33</v>
      </c>
      <c r="H6145">
        <v>35145.696000000004</v>
      </c>
      <c r="I6145">
        <v>0</v>
      </c>
      <c r="J6145">
        <v>3421875</v>
      </c>
      <c r="K6145">
        <v>16665237</v>
      </c>
      <c r="M6145">
        <v>27033.96</v>
      </c>
      <c r="N6145" t="s">
        <v>17</v>
      </c>
    </row>
    <row r="6146" spans="1:14" x14ac:dyDescent="0.25">
      <c r="A6146">
        <v>5.2016999999999998</v>
      </c>
      <c r="B6146">
        <v>8</v>
      </c>
      <c r="C6146" t="s">
        <v>45</v>
      </c>
      <c r="D6146">
        <v>95434</v>
      </c>
      <c r="E6146" t="s">
        <v>47</v>
      </c>
      <c r="F6146">
        <v>1</v>
      </c>
      <c r="G6146" t="s">
        <v>16</v>
      </c>
      <c r="H6146">
        <v>2656.0680000000002</v>
      </c>
      <c r="I6146">
        <v>0</v>
      </c>
      <c r="J6146">
        <v>615150</v>
      </c>
      <c r="K6146">
        <v>2569647</v>
      </c>
      <c r="M6146">
        <v>841.32</v>
      </c>
      <c r="N6146" t="s">
        <v>38</v>
      </c>
    </row>
    <row r="6147" spans="1:14" x14ac:dyDescent="0.25">
      <c r="A6147">
        <v>5.2016999999999998</v>
      </c>
      <c r="B6147">
        <v>8</v>
      </c>
      <c r="C6147" t="s">
        <v>45</v>
      </c>
      <c r="D6147">
        <v>95434</v>
      </c>
      <c r="E6147" t="s">
        <v>47</v>
      </c>
      <c r="F6147">
        <v>2</v>
      </c>
      <c r="G6147" t="s">
        <v>18</v>
      </c>
      <c r="H6147">
        <v>1957.434</v>
      </c>
      <c r="I6147">
        <v>0</v>
      </c>
      <c r="J6147">
        <v>83980</v>
      </c>
      <c r="K6147">
        <v>48096</v>
      </c>
      <c r="M6147">
        <v>549.48</v>
      </c>
      <c r="N6147" t="s">
        <v>38</v>
      </c>
    </row>
    <row r="6148" spans="1:14" x14ac:dyDescent="0.25">
      <c r="A6148">
        <v>5.2016999999999998</v>
      </c>
      <c r="B6148">
        <v>8</v>
      </c>
      <c r="C6148" t="s">
        <v>45</v>
      </c>
      <c r="D6148">
        <v>95434</v>
      </c>
      <c r="E6148" t="s">
        <v>47</v>
      </c>
      <c r="F6148">
        <v>3</v>
      </c>
      <c r="G6148" t="s">
        <v>19</v>
      </c>
      <c r="H6148">
        <v>47.204999999999998</v>
      </c>
      <c r="I6148">
        <v>0</v>
      </c>
      <c r="J6148">
        <v>591795</v>
      </c>
      <c r="K6148">
        <v>1015035</v>
      </c>
      <c r="M6148">
        <v>953.04</v>
      </c>
      <c r="N6148" t="s">
        <v>38</v>
      </c>
    </row>
    <row r="6149" spans="1:14" x14ac:dyDescent="0.25">
      <c r="A6149">
        <v>5.2016999999999998</v>
      </c>
      <c r="B6149">
        <v>8</v>
      </c>
      <c r="C6149" t="s">
        <v>45</v>
      </c>
      <c r="D6149">
        <v>95434</v>
      </c>
      <c r="E6149" t="s">
        <v>47</v>
      </c>
      <c r="F6149">
        <v>4</v>
      </c>
      <c r="G6149" t="s">
        <v>20</v>
      </c>
      <c r="H6149">
        <v>780.45600000000002</v>
      </c>
      <c r="I6149">
        <v>0</v>
      </c>
      <c r="J6149">
        <v>477180</v>
      </c>
      <c r="K6149">
        <v>835131</v>
      </c>
      <c r="M6149">
        <v>599.64</v>
      </c>
      <c r="N6149" t="s">
        <v>38</v>
      </c>
    </row>
    <row r="6150" spans="1:14" x14ac:dyDescent="0.25">
      <c r="A6150">
        <v>5.2016999999999998</v>
      </c>
      <c r="B6150">
        <v>8</v>
      </c>
      <c r="C6150" t="s">
        <v>45</v>
      </c>
      <c r="D6150">
        <v>95434</v>
      </c>
      <c r="E6150" t="s">
        <v>47</v>
      </c>
      <c r="F6150">
        <v>5</v>
      </c>
      <c r="G6150" t="s">
        <v>21</v>
      </c>
      <c r="H6150">
        <v>1601.8230000000001</v>
      </c>
      <c r="I6150">
        <v>0</v>
      </c>
      <c r="J6150">
        <v>212465</v>
      </c>
      <c r="K6150">
        <v>509682</v>
      </c>
      <c r="M6150">
        <v>889.2</v>
      </c>
      <c r="N6150" t="s">
        <v>38</v>
      </c>
    </row>
    <row r="6151" spans="1:14" x14ac:dyDescent="0.25">
      <c r="A6151">
        <v>5.2016999999999998</v>
      </c>
      <c r="B6151">
        <v>8</v>
      </c>
      <c r="C6151" t="s">
        <v>45</v>
      </c>
      <c r="D6151">
        <v>95434</v>
      </c>
      <c r="E6151" t="s">
        <v>47</v>
      </c>
      <c r="F6151">
        <v>6</v>
      </c>
      <c r="G6151" t="s">
        <v>22</v>
      </c>
      <c r="H6151">
        <v>8157.0240000000003</v>
      </c>
      <c r="I6151">
        <v>0</v>
      </c>
      <c r="J6151">
        <v>2027775</v>
      </c>
      <c r="K6151">
        <v>9527634</v>
      </c>
      <c r="M6151">
        <v>8572.7999999999993</v>
      </c>
      <c r="N6151" t="s">
        <v>38</v>
      </c>
    </row>
    <row r="6152" spans="1:14" x14ac:dyDescent="0.25">
      <c r="A6152">
        <v>5.2016999999999998</v>
      </c>
      <c r="B6152">
        <v>8</v>
      </c>
      <c r="C6152" t="s">
        <v>45</v>
      </c>
      <c r="D6152">
        <v>95434</v>
      </c>
      <c r="E6152" t="s">
        <v>47</v>
      </c>
      <c r="F6152">
        <v>13</v>
      </c>
      <c r="G6152" t="s">
        <v>23</v>
      </c>
      <c r="H6152">
        <v>15200.01</v>
      </c>
      <c r="I6152">
        <v>0</v>
      </c>
      <c r="J6152">
        <v>4008345</v>
      </c>
      <c r="K6152">
        <v>14754921</v>
      </c>
      <c r="M6152">
        <v>13233.12</v>
      </c>
      <c r="N6152" t="s">
        <v>38</v>
      </c>
    </row>
    <row r="6153" spans="1:14" x14ac:dyDescent="0.25">
      <c r="A6153">
        <v>5.2016999999999998</v>
      </c>
      <c r="B6153">
        <v>8</v>
      </c>
      <c r="C6153" t="s">
        <v>45</v>
      </c>
      <c r="D6153">
        <v>95434</v>
      </c>
      <c r="E6153" t="s">
        <v>47</v>
      </c>
      <c r="F6153">
        <v>7</v>
      </c>
      <c r="G6153" t="s">
        <v>24</v>
      </c>
      <c r="H6153">
        <v>4563.1499999999996</v>
      </c>
      <c r="I6153">
        <v>0</v>
      </c>
      <c r="J6153">
        <v>231680</v>
      </c>
      <c r="K6153">
        <v>1677744</v>
      </c>
      <c r="M6153">
        <v>5886.96</v>
      </c>
      <c r="N6153" t="s">
        <v>38</v>
      </c>
    </row>
    <row r="6154" spans="1:14" x14ac:dyDescent="0.25">
      <c r="A6154">
        <v>5.2016999999999998</v>
      </c>
      <c r="B6154">
        <v>8</v>
      </c>
      <c r="C6154" t="s">
        <v>45</v>
      </c>
      <c r="D6154">
        <v>95434</v>
      </c>
      <c r="E6154" t="s">
        <v>47</v>
      </c>
      <c r="F6154">
        <v>8</v>
      </c>
      <c r="G6154" t="s">
        <v>25</v>
      </c>
      <c r="H6154">
        <v>2482.9830000000002</v>
      </c>
      <c r="I6154">
        <v>0</v>
      </c>
      <c r="J6154">
        <v>48050</v>
      </c>
      <c r="K6154">
        <v>506835</v>
      </c>
      <c r="M6154">
        <v>3839.52</v>
      </c>
      <c r="N6154" t="s">
        <v>38</v>
      </c>
    </row>
    <row r="6155" spans="1:14" x14ac:dyDescent="0.25">
      <c r="A6155">
        <v>5.2016999999999998</v>
      </c>
      <c r="B6155">
        <v>8</v>
      </c>
      <c r="C6155" t="s">
        <v>45</v>
      </c>
      <c r="D6155">
        <v>95434</v>
      </c>
      <c r="E6155" t="s">
        <v>47</v>
      </c>
      <c r="F6155">
        <v>9</v>
      </c>
      <c r="G6155" t="s">
        <v>26</v>
      </c>
      <c r="H6155">
        <v>1954.287</v>
      </c>
      <c r="I6155">
        <v>0</v>
      </c>
      <c r="J6155">
        <v>67060</v>
      </c>
      <c r="K6155">
        <v>500805</v>
      </c>
      <c r="M6155">
        <v>4598.76</v>
      </c>
      <c r="N6155" t="s">
        <v>38</v>
      </c>
    </row>
    <row r="6156" spans="1:14" x14ac:dyDescent="0.25">
      <c r="A6156">
        <v>5.2016999999999998</v>
      </c>
      <c r="B6156">
        <v>8</v>
      </c>
      <c r="C6156" t="s">
        <v>45</v>
      </c>
      <c r="D6156">
        <v>95434</v>
      </c>
      <c r="E6156" t="s">
        <v>47</v>
      </c>
      <c r="F6156">
        <v>14</v>
      </c>
      <c r="G6156" t="s">
        <v>27</v>
      </c>
      <c r="H6156">
        <v>9000.42</v>
      </c>
      <c r="I6156">
        <v>0</v>
      </c>
      <c r="J6156">
        <v>346790</v>
      </c>
      <c r="K6156">
        <v>2573037</v>
      </c>
      <c r="M6156">
        <v>14758.44</v>
      </c>
      <c r="N6156" t="s">
        <v>38</v>
      </c>
    </row>
    <row r="6157" spans="1:14" x14ac:dyDescent="0.25">
      <c r="A6157">
        <v>5.2016999999999998</v>
      </c>
      <c r="B6157">
        <v>8</v>
      </c>
      <c r="C6157" t="s">
        <v>45</v>
      </c>
      <c r="D6157">
        <v>95434</v>
      </c>
      <c r="E6157" t="s">
        <v>47</v>
      </c>
      <c r="F6157">
        <v>15</v>
      </c>
      <c r="G6157" t="s">
        <v>28</v>
      </c>
      <c r="H6157">
        <v>5192.55</v>
      </c>
      <c r="I6157">
        <v>0</v>
      </c>
      <c r="J6157">
        <v>55</v>
      </c>
      <c r="K6157">
        <v>0</v>
      </c>
      <c r="M6157">
        <v>0</v>
      </c>
      <c r="N6157" t="s">
        <v>38</v>
      </c>
    </row>
    <row r="6158" spans="1:14" x14ac:dyDescent="0.25">
      <c r="A6158">
        <v>5.2016999999999998</v>
      </c>
      <c r="B6158">
        <v>8</v>
      </c>
      <c r="C6158" t="s">
        <v>45</v>
      </c>
      <c r="D6158">
        <v>95434</v>
      </c>
      <c r="E6158" t="s">
        <v>47</v>
      </c>
      <c r="F6158">
        <v>12</v>
      </c>
      <c r="G6158" t="s">
        <v>29</v>
      </c>
      <c r="H6158">
        <v>7373.4210000000003</v>
      </c>
      <c r="I6158">
        <v>0</v>
      </c>
      <c r="J6158">
        <v>4355135</v>
      </c>
      <c r="K6158">
        <v>17107680</v>
      </c>
      <c r="M6158">
        <v>27991.56</v>
      </c>
      <c r="N6158" t="s">
        <v>38</v>
      </c>
    </row>
    <row r="6159" spans="1:14" x14ac:dyDescent="0.25">
      <c r="A6159">
        <v>5.2016999999999998</v>
      </c>
      <c r="B6159">
        <v>8</v>
      </c>
      <c r="C6159" t="s">
        <v>45</v>
      </c>
      <c r="D6159">
        <v>95434</v>
      </c>
      <c r="E6159" t="s">
        <v>47</v>
      </c>
      <c r="F6159">
        <v>16</v>
      </c>
      <c r="G6159" t="s">
        <v>30</v>
      </c>
      <c r="H6159">
        <v>5066.67</v>
      </c>
      <c r="I6159">
        <v>0</v>
      </c>
      <c r="J6159">
        <v>55</v>
      </c>
      <c r="K6159">
        <v>0</v>
      </c>
      <c r="M6159">
        <v>0</v>
      </c>
      <c r="N6159" t="s">
        <v>38</v>
      </c>
    </row>
    <row r="6160" spans="1:14" x14ac:dyDescent="0.25">
      <c r="A6160">
        <v>5.2016999999999998</v>
      </c>
      <c r="B6160">
        <v>8</v>
      </c>
      <c r="C6160" t="s">
        <v>45</v>
      </c>
      <c r="D6160">
        <v>95434</v>
      </c>
      <c r="E6160" t="s">
        <v>47</v>
      </c>
      <c r="F6160">
        <v>11</v>
      </c>
      <c r="G6160" t="s">
        <v>31</v>
      </c>
      <c r="H6160">
        <v>4097.3940000000002</v>
      </c>
      <c r="I6160">
        <v>0</v>
      </c>
      <c r="J6160">
        <v>474615</v>
      </c>
      <c r="K6160">
        <v>2074701</v>
      </c>
      <c r="M6160">
        <v>0</v>
      </c>
      <c r="N6160" t="s">
        <v>38</v>
      </c>
    </row>
    <row r="6161" spans="1:14" x14ac:dyDescent="0.25">
      <c r="A6161">
        <v>5.2016999999999998</v>
      </c>
      <c r="B6161">
        <v>8</v>
      </c>
      <c r="C6161" t="s">
        <v>45</v>
      </c>
      <c r="D6161">
        <v>95434</v>
      </c>
      <c r="E6161" t="s">
        <v>47</v>
      </c>
      <c r="F6161">
        <v>17</v>
      </c>
      <c r="G6161" t="s">
        <v>32</v>
      </c>
      <c r="H6161">
        <v>1737.144</v>
      </c>
      <c r="I6161">
        <v>0</v>
      </c>
      <c r="J6161">
        <v>55</v>
      </c>
      <c r="K6161">
        <v>0</v>
      </c>
      <c r="M6161">
        <v>0</v>
      </c>
      <c r="N6161" t="s">
        <v>38</v>
      </c>
    </row>
    <row r="6162" spans="1:14" x14ac:dyDescent="0.25">
      <c r="A6162">
        <v>5.2016999999999998</v>
      </c>
      <c r="B6162">
        <v>8</v>
      </c>
      <c r="C6162" t="s">
        <v>45</v>
      </c>
      <c r="D6162">
        <v>95434</v>
      </c>
      <c r="E6162" t="s">
        <v>47</v>
      </c>
      <c r="F6162">
        <v>18</v>
      </c>
      <c r="G6162" t="s">
        <v>33</v>
      </c>
      <c r="H6162">
        <v>47667.608999999997</v>
      </c>
      <c r="I6162">
        <v>0</v>
      </c>
      <c r="J6162">
        <v>4355135</v>
      </c>
      <c r="K6162">
        <v>20001345</v>
      </c>
      <c r="M6162">
        <v>27991.56</v>
      </c>
      <c r="N6162" t="s">
        <v>38</v>
      </c>
    </row>
    <row r="6163" spans="1:14" x14ac:dyDescent="0.25">
      <c r="A6163">
        <v>5.2016999999999998</v>
      </c>
      <c r="B6163">
        <v>8</v>
      </c>
      <c r="C6163" t="s">
        <v>45</v>
      </c>
      <c r="D6163">
        <v>93033</v>
      </c>
      <c r="E6163" t="s">
        <v>48</v>
      </c>
      <c r="F6163">
        <v>1</v>
      </c>
      <c r="G6163" t="s">
        <v>16</v>
      </c>
      <c r="H6163">
        <v>3084.06</v>
      </c>
      <c r="I6163">
        <v>0</v>
      </c>
      <c r="J6163">
        <v>414765</v>
      </c>
      <c r="K6163">
        <v>1808265</v>
      </c>
      <c r="M6163">
        <v>980.4</v>
      </c>
      <c r="N6163" t="s">
        <v>17</v>
      </c>
    </row>
    <row r="6164" spans="1:14" x14ac:dyDescent="0.25">
      <c r="A6164">
        <v>5.2016999999999998</v>
      </c>
      <c r="B6164">
        <v>8</v>
      </c>
      <c r="C6164" t="s">
        <v>45</v>
      </c>
      <c r="D6164">
        <v>93033</v>
      </c>
      <c r="E6164" t="s">
        <v>48</v>
      </c>
      <c r="F6164">
        <v>2</v>
      </c>
      <c r="G6164" t="s">
        <v>18</v>
      </c>
      <c r="H6164">
        <v>1315.4459999999999</v>
      </c>
      <c r="I6164">
        <v>0</v>
      </c>
      <c r="J6164">
        <v>70740</v>
      </c>
      <c r="K6164">
        <v>462246</v>
      </c>
      <c r="M6164">
        <v>652.08000000000004</v>
      </c>
      <c r="N6164" t="s">
        <v>17</v>
      </c>
    </row>
    <row r="6165" spans="1:14" x14ac:dyDescent="0.25">
      <c r="A6165">
        <v>5.2016999999999998</v>
      </c>
      <c r="B6165">
        <v>8</v>
      </c>
      <c r="C6165" t="s">
        <v>45</v>
      </c>
      <c r="D6165">
        <v>93033</v>
      </c>
      <c r="E6165" t="s">
        <v>48</v>
      </c>
      <c r="F6165">
        <v>3</v>
      </c>
      <c r="G6165" t="s">
        <v>19</v>
      </c>
      <c r="H6165">
        <v>47.204999999999998</v>
      </c>
      <c r="I6165">
        <v>0</v>
      </c>
      <c r="J6165">
        <v>343840</v>
      </c>
      <c r="K6165">
        <v>527031</v>
      </c>
      <c r="M6165">
        <v>893.76</v>
      </c>
      <c r="N6165" t="s">
        <v>17</v>
      </c>
    </row>
    <row r="6166" spans="1:14" x14ac:dyDescent="0.25">
      <c r="A6166">
        <v>5.2016999999999998</v>
      </c>
      <c r="B6166">
        <v>8</v>
      </c>
      <c r="C6166" t="s">
        <v>45</v>
      </c>
      <c r="D6166">
        <v>93033</v>
      </c>
      <c r="E6166" t="s">
        <v>48</v>
      </c>
      <c r="F6166">
        <v>4</v>
      </c>
      <c r="G6166" t="s">
        <v>20</v>
      </c>
      <c r="H6166">
        <v>868.572</v>
      </c>
      <c r="I6166">
        <v>0</v>
      </c>
      <c r="J6166">
        <v>280260</v>
      </c>
      <c r="K6166">
        <v>526242</v>
      </c>
      <c r="M6166">
        <v>877.8</v>
      </c>
      <c r="N6166" t="s">
        <v>17</v>
      </c>
    </row>
    <row r="6167" spans="1:14" x14ac:dyDescent="0.25">
      <c r="A6167">
        <v>5.2016999999999998</v>
      </c>
      <c r="B6167">
        <v>8</v>
      </c>
      <c r="C6167" t="s">
        <v>45</v>
      </c>
      <c r="D6167">
        <v>93033</v>
      </c>
      <c r="E6167" t="s">
        <v>48</v>
      </c>
      <c r="F6167">
        <v>5</v>
      </c>
      <c r="G6167" t="s">
        <v>21</v>
      </c>
      <c r="H6167">
        <v>1453.914</v>
      </c>
      <c r="I6167">
        <v>0</v>
      </c>
      <c r="J6167">
        <v>181320</v>
      </c>
      <c r="K6167">
        <v>377298</v>
      </c>
      <c r="M6167">
        <v>1244.8800000000001</v>
      </c>
      <c r="N6167" t="s">
        <v>17</v>
      </c>
    </row>
    <row r="6168" spans="1:14" x14ac:dyDescent="0.25">
      <c r="A6168">
        <v>5.2016999999999998</v>
      </c>
      <c r="B6168">
        <v>8</v>
      </c>
      <c r="C6168" t="s">
        <v>45</v>
      </c>
      <c r="D6168">
        <v>93033</v>
      </c>
      <c r="E6168" t="s">
        <v>48</v>
      </c>
      <c r="F6168">
        <v>6</v>
      </c>
      <c r="G6168" t="s">
        <v>22</v>
      </c>
      <c r="H6168">
        <v>8122.4070000000002</v>
      </c>
      <c r="I6168">
        <v>0</v>
      </c>
      <c r="J6168">
        <v>1562015</v>
      </c>
      <c r="K6168">
        <v>9030774</v>
      </c>
      <c r="M6168">
        <v>11860.56</v>
      </c>
      <c r="N6168" t="s">
        <v>17</v>
      </c>
    </row>
    <row r="6169" spans="1:14" x14ac:dyDescent="0.25">
      <c r="A6169">
        <v>5.2016999999999998</v>
      </c>
      <c r="B6169">
        <v>8</v>
      </c>
      <c r="C6169" t="s">
        <v>45</v>
      </c>
      <c r="D6169">
        <v>93033</v>
      </c>
      <c r="E6169" t="s">
        <v>48</v>
      </c>
      <c r="F6169">
        <v>13</v>
      </c>
      <c r="G6169" t="s">
        <v>23</v>
      </c>
      <c r="H6169">
        <v>14891.603999999999</v>
      </c>
      <c r="I6169">
        <v>0</v>
      </c>
      <c r="J6169">
        <v>2852940</v>
      </c>
      <c r="K6169">
        <v>12914175</v>
      </c>
      <c r="M6169">
        <v>18789.48</v>
      </c>
      <c r="N6169" t="s">
        <v>17</v>
      </c>
    </row>
    <row r="6170" spans="1:14" x14ac:dyDescent="0.25">
      <c r="A6170">
        <v>5.2016999999999998</v>
      </c>
      <c r="B6170">
        <v>8</v>
      </c>
      <c r="C6170" t="s">
        <v>45</v>
      </c>
      <c r="D6170">
        <v>93033</v>
      </c>
      <c r="E6170" t="s">
        <v>48</v>
      </c>
      <c r="F6170">
        <v>7</v>
      </c>
      <c r="G6170" t="s">
        <v>24</v>
      </c>
      <c r="H6170">
        <v>4037.6010000000001</v>
      </c>
      <c r="I6170">
        <v>0</v>
      </c>
      <c r="J6170">
        <v>149135</v>
      </c>
      <c r="K6170">
        <v>1225989</v>
      </c>
      <c r="M6170">
        <v>7866</v>
      </c>
      <c r="N6170" t="s">
        <v>17</v>
      </c>
    </row>
    <row r="6171" spans="1:14" x14ac:dyDescent="0.25">
      <c r="A6171">
        <v>5.2016999999999998</v>
      </c>
      <c r="B6171">
        <v>8</v>
      </c>
      <c r="C6171" t="s">
        <v>45</v>
      </c>
      <c r="D6171">
        <v>93033</v>
      </c>
      <c r="E6171" t="s">
        <v>48</v>
      </c>
      <c r="F6171">
        <v>8</v>
      </c>
      <c r="G6171" t="s">
        <v>25</v>
      </c>
      <c r="H6171">
        <v>2045.55</v>
      </c>
      <c r="I6171">
        <v>0</v>
      </c>
      <c r="J6171">
        <v>43230</v>
      </c>
      <c r="K6171">
        <v>385827</v>
      </c>
      <c r="M6171">
        <v>4133.6400000000003</v>
      </c>
      <c r="N6171" t="s">
        <v>17</v>
      </c>
    </row>
    <row r="6172" spans="1:14" x14ac:dyDescent="0.25">
      <c r="A6172">
        <v>5.2016999999999998</v>
      </c>
      <c r="B6172">
        <v>8</v>
      </c>
      <c r="C6172" t="s">
        <v>45</v>
      </c>
      <c r="D6172">
        <v>93033</v>
      </c>
      <c r="E6172" t="s">
        <v>48</v>
      </c>
      <c r="F6172">
        <v>9</v>
      </c>
      <c r="G6172" t="s">
        <v>26</v>
      </c>
      <c r="H6172">
        <v>1158.096</v>
      </c>
      <c r="I6172">
        <v>0</v>
      </c>
      <c r="J6172">
        <v>46090</v>
      </c>
      <c r="K6172">
        <v>350199</v>
      </c>
      <c r="M6172">
        <v>4621.5600000000004</v>
      </c>
      <c r="N6172" t="s">
        <v>17</v>
      </c>
    </row>
    <row r="6173" spans="1:14" x14ac:dyDescent="0.25">
      <c r="A6173">
        <v>5.2016999999999998</v>
      </c>
      <c r="B6173">
        <v>8</v>
      </c>
      <c r="C6173" t="s">
        <v>45</v>
      </c>
      <c r="D6173">
        <v>93033</v>
      </c>
      <c r="E6173" t="s">
        <v>48</v>
      </c>
      <c r="F6173">
        <v>14</v>
      </c>
      <c r="G6173" t="s">
        <v>27</v>
      </c>
      <c r="H6173">
        <v>7241.2470000000003</v>
      </c>
      <c r="I6173">
        <v>0</v>
      </c>
      <c r="J6173">
        <v>238455</v>
      </c>
      <c r="K6173">
        <v>2057964</v>
      </c>
      <c r="M6173">
        <v>17626.68</v>
      </c>
      <c r="N6173" t="s">
        <v>17</v>
      </c>
    </row>
    <row r="6174" spans="1:14" x14ac:dyDescent="0.25">
      <c r="A6174">
        <v>5.2016999999999998</v>
      </c>
      <c r="B6174">
        <v>8</v>
      </c>
      <c r="C6174" t="s">
        <v>45</v>
      </c>
      <c r="D6174">
        <v>93033</v>
      </c>
      <c r="E6174" t="s">
        <v>48</v>
      </c>
      <c r="F6174">
        <v>15</v>
      </c>
      <c r="G6174" t="s">
        <v>28</v>
      </c>
      <c r="H6174">
        <v>3980.9549999999999</v>
      </c>
      <c r="I6174">
        <v>0</v>
      </c>
      <c r="J6174">
        <v>60</v>
      </c>
      <c r="K6174">
        <v>0</v>
      </c>
      <c r="M6174">
        <v>0</v>
      </c>
      <c r="N6174" t="s">
        <v>17</v>
      </c>
    </row>
    <row r="6175" spans="1:14" x14ac:dyDescent="0.25">
      <c r="A6175">
        <v>5.2016999999999998</v>
      </c>
      <c r="B6175">
        <v>8</v>
      </c>
      <c r="C6175" t="s">
        <v>45</v>
      </c>
      <c r="D6175">
        <v>93033</v>
      </c>
      <c r="E6175" t="s">
        <v>48</v>
      </c>
      <c r="F6175">
        <v>12</v>
      </c>
      <c r="G6175" t="s">
        <v>29</v>
      </c>
      <c r="H6175">
        <v>6309.7349999999997</v>
      </c>
      <c r="I6175">
        <v>0</v>
      </c>
      <c r="J6175">
        <v>3091395</v>
      </c>
      <c r="K6175">
        <v>14193369</v>
      </c>
      <c r="M6175">
        <v>36416.160000000003</v>
      </c>
      <c r="N6175" t="s">
        <v>17</v>
      </c>
    </row>
    <row r="6176" spans="1:14" x14ac:dyDescent="0.25">
      <c r="A6176">
        <v>5.2016999999999998</v>
      </c>
      <c r="B6176">
        <v>8</v>
      </c>
      <c r="C6176" t="s">
        <v>45</v>
      </c>
      <c r="D6176">
        <v>93033</v>
      </c>
      <c r="E6176" t="s">
        <v>48</v>
      </c>
      <c r="F6176">
        <v>16</v>
      </c>
      <c r="G6176" t="s">
        <v>30</v>
      </c>
      <c r="H6176">
        <v>3030.5610000000001</v>
      </c>
      <c r="I6176">
        <v>0</v>
      </c>
      <c r="J6176">
        <v>60</v>
      </c>
      <c r="K6176">
        <v>0</v>
      </c>
      <c r="M6176">
        <v>0</v>
      </c>
      <c r="N6176" t="s">
        <v>17</v>
      </c>
    </row>
    <row r="6177" spans="1:14" x14ac:dyDescent="0.25">
      <c r="A6177">
        <v>5.2016999999999998</v>
      </c>
      <c r="B6177">
        <v>8</v>
      </c>
      <c r="C6177" t="s">
        <v>45</v>
      </c>
      <c r="D6177">
        <v>93033</v>
      </c>
      <c r="E6177" t="s">
        <v>48</v>
      </c>
      <c r="F6177">
        <v>11</v>
      </c>
      <c r="G6177" t="s">
        <v>31</v>
      </c>
      <c r="H6177">
        <v>2335.0740000000001</v>
      </c>
      <c r="I6177">
        <v>0</v>
      </c>
      <c r="J6177">
        <v>303780</v>
      </c>
      <c r="K6177">
        <v>1362978</v>
      </c>
      <c r="M6177">
        <v>0</v>
      </c>
      <c r="N6177" t="s">
        <v>17</v>
      </c>
    </row>
    <row r="6178" spans="1:14" x14ac:dyDescent="0.25">
      <c r="A6178">
        <v>5.2016999999999998</v>
      </c>
      <c r="B6178">
        <v>8</v>
      </c>
      <c r="C6178" t="s">
        <v>45</v>
      </c>
      <c r="D6178">
        <v>93033</v>
      </c>
      <c r="E6178" t="s">
        <v>48</v>
      </c>
      <c r="F6178">
        <v>17</v>
      </c>
      <c r="G6178" t="s">
        <v>32</v>
      </c>
      <c r="H6178">
        <v>31.47</v>
      </c>
      <c r="I6178">
        <v>0</v>
      </c>
      <c r="J6178">
        <v>60</v>
      </c>
      <c r="K6178">
        <v>0</v>
      </c>
      <c r="M6178">
        <v>0</v>
      </c>
      <c r="N6178" t="s">
        <v>17</v>
      </c>
    </row>
    <row r="6179" spans="1:14" x14ac:dyDescent="0.25">
      <c r="A6179">
        <v>5.2016999999999998</v>
      </c>
      <c r="B6179">
        <v>8</v>
      </c>
      <c r="C6179" t="s">
        <v>45</v>
      </c>
      <c r="D6179">
        <v>93033</v>
      </c>
      <c r="E6179" t="s">
        <v>48</v>
      </c>
      <c r="F6179">
        <v>18</v>
      </c>
      <c r="G6179" t="s">
        <v>33</v>
      </c>
      <c r="H6179">
        <v>37820.646000000001</v>
      </c>
      <c r="I6179">
        <v>0</v>
      </c>
      <c r="J6179">
        <v>3091395</v>
      </c>
      <c r="K6179">
        <v>15131319</v>
      </c>
      <c r="M6179">
        <v>36416.160000000003</v>
      </c>
      <c r="N6179" t="s">
        <v>17</v>
      </c>
    </row>
    <row r="6180" spans="1:14" x14ac:dyDescent="0.25">
      <c r="A6180">
        <v>5.2016999999999998</v>
      </c>
      <c r="B6180">
        <v>8</v>
      </c>
      <c r="C6180" t="s">
        <v>45</v>
      </c>
      <c r="D6180">
        <v>85321</v>
      </c>
      <c r="E6180" t="s">
        <v>49</v>
      </c>
      <c r="F6180">
        <v>1</v>
      </c>
      <c r="G6180" t="s">
        <v>16</v>
      </c>
      <c r="H6180">
        <v>2309.8980000000001</v>
      </c>
      <c r="I6180">
        <v>0</v>
      </c>
      <c r="J6180">
        <v>340540</v>
      </c>
      <c r="K6180">
        <v>147540</v>
      </c>
      <c r="M6180">
        <v>850.44</v>
      </c>
      <c r="N6180" t="s">
        <v>17</v>
      </c>
    </row>
    <row r="6181" spans="1:14" x14ac:dyDescent="0.25">
      <c r="A6181">
        <v>5.2016999999999998</v>
      </c>
      <c r="B6181">
        <v>8</v>
      </c>
      <c r="C6181" t="s">
        <v>45</v>
      </c>
      <c r="D6181">
        <v>85321</v>
      </c>
      <c r="E6181" t="s">
        <v>49</v>
      </c>
      <c r="F6181">
        <v>2</v>
      </c>
      <c r="G6181" t="s">
        <v>18</v>
      </c>
      <c r="H6181">
        <v>1409.856</v>
      </c>
      <c r="I6181">
        <v>0</v>
      </c>
      <c r="J6181">
        <v>57560</v>
      </c>
      <c r="K6181">
        <v>34920</v>
      </c>
      <c r="M6181">
        <v>613.32000000000005</v>
      </c>
      <c r="N6181" t="s">
        <v>17</v>
      </c>
    </row>
    <row r="6182" spans="1:14" x14ac:dyDescent="0.25">
      <c r="A6182">
        <v>5.2016999999999998</v>
      </c>
      <c r="B6182">
        <v>8</v>
      </c>
      <c r="C6182" t="s">
        <v>45</v>
      </c>
      <c r="D6182">
        <v>85321</v>
      </c>
      <c r="E6182" t="s">
        <v>49</v>
      </c>
      <c r="F6182">
        <v>3</v>
      </c>
      <c r="G6182" t="s">
        <v>19</v>
      </c>
      <c r="H6182">
        <v>47.204999999999998</v>
      </c>
      <c r="I6182">
        <v>0</v>
      </c>
      <c r="J6182">
        <v>369080</v>
      </c>
      <c r="K6182">
        <v>496950</v>
      </c>
      <c r="M6182">
        <v>1000.92</v>
      </c>
      <c r="N6182" t="s">
        <v>17</v>
      </c>
    </row>
    <row r="6183" spans="1:14" x14ac:dyDescent="0.25">
      <c r="A6183">
        <v>5.2016999999999998</v>
      </c>
      <c r="B6183">
        <v>8</v>
      </c>
      <c r="C6183" t="s">
        <v>45</v>
      </c>
      <c r="D6183">
        <v>85321</v>
      </c>
      <c r="E6183" t="s">
        <v>49</v>
      </c>
      <c r="F6183">
        <v>4</v>
      </c>
      <c r="G6183" t="s">
        <v>20</v>
      </c>
      <c r="H6183">
        <v>484.63799999999998</v>
      </c>
      <c r="I6183">
        <v>0</v>
      </c>
      <c r="J6183">
        <v>262210</v>
      </c>
      <c r="K6183">
        <v>434427</v>
      </c>
      <c r="M6183">
        <v>718.2</v>
      </c>
      <c r="N6183" t="s">
        <v>17</v>
      </c>
    </row>
    <row r="6184" spans="1:14" x14ac:dyDescent="0.25">
      <c r="A6184">
        <v>5.2016999999999998</v>
      </c>
      <c r="B6184">
        <v>8</v>
      </c>
      <c r="C6184" t="s">
        <v>45</v>
      </c>
      <c r="D6184">
        <v>85321</v>
      </c>
      <c r="E6184" t="s">
        <v>49</v>
      </c>
      <c r="F6184">
        <v>5</v>
      </c>
      <c r="G6184" t="s">
        <v>21</v>
      </c>
      <c r="H6184">
        <v>1885.0530000000001</v>
      </c>
      <c r="I6184">
        <v>0</v>
      </c>
      <c r="J6184">
        <v>166895</v>
      </c>
      <c r="K6184">
        <v>307230</v>
      </c>
      <c r="M6184">
        <v>1140</v>
      </c>
      <c r="N6184" t="s">
        <v>17</v>
      </c>
    </row>
    <row r="6185" spans="1:14" x14ac:dyDescent="0.25">
      <c r="A6185">
        <v>5.2016999999999998</v>
      </c>
      <c r="B6185">
        <v>8</v>
      </c>
      <c r="C6185" t="s">
        <v>45</v>
      </c>
      <c r="D6185">
        <v>85321</v>
      </c>
      <c r="E6185" t="s">
        <v>49</v>
      </c>
      <c r="F6185">
        <v>6</v>
      </c>
      <c r="G6185" t="s">
        <v>22</v>
      </c>
      <c r="H6185">
        <v>5548.1610000000001</v>
      </c>
      <c r="I6185">
        <v>0</v>
      </c>
      <c r="J6185">
        <v>1629090</v>
      </c>
      <c r="K6185">
        <v>8587983</v>
      </c>
      <c r="M6185">
        <v>8866.92</v>
      </c>
      <c r="N6185" t="s">
        <v>17</v>
      </c>
    </row>
    <row r="6186" spans="1:14" x14ac:dyDescent="0.25">
      <c r="A6186">
        <v>5.2016999999999998</v>
      </c>
      <c r="B6186">
        <v>8</v>
      </c>
      <c r="C6186" t="s">
        <v>45</v>
      </c>
      <c r="D6186">
        <v>85321</v>
      </c>
      <c r="E6186" t="s">
        <v>49</v>
      </c>
      <c r="F6186">
        <v>13</v>
      </c>
      <c r="G6186" t="s">
        <v>23</v>
      </c>
      <c r="H6186">
        <v>11684.811</v>
      </c>
      <c r="I6186">
        <v>0</v>
      </c>
      <c r="J6186">
        <v>2825375</v>
      </c>
      <c r="K6186">
        <v>11453301</v>
      </c>
      <c r="M6186">
        <v>13442.88</v>
      </c>
      <c r="N6186" t="s">
        <v>17</v>
      </c>
    </row>
    <row r="6187" spans="1:14" x14ac:dyDescent="0.25">
      <c r="A6187">
        <v>5.2016999999999998</v>
      </c>
      <c r="B6187">
        <v>8</v>
      </c>
      <c r="C6187" t="s">
        <v>45</v>
      </c>
      <c r="D6187">
        <v>85321</v>
      </c>
      <c r="E6187" t="s">
        <v>49</v>
      </c>
      <c r="F6187">
        <v>7</v>
      </c>
      <c r="G6187" t="s">
        <v>24</v>
      </c>
      <c r="H6187">
        <v>4522.2389999999996</v>
      </c>
      <c r="I6187">
        <v>0</v>
      </c>
      <c r="J6187">
        <v>147490</v>
      </c>
      <c r="K6187">
        <v>1222158</v>
      </c>
      <c r="M6187">
        <v>6874.2</v>
      </c>
      <c r="N6187" t="s">
        <v>17</v>
      </c>
    </row>
    <row r="6188" spans="1:14" x14ac:dyDescent="0.25">
      <c r="A6188">
        <v>5.2016999999999998</v>
      </c>
      <c r="B6188">
        <v>8</v>
      </c>
      <c r="C6188" t="s">
        <v>45</v>
      </c>
      <c r="D6188">
        <v>85321</v>
      </c>
      <c r="E6188" t="s">
        <v>49</v>
      </c>
      <c r="F6188">
        <v>8</v>
      </c>
      <c r="G6188" t="s">
        <v>25</v>
      </c>
      <c r="H6188">
        <v>2184.018</v>
      </c>
      <c r="I6188">
        <v>0</v>
      </c>
      <c r="J6188">
        <v>42045</v>
      </c>
      <c r="K6188">
        <v>357702</v>
      </c>
      <c r="M6188">
        <v>4106.28</v>
      </c>
      <c r="N6188" t="s">
        <v>17</v>
      </c>
    </row>
    <row r="6189" spans="1:14" x14ac:dyDescent="0.25">
      <c r="A6189">
        <v>5.2016999999999998</v>
      </c>
      <c r="B6189">
        <v>8</v>
      </c>
      <c r="C6189" t="s">
        <v>45</v>
      </c>
      <c r="D6189">
        <v>85321</v>
      </c>
      <c r="E6189" t="s">
        <v>49</v>
      </c>
      <c r="F6189">
        <v>9</v>
      </c>
      <c r="G6189" t="s">
        <v>26</v>
      </c>
      <c r="H6189">
        <v>2054.991</v>
      </c>
      <c r="I6189">
        <v>0</v>
      </c>
      <c r="J6189">
        <v>46305</v>
      </c>
      <c r="K6189">
        <v>361623</v>
      </c>
      <c r="M6189">
        <v>4368.4799999999996</v>
      </c>
      <c r="N6189" t="s">
        <v>17</v>
      </c>
    </row>
    <row r="6190" spans="1:14" x14ac:dyDescent="0.25">
      <c r="A6190">
        <v>5.2016999999999998</v>
      </c>
      <c r="B6190">
        <v>8</v>
      </c>
      <c r="C6190" t="s">
        <v>45</v>
      </c>
      <c r="D6190">
        <v>85321</v>
      </c>
      <c r="E6190" t="s">
        <v>49</v>
      </c>
      <c r="F6190">
        <v>14</v>
      </c>
      <c r="G6190" t="s">
        <v>27</v>
      </c>
      <c r="H6190">
        <v>8761.2479999999996</v>
      </c>
      <c r="I6190">
        <v>0</v>
      </c>
      <c r="J6190">
        <v>235840</v>
      </c>
      <c r="K6190">
        <v>1794381</v>
      </c>
      <c r="M6190">
        <v>16680.48</v>
      </c>
      <c r="N6190" t="s">
        <v>17</v>
      </c>
    </row>
    <row r="6191" spans="1:14" x14ac:dyDescent="0.25">
      <c r="A6191">
        <v>5.2016999999999998</v>
      </c>
      <c r="B6191">
        <v>8</v>
      </c>
      <c r="C6191" t="s">
        <v>45</v>
      </c>
      <c r="D6191">
        <v>85321</v>
      </c>
      <c r="E6191" t="s">
        <v>49</v>
      </c>
      <c r="F6191">
        <v>15</v>
      </c>
      <c r="G6191" t="s">
        <v>28</v>
      </c>
      <c r="H6191">
        <v>2643.48</v>
      </c>
      <c r="I6191">
        <v>0</v>
      </c>
      <c r="J6191">
        <v>65</v>
      </c>
      <c r="K6191">
        <v>0</v>
      </c>
      <c r="M6191">
        <v>0</v>
      </c>
      <c r="N6191" t="s">
        <v>17</v>
      </c>
    </row>
    <row r="6192" spans="1:14" x14ac:dyDescent="0.25">
      <c r="A6192">
        <v>5.2016999999999998</v>
      </c>
      <c r="B6192">
        <v>8</v>
      </c>
      <c r="C6192" t="s">
        <v>45</v>
      </c>
      <c r="D6192">
        <v>85321</v>
      </c>
      <c r="E6192" t="s">
        <v>49</v>
      </c>
      <c r="F6192">
        <v>12</v>
      </c>
      <c r="G6192" t="s">
        <v>29</v>
      </c>
      <c r="H6192">
        <v>6243.6480000000001</v>
      </c>
      <c r="I6192">
        <v>0</v>
      </c>
      <c r="J6192">
        <v>3061215</v>
      </c>
      <c r="K6192">
        <v>13121220</v>
      </c>
      <c r="M6192">
        <v>30123.360000000001</v>
      </c>
      <c r="N6192" t="s">
        <v>17</v>
      </c>
    </row>
    <row r="6193" spans="1:14" x14ac:dyDescent="0.25">
      <c r="A6193">
        <v>5.2016999999999998</v>
      </c>
      <c r="B6193">
        <v>8</v>
      </c>
      <c r="C6193" t="s">
        <v>45</v>
      </c>
      <c r="D6193">
        <v>85321</v>
      </c>
      <c r="E6193" t="s">
        <v>49</v>
      </c>
      <c r="F6193">
        <v>16</v>
      </c>
      <c r="G6193" t="s">
        <v>30</v>
      </c>
      <c r="H6193">
        <v>2338.221</v>
      </c>
      <c r="I6193">
        <v>0</v>
      </c>
      <c r="J6193">
        <v>65</v>
      </c>
      <c r="K6193">
        <v>0</v>
      </c>
      <c r="M6193">
        <v>0</v>
      </c>
      <c r="N6193" t="s">
        <v>17</v>
      </c>
    </row>
    <row r="6194" spans="1:14" x14ac:dyDescent="0.25">
      <c r="A6194">
        <v>5.2016999999999998</v>
      </c>
      <c r="B6194">
        <v>8</v>
      </c>
      <c r="C6194" t="s">
        <v>45</v>
      </c>
      <c r="D6194">
        <v>85321</v>
      </c>
      <c r="E6194" t="s">
        <v>49</v>
      </c>
      <c r="F6194">
        <v>11</v>
      </c>
      <c r="G6194" t="s">
        <v>31</v>
      </c>
      <c r="H6194">
        <v>0</v>
      </c>
      <c r="I6194">
        <v>0</v>
      </c>
      <c r="J6194">
        <v>0</v>
      </c>
      <c r="K6194">
        <v>0</v>
      </c>
      <c r="M6194">
        <v>0</v>
      </c>
      <c r="N6194" t="s">
        <v>17</v>
      </c>
    </row>
    <row r="6195" spans="1:14" x14ac:dyDescent="0.25">
      <c r="A6195">
        <v>5.2016999999999998</v>
      </c>
      <c r="B6195">
        <v>8</v>
      </c>
      <c r="C6195" t="s">
        <v>45</v>
      </c>
      <c r="D6195">
        <v>85321</v>
      </c>
      <c r="E6195" t="s">
        <v>49</v>
      </c>
      <c r="F6195">
        <v>17</v>
      </c>
      <c r="G6195" t="s">
        <v>32</v>
      </c>
      <c r="H6195">
        <v>31.47</v>
      </c>
      <c r="I6195">
        <v>0</v>
      </c>
      <c r="J6195">
        <v>65</v>
      </c>
      <c r="K6195">
        <v>0</v>
      </c>
      <c r="M6195">
        <v>0</v>
      </c>
      <c r="N6195" t="s">
        <v>17</v>
      </c>
    </row>
    <row r="6196" spans="1:14" x14ac:dyDescent="0.25">
      <c r="A6196">
        <v>5.2016999999999998</v>
      </c>
      <c r="B6196">
        <v>8</v>
      </c>
      <c r="C6196" t="s">
        <v>45</v>
      </c>
      <c r="D6196">
        <v>85321</v>
      </c>
      <c r="E6196" t="s">
        <v>49</v>
      </c>
      <c r="F6196">
        <v>18</v>
      </c>
      <c r="G6196" t="s">
        <v>33</v>
      </c>
      <c r="H6196">
        <v>31702.878000000001</v>
      </c>
      <c r="I6196">
        <v>0</v>
      </c>
      <c r="J6196">
        <v>3061215</v>
      </c>
      <c r="K6196">
        <v>13906578</v>
      </c>
      <c r="M6196">
        <v>30123.360000000001</v>
      </c>
      <c r="N6196" t="s">
        <v>17</v>
      </c>
    </row>
    <row r="6197" spans="1:14" x14ac:dyDescent="0.25">
      <c r="A6197">
        <v>5.2016999999999998</v>
      </c>
      <c r="B6197">
        <v>8</v>
      </c>
      <c r="C6197" t="s">
        <v>50</v>
      </c>
      <c r="D6197">
        <v>38560</v>
      </c>
      <c r="E6197" t="s">
        <v>51</v>
      </c>
      <c r="F6197">
        <v>1</v>
      </c>
      <c r="G6197" t="s">
        <v>16</v>
      </c>
      <c r="H6197">
        <v>1922.817</v>
      </c>
      <c r="I6197">
        <v>0</v>
      </c>
      <c r="J6197">
        <v>462795</v>
      </c>
      <c r="K6197">
        <v>1825323</v>
      </c>
      <c r="M6197">
        <v>886.92</v>
      </c>
      <c r="N6197" t="s">
        <v>17</v>
      </c>
    </row>
    <row r="6198" spans="1:14" x14ac:dyDescent="0.25">
      <c r="A6198">
        <v>5.2016999999999998</v>
      </c>
      <c r="B6198">
        <v>8</v>
      </c>
      <c r="C6198" t="s">
        <v>50</v>
      </c>
      <c r="D6198">
        <v>38560</v>
      </c>
      <c r="E6198" t="s">
        <v>51</v>
      </c>
      <c r="F6198">
        <v>2</v>
      </c>
      <c r="G6198" t="s">
        <v>18</v>
      </c>
      <c r="H6198">
        <v>1617.558</v>
      </c>
      <c r="I6198">
        <v>0</v>
      </c>
      <c r="J6198">
        <v>83435</v>
      </c>
      <c r="K6198">
        <v>503631</v>
      </c>
      <c r="M6198">
        <v>624.72</v>
      </c>
      <c r="N6198" t="s">
        <v>17</v>
      </c>
    </row>
    <row r="6199" spans="1:14" x14ac:dyDescent="0.25">
      <c r="A6199">
        <v>5.2016999999999998</v>
      </c>
      <c r="B6199">
        <v>8</v>
      </c>
      <c r="C6199" t="s">
        <v>50</v>
      </c>
      <c r="D6199">
        <v>38560</v>
      </c>
      <c r="E6199" t="s">
        <v>51</v>
      </c>
      <c r="F6199">
        <v>3</v>
      </c>
      <c r="G6199" t="s">
        <v>19</v>
      </c>
      <c r="H6199">
        <v>47.204999999999998</v>
      </c>
      <c r="I6199">
        <v>0</v>
      </c>
      <c r="J6199">
        <v>403215</v>
      </c>
      <c r="K6199">
        <v>613518</v>
      </c>
      <c r="M6199">
        <v>832.2</v>
      </c>
      <c r="N6199" t="s">
        <v>17</v>
      </c>
    </row>
    <row r="6200" spans="1:14" x14ac:dyDescent="0.25">
      <c r="A6200">
        <v>5.2016999999999998</v>
      </c>
      <c r="B6200">
        <v>8</v>
      </c>
      <c r="C6200" t="s">
        <v>50</v>
      </c>
      <c r="D6200">
        <v>38560</v>
      </c>
      <c r="E6200" t="s">
        <v>51</v>
      </c>
      <c r="F6200">
        <v>4</v>
      </c>
      <c r="G6200" t="s">
        <v>20</v>
      </c>
      <c r="H6200">
        <v>1186.4190000000001</v>
      </c>
      <c r="I6200">
        <v>0</v>
      </c>
      <c r="J6200">
        <v>315765</v>
      </c>
      <c r="K6200">
        <v>499023</v>
      </c>
      <c r="M6200">
        <v>937.08</v>
      </c>
      <c r="N6200" t="s">
        <v>17</v>
      </c>
    </row>
    <row r="6201" spans="1:14" x14ac:dyDescent="0.25">
      <c r="A6201">
        <v>5.2016999999999998</v>
      </c>
      <c r="B6201">
        <v>8</v>
      </c>
      <c r="C6201" t="s">
        <v>50</v>
      </c>
      <c r="D6201">
        <v>38560</v>
      </c>
      <c r="E6201" t="s">
        <v>51</v>
      </c>
      <c r="F6201">
        <v>5</v>
      </c>
      <c r="G6201" t="s">
        <v>21</v>
      </c>
      <c r="H6201">
        <v>3326.3789999999999</v>
      </c>
      <c r="I6201">
        <v>0</v>
      </c>
      <c r="J6201">
        <v>162615</v>
      </c>
      <c r="K6201">
        <v>403779</v>
      </c>
      <c r="M6201">
        <v>1313.28</v>
      </c>
      <c r="N6201" t="s">
        <v>17</v>
      </c>
    </row>
    <row r="6202" spans="1:14" x14ac:dyDescent="0.25">
      <c r="A6202">
        <v>5.2016999999999998</v>
      </c>
      <c r="B6202">
        <v>8</v>
      </c>
      <c r="C6202" t="s">
        <v>50</v>
      </c>
      <c r="D6202">
        <v>38560</v>
      </c>
      <c r="E6202" t="s">
        <v>51</v>
      </c>
      <c r="F6202">
        <v>6</v>
      </c>
      <c r="G6202" t="s">
        <v>22</v>
      </c>
      <c r="H6202">
        <v>7379.7150000000001</v>
      </c>
      <c r="I6202">
        <v>0</v>
      </c>
      <c r="J6202">
        <v>1963285</v>
      </c>
      <c r="K6202">
        <v>11300274</v>
      </c>
      <c r="M6202">
        <v>10389.959999999999</v>
      </c>
      <c r="N6202" t="s">
        <v>17</v>
      </c>
    </row>
    <row r="6203" spans="1:14" x14ac:dyDescent="0.25">
      <c r="A6203">
        <v>5.2016999999999998</v>
      </c>
      <c r="B6203">
        <v>8</v>
      </c>
      <c r="C6203" t="s">
        <v>50</v>
      </c>
      <c r="D6203">
        <v>38560</v>
      </c>
      <c r="E6203" t="s">
        <v>51</v>
      </c>
      <c r="F6203">
        <v>13</v>
      </c>
      <c r="G6203" t="s">
        <v>23</v>
      </c>
      <c r="H6203">
        <v>15480.093000000001</v>
      </c>
      <c r="I6203">
        <v>0</v>
      </c>
      <c r="J6203">
        <v>3391110</v>
      </c>
      <c r="K6203">
        <v>15441321</v>
      </c>
      <c r="M6203">
        <v>17191.2</v>
      </c>
      <c r="N6203" t="s">
        <v>17</v>
      </c>
    </row>
    <row r="6204" spans="1:14" x14ac:dyDescent="0.25">
      <c r="A6204">
        <v>5.2016999999999998</v>
      </c>
      <c r="B6204">
        <v>8</v>
      </c>
      <c r="C6204" t="s">
        <v>50</v>
      </c>
      <c r="D6204">
        <v>38560</v>
      </c>
      <c r="E6204" t="s">
        <v>51</v>
      </c>
      <c r="F6204">
        <v>7</v>
      </c>
      <c r="G6204" t="s">
        <v>24</v>
      </c>
      <c r="H6204">
        <v>3754.3710000000001</v>
      </c>
      <c r="I6204">
        <v>0</v>
      </c>
      <c r="J6204">
        <v>171935</v>
      </c>
      <c r="K6204">
        <v>1188615</v>
      </c>
      <c r="M6204">
        <v>8636.64</v>
      </c>
      <c r="N6204" t="s">
        <v>17</v>
      </c>
    </row>
    <row r="6205" spans="1:14" x14ac:dyDescent="0.25">
      <c r="A6205">
        <v>5.2016999999999998</v>
      </c>
      <c r="B6205">
        <v>8</v>
      </c>
      <c r="C6205" t="s">
        <v>50</v>
      </c>
      <c r="D6205">
        <v>38560</v>
      </c>
      <c r="E6205" t="s">
        <v>51</v>
      </c>
      <c r="F6205">
        <v>8</v>
      </c>
      <c r="G6205" t="s">
        <v>25</v>
      </c>
      <c r="H6205">
        <v>1076.2739999999999</v>
      </c>
      <c r="I6205">
        <v>0</v>
      </c>
      <c r="J6205">
        <v>48445</v>
      </c>
      <c r="K6205">
        <v>382653</v>
      </c>
      <c r="M6205">
        <v>3424.56</v>
      </c>
      <c r="N6205" t="s">
        <v>17</v>
      </c>
    </row>
    <row r="6206" spans="1:14" x14ac:dyDescent="0.25">
      <c r="A6206">
        <v>5.2016999999999998</v>
      </c>
      <c r="B6206">
        <v>8</v>
      </c>
      <c r="C6206" t="s">
        <v>50</v>
      </c>
      <c r="D6206">
        <v>38560</v>
      </c>
      <c r="E6206" t="s">
        <v>51</v>
      </c>
      <c r="F6206">
        <v>9</v>
      </c>
      <c r="G6206" t="s">
        <v>26</v>
      </c>
      <c r="H6206">
        <v>2347.6619999999998</v>
      </c>
      <c r="I6206">
        <v>0</v>
      </c>
      <c r="J6206">
        <v>35220</v>
      </c>
      <c r="K6206">
        <v>279009</v>
      </c>
      <c r="M6206">
        <v>3093.96</v>
      </c>
      <c r="N6206" t="s">
        <v>17</v>
      </c>
    </row>
    <row r="6207" spans="1:14" x14ac:dyDescent="0.25">
      <c r="A6207">
        <v>5.2016999999999998</v>
      </c>
      <c r="B6207">
        <v>8</v>
      </c>
      <c r="C6207" t="s">
        <v>50</v>
      </c>
      <c r="D6207">
        <v>38560</v>
      </c>
      <c r="E6207" t="s">
        <v>51</v>
      </c>
      <c r="F6207">
        <v>14</v>
      </c>
      <c r="G6207" t="s">
        <v>27</v>
      </c>
      <c r="H6207">
        <v>7178.3069999999998</v>
      </c>
      <c r="I6207">
        <v>0</v>
      </c>
      <c r="J6207">
        <v>255600</v>
      </c>
      <c r="K6207">
        <v>1929684</v>
      </c>
      <c r="M6207">
        <v>15969.12</v>
      </c>
      <c r="N6207" t="s">
        <v>17</v>
      </c>
    </row>
    <row r="6208" spans="1:14" x14ac:dyDescent="0.25">
      <c r="A6208">
        <v>5.2016999999999998</v>
      </c>
      <c r="B6208">
        <v>8</v>
      </c>
      <c r="C6208" t="s">
        <v>50</v>
      </c>
      <c r="D6208">
        <v>38560</v>
      </c>
      <c r="E6208" t="s">
        <v>51</v>
      </c>
      <c r="F6208">
        <v>15</v>
      </c>
      <c r="G6208" t="s">
        <v>28</v>
      </c>
      <c r="H6208">
        <v>4009.2779999999998</v>
      </c>
      <c r="I6208">
        <v>0</v>
      </c>
      <c r="J6208">
        <v>70</v>
      </c>
      <c r="K6208">
        <v>0</v>
      </c>
      <c r="M6208">
        <v>0</v>
      </c>
      <c r="N6208" t="s">
        <v>17</v>
      </c>
    </row>
    <row r="6209" spans="1:14" x14ac:dyDescent="0.25">
      <c r="A6209">
        <v>5.2016999999999998</v>
      </c>
      <c r="B6209">
        <v>8</v>
      </c>
      <c r="C6209" t="s">
        <v>50</v>
      </c>
      <c r="D6209">
        <v>38560</v>
      </c>
      <c r="E6209" t="s">
        <v>51</v>
      </c>
      <c r="F6209">
        <v>12</v>
      </c>
      <c r="G6209" t="s">
        <v>29</v>
      </c>
      <c r="H6209">
        <v>5859.7139999999999</v>
      </c>
      <c r="I6209">
        <v>0</v>
      </c>
      <c r="J6209">
        <v>3646710</v>
      </c>
      <c r="K6209">
        <v>16377423</v>
      </c>
      <c r="M6209">
        <v>33160.32</v>
      </c>
      <c r="N6209" t="s">
        <v>17</v>
      </c>
    </row>
    <row r="6210" spans="1:14" x14ac:dyDescent="0.25">
      <c r="A6210">
        <v>5.2016999999999998</v>
      </c>
      <c r="B6210">
        <v>8</v>
      </c>
      <c r="C6210" t="s">
        <v>50</v>
      </c>
      <c r="D6210">
        <v>38560</v>
      </c>
      <c r="E6210" t="s">
        <v>51</v>
      </c>
      <c r="F6210">
        <v>16</v>
      </c>
      <c r="G6210" t="s">
        <v>30</v>
      </c>
      <c r="H6210">
        <v>2498.7179999999998</v>
      </c>
      <c r="I6210">
        <v>0</v>
      </c>
      <c r="J6210">
        <v>70</v>
      </c>
      <c r="K6210">
        <v>0</v>
      </c>
      <c r="M6210">
        <v>0</v>
      </c>
      <c r="N6210" t="s">
        <v>17</v>
      </c>
    </row>
    <row r="6211" spans="1:14" x14ac:dyDescent="0.25">
      <c r="A6211">
        <v>5.2016999999999998</v>
      </c>
      <c r="B6211">
        <v>8</v>
      </c>
      <c r="C6211" t="s">
        <v>50</v>
      </c>
      <c r="D6211">
        <v>38560</v>
      </c>
      <c r="E6211" t="s">
        <v>51</v>
      </c>
      <c r="F6211">
        <v>11</v>
      </c>
      <c r="G6211" t="s">
        <v>31</v>
      </c>
      <c r="H6211">
        <v>2243.8110000000001</v>
      </c>
      <c r="I6211">
        <v>0</v>
      </c>
      <c r="J6211">
        <v>251405</v>
      </c>
      <c r="K6211">
        <v>934575</v>
      </c>
      <c r="M6211">
        <v>0</v>
      </c>
      <c r="N6211" t="s">
        <v>17</v>
      </c>
    </row>
    <row r="6212" spans="1:14" x14ac:dyDescent="0.25">
      <c r="A6212">
        <v>5.2016999999999998</v>
      </c>
      <c r="B6212">
        <v>8</v>
      </c>
      <c r="C6212" t="s">
        <v>50</v>
      </c>
      <c r="D6212">
        <v>38560</v>
      </c>
      <c r="E6212" t="s">
        <v>51</v>
      </c>
      <c r="F6212">
        <v>17</v>
      </c>
      <c r="G6212" t="s">
        <v>32</v>
      </c>
      <c r="H6212">
        <v>31.47</v>
      </c>
      <c r="I6212">
        <v>0</v>
      </c>
      <c r="J6212">
        <v>70</v>
      </c>
      <c r="K6212">
        <v>0</v>
      </c>
      <c r="M6212">
        <v>0</v>
      </c>
      <c r="N6212" t="s">
        <v>17</v>
      </c>
    </row>
    <row r="6213" spans="1:14" x14ac:dyDescent="0.25">
      <c r="A6213">
        <v>5.2016999999999998</v>
      </c>
      <c r="B6213">
        <v>8</v>
      </c>
      <c r="C6213" t="s">
        <v>50</v>
      </c>
      <c r="D6213">
        <v>38560</v>
      </c>
      <c r="E6213" t="s">
        <v>51</v>
      </c>
      <c r="F6213">
        <v>18</v>
      </c>
      <c r="G6213" t="s">
        <v>33</v>
      </c>
      <c r="H6213">
        <v>37301.391000000003</v>
      </c>
      <c r="I6213">
        <v>0</v>
      </c>
      <c r="J6213">
        <v>3646710</v>
      </c>
      <c r="K6213">
        <v>17984271</v>
      </c>
      <c r="M6213">
        <v>33160.32</v>
      </c>
      <c r="N6213" t="s">
        <v>17</v>
      </c>
    </row>
    <row r="6214" spans="1:14" x14ac:dyDescent="0.25">
      <c r="A6214">
        <v>5.2016999999999998</v>
      </c>
      <c r="B6214">
        <v>8</v>
      </c>
      <c r="C6214" t="s">
        <v>50</v>
      </c>
      <c r="D6214">
        <v>20891</v>
      </c>
      <c r="E6214" t="s">
        <v>52</v>
      </c>
      <c r="F6214">
        <v>1</v>
      </c>
      <c r="G6214" t="s">
        <v>16</v>
      </c>
      <c r="H6214">
        <v>1840.9949999999999</v>
      </c>
      <c r="I6214">
        <v>0</v>
      </c>
      <c r="J6214">
        <v>371755</v>
      </c>
      <c r="K6214">
        <v>1575858</v>
      </c>
      <c r="M6214">
        <v>841.32</v>
      </c>
      <c r="N6214" t="s">
        <v>17</v>
      </c>
    </row>
    <row r="6215" spans="1:14" x14ac:dyDescent="0.25">
      <c r="A6215">
        <v>5.2016999999999998</v>
      </c>
      <c r="B6215">
        <v>8</v>
      </c>
      <c r="C6215" t="s">
        <v>50</v>
      </c>
      <c r="D6215">
        <v>20891</v>
      </c>
      <c r="E6215" t="s">
        <v>52</v>
      </c>
      <c r="F6215">
        <v>2</v>
      </c>
      <c r="G6215" t="s">
        <v>18</v>
      </c>
      <c r="H6215">
        <v>1658.4690000000001</v>
      </c>
      <c r="I6215">
        <v>0</v>
      </c>
      <c r="J6215">
        <v>71125</v>
      </c>
      <c r="K6215">
        <v>408681</v>
      </c>
      <c r="M6215">
        <v>722.76</v>
      </c>
      <c r="N6215" t="s">
        <v>17</v>
      </c>
    </row>
    <row r="6216" spans="1:14" x14ac:dyDescent="0.25">
      <c r="A6216">
        <v>5.2016999999999998</v>
      </c>
      <c r="B6216">
        <v>8</v>
      </c>
      <c r="C6216" t="s">
        <v>50</v>
      </c>
      <c r="D6216">
        <v>20891</v>
      </c>
      <c r="E6216" t="s">
        <v>52</v>
      </c>
      <c r="F6216">
        <v>3</v>
      </c>
      <c r="G6216" t="s">
        <v>19</v>
      </c>
      <c r="H6216">
        <v>47.204999999999998</v>
      </c>
      <c r="I6216">
        <v>0</v>
      </c>
      <c r="J6216">
        <v>439275</v>
      </c>
      <c r="K6216">
        <v>700347</v>
      </c>
      <c r="M6216">
        <v>921.12</v>
      </c>
      <c r="N6216" t="s">
        <v>17</v>
      </c>
    </row>
    <row r="6217" spans="1:14" x14ac:dyDescent="0.25">
      <c r="A6217">
        <v>5.2016999999999998</v>
      </c>
      <c r="B6217">
        <v>8</v>
      </c>
      <c r="C6217" t="s">
        <v>50</v>
      </c>
      <c r="D6217">
        <v>20891</v>
      </c>
      <c r="E6217" t="s">
        <v>52</v>
      </c>
      <c r="F6217">
        <v>4</v>
      </c>
      <c r="G6217" t="s">
        <v>20</v>
      </c>
      <c r="H6217">
        <v>1180.125</v>
      </c>
      <c r="I6217">
        <v>0</v>
      </c>
      <c r="J6217">
        <v>303825</v>
      </c>
      <c r="K6217">
        <v>474918</v>
      </c>
      <c r="M6217">
        <v>658.92</v>
      </c>
      <c r="N6217" t="s">
        <v>17</v>
      </c>
    </row>
    <row r="6218" spans="1:14" x14ac:dyDescent="0.25">
      <c r="A6218">
        <v>5.2016999999999998</v>
      </c>
      <c r="B6218">
        <v>8</v>
      </c>
      <c r="C6218" t="s">
        <v>50</v>
      </c>
      <c r="D6218">
        <v>20891</v>
      </c>
      <c r="E6218" t="s">
        <v>52</v>
      </c>
      <c r="F6218">
        <v>5</v>
      </c>
      <c r="G6218" t="s">
        <v>21</v>
      </c>
      <c r="H6218">
        <v>2423.19</v>
      </c>
      <c r="I6218">
        <v>0</v>
      </c>
      <c r="J6218">
        <v>182745</v>
      </c>
      <c r="K6218">
        <v>379032</v>
      </c>
      <c r="M6218">
        <v>845.88</v>
      </c>
      <c r="N6218" t="s">
        <v>17</v>
      </c>
    </row>
    <row r="6219" spans="1:14" x14ac:dyDescent="0.25">
      <c r="A6219">
        <v>5.2016999999999998</v>
      </c>
      <c r="B6219">
        <v>8</v>
      </c>
      <c r="C6219" t="s">
        <v>50</v>
      </c>
      <c r="D6219">
        <v>20891</v>
      </c>
      <c r="E6219" t="s">
        <v>52</v>
      </c>
      <c r="F6219">
        <v>6</v>
      </c>
      <c r="G6219" t="s">
        <v>22</v>
      </c>
      <c r="H6219">
        <v>5000.5829999999996</v>
      </c>
      <c r="I6219">
        <v>0</v>
      </c>
      <c r="J6219">
        <v>1721410</v>
      </c>
      <c r="K6219">
        <v>11229039</v>
      </c>
      <c r="M6219">
        <v>9149.64</v>
      </c>
      <c r="N6219" t="s">
        <v>17</v>
      </c>
    </row>
    <row r="6220" spans="1:14" x14ac:dyDescent="0.25">
      <c r="A6220">
        <v>5.2016999999999998</v>
      </c>
      <c r="B6220">
        <v>8</v>
      </c>
      <c r="C6220" t="s">
        <v>50</v>
      </c>
      <c r="D6220">
        <v>20891</v>
      </c>
      <c r="E6220" t="s">
        <v>52</v>
      </c>
      <c r="F6220">
        <v>13</v>
      </c>
      <c r="G6220" t="s">
        <v>23</v>
      </c>
      <c r="H6220">
        <v>12150.566999999999</v>
      </c>
      <c r="I6220">
        <v>0</v>
      </c>
      <c r="J6220">
        <v>3090135</v>
      </c>
      <c r="K6220">
        <v>14482140</v>
      </c>
      <c r="M6220">
        <v>15861.96</v>
      </c>
      <c r="N6220" t="s">
        <v>17</v>
      </c>
    </row>
    <row r="6221" spans="1:14" x14ac:dyDescent="0.25">
      <c r="A6221">
        <v>5.2016999999999998</v>
      </c>
      <c r="B6221">
        <v>8</v>
      </c>
      <c r="C6221" t="s">
        <v>50</v>
      </c>
      <c r="D6221">
        <v>20891</v>
      </c>
      <c r="E6221" t="s">
        <v>52</v>
      </c>
      <c r="F6221">
        <v>7</v>
      </c>
      <c r="G6221" t="s">
        <v>24</v>
      </c>
      <c r="H6221">
        <v>4109.982</v>
      </c>
      <c r="I6221">
        <v>0</v>
      </c>
      <c r="J6221">
        <v>139370</v>
      </c>
      <c r="K6221">
        <v>1052862</v>
      </c>
      <c r="M6221">
        <v>5134.5600000000004</v>
      </c>
      <c r="N6221" t="s">
        <v>17</v>
      </c>
    </row>
    <row r="6222" spans="1:14" x14ac:dyDescent="0.25">
      <c r="A6222">
        <v>5.2016999999999998</v>
      </c>
      <c r="B6222">
        <v>8</v>
      </c>
      <c r="C6222" t="s">
        <v>50</v>
      </c>
      <c r="D6222">
        <v>20891</v>
      </c>
      <c r="E6222" t="s">
        <v>52</v>
      </c>
      <c r="F6222">
        <v>8</v>
      </c>
      <c r="G6222" t="s">
        <v>25</v>
      </c>
      <c r="H6222">
        <v>1324.8869999999999</v>
      </c>
      <c r="I6222">
        <v>0</v>
      </c>
      <c r="J6222">
        <v>34790</v>
      </c>
      <c r="K6222">
        <v>333492</v>
      </c>
      <c r="M6222">
        <v>4306.92</v>
      </c>
      <c r="N6222" t="s">
        <v>17</v>
      </c>
    </row>
    <row r="6223" spans="1:14" x14ac:dyDescent="0.25">
      <c r="A6223">
        <v>5.2016999999999998</v>
      </c>
      <c r="B6223">
        <v>8</v>
      </c>
      <c r="C6223" t="s">
        <v>50</v>
      </c>
      <c r="D6223">
        <v>20891</v>
      </c>
      <c r="E6223" t="s">
        <v>52</v>
      </c>
      <c r="F6223">
        <v>9</v>
      </c>
      <c r="G6223" t="s">
        <v>26</v>
      </c>
      <c r="H6223">
        <v>1693.086</v>
      </c>
      <c r="I6223">
        <v>0</v>
      </c>
      <c r="J6223">
        <v>39715</v>
      </c>
      <c r="K6223">
        <v>305949</v>
      </c>
      <c r="M6223">
        <v>4523.5200000000004</v>
      </c>
      <c r="N6223" t="s">
        <v>17</v>
      </c>
    </row>
    <row r="6224" spans="1:14" x14ac:dyDescent="0.25">
      <c r="A6224">
        <v>5.2016999999999998</v>
      </c>
      <c r="B6224">
        <v>8</v>
      </c>
      <c r="C6224" t="s">
        <v>50</v>
      </c>
      <c r="D6224">
        <v>20891</v>
      </c>
      <c r="E6224" t="s">
        <v>52</v>
      </c>
      <c r="F6224">
        <v>14</v>
      </c>
      <c r="G6224" t="s">
        <v>27</v>
      </c>
      <c r="H6224">
        <v>7127.9549999999999</v>
      </c>
      <c r="I6224">
        <v>0</v>
      </c>
      <c r="J6224">
        <v>213875</v>
      </c>
      <c r="K6224">
        <v>1748913</v>
      </c>
      <c r="M6224">
        <v>15779.88</v>
      </c>
      <c r="N6224" t="s">
        <v>17</v>
      </c>
    </row>
    <row r="6225" spans="1:14" x14ac:dyDescent="0.25">
      <c r="A6225">
        <v>5.2016999999999998</v>
      </c>
      <c r="B6225">
        <v>8</v>
      </c>
      <c r="C6225" t="s">
        <v>50</v>
      </c>
      <c r="D6225">
        <v>20891</v>
      </c>
      <c r="E6225" t="s">
        <v>52</v>
      </c>
      <c r="F6225">
        <v>15</v>
      </c>
      <c r="G6225" t="s">
        <v>28</v>
      </c>
      <c r="H6225">
        <v>3704.0189999999998</v>
      </c>
      <c r="I6225">
        <v>0</v>
      </c>
      <c r="J6225">
        <v>75</v>
      </c>
      <c r="K6225">
        <v>0</v>
      </c>
      <c r="M6225">
        <v>0</v>
      </c>
      <c r="N6225" t="s">
        <v>17</v>
      </c>
    </row>
    <row r="6226" spans="1:14" x14ac:dyDescent="0.25">
      <c r="A6226">
        <v>5.2016999999999998</v>
      </c>
      <c r="B6226">
        <v>8</v>
      </c>
      <c r="C6226" t="s">
        <v>50</v>
      </c>
      <c r="D6226">
        <v>20891</v>
      </c>
      <c r="E6226" t="s">
        <v>52</v>
      </c>
      <c r="F6226">
        <v>12</v>
      </c>
      <c r="G6226" t="s">
        <v>29</v>
      </c>
      <c r="H6226">
        <v>4959.6719999999996</v>
      </c>
      <c r="I6226">
        <v>0</v>
      </c>
      <c r="J6226">
        <v>3304010</v>
      </c>
      <c r="K6226">
        <v>14969949</v>
      </c>
      <c r="M6226">
        <v>31641.84</v>
      </c>
      <c r="N6226" t="s">
        <v>17</v>
      </c>
    </row>
    <row r="6227" spans="1:14" x14ac:dyDescent="0.25">
      <c r="A6227">
        <v>5.2016999999999998</v>
      </c>
      <c r="B6227">
        <v>8</v>
      </c>
      <c r="C6227" t="s">
        <v>50</v>
      </c>
      <c r="D6227">
        <v>20891</v>
      </c>
      <c r="E6227" t="s">
        <v>52</v>
      </c>
      <c r="F6227">
        <v>16</v>
      </c>
      <c r="G6227" t="s">
        <v>30</v>
      </c>
      <c r="H6227">
        <v>3058.884</v>
      </c>
      <c r="I6227">
        <v>0</v>
      </c>
      <c r="J6227">
        <v>75</v>
      </c>
      <c r="K6227">
        <v>0</v>
      </c>
      <c r="M6227">
        <v>0</v>
      </c>
      <c r="N6227" t="s">
        <v>17</v>
      </c>
    </row>
    <row r="6228" spans="1:14" x14ac:dyDescent="0.25">
      <c r="A6228">
        <v>5.2016999999999998</v>
      </c>
      <c r="B6228">
        <v>8</v>
      </c>
      <c r="C6228" t="s">
        <v>50</v>
      </c>
      <c r="D6228">
        <v>20891</v>
      </c>
      <c r="E6228" t="s">
        <v>52</v>
      </c>
      <c r="F6228">
        <v>11</v>
      </c>
      <c r="G6228" t="s">
        <v>31</v>
      </c>
      <c r="H6228">
        <v>0</v>
      </c>
      <c r="I6228">
        <v>0</v>
      </c>
      <c r="J6228">
        <v>17120</v>
      </c>
      <c r="K6228">
        <v>27060</v>
      </c>
      <c r="M6228">
        <v>0</v>
      </c>
      <c r="N6228" t="s">
        <v>17</v>
      </c>
    </row>
    <row r="6229" spans="1:14" x14ac:dyDescent="0.25">
      <c r="A6229">
        <v>5.2016999999999998</v>
      </c>
      <c r="B6229">
        <v>8</v>
      </c>
      <c r="C6229" t="s">
        <v>50</v>
      </c>
      <c r="D6229">
        <v>20891</v>
      </c>
      <c r="E6229" t="s">
        <v>52</v>
      </c>
      <c r="F6229">
        <v>17</v>
      </c>
      <c r="G6229" t="s">
        <v>32</v>
      </c>
      <c r="H6229">
        <v>31.47</v>
      </c>
      <c r="I6229">
        <v>286</v>
      </c>
      <c r="J6229">
        <v>75</v>
      </c>
      <c r="K6229">
        <v>0</v>
      </c>
      <c r="M6229">
        <v>0</v>
      </c>
      <c r="N6229" t="s">
        <v>17</v>
      </c>
    </row>
    <row r="6230" spans="1:14" x14ac:dyDescent="0.25">
      <c r="A6230">
        <v>5.2016999999999998</v>
      </c>
      <c r="B6230">
        <v>8</v>
      </c>
      <c r="C6230" t="s">
        <v>50</v>
      </c>
      <c r="D6230">
        <v>20891</v>
      </c>
      <c r="E6230" t="s">
        <v>52</v>
      </c>
      <c r="F6230">
        <v>18</v>
      </c>
      <c r="G6230" t="s">
        <v>33</v>
      </c>
      <c r="H6230">
        <v>31032.566999999999</v>
      </c>
      <c r="I6230">
        <v>286</v>
      </c>
      <c r="J6230">
        <v>3304010</v>
      </c>
      <c r="K6230">
        <v>15042384</v>
      </c>
      <c r="M6230">
        <v>31641.84</v>
      </c>
      <c r="N6230" t="s">
        <v>17</v>
      </c>
    </row>
    <row r="6231" spans="1:14" x14ac:dyDescent="0.25">
      <c r="A6231">
        <v>5.2016999999999998</v>
      </c>
      <c r="B6231">
        <v>8</v>
      </c>
      <c r="C6231" t="s">
        <v>50</v>
      </c>
      <c r="D6231">
        <v>45583</v>
      </c>
      <c r="E6231" t="s">
        <v>53</v>
      </c>
      <c r="F6231">
        <v>1</v>
      </c>
      <c r="G6231" t="s">
        <v>16</v>
      </c>
      <c r="H6231">
        <v>1535.7360000000001</v>
      </c>
      <c r="I6231">
        <v>0</v>
      </c>
      <c r="J6231">
        <v>416530</v>
      </c>
      <c r="K6231">
        <v>1471302</v>
      </c>
      <c r="M6231">
        <v>827.64</v>
      </c>
      <c r="N6231" t="s">
        <v>17</v>
      </c>
    </row>
    <row r="6232" spans="1:14" x14ac:dyDescent="0.25">
      <c r="A6232">
        <v>5.2016999999999998</v>
      </c>
      <c r="B6232">
        <v>8</v>
      </c>
      <c r="C6232" t="s">
        <v>50</v>
      </c>
      <c r="D6232">
        <v>45583</v>
      </c>
      <c r="E6232" t="s">
        <v>53</v>
      </c>
      <c r="F6232">
        <v>2</v>
      </c>
      <c r="G6232" t="s">
        <v>18</v>
      </c>
      <c r="H6232">
        <v>2146.2539999999999</v>
      </c>
      <c r="I6232">
        <v>0</v>
      </c>
      <c r="J6232">
        <v>104495</v>
      </c>
      <c r="K6232">
        <v>661740</v>
      </c>
      <c r="M6232">
        <v>711.36</v>
      </c>
      <c r="N6232" t="s">
        <v>17</v>
      </c>
    </row>
    <row r="6233" spans="1:14" x14ac:dyDescent="0.25">
      <c r="A6233">
        <v>5.2016999999999998</v>
      </c>
      <c r="B6233">
        <v>8</v>
      </c>
      <c r="C6233" t="s">
        <v>50</v>
      </c>
      <c r="D6233">
        <v>45583</v>
      </c>
      <c r="E6233" t="s">
        <v>53</v>
      </c>
      <c r="F6233">
        <v>3</v>
      </c>
      <c r="G6233" t="s">
        <v>19</v>
      </c>
      <c r="H6233">
        <v>47.204999999999998</v>
      </c>
      <c r="I6233">
        <v>0</v>
      </c>
      <c r="J6233">
        <v>468500</v>
      </c>
      <c r="K6233">
        <v>786765</v>
      </c>
      <c r="M6233">
        <v>978.12</v>
      </c>
      <c r="N6233" t="s">
        <v>17</v>
      </c>
    </row>
    <row r="6234" spans="1:14" x14ac:dyDescent="0.25">
      <c r="A6234">
        <v>5.2016999999999998</v>
      </c>
      <c r="B6234">
        <v>8</v>
      </c>
      <c r="C6234" t="s">
        <v>50</v>
      </c>
      <c r="D6234">
        <v>45583</v>
      </c>
      <c r="E6234" t="s">
        <v>53</v>
      </c>
      <c r="F6234">
        <v>4</v>
      </c>
      <c r="G6234" t="s">
        <v>20</v>
      </c>
      <c r="H6234">
        <v>953.54100000000005</v>
      </c>
      <c r="I6234">
        <v>0</v>
      </c>
      <c r="J6234">
        <v>437565</v>
      </c>
      <c r="K6234">
        <v>704484</v>
      </c>
      <c r="M6234">
        <v>640.67999999999995</v>
      </c>
      <c r="N6234" t="s">
        <v>17</v>
      </c>
    </row>
    <row r="6235" spans="1:14" x14ac:dyDescent="0.25">
      <c r="A6235">
        <v>5.2016999999999998</v>
      </c>
      <c r="B6235">
        <v>8</v>
      </c>
      <c r="C6235" t="s">
        <v>50</v>
      </c>
      <c r="D6235">
        <v>45583</v>
      </c>
      <c r="E6235" t="s">
        <v>53</v>
      </c>
      <c r="F6235">
        <v>5</v>
      </c>
      <c r="G6235" t="s">
        <v>21</v>
      </c>
      <c r="H6235">
        <v>2300.4569999999999</v>
      </c>
      <c r="I6235">
        <v>0</v>
      </c>
      <c r="J6235">
        <v>167235</v>
      </c>
      <c r="K6235">
        <v>345207</v>
      </c>
      <c r="M6235">
        <v>1114.92</v>
      </c>
      <c r="N6235" t="s">
        <v>17</v>
      </c>
    </row>
    <row r="6236" spans="1:14" x14ac:dyDescent="0.25">
      <c r="A6236">
        <v>5.2016999999999998</v>
      </c>
      <c r="B6236">
        <v>8</v>
      </c>
      <c r="C6236" t="s">
        <v>50</v>
      </c>
      <c r="D6236">
        <v>45583</v>
      </c>
      <c r="E6236" t="s">
        <v>53</v>
      </c>
      <c r="F6236">
        <v>6</v>
      </c>
      <c r="G6236" t="s">
        <v>22</v>
      </c>
      <c r="H6236">
        <v>8053.1729999999998</v>
      </c>
      <c r="I6236">
        <v>0</v>
      </c>
      <c r="J6236">
        <v>1319500</v>
      </c>
      <c r="K6236">
        <v>3834147</v>
      </c>
      <c r="M6236">
        <v>9218.0400000000009</v>
      </c>
      <c r="N6236" t="s">
        <v>17</v>
      </c>
    </row>
    <row r="6237" spans="1:14" x14ac:dyDescent="0.25">
      <c r="A6237">
        <v>5.2016999999999998</v>
      </c>
      <c r="B6237">
        <v>8</v>
      </c>
      <c r="C6237" t="s">
        <v>50</v>
      </c>
      <c r="D6237">
        <v>45583</v>
      </c>
      <c r="E6237" t="s">
        <v>53</v>
      </c>
      <c r="F6237">
        <v>13</v>
      </c>
      <c r="G6237" t="s">
        <v>23</v>
      </c>
      <c r="H6237">
        <v>15036.366</v>
      </c>
      <c r="I6237">
        <v>0</v>
      </c>
      <c r="J6237">
        <v>2913825</v>
      </c>
      <c r="K6237">
        <v>8303082</v>
      </c>
      <c r="M6237">
        <v>15312.48</v>
      </c>
      <c r="N6237" t="s">
        <v>17</v>
      </c>
    </row>
    <row r="6238" spans="1:14" x14ac:dyDescent="0.25">
      <c r="A6238">
        <v>5.2016999999999998</v>
      </c>
      <c r="B6238">
        <v>8</v>
      </c>
      <c r="C6238" t="s">
        <v>50</v>
      </c>
      <c r="D6238">
        <v>45583</v>
      </c>
      <c r="E6238" t="s">
        <v>53</v>
      </c>
      <c r="F6238">
        <v>7</v>
      </c>
      <c r="G6238" t="s">
        <v>24</v>
      </c>
      <c r="H6238">
        <v>7590.5640000000003</v>
      </c>
      <c r="I6238">
        <v>0</v>
      </c>
      <c r="J6238">
        <v>154900</v>
      </c>
      <c r="K6238">
        <v>1202211</v>
      </c>
      <c r="M6238">
        <v>6650.76</v>
      </c>
      <c r="N6238" t="s">
        <v>17</v>
      </c>
    </row>
    <row r="6239" spans="1:14" x14ac:dyDescent="0.25">
      <c r="A6239">
        <v>5.2016999999999998</v>
      </c>
      <c r="B6239">
        <v>8</v>
      </c>
      <c r="C6239" t="s">
        <v>50</v>
      </c>
      <c r="D6239">
        <v>45583</v>
      </c>
      <c r="E6239" t="s">
        <v>53</v>
      </c>
      <c r="F6239">
        <v>8</v>
      </c>
      <c r="G6239" t="s">
        <v>25</v>
      </c>
      <c r="H6239">
        <v>62.94</v>
      </c>
      <c r="I6239">
        <v>0</v>
      </c>
      <c r="J6239">
        <v>41300</v>
      </c>
      <c r="K6239">
        <v>441996</v>
      </c>
      <c r="M6239">
        <v>3588.72</v>
      </c>
      <c r="N6239" t="s">
        <v>17</v>
      </c>
    </row>
    <row r="6240" spans="1:14" x14ac:dyDescent="0.25">
      <c r="A6240">
        <v>5.2016999999999998</v>
      </c>
      <c r="B6240">
        <v>8</v>
      </c>
      <c r="C6240" t="s">
        <v>50</v>
      </c>
      <c r="D6240">
        <v>45583</v>
      </c>
      <c r="E6240" t="s">
        <v>53</v>
      </c>
      <c r="F6240">
        <v>9</v>
      </c>
      <c r="G6240" t="s">
        <v>26</v>
      </c>
      <c r="H6240">
        <v>78.674999999999997</v>
      </c>
      <c r="I6240">
        <v>0</v>
      </c>
      <c r="J6240">
        <v>41790</v>
      </c>
      <c r="K6240">
        <v>366987</v>
      </c>
      <c r="M6240">
        <v>3401.76</v>
      </c>
      <c r="N6240" t="s">
        <v>17</v>
      </c>
    </row>
    <row r="6241" spans="1:14" x14ac:dyDescent="0.25">
      <c r="A6241">
        <v>5.2016999999999998</v>
      </c>
      <c r="B6241">
        <v>8</v>
      </c>
      <c r="C6241" t="s">
        <v>50</v>
      </c>
      <c r="D6241">
        <v>45583</v>
      </c>
      <c r="E6241" t="s">
        <v>53</v>
      </c>
      <c r="F6241">
        <v>14</v>
      </c>
      <c r="G6241" t="s">
        <v>27</v>
      </c>
      <c r="H6241">
        <v>7732.1790000000001</v>
      </c>
      <c r="I6241">
        <v>0</v>
      </c>
      <c r="J6241">
        <v>237990</v>
      </c>
      <c r="K6241">
        <v>2001204</v>
      </c>
      <c r="M6241">
        <v>14562.36</v>
      </c>
      <c r="N6241" t="s">
        <v>17</v>
      </c>
    </row>
    <row r="6242" spans="1:14" x14ac:dyDescent="0.25">
      <c r="A6242">
        <v>5.2016999999999998</v>
      </c>
      <c r="B6242">
        <v>8</v>
      </c>
      <c r="C6242" t="s">
        <v>50</v>
      </c>
      <c r="D6242">
        <v>45583</v>
      </c>
      <c r="E6242" t="s">
        <v>53</v>
      </c>
      <c r="F6242">
        <v>15</v>
      </c>
      <c r="G6242" t="s">
        <v>28</v>
      </c>
      <c r="H6242">
        <v>2224.9290000000001</v>
      </c>
      <c r="I6242">
        <v>0</v>
      </c>
      <c r="J6242">
        <v>80</v>
      </c>
      <c r="K6242">
        <v>0</v>
      </c>
      <c r="M6242">
        <v>0</v>
      </c>
      <c r="N6242" t="s">
        <v>17</v>
      </c>
    </row>
    <row r="6243" spans="1:14" x14ac:dyDescent="0.25">
      <c r="A6243">
        <v>5.2016999999999998</v>
      </c>
      <c r="B6243">
        <v>8</v>
      </c>
      <c r="C6243" t="s">
        <v>50</v>
      </c>
      <c r="D6243">
        <v>45583</v>
      </c>
      <c r="E6243" t="s">
        <v>53</v>
      </c>
      <c r="F6243">
        <v>12</v>
      </c>
      <c r="G6243" t="s">
        <v>29</v>
      </c>
      <c r="H6243">
        <v>5368.7820000000002</v>
      </c>
      <c r="I6243">
        <v>0</v>
      </c>
      <c r="J6243">
        <v>3151815</v>
      </c>
      <c r="K6243">
        <v>9478698</v>
      </c>
      <c r="M6243">
        <v>29874.84</v>
      </c>
      <c r="N6243" t="s">
        <v>17</v>
      </c>
    </row>
    <row r="6244" spans="1:14" x14ac:dyDescent="0.25">
      <c r="A6244">
        <v>5.2016999999999998</v>
      </c>
      <c r="B6244">
        <v>8</v>
      </c>
      <c r="C6244" t="s">
        <v>50</v>
      </c>
      <c r="D6244">
        <v>45583</v>
      </c>
      <c r="E6244" t="s">
        <v>53</v>
      </c>
      <c r="F6244">
        <v>16</v>
      </c>
      <c r="G6244" t="s">
        <v>30</v>
      </c>
      <c r="H6244">
        <v>2621.451</v>
      </c>
      <c r="I6244">
        <v>0</v>
      </c>
      <c r="J6244">
        <v>80</v>
      </c>
      <c r="K6244">
        <v>0</v>
      </c>
      <c r="M6244">
        <v>0</v>
      </c>
      <c r="N6244" t="s">
        <v>17</v>
      </c>
    </row>
    <row r="6245" spans="1:14" x14ac:dyDescent="0.25">
      <c r="A6245">
        <v>5.2016999999999998</v>
      </c>
      <c r="B6245">
        <v>8</v>
      </c>
      <c r="C6245" t="s">
        <v>50</v>
      </c>
      <c r="D6245">
        <v>45583</v>
      </c>
      <c r="E6245" t="s">
        <v>53</v>
      </c>
      <c r="F6245">
        <v>11</v>
      </c>
      <c r="G6245" t="s">
        <v>31</v>
      </c>
      <c r="H6245">
        <v>4412.0940000000001</v>
      </c>
      <c r="I6245">
        <v>0</v>
      </c>
      <c r="J6245">
        <v>579400</v>
      </c>
      <c r="K6245">
        <v>1723434</v>
      </c>
      <c r="M6245">
        <v>0</v>
      </c>
      <c r="N6245" t="s">
        <v>17</v>
      </c>
    </row>
    <row r="6246" spans="1:14" x14ac:dyDescent="0.25">
      <c r="A6246">
        <v>5.2016999999999998</v>
      </c>
      <c r="B6246">
        <v>8</v>
      </c>
      <c r="C6246" t="s">
        <v>50</v>
      </c>
      <c r="D6246">
        <v>45583</v>
      </c>
      <c r="E6246" t="s">
        <v>53</v>
      </c>
      <c r="F6246">
        <v>17</v>
      </c>
      <c r="G6246" t="s">
        <v>32</v>
      </c>
      <c r="H6246">
        <v>31.47</v>
      </c>
      <c r="I6246">
        <v>0</v>
      </c>
      <c r="J6246">
        <v>80</v>
      </c>
      <c r="K6246">
        <v>0</v>
      </c>
      <c r="M6246">
        <v>0</v>
      </c>
      <c r="N6246" t="s">
        <v>17</v>
      </c>
    </row>
    <row r="6247" spans="1:14" x14ac:dyDescent="0.25">
      <c r="A6247">
        <v>5.2016999999999998</v>
      </c>
      <c r="B6247">
        <v>8</v>
      </c>
      <c r="C6247" t="s">
        <v>50</v>
      </c>
      <c r="D6247">
        <v>45583</v>
      </c>
      <c r="E6247" t="s">
        <v>53</v>
      </c>
      <c r="F6247">
        <v>18</v>
      </c>
      <c r="G6247" t="s">
        <v>33</v>
      </c>
      <c r="H6247">
        <v>37427.271000000001</v>
      </c>
      <c r="I6247">
        <v>0</v>
      </c>
      <c r="J6247">
        <v>3151815</v>
      </c>
      <c r="K6247">
        <v>11942886</v>
      </c>
      <c r="M6247">
        <v>29874.84</v>
      </c>
      <c r="N6247" t="s">
        <v>17</v>
      </c>
    </row>
    <row r="6248" spans="1:14" x14ac:dyDescent="0.25">
      <c r="A6248">
        <v>5.2016999999999998</v>
      </c>
      <c r="B6248">
        <v>8</v>
      </c>
      <c r="C6248" t="s">
        <v>50</v>
      </c>
      <c r="D6248">
        <v>85696</v>
      </c>
      <c r="E6248" t="s">
        <v>54</v>
      </c>
      <c r="F6248">
        <v>1</v>
      </c>
      <c r="G6248" t="s">
        <v>16</v>
      </c>
      <c r="H6248">
        <v>3329.5259999999998</v>
      </c>
      <c r="I6248">
        <v>0</v>
      </c>
      <c r="J6248">
        <v>388025</v>
      </c>
      <c r="K6248">
        <v>1468230</v>
      </c>
      <c r="M6248">
        <v>715.92</v>
      </c>
      <c r="N6248" t="s">
        <v>38</v>
      </c>
    </row>
    <row r="6249" spans="1:14" x14ac:dyDescent="0.25">
      <c r="A6249">
        <v>5.2016999999999998</v>
      </c>
      <c r="B6249">
        <v>8</v>
      </c>
      <c r="C6249" t="s">
        <v>50</v>
      </c>
      <c r="D6249">
        <v>85696</v>
      </c>
      <c r="E6249" t="s">
        <v>54</v>
      </c>
      <c r="F6249">
        <v>2</v>
      </c>
      <c r="G6249" t="s">
        <v>18</v>
      </c>
      <c r="H6249">
        <v>2051.8440000000001</v>
      </c>
      <c r="I6249">
        <v>0</v>
      </c>
      <c r="J6249">
        <v>102260</v>
      </c>
      <c r="K6249">
        <v>669174</v>
      </c>
      <c r="M6249">
        <v>558.6</v>
      </c>
      <c r="N6249" t="s">
        <v>38</v>
      </c>
    </row>
    <row r="6250" spans="1:14" x14ac:dyDescent="0.25">
      <c r="A6250">
        <v>5.2016999999999998</v>
      </c>
      <c r="B6250">
        <v>8</v>
      </c>
      <c r="C6250" t="s">
        <v>50</v>
      </c>
      <c r="D6250">
        <v>85696</v>
      </c>
      <c r="E6250" t="s">
        <v>54</v>
      </c>
      <c r="F6250">
        <v>3</v>
      </c>
      <c r="G6250" t="s">
        <v>19</v>
      </c>
      <c r="H6250">
        <v>47.204999999999998</v>
      </c>
      <c r="I6250">
        <v>0</v>
      </c>
      <c r="J6250">
        <v>417880</v>
      </c>
      <c r="K6250">
        <v>707406</v>
      </c>
      <c r="M6250">
        <v>777.48</v>
      </c>
      <c r="N6250" t="s">
        <v>38</v>
      </c>
    </row>
    <row r="6251" spans="1:14" x14ac:dyDescent="0.25">
      <c r="A6251">
        <v>5.2016999999999998</v>
      </c>
      <c r="B6251">
        <v>8</v>
      </c>
      <c r="C6251" t="s">
        <v>50</v>
      </c>
      <c r="D6251">
        <v>85696</v>
      </c>
      <c r="E6251" t="s">
        <v>54</v>
      </c>
      <c r="F6251">
        <v>4</v>
      </c>
      <c r="G6251" t="s">
        <v>20</v>
      </c>
      <c r="H6251">
        <v>1334.328</v>
      </c>
      <c r="I6251">
        <v>0</v>
      </c>
      <c r="J6251">
        <v>423380</v>
      </c>
      <c r="K6251">
        <v>777969</v>
      </c>
      <c r="M6251">
        <v>752.4</v>
      </c>
      <c r="N6251" t="s">
        <v>38</v>
      </c>
    </row>
    <row r="6252" spans="1:14" x14ac:dyDescent="0.25">
      <c r="A6252">
        <v>5.2016999999999998</v>
      </c>
      <c r="B6252">
        <v>8</v>
      </c>
      <c r="C6252" t="s">
        <v>50</v>
      </c>
      <c r="D6252">
        <v>85696</v>
      </c>
      <c r="E6252" t="s">
        <v>54</v>
      </c>
      <c r="F6252">
        <v>5</v>
      </c>
      <c r="G6252" t="s">
        <v>21</v>
      </c>
      <c r="H6252">
        <v>2586.8339999999998</v>
      </c>
      <c r="I6252">
        <v>0</v>
      </c>
      <c r="J6252">
        <v>146130</v>
      </c>
      <c r="K6252">
        <v>384246</v>
      </c>
      <c r="M6252">
        <v>927.96</v>
      </c>
      <c r="N6252" t="s">
        <v>38</v>
      </c>
    </row>
    <row r="6253" spans="1:14" x14ac:dyDescent="0.25">
      <c r="A6253">
        <v>5.2016999999999998</v>
      </c>
      <c r="B6253">
        <v>8</v>
      </c>
      <c r="C6253" t="s">
        <v>50</v>
      </c>
      <c r="D6253">
        <v>85696</v>
      </c>
      <c r="E6253" t="s">
        <v>54</v>
      </c>
      <c r="F6253">
        <v>6</v>
      </c>
      <c r="G6253" t="s">
        <v>22</v>
      </c>
      <c r="H6253">
        <v>8550.3989999999994</v>
      </c>
      <c r="I6253">
        <v>0</v>
      </c>
      <c r="J6253">
        <v>1301430</v>
      </c>
      <c r="K6253">
        <v>4453656</v>
      </c>
      <c r="M6253">
        <v>11324.76</v>
      </c>
      <c r="N6253" t="s">
        <v>38</v>
      </c>
    </row>
    <row r="6254" spans="1:14" x14ac:dyDescent="0.25">
      <c r="A6254">
        <v>5.2016999999999998</v>
      </c>
      <c r="B6254">
        <v>8</v>
      </c>
      <c r="C6254" t="s">
        <v>50</v>
      </c>
      <c r="D6254">
        <v>85696</v>
      </c>
      <c r="E6254" t="s">
        <v>54</v>
      </c>
      <c r="F6254">
        <v>13</v>
      </c>
      <c r="G6254" t="s">
        <v>23</v>
      </c>
      <c r="H6254">
        <v>17900.135999999999</v>
      </c>
      <c r="I6254">
        <v>0</v>
      </c>
      <c r="J6254">
        <v>2779105</v>
      </c>
      <c r="K6254">
        <v>8549946</v>
      </c>
      <c r="M6254">
        <v>15551.88</v>
      </c>
      <c r="N6254" t="s">
        <v>38</v>
      </c>
    </row>
    <row r="6255" spans="1:14" x14ac:dyDescent="0.25">
      <c r="A6255">
        <v>5.2016999999999998</v>
      </c>
      <c r="B6255">
        <v>8</v>
      </c>
      <c r="C6255" t="s">
        <v>50</v>
      </c>
      <c r="D6255">
        <v>85696</v>
      </c>
      <c r="E6255" t="s">
        <v>54</v>
      </c>
      <c r="F6255">
        <v>7</v>
      </c>
      <c r="G6255" t="s">
        <v>24</v>
      </c>
      <c r="H6255">
        <v>5227.1670000000004</v>
      </c>
      <c r="I6255">
        <v>58</v>
      </c>
      <c r="J6255">
        <v>177620</v>
      </c>
      <c r="K6255">
        <v>1583433</v>
      </c>
      <c r="M6255">
        <v>6484.32</v>
      </c>
      <c r="N6255" t="s">
        <v>38</v>
      </c>
    </row>
    <row r="6256" spans="1:14" x14ac:dyDescent="0.25">
      <c r="A6256">
        <v>5.2016999999999998</v>
      </c>
      <c r="B6256">
        <v>8</v>
      </c>
      <c r="C6256" t="s">
        <v>50</v>
      </c>
      <c r="D6256">
        <v>85696</v>
      </c>
      <c r="E6256" t="s">
        <v>54</v>
      </c>
      <c r="F6256">
        <v>8</v>
      </c>
      <c r="G6256" t="s">
        <v>25</v>
      </c>
      <c r="H6256">
        <v>651.42899999999997</v>
      </c>
      <c r="I6256">
        <v>0</v>
      </c>
      <c r="J6256">
        <v>49375</v>
      </c>
      <c r="K6256">
        <v>456690</v>
      </c>
      <c r="M6256">
        <v>5171.04</v>
      </c>
      <c r="N6256" t="s">
        <v>38</v>
      </c>
    </row>
    <row r="6257" spans="1:14" x14ac:dyDescent="0.25">
      <c r="A6257">
        <v>5.2016999999999998</v>
      </c>
      <c r="B6257">
        <v>8</v>
      </c>
      <c r="C6257" t="s">
        <v>50</v>
      </c>
      <c r="D6257">
        <v>85696</v>
      </c>
      <c r="E6257" t="s">
        <v>54</v>
      </c>
      <c r="F6257">
        <v>9</v>
      </c>
      <c r="G6257" t="s">
        <v>26</v>
      </c>
      <c r="H6257">
        <v>1463.355</v>
      </c>
      <c r="I6257">
        <v>158</v>
      </c>
      <c r="J6257">
        <v>55655</v>
      </c>
      <c r="K6257">
        <v>427668</v>
      </c>
      <c r="M6257">
        <v>5526.72</v>
      </c>
      <c r="N6257" t="s">
        <v>38</v>
      </c>
    </row>
    <row r="6258" spans="1:14" x14ac:dyDescent="0.25">
      <c r="A6258">
        <v>5.2016999999999998</v>
      </c>
      <c r="B6258">
        <v>8</v>
      </c>
      <c r="C6258" t="s">
        <v>50</v>
      </c>
      <c r="D6258">
        <v>85696</v>
      </c>
      <c r="E6258" t="s">
        <v>54</v>
      </c>
      <c r="F6258">
        <v>14</v>
      </c>
      <c r="G6258" t="s">
        <v>27</v>
      </c>
      <c r="H6258">
        <v>7341.951</v>
      </c>
      <c r="I6258">
        <v>216</v>
      </c>
      <c r="J6258">
        <v>282650</v>
      </c>
      <c r="K6258">
        <v>2508069</v>
      </c>
      <c r="M6258">
        <v>18766.68</v>
      </c>
      <c r="N6258" t="s">
        <v>38</v>
      </c>
    </row>
    <row r="6259" spans="1:14" x14ac:dyDescent="0.25">
      <c r="A6259">
        <v>5.2016999999999998</v>
      </c>
      <c r="B6259">
        <v>8</v>
      </c>
      <c r="C6259" t="s">
        <v>50</v>
      </c>
      <c r="D6259">
        <v>85696</v>
      </c>
      <c r="E6259" t="s">
        <v>54</v>
      </c>
      <c r="F6259">
        <v>15</v>
      </c>
      <c r="G6259" t="s">
        <v>28</v>
      </c>
      <c r="H6259">
        <v>3597.0210000000002</v>
      </c>
      <c r="I6259">
        <v>0</v>
      </c>
      <c r="J6259">
        <v>85</v>
      </c>
      <c r="K6259">
        <v>0</v>
      </c>
      <c r="M6259">
        <v>0</v>
      </c>
      <c r="N6259" t="s">
        <v>38</v>
      </c>
    </row>
    <row r="6260" spans="1:14" x14ac:dyDescent="0.25">
      <c r="A6260">
        <v>5.2016999999999998</v>
      </c>
      <c r="B6260">
        <v>8</v>
      </c>
      <c r="C6260" t="s">
        <v>50</v>
      </c>
      <c r="D6260">
        <v>85696</v>
      </c>
      <c r="E6260" t="s">
        <v>54</v>
      </c>
      <c r="F6260">
        <v>12</v>
      </c>
      <c r="G6260" t="s">
        <v>29</v>
      </c>
      <c r="H6260">
        <v>5781.0389999999998</v>
      </c>
      <c r="I6260">
        <v>0</v>
      </c>
      <c r="J6260">
        <v>3061755</v>
      </c>
      <c r="K6260">
        <v>10676580</v>
      </c>
      <c r="M6260">
        <v>34318.559999999998</v>
      </c>
      <c r="N6260" t="s">
        <v>38</v>
      </c>
    </row>
    <row r="6261" spans="1:14" x14ac:dyDescent="0.25">
      <c r="A6261">
        <v>5.2016999999999998</v>
      </c>
      <c r="B6261">
        <v>8</v>
      </c>
      <c r="C6261" t="s">
        <v>50</v>
      </c>
      <c r="D6261">
        <v>85696</v>
      </c>
      <c r="E6261" t="s">
        <v>54</v>
      </c>
      <c r="F6261">
        <v>16</v>
      </c>
      <c r="G6261" t="s">
        <v>30</v>
      </c>
      <c r="H6261">
        <v>2143.107</v>
      </c>
      <c r="I6261">
        <v>0</v>
      </c>
      <c r="J6261">
        <v>85</v>
      </c>
      <c r="K6261">
        <v>0</v>
      </c>
      <c r="M6261">
        <v>0</v>
      </c>
      <c r="N6261" t="s">
        <v>38</v>
      </c>
    </row>
    <row r="6262" spans="1:14" x14ac:dyDescent="0.25">
      <c r="A6262">
        <v>5.2016999999999998</v>
      </c>
      <c r="B6262">
        <v>8</v>
      </c>
      <c r="C6262" t="s">
        <v>50</v>
      </c>
      <c r="D6262">
        <v>85696</v>
      </c>
      <c r="E6262" t="s">
        <v>54</v>
      </c>
      <c r="F6262">
        <v>11</v>
      </c>
      <c r="G6262" t="s">
        <v>31</v>
      </c>
      <c r="H6262">
        <v>3288.6149999999998</v>
      </c>
      <c r="I6262">
        <v>0</v>
      </c>
      <c r="J6262">
        <v>449000</v>
      </c>
      <c r="K6262">
        <v>1864221</v>
      </c>
      <c r="M6262">
        <v>0</v>
      </c>
      <c r="N6262" t="s">
        <v>38</v>
      </c>
    </row>
    <row r="6263" spans="1:14" x14ac:dyDescent="0.25">
      <c r="A6263">
        <v>5.2016999999999998</v>
      </c>
      <c r="B6263">
        <v>8</v>
      </c>
      <c r="C6263" t="s">
        <v>50</v>
      </c>
      <c r="D6263">
        <v>85696</v>
      </c>
      <c r="E6263" t="s">
        <v>54</v>
      </c>
      <c r="F6263">
        <v>17</v>
      </c>
      <c r="G6263" t="s">
        <v>32</v>
      </c>
      <c r="H6263">
        <v>2385.4259999999999</v>
      </c>
      <c r="I6263">
        <v>0</v>
      </c>
      <c r="J6263">
        <v>85</v>
      </c>
      <c r="K6263">
        <v>0</v>
      </c>
      <c r="M6263">
        <v>0</v>
      </c>
      <c r="N6263" t="s">
        <v>38</v>
      </c>
    </row>
    <row r="6264" spans="1:14" x14ac:dyDescent="0.25">
      <c r="A6264">
        <v>5.2016999999999998</v>
      </c>
      <c r="B6264">
        <v>8</v>
      </c>
      <c r="C6264" t="s">
        <v>50</v>
      </c>
      <c r="D6264">
        <v>85696</v>
      </c>
      <c r="E6264" t="s">
        <v>54</v>
      </c>
      <c r="F6264">
        <v>18</v>
      </c>
      <c r="G6264" t="s">
        <v>33</v>
      </c>
      <c r="H6264">
        <v>42437.294999999998</v>
      </c>
      <c r="I6264">
        <v>216</v>
      </c>
      <c r="J6264">
        <v>3061755</v>
      </c>
      <c r="K6264">
        <v>13048950</v>
      </c>
      <c r="M6264">
        <v>34318.559999999998</v>
      </c>
      <c r="N6264" t="s">
        <v>38</v>
      </c>
    </row>
    <row r="6265" spans="1:14" x14ac:dyDescent="0.25">
      <c r="A6265">
        <v>5.2016999999999998</v>
      </c>
      <c r="B6265">
        <v>8</v>
      </c>
      <c r="C6265" t="s">
        <v>55</v>
      </c>
      <c r="D6265">
        <v>32949</v>
      </c>
      <c r="E6265" t="s">
        <v>56</v>
      </c>
      <c r="F6265">
        <v>1</v>
      </c>
      <c r="G6265" t="s">
        <v>16</v>
      </c>
      <c r="H6265">
        <v>2089.6080000000002</v>
      </c>
      <c r="I6265">
        <v>0</v>
      </c>
      <c r="J6265">
        <v>492690</v>
      </c>
      <c r="K6265">
        <v>1444575</v>
      </c>
      <c r="M6265">
        <v>784.32</v>
      </c>
      <c r="N6265" t="s">
        <v>17</v>
      </c>
    </row>
    <row r="6266" spans="1:14" x14ac:dyDescent="0.25">
      <c r="A6266">
        <v>5.2016999999999998</v>
      </c>
      <c r="B6266">
        <v>8</v>
      </c>
      <c r="C6266" t="s">
        <v>55</v>
      </c>
      <c r="D6266">
        <v>32949</v>
      </c>
      <c r="E6266" t="s">
        <v>56</v>
      </c>
      <c r="F6266">
        <v>2</v>
      </c>
      <c r="G6266" t="s">
        <v>18</v>
      </c>
      <c r="H6266">
        <v>1762.32</v>
      </c>
      <c r="I6266">
        <v>0</v>
      </c>
      <c r="J6266">
        <v>55815</v>
      </c>
      <c r="K6266">
        <v>277965</v>
      </c>
      <c r="M6266">
        <v>394.44</v>
      </c>
      <c r="N6266" t="s">
        <v>17</v>
      </c>
    </row>
    <row r="6267" spans="1:14" x14ac:dyDescent="0.25">
      <c r="A6267">
        <v>5.2016999999999998</v>
      </c>
      <c r="B6267">
        <v>8</v>
      </c>
      <c r="C6267" t="s">
        <v>55</v>
      </c>
      <c r="D6267">
        <v>32949</v>
      </c>
      <c r="E6267" t="s">
        <v>56</v>
      </c>
      <c r="F6267">
        <v>3</v>
      </c>
      <c r="G6267" t="s">
        <v>19</v>
      </c>
      <c r="H6267">
        <v>47.204999999999998</v>
      </c>
      <c r="I6267">
        <v>0</v>
      </c>
      <c r="J6267">
        <v>456810</v>
      </c>
      <c r="K6267">
        <v>717</v>
      </c>
      <c r="M6267">
        <v>592.79999999999995</v>
      </c>
      <c r="N6267" t="s">
        <v>17</v>
      </c>
    </row>
    <row r="6268" spans="1:14" x14ac:dyDescent="0.25">
      <c r="A6268">
        <v>5.2016999999999998</v>
      </c>
      <c r="B6268">
        <v>8</v>
      </c>
      <c r="C6268" t="s">
        <v>55</v>
      </c>
      <c r="D6268">
        <v>32949</v>
      </c>
      <c r="E6268" t="s">
        <v>56</v>
      </c>
      <c r="F6268">
        <v>4</v>
      </c>
      <c r="G6268" t="s">
        <v>20</v>
      </c>
      <c r="H6268">
        <v>966.12900000000002</v>
      </c>
      <c r="I6268">
        <v>0</v>
      </c>
      <c r="J6268">
        <v>309200</v>
      </c>
      <c r="K6268">
        <v>570024</v>
      </c>
      <c r="M6268">
        <v>547.20000000000005</v>
      </c>
      <c r="N6268" t="s">
        <v>17</v>
      </c>
    </row>
    <row r="6269" spans="1:14" x14ac:dyDescent="0.25">
      <c r="A6269">
        <v>5.2016999999999998</v>
      </c>
      <c r="B6269">
        <v>8</v>
      </c>
      <c r="C6269" t="s">
        <v>55</v>
      </c>
      <c r="D6269">
        <v>32949</v>
      </c>
      <c r="E6269" t="s">
        <v>56</v>
      </c>
      <c r="F6269">
        <v>5</v>
      </c>
      <c r="G6269" t="s">
        <v>21</v>
      </c>
      <c r="H6269">
        <v>1535.7360000000001</v>
      </c>
      <c r="I6269">
        <v>0</v>
      </c>
      <c r="J6269">
        <v>133550</v>
      </c>
      <c r="K6269">
        <v>253296</v>
      </c>
      <c r="M6269">
        <v>649.79999999999995</v>
      </c>
      <c r="N6269" t="s">
        <v>17</v>
      </c>
    </row>
    <row r="6270" spans="1:14" x14ac:dyDescent="0.25">
      <c r="A6270">
        <v>5.2016999999999998</v>
      </c>
      <c r="B6270">
        <v>8</v>
      </c>
      <c r="C6270" t="s">
        <v>55</v>
      </c>
      <c r="D6270">
        <v>32949</v>
      </c>
      <c r="E6270" t="s">
        <v>56</v>
      </c>
      <c r="F6270">
        <v>6</v>
      </c>
      <c r="G6270" t="s">
        <v>22</v>
      </c>
      <c r="H6270">
        <v>6533.1719999999996</v>
      </c>
      <c r="I6270">
        <v>0</v>
      </c>
      <c r="J6270">
        <v>1102765</v>
      </c>
      <c r="K6270">
        <v>3176865</v>
      </c>
      <c r="M6270">
        <v>7473.84</v>
      </c>
      <c r="N6270" t="s">
        <v>17</v>
      </c>
    </row>
    <row r="6271" spans="1:14" x14ac:dyDescent="0.25">
      <c r="A6271">
        <v>5.2016999999999998</v>
      </c>
      <c r="B6271">
        <v>8</v>
      </c>
      <c r="C6271" t="s">
        <v>55</v>
      </c>
      <c r="D6271">
        <v>32949</v>
      </c>
      <c r="E6271" t="s">
        <v>56</v>
      </c>
      <c r="F6271">
        <v>13</v>
      </c>
      <c r="G6271" t="s">
        <v>23</v>
      </c>
      <c r="H6271">
        <v>12934.17</v>
      </c>
      <c r="I6271">
        <v>0</v>
      </c>
      <c r="J6271">
        <v>2550830</v>
      </c>
      <c r="K6271">
        <v>6177213</v>
      </c>
      <c r="M6271">
        <v>13312.92</v>
      </c>
      <c r="N6271" t="s">
        <v>17</v>
      </c>
    </row>
    <row r="6272" spans="1:14" x14ac:dyDescent="0.25">
      <c r="A6272">
        <v>5.2016999999999998</v>
      </c>
      <c r="B6272">
        <v>8</v>
      </c>
      <c r="C6272" t="s">
        <v>55</v>
      </c>
      <c r="D6272">
        <v>32949</v>
      </c>
      <c r="E6272" t="s">
        <v>56</v>
      </c>
      <c r="F6272">
        <v>7</v>
      </c>
      <c r="G6272" t="s">
        <v>24</v>
      </c>
      <c r="H6272">
        <v>2794.5360000000001</v>
      </c>
      <c r="I6272">
        <v>0</v>
      </c>
      <c r="J6272">
        <v>115380</v>
      </c>
      <c r="K6272">
        <v>1003950</v>
      </c>
      <c r="M6272">
        <v>6536.76</v>
      </c>
      <c r="N6272" t="s">
        <v>17</v>
      </c>
    </row>
    <row r="6273" spans="1:14" x14ac:dyDescent="0.25">
      <c r="A6273">
        <v>5.2016999999999998</v>
      </c>
      <c r="B6273">
        <v>8</v>
      </c>
      <c r="C6273" t="s">
        <v>55</v>
      </c>
      <c r="D6273">
        <v>32949</v>
      </c>
      <c r="E6273" t="s">
        <v>56</v>
      </c>
      <c r="F6273">
        <v>8</v>
      </c>
      <c r="G6273" t="s">
        <v>25</v>
      </c>
      <c r="H6273">
        <v>2309.8980000000001</v>
      </c>
      <c r="I6273">
        <v>0</v>
      </c>
      <c r="J6273">
        <v>43750</v>
      </c>
      <c r="K6273">
        <v>398640</v>
      </c>
      <c r="M6273">
        <v>3805.32</v>
      </c>
      <c r="N6273" t="s">
        <v>17</v>
      </c>
    </row>
    <row r="6274" spans="1:14" x14ac:dyDescent="0.25">
      <c r="A6274">
        <v>5.2016999999999998</v>
      </c>
      <c r="B6274">
        <v>8</v>
      </c>
      <c r="C6274" t="s">
        <v>55</v>
      </c>
      <c r="D6274">
        <v>32949</v>
      </c>
      <c r="E6274" t="s">
        <v>56</v>
      </c>
      <c r="F6274">
        <v>9</v>
      </c>
      <c r="G6274" t="s">
        <v>26</v>
      </c>
      <c r="H6274">
        <v>1126.626</v>
      </c>
      <c r="I6274">
        <v>0</v>
      </c>
      <c r="J6274">
        <v>34535</v>
      </c>
      <c r="K6274">
        <v>272280</v>
      </c>
      <c r="M6274">
        <v>4302.3599999999997</v>
      </c>
      <c r="N6274" t="s">
        <v>17</v>
      </c>
    </row>
    <row r="6275" spans="1:14" x14ac:dyDescent="0.25">
      <c r="A6275">
        <v>5.2016999999999998</v>
      </c>
      <c r="B6275">
        <v>8</v>
      </c>
      <c r="C6275" t="s">
        <v>55</v>
      </c>
      <c r="D6275">
        <v>32949</v>
      </c>
      <c r="E6275" t="s">
        <v>56</v>
      </c>
      <c r="F6275">
        <v>14</v>
      </c>
      <c r="G6275" t="s">
        <v>27</v>
      </c>
      <c r="H6275">
        <v>6231.06</v>
      </c>
      <c r="I6275">
        <v>0</v>
      </c>
      <c r="J6275">
        <v>193665</v>
      </c>
      <c r="K6275">
        <v>1752327</v>
      </c>
      <c r="M6275">
        <v>15437.88</v>
      </c>
      <c r="N6275" t="s">
        <v>17</v>
      </c>
    </row>
    <row r="6276" spans="1:14" x14ac:dyDescent="0.25">
      <c r="A6276">
        <v>5.2016999999999998</v>
      </c>
      <c r="B6276">
        <v>8</v>
      </c>
      <c r="C6276" t="s">
        <v>55</v>
      </c>
      <c r="D6276">
        <v>32949</v>
      </c>
      <c r="E6276" t="s">
        <v>56</v>
      </c>
      <c r="F6276">
        <v>15</v>
      </c>
      <c r="G6276" t="s">
        <v>28</v>
      </c>
      <c r="H6276">
        <v>3455.4059999999999</v>
      </c>
      <c r="I6276">
        <v>0</v>
      </c>
      <c r="J6276">
        <v>90</v>
      </c>
      <c r="K6276">
        <v>0</v>
      </c>
      <c r="M6276">
        <v>0</v>
      </c>
      <c r="N6276" t="s">
        <v>17</v>
      </c>
    </row>
    <row r="6277" spans="1:14" x14ac:dyDescent="0.25">
      <c r="A6277">
        <v>5.2016999999999998</v>
      </c>
      <c r="B6277">
        <v>8</v>
      </c>
      <c r="C6277" t="s">
        <v>55</v>
      </c>
      <c r="D6277">
        <v>32949</v>
      </c>
      <c r="E6277" t="s">
        <v>56</v>
      </c>
      <c r="F6277">
        <v>12</v>
      </c>
      <c r="G6277" t="s">
        <v>29</v>
      </c>
      <c r="H6277">
        <v>5469.4859999999999</v>
      </c>
      <c r="I6277">
        <v>0</v>
      </c>
      <c r="J6277">
        <v>2744495</v>
      </c>
      <c r="K6277">
        <v>7863387</v>
      </c>
      <c r="M6277">
        <v>28750.799999999999</v>
      </c>
      <c r="N6277" t="s">
        <v>17</v>
      </c>
    </row>
    <row r="6278" spans="1:14" x14ac:dyDescent="0.25">
      <c r="A6278">
        <v>5.2016999999999998</v>
      </c>
      <c r="B6278">
        <v>8</v>
      </c>
      <c r="C6278" t="s">
        <v>55</v>
      </c>
      <c r="D6278">
        <v>32949</v>
      </c>
      <c r="E6278" t="s">
        <v>56</v>
      </c>
      <c r="F6278">
        <v>16</v>
      </c>
      <c r="G6278" t="s">
        <v>30</v>
      </c>
      <c r="H6278">
        <v>1501.1189999999999</v>
      </c>
      <c r="I6278">
        <v>0</v>
      </c>
      <c r="J6278">
        <v>90</v>
      </c>
      <c r="K6278">
        <v>0</v>
      </c>
      <c r="M6278">
        <v>0</v>
      </c>
      <c r="N6278" t="s">
        <v>17</v>
      </c>
    </row>
    <row r="6279" spans="1:14" x14ac:dyDescent="0.25">
      <c r="A6279">
        <v>5.2016999999999998</v>
      </c>
      <c r="B6279">
        <v>8</v>
      </c>
      <c r="C6279" t="s">
        <v>55</v>
      </c>
      <c r="D6279">
        <v>32949</v>
      </c>
      <c r="E6279" t="s">
        <v>56</v>
      </c>
      <c r="F6279">
        <v>11</v>
      </c>
      <c r="G6279" t="s">
        <v>31</v>
      </c>
      <c r="H6279">
        <v>3247.7040000000002</v>
      </c>
      <c r="I6279">
        <v>0</v>
      </c>
      <c r="J6279">
        <v>423000</v>
      </c>
      <c r="K6279">
        <v>1455204</v>
      </c>
      <c r="M6279">
        <v>0</v>
      </c>
      <c r="N6279" t="s">
        <v>17</v>
      </c>
    </row>
    <row r="6280" spans="1:14" x14ac:dyDescent="0.25">
      <c r="A6280">
        <v>5.2016999999999998</v>
      </c>
      <c r="B6280">
        <v>8</v>
      </c>
      <c r="C6280" t="s">
        <v>55</v>
      </c>
      <c r="D6280">
        <v>32949</v>
      </c>
      <c r="E6280" t="s">
        <v>56</v>
      </c>
      <c r="F6280">
        <v>17</v>
      </c>
      <c r="G6280" t="s">
        <v>32</v>
      </c>
      <c r="H6280">
        <v>31.47</v>
      </c>
      <c r="I6280">
        <v>0</v>
      </c>
      <c r="J6280">
        <v>90</v>
      </c>
      <c r="K6280">
        <v>0</v>
      </c>
      <c r="M6280">
        <v>0</v>
      </c>
      <c r="N6280" t="s">
        <v>17</v>
      </c>
    </row>
    <row r="6281" spans="1:14" x14ac:dyDescent="0.25">
      <c r="A6281">
        <v>5.2016999999999998</v>
      </c>
      <c r="B6281">
        <v>8</v>
      </c>
      <c r="C6281" t="s">
        <v>55</v>
      </c>
      <c r="D6281">
        <v>32949</v>
      </c>
      <c r="E6281" t="s">
        <v>56</v>
      </c>
      <c r="F6281">
        <v>18</v>
      </c>
      <c r="G6281" t="s">
        <v>33</v>
      </c>
      <c r="H6281">
        <v>32870.415000000001</v>
      </c>
      <c r="I6281">
        <v>0</v>
      </c>
      <c r="J6281">
        <v>2744495</v>
      </c>
      <c r="K6281">
        <v>9215700</v>
      </c>
      <c r="M6281">
        <v>28750.799999999999</v>
      </c>
      <c r="N6281" t="s">
        <v>17</v>
      </c>
    </row>
    <row r="6282" spans="1:14" x14ac:dyDescent="0.25">
      <c r="A6282">
        <v>5.2016999999999998</v>
      </c>
      <c r="B6282">
        <v>8</v>
      </c>
      <c r="C6282" t="s">
        <v>55</v>
      </c>
      <c r="D6282">
        <v>96857</v>
      </c>
      <c r="E6282" t="s">
        <v>57</v>
      </c>
      <c r="F6282">
        <v>1</v>
      </c>
      <c r="G6282" t="s">
        <v>16</v>
      </c>
      <c r="H6282">
        <v>3137.5590000000002</v>
      </c>
      <c r="I6282">
        <v>0</v>
      </c>
      <c r="J6282">
        <v>411595</v>
      </c>
      <c r="K6282">
        <v>1380639</v>
      </c>
      <c r="M6282">
        <v>1030.56</v>
      </c>
      <c r="N6282" t="s">
        <v>17</v>
      </c>
    </row>
    <row r="6283" spans="1:14" x14ac:dyDescent="0.25">
      <c r="A6283">
        <v>5.2016999999999998</v>
      </c>
      <c r="B6283">
        <v>8</v>
      </c>
      <c r="C6283" t="s">
        <v>55</v>
      </c>
      <c r="D6283">
        <v>96857</v>
      </c>
      <c r="E6283" t="s">
        <v>57</v>
      </c>
      <c r="F6283">
        <v>2</v>
      </c>
      <c r="G6283" t="s">
        <v>18</v>
      </c>
      <c r="H6283">
        <v>1935.405</v>
      </c>
      <c r="I6283">
        <v>0</v>
      </c>
      <c r="J6283">
        <v>87430</v>
      </c>
      <c r="K6283">
        <v>520236</v>
      </c>
      <c r="M6283">
        <v>563.16</v>
      </c>
      <c r="N6283" t="s">
        <v>17</v>
      </c>
    </row>
    <row r="6284" spans="1:14" x14ac:dyDescent="0.25">
      <c r="A6284">
        <v>5.2016999999999998</v>
      </c>
      <c r="B6284">
        <v>8</v>
      </c>
      <c r="C6284" t="s">
        <v>55</v>
      </c>
      <c r="D6284">
        <v>96857</v>
      </c>
      <c r="E6284" t="s">
        <v>57</v>
      </c>
      <c r="F6284">
        <v>3</v>
      </c>
      <c r="G6284" t="s">
        <v>19</v>
      </c>
      <c r="H6284">
        <v>47.204999999999998</v>
      </c>
      <c r="I6284">
        <v>0</v>
      </c>
      <c r="J6284">
        <v>460510</v>
      </c>
      <c r="K6284">
        <v>754434</v>
      </c>
      <c r="M6284">
        <v>973.56</v>
      </c>
      <c r="N6284" t="s">
        <v>17</v>
      </c>
    </row>
    <row r="6285" spans="1:14" x14ac:dyDescent="0.25">
      <c r="A6285">
        <v>5.2016999999999998</v>
      </c>
      <c r="B6285">
        <v>8</v>
      </c>
      <c r="C6285" t="s">
        <v>55</v>
      </c>
      <c r="D6285">
        <v>96857</v>
      </c>
      <c r="E6285" t="s">
        <v>57</v>
      </c>
      <c r="F6285">
        <v>4</v>
      </c>
      <c r="G6285" t="s">
        <v>20</v>
      </c>
      <c r="H6285">
        <v>1085.7149999999999</v>
      </c>
      <c r="I6285">
        <v>0</v>
      </c>
      <c r="J6285">
        <v>379830</v>
      </c>
      <c r="K6285">
        <v>700305</v>
      </c>
      <c r="M6285">
        <v>551.76</v>
      </c>
      <c r="N6285" t="s">
        <v>17</v>
      </c>
    </row>
    <row r="6286" spans="1:14" x14ac:dyDescent="0.25">
      <c r="A6286">
        <v>5.2016999999999998</v>
      </c>
      <c r="B6286">
        <v>8</v>
      </c>
      <c r="C6286" t="s">
        <v>55</v>
      </c>
      <c r="D6286">
        <v>96857</v>
      </c>
      <c r="E6286" t="s">
        <v>57</v>
      </c>
      <c r="F6286">
        <v>5</v>
      </c>
      <c r="G6286" t="s">
        <v>21</v>
      </c>
      <c r="H6286">
        <v>2099.049</v>
      </c>
      <c r="I6286">
        <v>0</v>
      </c>
      <c r="J6286">
        <v>171195</v>
      </c>
      <c r="K6286">
        <v>348273</v>
      </c>
      <c r="M6286">
        <v>1048.8</v>
      </c>
      <c r="N6286" t="s">
        <v>17</v>
      </c>
    </row>
    <row r="6287" spans="1:14" x14ac:dyDescent="0.25">
      <c r="A6287">
        <v>5.2016999999999998</v>
      </c>
      <c r="B6287">
        <v>8</v>
      </c>
      <c r="C6287" t="s">
        <v>55</v>
      </c>
      <c r="D6287">
        <v>96857</v>
      </c>
      <c r="E6287" t="s">
        <v>57</v>
      </c>
      <c r="F6287">
        <v>6</v>
      </c>
      <c r="G6287" t="s">
        <v>22</v>
      </c>
      <c r="H6287">
        <v>8588.1630000000005</v>
      </c>
      <c r="I6287">
        <v>0</v>
      </c>
      <c r="J6287">
        <v>1169425</v>
      </c>
      <c r="K6287">
        <v>4317732</v>
      </c>
      <c r="M6287">
        <v>9728.76</v>
      </c>
      <c r="N6287" t="s">
        <v>17</v>
      </c>
    </row>
    <row r="6288" spans="1:14" x14ac:dyDescent="0.25">
      <c r="A6288">
        <v>5.2016999999999998</v>
      </c>
      <c r="B6288">
        <v>8</v>
      </c>
      <c r="C6288" t="s">
        <v>55</v>
      </c>
      <c r="D6288">
        <v>96857</v>
      </c>
      <c r="E6288" t="s">
        <v>57</v>
      </c>
      <c r="F6288">
        <v>13</v>
      </c>
      <c r="G6288" t="s">
        <v>23</v>
      </c>
      <c r="H6288">
        <v>16893.096000000001</v>
      </c>
      <c r="I6288">
        <v>0</v>
      </c>
      <c r="J6288">
        <v>2679985</v>
      </c>
      <c r="K6288">
        <v>8169729</v>
      </c>
      <c r="M6288">
        <v>16965.48</v>
      </c>
      <c r="N6288" t="s">
        <v>17</v>
      </c>
    </row>
    <row r="6289" spans="1:14" x14ac:dyDescent="0.25">
      <c r="A6289">
        <v>5.2016999999999998</v>
      </c>
      <c r="B6289">
        <v>8</v>
      </c>
      <c r="C6289" t="s">
        <v>55</v>
      </c>
      <c r="D6289">
        <v>96857</v>
      </c>
      <c r="E6289" t="s">
        <v>57</v>
      </c>
      <c r="F6289">
        <v>7</v>
      </c>
      <c r="G6289" t="s">
        <v>24</v>
      </c>
      <c r="H6289">
        <v>5365.6350000000002</v>
      </c>
      <c r="I6289">
        <v>0</v>
      </c>
      <c r="J6289">
        <v>153010</v>
      </c>
      <c r="K6289">
        <v>1149939</v>
      </c>
      <c r="M6289">
        <v>5688.6</v>
      </c>
      <c r="N6289" t="s">
        <v>17</v>
      </c>
    </row>
    <row r="6290" spans="1:14" x14ac:dyDescent="0.25">
      <c r="A6290">
        <v>5.2016999999999998</v>
      </c>
      <c r="B6290">
        <v>8</v>
      </c>
      <c r="C6290" t="s">
        <v>55</v>
      </c>
      <c r="D6290">
        <v>96857</v>
      </c>
      <c r="E6290" t="s">
        <v>57</v>
      </c>
      <c r="F6290">
        <v>8</v>
      </c>
      <c r="G6290" t="s">
        <v>25</v>
      </c>
      <c r="H6290">
        <v>1611.2639999999999</v>
      </c>
      <c r="I6290">
        <v>0</v>
      </c>
      <c r="J6290">
        <v>45000</v>
      </c>
      <c r="K6290">
        <v>433230</v>
      </c>
      <c r="M6290">
        <v>3798.48</v>
      </c>
      <c r="N6290" t="s">
        <v>17</v>
      </c>
    </row>
    <row r="6291" spans="1:14" x14ac:dyDescent="0.25">
      <c r="A6291">
        <v>5.2016999999999998</v>
      </c>
      <c r="B6291">
        <v>8</v>
      </c>
      <c r="C6291" t="s">
        <v>55</v>
      </c>
      <c r="D6291">
        <v>96857</v>
      </c>
      <c r="E6291" t="s">
        <v>57</v>
      </c>
      <c r="F6291">
        <v>9</v>
      </c>
      <c r="G6291" t="s">
        <v>26</v>
      </c>
      <c r="H6291">
        <v>1542.03</v>
      </c>
      <c r="I6291">
        <v>0</v>
      </c>
      <c r="J6291">
        <v>36775</v>
      </c>
      <c r="K6291">
        <v>265788</v>
      </c>
      <c r="M6291">
        <v>3367.56</v>
      </c>
      <c r="N6291" t="s">
        <v>17</v>
      </c>
    </row>
    <row r="6292" spans="1:14" x14ac:dyDescent="0.25">
      <c r="A6292">
        <v>5.2016999999999998</v>
      </c>
      <c r="B6292">
        <v>8</v>
      </c>
      <c r="C6292" t="s">
        <v>55</v>
      </c>
      <c r="D6292">
        <v>96857</v>
      </c>
      <c r="E6292" t="s">
        <v>57</v>
      </c>
      <c r="F6292">
        <v>14</v>
      </c>
      <c r="G6292" t="s">
        <v>27</v>
      </c>
      <c r="H6292">
        <v>8518.9290000000001</v>
      </c>
      <c r="I6292">
        <v>0</v>
      </c>
      <c r="J6292">
        <v>234785</v>
      </c>
      <c r="K6292">
        <v>1802715</v>
      </c>
      <c r="M6292">
        <v>13055.28</v>
      </c>
      <c r="N6292" t="s">
        <v>17</v>
      </c>
    </row>
    <row r="6293" spans="1:14" x14ac:dyDescent="0.25">
      <c r="A6293">
        <v>5.2016999999999998</v>
      </c>
      <c r="B6293">
        <v>8</v>
      </c>
      <c r="C6293" t="s">
        <v>55</v>
      </c>
      <c r="D6293">
        <v>96857</v>
      </c>
      <c r="E6293" t="s">
        <v>57</v>
      </c>
      <c r="F6293">
        <v>15</v>
      </c>
      <c r="G6293" t="s">
        <v>28</v>
      </c>
      <c r="H6293">
        <v>3584.433</v>
      </c>
      <c r="I6293">
        <v>0</v>
      </c>
      <c r="J6293">
        <v>95</v>
      </c>
      <c r="K6293">
        <v>0</v>
      </c>
      <c r="M6293">
        <v>0</v>
      </c>
      <c r="N6293" t="s">
        <v>17</v>
      </c>
    </row>
    <row r="6294" spans="1:14" x14ac:dyDescent="0.25">
      <c r="A6294">
        <v>5.2016999999999998</v>
      </c>
      <c r="B6294">
        <v>8</v>
      </c>
      <c r="C6294" t="s">
        <v>55</v>
      </c>
      <c r="D6294">
        <v>96857</v>
      </c>
      <c r="E6294" t="s">
        <v>57</v>
      </c>
      <c r="F6294">
        <v>12</v>
      </c>
      <c r="G6294" t="s">
        <v>29</v>
      </c>
      <c r="H6294">
        <v>6347.4989999999998</v>
      </c>
      <c r="I6294">
        <v>0</v>
      </c>
      <c r="J6294">
        <v>2914770</v>
      </c>
      <c r="K6294">
        <v>9291384</v>
      </c>
      <c r="M6294">
        <v>30020.76</v>
      </c>
      <c r="N6294" t="s">
        <v>17</v>
      </c>
    </row>
    <row r="6295" spans="1:14" x14ac:dyDescent="0.25">
      <c r="A6295">
        <v>5.2016999999999998</v>
      </c>
      <c r="B6295">
        <v>8</v>
      </c>
      <c r="C6295" t="s">
        <v>55</v>
      </c>
      <c r="D6295">
        <v>96857</v>
      </c>
      <c r="E6295" t="s">
        <v>57</v>
      </c>
      <c r="F6295">
        <v>16</v>
      </c>
      <c r="G6295" t="s">
        <v>30</v>
      </c>
      <c r="H6295">
        <v>1828.4069999999999</v>
      </c>
      <c r="I6295">
        <v>0</v>
      </c>
      <c r="J6295">
        <v>95</v>
      </c>
      <c r="K6295">
        <v>0</v>
      </c>
      <c r="M6295">
        <v>0</v>
      </c>
      <c r="N6295" t="s">
        <v>17</v>
      </c>
    </row>
    <row r="6296" spans="1:14" x14ac:dyDescent="0.25">
      <c r="A6296">
        <v>5.2016999999999998</v>
      </c>
      <c r="B6296">
        <v>8</v>
      </c>
      <c r="C6296" t="s">
        <v>55</v>
      </c>
      <c r="D6296">
        <v>96857</v>
      </c>
      <c r="E6296" t="s">
        <v>57</v>
      </c>
      <c r="F6296">
        <v>11</v>
      </c>
      <c r="G6296" t="s">
        <v>31</v>
      </c>
      <c r="H6296">
        <v>3801.576</v>
      </c>
      <c r="I6296">
        <v>0</v>
      </c>
      <c r="J6296">
        <v>559750</v>
      </c>
      <c r="K6296">
        <v>1780449</v>
      </c>
      <c r="M6296">
        <v>0</v>
      </c>
      <c r="N6296" t="s">
        <v>17</v>
      </c>
    </row>
    <row r="6297" spans="1:14" x14ac:dyDescent="0.25">
      <c r="A6297">
        <v>5.2016999999999998</v>
      </c>
      <c r="B6297">
        <v>8</v>
      </c>
      <c r="C6297" t="s">
        <v>55</v>
      </c>
      <c r="D6297">
        <v>96857</v>
      </c>
      <c r="E6297" t="s">
        <v>57</v>
      </c>
      <c r="F6297">
        <v>17</v>
      </c>
      <c r="G6297" t="s">
        <v>32</v>
      </c>
      <c r="H6297">
        <v>31.47</v>
      </c>
      <c r="I6297">
        <v>326</v>
      </c>
      <c r="J6297">
        <v>95</v>
      </c>
      <c r="K6297">
        <v>0</v>
      </c>
      <c r="M6297">
        <v>0</v>
      </c>
      <c r="N6297" t="s">
        <v>17</v>
      </c>
    </row>
    <row r="6298" spans="1:14" x14ac:dyDescent="0.25">
      <c r="A6298">
        <v>5.2016999999999998</v>
      </c>
      <c r="B6298">
        <v>8</v>
      </c>
      <c r="C6298" t="s">
        <v>55</v>
      </c>
      <c r="D6298">
        <v>96857</v>
      </c>
      <c r="E6298" t="s">
        <v>57</v>
      </c>
      <c r="F6298">
        <v>18</v>
      </c>
      <c r="G6298" t="s">
        <v>33</v>
      </c>
      <c r="H6298">
        <v>41005.410000000003</v>
      </c>
      <c r="I6298">
        <v>326</v>
      </c>
      <c r="J6298">
        <v>2914770</v>
      </c>
      <c r="K6298">
        <v>11537811</v>
      </c>
      <c r="M6298">
        <v>30020.76</v>
      </c>
      <c r="N6298" t="s">
        <v>17</v>
      </c>
    </row>
    <row r="6299" spans="1:14" x14ac:dyDescent="0.25">
      <c r="A6299">
        <v>5.2016999999999998</v>
      </c>
      <c r="B6299">
        <v>8</v>
      </c>
      <c r="C6299" t="s">
        <v>55</v>
      </c>
      <c r="D6299">
        <v>87703</v>
      </c>
      <c r="E6299" t="s">
        <v>58</v>
      </c>
      <c r="F6299">
        <v>1</v>
      </c>
      <c r="G6299" t="s">
        <v>16</v>
      </c>
      <c r="H6299">
        <v>2240.6640000000002</v>
      </c>
      <c r="I6299">
        <v>0</v>
      </c>
      <c r="J6299">
        <v>416415</v>
      </c>
      <c r="K6299">
        <v>1415523</v>
      </c>
      <c r="M6299">
        <v>875.52</v>
      </c>
      <c r="N6299" t="s">
        <v>17</v>
      </c>
    </row>
    <row r="6300" spans="1:14" x14ac:dyDescent="0.25">
      <c r="A6300">
        <v>5.2016999999999998</v>
      </c>
      <c r="B6300">
        <v>8</v>
      </c>
      <c r="C6300" t="s">
        <v>55</v>
      </c>
      <c r="D6300">
        <v>87703</v>
      </c>
      <c r="E6300" t="s">
        <v>58</v>
      </c>
      <c r="F6300">
        <v>2</v>
      </c>
      <c r="G6300" t="s">
        <v>18</v>
      </c>
      <c r="H6300">
        <v>1935.405</v>
      </c>
      <c r="I6300">
        <v>0</v>
      </c>
      <c r="J6300">
        <v>73915</v>
      </c>
      <c r="K6300">
        <v>502461</v>
      </c>
      <c r="M6300">
        <v>554.04</v>
      </c>
      <c r="N6300" t="s">
        <v>17</v>
      </c>
    </row>
    <row r="6301" spans="1:14" x14ac:dyDescent="0.25">
      <c r="A6301">
        <v>5.2016999999999998</v>
      </c>
      <c r="B6301">
        <v>8</v>
      </c>
      <c r="C6301" t="s">
        <v>55</v>
      </c>
      <c r="D6301">
        <v>87703</v>
      </c>
      <c r="E6301" t="s">
        <v>58</v>
      </c>
      <c r="F6301">
        <v>3</v>
      </c>
      <c r="G6301" t="s">
        <v>19</v>
      </c>
      <c r="H6301">
        <v>47.204999999999998</v>
      </c>
      <c r="I6301">
        <v>0</v>
      </c>
      <c r="J6301">
        <v>473855</v>
      </c>
      <c r="K6301">
        <v>689784</v>
      </c>
      <c r="M6301">
        <v>788.88</v>
      </c>
      <c r="N6301" t="s">
        <v>17</v>
      </c>
    </row>
    <row r="6302" spans="1:14" x14ac:dyDescent="0.25">
      <c r="A6302">
        <v>5.2016999999999998</v>
      </c>
      <c r="B6302">
        <v>8</v>
      </c>
      <c r="C6302" t="s">
        <v>55</v>
      </c>
      <c r="D6302">
        <v>87703</v>
      </c>
      <c r="E6302" t="s">
        <v>58</v>
      </c>
      <c r="F6302">
        <v>4</v>
      </c>
      <c r="G6302" t="s">
        <v>20</v>
      </c>
      <c r="H6302">
        <v>2347.6619999999998</v>
      </c>
      <c r="I6302">
        <v>0</v>
      </c>
      <c r="J6302">
        <v>435085</v>
      </c>
      <c r="K6302">
        <v>95040</v>
      </c>
      <c r="M6302">
        <v>554.04</v>
      </c>
      <c r="N6302" t="s">
        <v>17</v>
      </c>
    </row>
    <row r="6303" spans="1:14" x14ac:dyDescent="0.25">
      <c r="A6303">
        <v>5.2016999999999998</v>
      </c>
      <c r="B6303">
        <v>8</v>
      </c>
      <c r="C6303" t="s">
        <v>55</v>
      </c>
      <c r="D6303">
        <v>87703</v>
      </c>
      <c r="E6303" t="s">
        <v>58</v>
      </c>
      <c r="F6303">
        <v>5</v>
      </c>
      <c r="G6303" t="s">
        <v>21</v>
      </c>
      <c r="H6303">
        <v>1919.67</v>
      </c>
      <c r="I6303">
        <v>0</v>
      </c>
      <c r="J6303">
        <v>163925</v>
      </c>
      <c r="K6303">
        <v>305613</v>
      </c>
      <c r="M6303">
        <v>827.64</v>
      </c>
      <c r="N6303" t="s">
        <v>17</v>
      </c>
    </row>
    <row r="6304" spans="1:14" x14ac:dyDescent="0.25">
      <c r="A6304">
        <v>5.2016999999999998</v>
      </c>
      <c r="B6304">
        <v>8</v>
      </c>
      <c r="C6304" t="s">
        <v>55</v>
      </c>
      <c r="D6304">
        <v>87703</v>
      </c>
      <c r="E6304" t="s">
        <v>58</v>
      </c>
      <c r="F6304">
        <v>6</v>
      </c>
      <c r="G6304" t="s">
        <v>22</v>
      </c>
      <c r="H6304">
        <v>7826.5889999999999</v>
      </c>
      <c r="I6304">
        <v>0</v>
      </c>
      <c r="J6304">
        <v>1229970</v>
      </c>
      <c r="K6304">
        <v>3250152</v>
      </c>
      <c r="M6304">
        <v>9056.16</v>
      </c>
      <c r="N6304" t="s">
        <v>17</v>
      </c>
    </row>
    <row r="6305" spans="1:14" x14ac:dyDescent="0.25">
      <c r="A6305">
        <v>5.2016999999999998</v>
      </c>
      <c r="B6305">
        <v>8</v>
      </c>
      <c r="C6305" t="s">
        <v>55</v>
      </c>
      <c r="D6305">
        <v>87703</v>
      </c>
      <c r="E6305" t="s">
        <v>58</v>
      </c>
      <c r="F6305">
        <v>13</v>
      </c>
      <c r="G6305" t="s">
        <v>23</v>
      </c>
      <c r="H6305">
        <v>16317.195</v>
      </c>
      <c r="I6305">
        <v>0</v>
      </c>
      <c r="J6305">
        <v>2793165</v>
      </c>
      <c r="K6305">
        <v>7384689</v>
      </c>
      <c r="M6305">
        <v>12599.28</v>
      </c>
      <c r="N6305" t="s">
        <v>17</v>
      </c>
    </row>
    <row r="6306" spans="1:14" x14ac:dyDescent="0.25">
      <c r="A6306">
        <v>5.2016999999999998</v>
      </c>
      <c r="B6306">
        <v>8</v>
      </c>
      <c r="C6306" t="s">
        <v>55</v>
      </c>
      <c r="D6306">
        <v>87703</v>
      </c>
      <c r="E6306" t="s">
        <v>58</v>
      </c>
      <c r="F6306">
        <v>7</v>
      </c>
      <c r="G6306" t="s">
        <v>24</v>
      </c>
      <c r="H6306">
        <v>3534.0810000000001</v>
      </c>
      <c r="I6306">
        <v>0</v>
      </c>
      <c r="J6306">
        <v>143480</v>
      </c>
      <c r="K6306">
        <v>1190919</v>
      </c>
      <c r="M6306">
        <v>6270</v>
      </c>
      <c r="N6306" t="s">
        <v>17</v>
      </c>
    </row>
    <row r="6307" spans="1:14" x14ac:dyDescent="0.25">
      <c r="A6307">
        <v>5.2016999999999998</v>
      </c>
      <c r="B6307">
        <v>8</v>
      </c>
      <c r="C6307" t="s">
        <v>55</v>
      </c>
      <c r="D6307">
        <v>87703</v>
      </c>
      <c r="E6307" t="s">
        <v>58</v>
      </c>
      <c r="F6307">
        <v>8</v>
      </c>
      <c r="G6307" t="s">
        <v>25</v>
      </c>
      <c r="H6307">
        <v>1844.1420000000001</v>
      </c>
      <c r="I6307">
        <v>0</v>
      </c>
      <c r="J6307">
        <v>51800</v>
      </c>
      <c r="K6307">
        <v>476172</v>
      </c>
      <c r="M6307">
        <v>4874.6400000000003</v>
      </c>
      <c r="N6307" t="s">
        <v>17</v>
      </c>
    </row>
    <row r="6308" spans="1:14" x14ac:dyDescent="0.25">
      <c r="A6308">
        <v>5.2016999999999998</v>
      </c>
      <c r="B6308">
        <v>8</v>
      </c>
      <c r="C6308" t="s">
        <v>55</v>
      </c>
      <c r="D6308">
        <v>87703</v>
      </c>
      <c r="E6308" t="s">
        <v>58</v>
      </c>
      <c r="F6308">
        <v>9</v>
      </c>
      <c r="G6308" t="s">
        <v>26</v>
      </c>
      <c r="H6308">
        <v>1224.183</v>
      </c>
      <c r="I6308">
        <v>0</v>
      </c>
      <c r="J6308">
        <v>46120</v>
      </c>
      <c r="K6308">
        <v>345888</v>
      </c>
      <c r="M6308">
        <v>5654.4</v>
      </c>
      <c r="N6308" t="s">
        <v>17</v>
      </c>
    </row>
    <row r="6309" spans="1:14" x14ac:dyDescent="0.25">
      <c r="A6309">
        <v>5.2016999999999998</v>
      </c>
      <c r="B6309">
        <v>8</v>
      </c>
      <c r="C6309" t="s">
        <v>55</v>
      </c>
      <c r="D6309">
        <v>87703</v>
      </c>
      <c r="E6309" t="s">
        <v>58</v>
      </c>
      <c r="F6309">
        <v>14</v>
      </c>
      <c r="G6309" t="s">
        <v>27</v>
      </c>
      <c r="H6309">
        <v>6602.4059999999999</v>
      </c>
      <c r="I6309">
        <v>0</v>
      </c>
      <c r="J6309">
        <v>241400</v>
      </c>
      <c r="K6309">
        <v>2053911</v>
      </c>
      <c r="M6309">
        <v>17961.84</v>
      </c>
      <c r="N6309" t="s">
        <v>17</v>
      </c>
    </row>
    <row r="6310" spans="1:14" x14ac:dyDescent="0.25">
      <c r="A6310">
        <v>5.2016999999999998</v>
      </c>
      <c r="B6310">
        <v>8</v>
      </c>
      <c r="C6310" t="s">
        <v>55</v>
      </c>
      <c r="D6310">
        <v>87703</v>
      </c>
      <c r="E6310" t="s">
        <v>58</v>
      </c>
      <c r="F6310">
        <v>15</v>
      </c>
      <c r="G6310" t="s">
        <v>28</v>
      </c>
      <c r="H6310">
        <v>3496.317</v>
      </c>
      <c r="I6310">
        <v>0</v>
      </c>
      <c r="J6310">
        <v>100</v>
      </c>
      <c r="K6310">
        <v>0</v>
      </c>
      <c r="M6310">
        <v>0</v>
      </c>
      <c r="N6310" t="s">
        <v>17</v>
      </c>
    </row>
    <row r="6311" spans="1:14" x14ac:dyDescent="0.25">
      <c r="A6311">
        <v>5.2016999999999998</v>
      </c>
      <c r="B6311">
        <v>8</v>
      </c>
      <c r="C6311" t="s">
        <v>55</v>
      </c>
      <c r="D6311">
        <v>87703</v>
      </c>
      <c r="E6311" t="s">
        <v>58</v>
      </c>
      <c r="F6311">
        <v>12</v>
      </c>
      <c r="G6311" t="s">
        <v>29</v>
      </c>
      <c r="H6311">
        <v>6083.1509999999998</v>
      </c>
      <c r="I6311">
        <v>0</v>
      </c>
      <c r="J6311">
        <v>3034565</v>
      </c>
      <c r="K6311">
        <v>9391761</v>
      </c>
      <c r="M6311">
        <v>30561.119999999999</v>
      </c>
      <c r="N6311" t="s">
        <v>17</v>
      </c>
    </row>
    <row r="6312" spans="1:14" x14ac:dyDescent="0.25">
      <c r="A6312">
        <v>5.2016999999999998</v>
      </c>
      <c r="B6312">
        <v>8</v>
      </c>
      <c r="C6312" t="s">
        <v>55</v>
      </c>
      <c r="D6312">
        <v>87703</v>
      </c>
      <c r="E6312" t="s">
        <v>58</v>
      </c>
      <c r="F6312">
        <v>16</v>
      </c>
      <c r="G6312" t="s">
        <v>30</v>
      </c>
      <c r="H6312">
        <v>2920.4160000000002</v>
      </c>
      <c r="I6312">
        <v>0</v>
      </c>
      <c r="J6312">
        <v>100</v>
      </c>
      <c r="K6312">
        <v>0</v>
      </c>
      <c r="M6312">
        <v>0</v>
      </c>
      <c r="N6312" t="s">
        <v>17</v>
      </c>
    </row>
    <row r="6313" spans="1:14" x14ac:dyDescent="0.25">
      <c r="A6313">
        <v>5.2016999999999998</v>
      </c>
      <c r="B6313">
        <v>8</v>
      </c>
      <c r="C6313" t="s">
        <v>55</v>
      </c>
      <c r="D6313">
        <v>87703</v>
      </c>
      <c r="E6313" t="s">
        <v>58</v>
      </c>
      <c r="F6313">
        <v>11</v>
      </c>
      <c r="G6313" t="s">
        <v>31</v>
      </c>
      <c r="H6313">
        <v>8547.2520000000004</v>
      </c>
      <c r="I6313">
        <v>0</v>
      </c>
      <c r="J6313">
        <v>884125</v>
      </c>
      <c r="K6313">
        <v>2671692</v>
      </c>
      <c r="M6313">
        <v>0</v>
      </c>
      <c r="N6313" t="s">
        <v>17</v>
      </c>
    </row>
    <row r="6314" spans="1:14" x14ac:dyDescent="0.25">
      <c r="A6314">
        <v>5.2016999999999998</v>
      </c>
      <c r="B6314">
        <v>8</v>
      </c>
      <c r="C6314" t="s">
        <v>55</v>
      </c>
      <c r="D6314">
        <v>87703</v>
      </c>
      <c r="E6314" t="s">
        <v>58</v>
      </c>
      <c r="F6314">
        <v>17</v>
      </c>
      <c r="G6314" t="s">
        <v>32</v>
      </c>
      <c r="H6314">
        <v>31.47</v>
      </c>
      <c r="I6314">
        <v>0</v>
      </c>
      <c r="J6314">
        <v>100</v>
      </c>
      <c r="K6314">
        <v>0</v>
      </c>
      <c r="M6314">
        <v>0</v>
      </c>
      <c r="N6314" t="s">
        <v>17</v>
      </c>
    </row>
    <row r="6315" spans="1:14" x14ac:dyDescent="0.25">
      <c r="A6315">
        <v>5.2016999999999998</v>
      </c>
      <c r="B6315">
        <v>8</v>
      </c>
      <c r="C6315" t="s">
        <v>55</v>
      </c>
      <c r="D6315">
        <v>87703</v>
      </c>
      <c r="E6315" t="s">
        <v>58</v>
      </c>
      <c r="F6315">
        <v>18</v>
      </c>
      <c r="G6315" t="s">
        <v>33</v>
      </c>
      <c r="H6315">
        <v>43998.207000000002</v>
      </c>
      <c r="I6315">
        <v>0</v>
      </c>
      <c r="J6315">
        <v>3034565</v>
      </c>
      <c r="K6315">
        <v>11271837</v>
      </c>
      <c r="M6315">
        <v>30561.119999999999</v>
      </c>
      <c r="N6315" t="s">
        <v>17</v>
      </c>
    </row>
    <row r="6316" spans="1:14" x14ac:dyDescent="0.25">
      <c r="A6316">
        <v>5.2016999999999998</v>
      </c>
      <c r="B6316">
        <v>8</v>
      </c>
      <c r="C6316" t="s">
        <v>55</v>
      </c>
      <c r="D6316">
        <v>19000</v>
      </c>
      <c r="E6316" t="s">
        <v>59</v>
      </c>
      <c r="F6316">
        <v>1</v>
      </c>
      <c r="G6316" t="s">
        <v>16</v>
      </c>
      <c r="H6316">
        <v>3996.69</v>
      </c>
      <c r="I6316">
        <v>0</v>
      </c>
      <c r="J6316">
        <v>418495</v>
      </c>
      <c r="K6316">
        <v>1915572</v>
      </c>
      <c r="M6316">
        <v>1267.68</v>
      </c>
      <c r="N6316" t="s">
        <v>17</v>
      </c>
    </row>
    <row r="6317" spans="1:14" x14ac:dyDescent="0.25">
      <c r="A6317">
        <v>5.2016999999999998</v>
      </c>
      <c r="B6317">
        <v>8</v>
      </c>
      <c r="C6317" t="s">
        <v>55</v>
      </c>
      <c r="D6317">
        <v>19000</v>
      </c>
      <c r="E6317" t="s">
        <v>59</v>
      </c>
      <c r="F6317">
        <v>2</v>
      </c>
      <c r="G6317" t="s">
        <v>18</v>
      </c>
      <c r="H6317">
        <v>2678.0970000000002</v>
      </c>
      <c r="I6317">
        <v>0</v>
      </c>
      <c r="J6317">
        <v>126485</v>
      </c>
      <c r="K6317">
        <v>877674</v>
      </c>
      <c r="M6317">
        <v>1124.04</v>
      </c>
      <c r="N6317" t="s">
        <v>17</v>
      </c>
    </row>
    <row r="6318" spans="1:14" x14ac:dyDescent="0.25">
      <c r="A6318">
        <v>5.2016999999999998</v>
      </c>
      <c r="B6318">
        <v>8</v>
      </c>
      <c r="C6318" t="s">
        <v>55</v>
      </c>
      <c r="D6318">
        <v>19000</v>
      </c>
      <c r="E6318" t="s">
        <v>59</v>
      </c>
      <c r="F6318">
        <v>3</v>
      </c>
      <c r="G6318" t="s">
        <v>19</v>
      </c>
      <c r="H6318">
        <v>47.204999999999998</v>
      </c>
      <c r="I6318">
        <v>0</v>
      </c>
      <c r="J6318">
        <v>712540</v>
      </c>
      <c r="K6318">
        <v>1194672</v>
      </c>
      <c r="M6318">
        <v>1114.92</v>
      </c>
      <c r="N6318" t="s">
        <v>17</v>
      </c>
    </row>
    <row r="6319" spans="1:14" x14ac:dyDescent="0.25">
      <c r="A6319">
        <v>5.2016999999999998</v>
      </c>
      <c r="B6319">
        <v>8</v>
      </c>
      <c r="C6319" t="s">
        <v>55</v>
      </c>
      <c r="D6319">
        <v>19000</v>
      </c>
      <c r="E6319" t="s">
        <v>59</v>
      </c>
      <c r="F6319">
        <v>4</v>
      </c>
      <c r="G6319" t="s">
        <v>20</v>
      </c>
      <c r="H6319">
        <v>1475.943</v>
      </c>
      <c r="I6319">
        <v>0</v>
      </c>
      <c r="J6319">
        <v>530895</v>
      </c>
      <c r="K6319">
        <v>878469</v>
      </c>
      <c r="M6319">
        <v>1144.56</v>
      </c>
      <c r="N6319" t="s">
        <v>17</v>
      </c>
    </row>
    <row r="6320" spans="1:14" x14ac:dyDescent="0.25">
      <c r="A6320">
        <v>5.2016999999999998</v>
      </c>
      <c r="B6320">
        <v>8</v>
      </c>
      <c r="C6320" t="s">
        <v>55</v>
      </c>
      <c r="D6320">
        <v>19000</v>
      </c>
      <c r="E6320" t="s">
        <v>59</v>
      </c>
      <c r="F6320">
        <v>5</v>
      </c>
      <c r="G6320" t="s">
        <v>21</v>
      </c>
      <c r="H6320">
        <v>2130.5189999999998</v>
      </c>
      <c r="I6320">
        <v>0</v>
      </c>
      <c r="J6320">
        <v>245820</v>
      </c>
      <c r="K6320">
        <v>634425</v>
      </c>
      <c r="M6320">
        <v>1425</v>
      </c>
      <c r="N6320" t="s">
        <v>17</v>
      </c>
    </row>
    <row r="6321" spans="1:14" x14ac:dyDescent="0.25">
      <c r="A6321">
        <v>5.2016999999999998</v>
      </c>
      <c r="B6321">
        <v>8</v>
      </c>
      <c r="C6321" t="s">
        <v>55</v>
      </c>
      <c r="D6321">
        <v>19000</v>
      </c>
      <c r="E6321" t="s">
        <v>59</v>
      </c>
      <c r="F6321">
        <v>6</v>
      </c>
      <c r="G6321" t="s">
        <v>22</v>
      </c>
      <c r="H6321">
        <v>8918.598</v>
      </c>
      <c r="I6321">
        <v>0</v>
      </c>
      <c r="J6321">
        <v>2115595</v>
      </c>
      <c r="K6321">
        <v>9725616</v>
      </c>
      <c r="M6321">
        <v>9890.64</v>
      </c>
      <c r="N6321" t="s">
        <v>17</v>
      </c>
    </row>
    <row r="6322" spans="1:14" x14ac:dyDescent="0.25">
      <c r="A6322">
        <v>5.2016999999999998</v>
      </c>
      <c r="B6322">
        <v>8</v>
      </c>
      <c r="C6322" t="s">
        <v>55</v>
      </c>
      <c r="D6322">
        <v>19000</v>
      </c>
      <c r="E6322" t="s">
        <v>59</v>
      </c>
      <c r="F6322">
        <v>13</v>
      </c>
      <c r="G6322" t="s">
        <v>23</v>
      </c>
      <c r="H6322">
        <v>19247.052</v>
      </c>
      <c r="I6322">
        <v>0</v>
      </c>
      <c r="J6322">
        <v>4149830</v>
      </c>
      <c r="K6322">
        <v>16294476</v>
      </c>
      <c r="M6322">
        <v>18005.16</v>
      </c>
      <c r="N6322" t="s">
        <v>17</v>
      </c>
    </row>
    <row r="6323" spans="1:14" x14ac:dyDescent="0.25">
      <c r="A6323">
        <v>5.2016999999999998</v>
      </c>
      <c r="B6323">
        <v>8</v>
      </c>
      <c r="C6323" t="s">
        <v>55</v>
      </c>
      <c r="D6323">
        <v>19000</v>
      </c>
      <c r="E6323" t="s">
        <v>59</v>
      </c>
      <c r="F6323">
        <v>7</v>
      </c>
      <c r="G6323" t="s">
        <v>24</v>
      </c>
      <c r="H6323">
        <v>4446.7110000000002</v>
      </c>
      <c r="I6323">
        <v>0</v>
      </c>
      <c r="J6323">
        <v>195485</v>
      </c>
      <c r="K6323">
        <v>1294086</v>
      </c>
      <c r="M6323">
        <v>5868.72</v>
      </c>
      <c r="N6323" t="s">
        <v>17</v>
      </c>
    </row>
    <row r="6324" spans="1:14" x14ac:dyDescent="0.25">
      <c r="A6324">
        <v>5.2016999999999998</v>
      </c>
      <c r="B6324">
        <v>8</v>
      </c>
      <c r="C6324" t="s">
        <v>55</v>
      </c>
      <c r="D6324">
        <v>19000</v>
      </c>
      <c r="E6324" t="s">
        <v>59</v>
      </c>
      <c r="F6324">
        <v>8</v>
      </c>
      <c r="G6324" t="s">
        <v>25</v>
      </c>
      <c r="H6324">
        <v>2080.1669999999999</v>
      </c>
      <c r="I6324">
        <v>0</v>
      </c>
      <c r="J6324">
        <v>46860</v>
      </c>
      <c r="K6324">
        <v>342183</v>
      </c>
      <c r="M6324">
        <v>2601.48</v>
      </c>
      <c r="N6324" t="s">
        <v>17</v>
      </c>
    </row>
    <row r="6325" spans="1:14" x14ac:dyDescent="0.25">
      <c r="A6325">
        <v>5.2016999999999998</v>
      </c>
      <c r="B6325">
        <v>8</v>
      </c>
      <c r="C6325" t="s">
        <v>55</v>
      </c>
      <c r="D6325">
        <v>19000</v>
      </c>
      <c r="E6325" t="s">
        <v>59</v>
      </c>
      <c r="F6325">
        <v>9</v>
      </c>
      <c r="G6325" t="s">
        <v>26</v>
      </c>
      <c r="H6325">
        <v>1334.328</v>
      </c>
      <c r="I6325">
        <v>0</v>
      </c>
      <c r="J6325">
        <v>31385</v>
      </c>
      <c r="K6325">
        <v>256890</v>
      </c>
      <c r="M6325">
        <v>2961.72</v>
      </c>
      <c r="N6325" t="s">
        <v>17</v>
      </c>
    </row>
    <row r="6326" spans="1:14" x14ac:dyDescent="0.25">
      <c r="A6326">
        <v>5.2016999999999998</v>
      </c>
      <c r="B6326">
        <v>8</v>
      </c>
      <c r="C6326" t="s">
        <v>55</v>
      </c>
      <c r="D6326">
        <v>19000</v>
      </c>
      <c r="E6326" t="s">
        <v>59</v>
      </c>
      <c r="F6326">
        <v>14</v>
      </c>
      <c r="G6326" t="s">
        <v>27</v>
      </c>
      <c r="H6326">
        <v>7861.2060000000001</v>
      </c>
      <c r="I6326">
        <v>0</v>
      </c>
      <c r="J6326">
        <v>273730</v>
      </c>
      <c r="K6326">
        <v>1862652</v>
      </c>
      <c r="M6326">
        <v>11999.64</v>
      </c>
      <c r="N6326" t="s">
        <v>17</v>
      </c>
    </row>
    <row r="6327" spans="1:14" x14ac:dyDescent="0.25">
      <c r="A6327">
        <v>5.2016999999999998</v>
      </c>
      <c r="B6327">
        <v>8</v>
      </c>
      <c r="C6327" t="s">
        <v>55</v>
      </c>
      <c r="D6327">
        <v>19000</v>
      </c>
      <c r="E6327" t="s">
        <v>59</v>
      </c>
      <c r="F6327">
        <v>15</v>
      </c>
      <c r="G6327" t="s">
        <v>28</v>
      </c>
      <c r="H6327">
        <v>3996.69</v>
      </c>
      <c r="I6327">
        <v>0</v>
      </c>
      <c r="J6327">
        <v>105</v>
      </c>
      <c r="K6327">
        <v>0</v>
      </c>
      <c r="M6327">
        <v>0</v>
      </c>
      <c r="N6327" t="s">
        <v>17</v>
      </c>
    </row>
    <row r="6328" spans="1:14" x14ac:dyDescent="0.25">
      <c r="A6328">
        <v>5.2016999999999998</v>
      </c>
      <c r="B6328">
        <v>8</v>
      </c>
      <c r="C6328" t="s">
        <v>55</v>
      </c>
      <c r="D6328">
        <v>19000</v>
      </c>
      <c r="E6328" t="s">
        <v>59</v>
      </c>
      <c r="F6328">
        <v>12</v>
      </c>
      <c r="G6328" t="s">
        <v>29</v>
      </c>
      <c r="H6328">
        <v>8005.9679999999998</v>
      </c>
      <c r="I6328">
        <v>0</v>
      </c>
      <c r="J6328">
        <v>4423560</v>
      </c>
      <c r="K6328">
        <v>17812374</v>
      </c>
      <c r="M6328">
        <v>30004.799999999999</v>
      </c>
      <c r="N6328" t="s">
        <v>17</v>
      </c>
    </row>
    <row r="6329" spans="1:14" x14ac:dyDescent="0.25">
      <c r="A6329">
        <v>5.2016999999999998</v>
      </c>
      <c r="B6329">
        <v>8</v>
      </c>
      <c r="C6329" t="s">
        <v>55</v>
      </c>
      <c r="D6329">
        <v>19000</v>
      </c>
      <c r="E6329" t="s">
        <v>59</v>
      </c>
      <c r="F6329">
        <v>16</v>
      </c>
      <c r="G6329" t="s">
        <v>30</v>
      </c>
      <c r="H6329">
        <v>4723.6469999999999</v>
      </c>
      <c r="I6329">
        <v>0</v>
      </c>
      <c r="J6329">
        <v>105</v>
      </c>
      <c r="K6329">
        <v>0</v>
      </c>
      <c r="M6329">
        <v>0</v>
      </c>
      <c r="N6329" t="s">
        <v>17</v>
      </c>
    </row>
    <row r="6330" spans="1:14" x14ac:dyDescent="0.25">
      <c r="A6330">
        <v>5.2016999999999998</v>
      </c>
      <c r="B6330">
        <v>8</v>
      </c>
      <c r="C6330" t="s">
        <v>55</v>
      </c>
      <c r="D6330">
        <v>19000</v>
      </c>
      <c r="E6330" t="s">
        <v>59</v>
      </c>
      <c r="F6330">
        <v>11</v>
      </c>
      <c r="G6330" t="s">
        <v>31</v>
      </c>
      <c r="H6330">
        <v>0</v>
      </c>
      <c r="I6330">
        <v>0</v>
      </c>
      <c r="J6330">
        <v>4845</v>
      </c>
      <c r="K6330">
        <v>2400</v>
      </c>
      <c r="M6330">
        <v>0</v>
      </c>
      <c r="N6330" t="s">
        <v>17</v>
      </c>
    </row>
    <row r="6331" spans="1:14" x14ac:dyDescent="0.25">
      <c r="A6331">
        <v>5.2016999999999998</v>
      </c>
      <c r="B6331">
        <v>8</v>
      </c>
      <c r="C6331" t="s">
        <v>55</v>
      </c>
      <c r="D6331">
        <v>19000</v>
      </c>
      <c r="E6331" t="s">
        <v>59</v>
      </c>
      <c r="F6331">
        <v>17</v>
      </c>
      <c r="G6331" t="s">
        <v>32</v>
      </c>
      <c r="H6331">
        <v>733.25099999999998</v>
      </c>
      <c r="I6331">
        <v>254</v>
      </c>
      <c r="J6331">
        <v>105</v>
      </c>
      <c r="K6331">
        <v>0</v>
      </c>
      <c r="M6331">
        <v>0</v>
      </c>
      <c r="N6331" t="s">
        <v>17</v>
      </c>
    </row>
    <row r="6332" spans="1:14" x14ac:dyDescent="0.25">
      <c r="A6332">
        <v>5.2016999999999998</v>
      </c>
      <c r="B6332">
        <v>8</v>
      </c>
      <c r="C6332" t="s">
        <v>55</v>
      </c>
      <c r="D6332">
        <v>19000</v>
      </c>
      <c r="E6332" t="s">
        <v>59</v>
      </c>
      <c r="F6332">
        <v>18</v>
      </c>
      <c r="G6332" t="s">
        <v>33</v>
      </c>
      <c r="H6332">
        <v>44567.813999999998</v>
      </c>
      <c r="I6332">
        <v>254</v>
      </c>
      <c r="J6332">
        <v>4423560</v>
      </c>
      <c r="K6332">
        <v>16615638</v>
      </c>
      <c r="M6332">
        <v>30004.799999999999</v>
      </c>
      <c r="N6332" t="s">
        <v>17</v>
      </c>
    </row>
    <row r="6333" spans="1:14" x14ac:dyDescent="0.25">
      <c r="A6333">
        <v>5.2016999999999998</v>
      </c>
      <c r="B6333">
        <v>8</v>
      </c>
      <c r="C6333" t="s">
        <v>60</v>
      </c>
      <c r="D6333">
        <v>88994</v>
      </c>
      <c r="E6333" t="s">
        <v>61</v>
      </c>
      <c r="F6333">
        <v>1</v>
      </c>
      <c r="G6333" t="s">
        <v>16</v>
      </c>
      <c r="H6333">
        <v>3062.0309999999999</v>
      </c>
      <c r="I6333">
        <v>0</v>
      </c>
      <c r="J6333">
        <v>493430</v>
      </c>
      <c r="K6333">
        <v>2270658</v>
      </c>
      <c r="M6333">
        <v>1212.96</v>
      </c>
      <c r="N6333" t="s">
        <v>17</v>
      </c>
    </row>
    <row r="6334" spans="1:14" x14ac:dyDescent="0.25">
      <c r="A6334">
        <v>5.2016999999999998</v>
      </c>
      <c r="B6334">
        <v>8</v>
      </c>
      <c r="C6334" t="s">
        <v>60</v>
      </c>
      <c r="D6334">
        <v>88994</v>
      </c>
      <c r="E6334" t="s">
        <v>61</v>
      </c>
      <c r="F6334">
        <v>2</v>
      </c>
      <c r="G6334" t="s">
        <v>18</v>
      </c>
      <c r="H6334">
        <v>2234.37</v>
      </c>
      <c r="I6334">
        <v>0</v>
      </c>
      <c r="J6334">
        <v>135300</v>
      </c>
      <c r="K6334">
        <v>841425</v>
      </c>
      <c r="M6334">
        <v>839.04</v>
      </c>
      <c r="N6334" t="s">
        <v>17</v>
      </c>
    </row>
    <row r="6335" spans="1:14" x14ac:dyDescent="0.25">
      <c r="A6335">
        <v>5.2016999999999998</v>
      </c>
      <c r="B6335">
        <v>8</v>
      </c>
      <c r="C6335" t="s">
        <v>60</v>
      </c>
      <c r="D6335">
        <v>88994</v>
      </c>
      <c r="E6335" t="s">
        <v>61</v>
      </c>
      <c r="F6335">
        <v>3</v>
      </c>
      <c r="G6335" t="s">
        <v>19</v>
      </c>
      <c r="H6335">
        <v>47.204999999999998</v>
      </c>
      <c r="I6335">
        <v>0</v>
      </c>
      <c r="J6335">
        <v>670535</v>
      </c>
      <c r="K6335">
        <v>1036482</v>
      </c>
      <c r="M6335">
        <v>1402.2</v>
      </c>
      <c r="N6335" t="s">
        <v>17</v>
      </c>
    </row>
    <row r="6336" spans="1:14" x14ac:dyDescent="0.25">
      <c r="A6336">
        <v>5.2016999999999998</v>
      </c>
      <c r="B6336">
        <v>8</v>
      </c>
      <c r="C6336" t="s">
        <v>60</v>
      </c>
      <c r="D6336">
        <v>88994</v>
      </c>
      <c r="E6336" t="s">
        <v>61</v>
      </c>
      <c r="F6336">
        <v>4</v>
      </c>
      <c r="G6336" t="s">
        <v>20</v>
      </c>
      <c r="H6336">
        <v>1894.4939999999999</v>
      </c>
      <c r="I6336">
        <v>0</v>
      </c>
      <c r="J6336">
        <v>554770</v>
      </c>
      <c r="K6336">
        <v>1016931</v>
      </c>
      <c r="M6336">
        <v>772.92</v>
      </c>
      <c r="N6336" t="s">
        <v>17</v>
      </c>
    </row>
    <row r="6337" spans="1:14" x14ac:dyDescent="0.25">
      <c r="A6337">
        <v>5.2016999999999998</v>
      </c>
      <c r="B6337">
        <v>8</v>
      </c>
      <c r="C6337" t="s">
        <v>60</v>
      </c>
      <c r="D6337">
        <v>88994</v>
      </c>
      <c r="E6337" t="s">
        <v>61</v>
      </c>
      <c r="F6337">
        <v>5</v>
      </c>
      <c r="G6337" t="s">
        <v>21</v>
      </c>
      <c r="H6337">
        <v>1925.9639999999999</v>
      </c>
      <c r="I6337">
        <v>0</v>
      </c>
      <c r="J6337">
        <v>204620</v>
      </c>
      <c r="K6337">
        <v>467226</v>
      </c>
      <c r="M6337">
        <v>1240.32</v>
      </c>
      <c r="N6337" t="s">
        <v>17</v>
      </c>
    </row>
    <row r="6338" spans="1:14" x14ac:dyDescent="0.25">
      <c r="A6338">
        <v>5.2016999999999998</v>
      </c>
      <c r="B6338">
        <v>8</v>
      </c>
      <c r="C6338" t="s">
        <v>60</v>
      </c>
      <c r="D6338">
        <v>88994</v>
      </c>
      <c r="E6338" t="s">
        <v>61</v>
      </c>
      <c r="F6338">
        <v>6</v>
      </c>
      <c r="G6338" t="s">
        <v>22</v>
      </c>
      <c r="H6338">
        <v>8632.2209999999995</v>
      </c>
      <c r="I6338">
        <v>0</v>
      </c>
      <c r="J6338">
        <v>1688860</v>
      </c>
      <c r="K6338">
        <v>6252264</v>
      </c>
      <c r="M6338">
        <v>11094.48</v>
      </c>
      <c r="N6338" t="s">
        <v>17</v>
      </c>
    </row>
    <row r="6339" spans="1:14" x14ac:dyDescent="0.25">
      <c r="A6339">
        <v>5.2016999999999998</v>
      </c>
      <c r="B6339">
        <v>8</v>
      </c>
      <c r="C6339" t="s">
        <v>60</v>
      </c>
      <c r="D6339">
        <v>88994</v>
      </c>
      <c r="E6339" t="s">
        <v>61</v>
      </c>
      <c r="F6339">
        <v>13</v>
      </c>
      <c r="G6339" t="s">
        <v>23</v>
      </c>
      <c r="H6339">
        <v>17796.285</v>
      </c>
      <c r="I6339">
        <v>0</v>
      </c>
      <c r="J6339">
        <v>3747515</v>
      </c>
      <c r="K6339">
        <v>11206311</v>
      </c>
      <c r="M6339">
        <v>17713.32</v>
      </c>
      <c r="N6339" t="s">
        <v>17</v>
      </c>
    </row>
    <row r="6340" spans="1:14" x14ac:dyDescent="0.25">
      <c r="A6340">
        <v>5.2016999999999998</v>
      </c>
      <c r="B6340">
        <v>8</v>
      </c>
      <c r="C6340" t="s">
        <v>60</v>
      </c>
      <c r="D6340">
        <v>88994</v>
      </c>
      <c r="E6340" t="s">
        <v>61</v>
      </c>
      <c r="F6340">
        <v>7</v>
      </c>
      <c r="G6340" t="s">
        <v>24</v>
      </c>
      <c r="H6340">
        <v>5711.8050000000003</v>
      </c>
      <c r="I6340">
        <v>0</v>
      </c>
      <c r="J6340">
        <v>178815</v>
      </c>
      <c r="K6340">
        <v>1393911</v>
      </c>
      <c r="M6340">
        <v>8160.12</v>
      </c>
      <c r="N6340" t="s">
        <v>17</v>
      </c>
    </row>
    <row r="6341" spans="1:14" x14ac:dyDescent="0.25">
      <c r="A6341">
        <v>5.2016999999999998</v>
      </c>
      <c r="B6341">
        <v>8</v>
      </c>
      <c r="C6341" t="s">
        <v>60</v>
      </c>
      <c r="D6341">
        <v>88994</v>
      </c>
      <c r="E6341" t="s">
        <v>61</v>
      </c>
      <c r="F6341">
        <v>8</v>
      </c>
      <c r="G6341" t="s">
        <v>25</v>
      </c>
      <c r="H6341">
        <v>604.22400000000005</v>
      </c>
      <c r="I6341">
        <v>0</v>
      </c>
      <c r="J6341">
        <v>57235</v>
      </c>
      <c r="K6341">
        <v>452859</v>
      </c>
      <c r="M6341">
        <v>4692.24</v>
      </c>
      <c r="N6341" t="s">
        <v>17</v>
      </c>
    </row>
    <row r="6342" spans="1:14" x14ac:dyDescent="0.25">
      <c r="A6342">
        <v>5.2016999999999998</v>
      </c>
      <c r="B6342">
        <v>8</v>
      </c>
      <c r="C6342" t="s">
        <v>60</v>
      </c>
      <c r="D6342">
        <v>88994</v>
      </c>
      <c r="E6342" t="s">
        <v>61</v>
      </c>
      <c r="F6342">
        <v>9</v>
      </c>
      <c r="G6342" t="s">
        <v>26</v>
      </c>
      <c r="H6342">
        <v>2294.163</v>
      </c>
      <c r="I6342">
        <v>0</v>
      </c>
      <c r="J6342">
        <v>56415</v>
      </c>
      <c r="K6342">
        <v>451461</v>
      </c>
      <c r="M6342">
        <v>5180.16</v>
      </c>
      <c r="N6342" t="s">
        <v>17</v>
      </c>
    </row>
    <row r="6343" spans="1:14" x14ac:dyDescent="0.25">
      <c r="A6343">
        <v>5.2016999999999998</v>
      </c>
      <c r="B6343">
        <v>8</v>
      </c>
      <c r="C6343" t="s">
        <v>60</v>
      </c>
      <c r="D6343">
        <v>88994</v>
      </c>
      <c r="E6343" t="s">
        <v>61</v>
      </c>
      <c r="F6343">
        <v>14</v>
      </c>
      <c r="G6343" t="s">
        <v>27</v>
      </c>
      <c r="H6343">
        <v>8610.1919999999991</v>
      </c>
      <c r="I6343">
        <v>0</v>
      </c>
      <c r="J6343">
        <v>292465</v>
      </c>
      <c r="K6343">
        <v>2184864</v>
      </c>
      <c r="M6343">
        <v>18862.439999999999</v>
      </c>
      <c r="N6343" t="s">
        <v>17</v>
      </c>
    </row>
    <row r="6344" spans="1:14" x14ac:dyDescent="0.25">
      <c r="A6344">
        <v>5.2016999999999998</v>
      </c>
      <c r="B6344">
        <v>8</v>
      </c>
      <c r="C6344" t="s">
        <v>60</v>
      </c>
      <c r="D6344">
        <v>88994</v>
      </c>
      <c r="E6344" t="s">
        <v>61</v>
      </c>
      <c r="F6344">
        <v>15</v>
      </c>
      <c r="G6344" t="s">
        <v>28</v>
      </c>
      <c r="H6344">
        <v>3433.377</v>
      </c>
      <c r="I6344">
        <v>0</v>
      </c>
      <c r="J6344">
        <v>110</v>
      </c>
      <c r="K6344">
        <v>0</v>
      </c>
      <c r="M6344">
        <v>0</v>
      </c>
      <c r="N6344" t="s">
        <v>17</v>
      </c>
    </row>
    <row r="6345" spans="1:14" x14ac:dyDescent="0.25">
      <c r="A6345">
        <v>5.2016999999999998</v>
      </c>
      <c r="B6345">
        <v>8</v>
      </c>
      <c r="C6345" t="s">
        <v>60</v>
      </c>
      <c r="D6345">
        <v>88994</v>
      </c>
      <c r="E6345" t="s">
        <v>61</v>
      </c>
      <c r="F6345">
        <v>12</v>
      </c>
      <c r="G6345" t="s">
        <v>29</v>
      </c>
      <c r="H6345">
        <v>6665.3459999999995</v>
      </c>
      <c r="I6345">
        <v>0</v>
      </c>
      <c r="J6345">
        <v>4039980</v>
      </c>
      <c r="K6345">
        <v>13882380</v>
      </c>
      <c r="M6345">
        <v>36575.760000000002</v>
      </c>
      <c r="N6345" t="s">
        <v>17</v>
      </c>
    </row>
    <row r="6346" spans="1:14" x14ac:dyDescent="0.25">
      <c r="A6346">
        <v>5.2016999999999998</v>
      </c>
      <c r="B6346">
        <v>8</v>
      </c>
      <c r="C6346" t="s">
        <v>60</v>
      </c>
      <c r="D6346">
        <v>88994</v>
      </c>
      <c r="E6346" t="s">
        <v>61</v>
      </c>
      <c r="F6346">
        <v>16</v>
      </c>
      <c r="G6346" t="s">
        <v>30</v>
      </c>
      <c r="H6346">
        <v>2416.8960000000002</v>
      </c>
      <c r="I6346">
        <v>0</v>
      </c>
      <c r="J6346">
        <v>110</v>
      </c>
      <c r="K6346">
        <v>0</v>
      </c>
      <c r="M6346">
        <v>0</v>
      </c>
      <c r="N6346" t="s">
        <v>17</v>
      </c>
    </row>
    <row r="6347" spans="1:14" x14ac:dyDescent="0.25">
      <c r="A6347">
        <v>5.2016999999999998</v>
      </c>
      <c r="B6347">
        <v>8</v>
      </c>
      <c r="C6347" t="s">
        <v>60</v>
      </c>
      <c r="D6347">
        <v>88994</v>
      </c>
      <c r="E6347" t="s">
        <v>61</v>
      </c>
      <c r="F6347">
        <v>11</v>
      </c>
      <c r="G6347" t="s">
        <v>31</v>
      </c>
      <c r="H6347">
        <v>0</v>
      </c>
      <c r="I6347">
        <v>0</v>
      </c>
      <c r="J6347">
        <v>0</v>
      </c>
      <c r="K6347">
        <v>0</v>
      </c>
      <c r="M6347">
        <v>0</v>
      </c>
      <c r="N6347" t="s">
        <v>17</v>
      </c>
    </row>
    <row r="6348" spans="1:14" x14ac:dyDescent="0.25">
      <c r="A6348">
        <v>5.2016999999999998</v>
      </c>
      <c r="B6348">
        <v>8</v>
      </c>
      <c r="C6348" t="s">
        <v>60</v>
      </c>
      <c r="D6348">
        <v>88994</v>
      </c>
      <c r="E6348" t="s">
        <v>61</v>
      </c>
      <c r="F6348">
        <v>17</v>
      </c>
      <c r="G6348" t="s">
        <v>32</v>
      </c>
      <c r="H6348">
        <v>1435.0319999999999</v>
      </c>
      <c r="I6348">
        <v>0</v>
      </c>
      <c r="J6348">
        <v>110</v>
      </c>
      <c r="K6348">
        <v>0</v>
      </c>
      <c r="M6348">
        <v>0</v>
      </c>
      <c r="N6348" t="s">
        <v>17</v>
      </c>
    </row>
    <row r="6349" spans="1:14" x14ac:dyDescent="0.25">
      <c r="A6349">
        <v>5.2016999999999998</v>
      </c>
      <c r="B6349">
        <v>8</v>
      </c>
      <c r="C6349" t="s">
        <v>60</v>
      </c>
      <c r="D6349">
        <v>88994</v>
      </c>
      <c r="E6349" t="s">
        <v>61</v>
      </c>
      <c r="F6349">
        <v>18</v>
      </c>
      <c r="G6349" t="s">
        <v>33</v>
      </c>
      <c r="H6349">
        <v>40357.127999999997</v>
      </c>
      <c r="I6349">
        <v>0</v>
      </c>
      <c r="J6349">
        <v>4039980</v>
      </c>
      <c r="K6349">
        <v>14492625</v>
      </c>
      <c r="M6349">
        <v>36575.760000000002</v>
      </c>
      <c r="N6349" t="s">
        <v>17</v>
      </c>
    </row>
    <row r="6350" spans="1:14" x14ac:dyDescent="0.25">
      <c r="A6350">
        <v>5.2016999999999998</v>
      </c>
      <c r="B6350">
        <v>8</v>
      </c>
      <c r="C6350" t="s">
        <v>60</v>
      </c>
      <c r="D6350">
        <v>20166</v>
      </c>
      <c r="E6350" t="s">
        <v>62</v>
      </c>
      <c r="F6350">
        <v>1</v>
      </c>
      <c r="G6350" t="s">
        <v>16</v>
      </c>
      <c r="H6350">
        <v>3017.973</v>
      </c>
      <c r="I6350">
        <v>0</v>
      </c>
      <c r="J6350">
        <v>469900</v>
      </c>
      <c r="K6350">
        <v>2066418</v>
      </c>
      <c r="M6350">
        <v>1096.68</v>
      </c>
      <c r="N6350" t="s">
        <v>17</v>
      </c>
    </row>
    <row r="6351" spans="1:14" x14ac:dyDescent="0.25">
      <c r="A6351">
        <v>5.2016999999999998</v>
      </c>
      <c r="B6351">
        <v>8</v>
      </c>
      <c r="C6351" t="s">
        <v>60</v>
      </c>
      <c r="D6351">
        <v>20166</v>
      </c>
      <c r="E6351" t="s">
        <v>62</v>
      </c>
      <c r="F6351">
        <v>2</v>
      </c>
      <c r="G6351" t="s">
        <v>18</v>
      </c>
      <c r="H6351">
        <v>2077.02</v>
      </c>
      <c r="I6351">
        <v>0</v>
      </c>
      <c r="J6351">
        <v>90460</v>
      </c>
      <c r="K6351">
        <v>50988</v>
      </c>
      <c r="M6351">
        <v>617.88</v>
      </c>
      <c r="N6351" t="s">
        <v>17</v>
      </c>
    </row>
    <row r="6352" spans="1:14" x14ac:dyDescent="0.25">
      <c r="A6352">
        <v>5.2016999999999998</v>
      </c>
      <c r="B6352">
        <v>8</v>
      </c>
      <c r="C6352" t="s">
        <v>60</v>
      </c>
      <c r="D6352">
        <v>20166</v>
      </c>
      <c r="E6352" t="s">
        <v>62</v>
      </c>
      <c r="F6352">
        <v>3</v>
      </c>
      <c r="G6352" t="s">
        <v>19</v>
      </c>
      <c r="H6352">
        <v>47.204999999999998</v>
      </c>
      <c r="I6352">
        <v>0</v>
      </c>
      <c r="J6352">
        <v>566985</v>
      </c>
      <c r="K6352">
        <v>865047</v>
      </c>
      <c r="M6352">
        <v>1103.52</v>
      </c>
      <c r="N6352" t="s">
        <v>17</v>
      </c>
    </row>
    <row r="6353" spans="1:14" x14ac:dyDescent="0.25">
      <c r="A6353">
        <v>5.2016999999999998</v>
      </c>
      <c r="B6353">
        <v>8</v>
      </c>
      <c r="C6353" t="s">
        <v>60</v>
      </c>
      <c r="D6353">
        <v>20166</v>
      </c>
      <c r="E6353" t="s">
        <v>62</v>
      </c>
      <c r="F6353">
        <v>4</v>
      </c>
      <c r="G6353" t="s">
        <v>20</v>
      </c>
      <c r="H6353">
        <v>2602.569</v>
      </c>
      <c r="I6353">
        <v>0</v>
      </c>
      <c r="J6353">
        <v>439830</v>
      </c>
      <c r="K6353">
        <v>753648</v>
      </c>
      <c r="M6353">
        <v>1269.96</v>
      </c>
      <c r="N6353" t="s">
        <v>17</v>
      </c>
    </row>
    <row r="6354" spans="1:14" x14ac:dyDescent="0.25">
      <c r="A6354">
        <v>5.2016999999999998</v>
      </c>
      <c r="B6354">
        <v>8</v>
      </c>
      <c r="C6354" t="s">
        <v>60</v>
      </c>
      <c r="D6354">
        <v>20166</v>
      </c>
      <c r="E6354" t="s">
        <v>62</v>
      </c>
      <c r="F6354">
        <v>5</v>
      </c>
      <c r="G6354" t="s">
        <v>21</v>
      </c>
      <c r="H6354">
        <v>2618.3040000000001</v>
      </c>
      <c r="I6354">
        <v>0</v>
      </c>
      <c r="J6354">
        <v>231860</v>
      </c>
      <c r="K6354">
        <v>485490</v>
      </c>
      <c r="M6354">
        <v>971.28</v>
      </c>
      <c r="N6354" t="s">
        <v>17</v>
      </c>
    </row>
    <row r="6355" spans="1:14" x14ac:dyDescent="0.25">
      <c r="A6355">
        <v>5.2016999999999998</v>
      </c>
      <c r="B6355">
        <v>8</v>
      </c>
      <c r="C6355" t="s">
        <v>60</v>
      </c>
      <c r="D6355">
        <v>20166</v>
      </c>
      <c r="E6355" t="s">
        <v>62</v>
      </c>
      <c r="F6355">
        <v>6</v>
      </c>
      <c r="G6355" t="s">
        <v>22</v>
      </c>
      <c r="H6355">
        <v>8276.61</v>
      </c>
      <c r="I6355">
        <v>0</v>
      </c>
      <c r="J6355">
        <v>2095415</v>
      </c>
      <c r="K6355">
        <v>9581934</v>
      </c>
      <c r="M6355">
        <v>12081.72</v>
      </c>
      <c r="N6355" t="s">
        <v>17</v>
      </c>
    </row>
    <row r="6356" spans="1:14" x14ac:dyDescent="0.25">
      <c r="A6356">
        <v>5.2016999999999998</v>
      </c>
      <c r="B6356">
        <v>8</v>
      </c>
      <c r="C6356" t="s">
        <v>60</v>
      </c>
      <c r="D6356">
        <v>20166</v>
      </c>
      <c r="E6356" t="s">
        <v>62</v>
      </c>
      <c r="F6356">
        <v>13</v>
      </c>
      <c r="G6356" t="s">
        <v>23</v>
      </c>
      <c r="H6356">
        <v>18639.681</v>
      </c>
      <c r="I6356">
        <v>0</v>
      </c>
      <c r="J6356">
        <v>3894450</v>
      </c>
      <c r="K6356">
        <v>14702274</v>
      </c>
      <c r="M6356">
        <v>18668.64</v>
      </c>
      <c r="N6356" t="s">
        <v>17</v>
      </c>
    </row>
    <row r="6357" spans="1:14" x14ac:dyDescent="0.25">
      <c r="A6357">
        <v>5.2016999999999998</v>
      </c>
      <c r="B6357">
        <v>8</v>
      </c>
      <c r="C6357" t="s">
        <v>60</v>
      </c>
      <c r="D6357">
        <v>20166</v>
      </c>
      <c r="E6357" t="s">
        <v>62</v>
      </c>
      <c r="F6357">
        <v>7</v>
      </c>
      <c r="G6357" t="s">
        <v>24</v>
      </c>
      <c r="H6357">
        <v>8336.4030000000002</v>
      </c>
      <c r="I6357">
        <v>0</v>
      </c>
      <c r="J6357">
        <v>167965</v>
      </c>
      <c r="K6357">
        <v>1394271</v>
      </c>
      <c r="M6357">
        <v>8037</v>
      </c>
      <c r="N6357" t="s">
        <v>17</v>
      </c>
    </row>
    <row r="6358" spans="1:14" x14ac:dyDescent="0.25">
      <c r="A6358">
        <v>5.2016999999999998</v>
      </c>
      <c r="B6358">
        <v>8</v>
      </c>
      <c r="C6358" t="s">
        <v>60</v>
      </c>
      <c r="D6358">
        <v>20166</v>
      </c>
      <c r="E6358" t="s">
        <v>62</v>
      </c>
      <c r="F6358">
        <v>8</v>
      </c>
      <c r="G6358" t="s">
        <v>25</v>
      </c>
      <c r="H6358">
        <v>62.94</v>
      </c>
      <c r="I6358">
        <v>0</v>
      </c>
      <c r="J6358">
        <v>56795</v>
      </c>
      <c r="K6358">
        <v>485178</v>
      </c>
      <c r="M6358">
        <v>5383.08</v>
      </c>
      <c r="N6358" t="s">
        <v>17</v>
      </c>
    </row>
    <row r="6359" spans="1:14" x14ac:dyDescent="0.25">
      <c r="A6359">
        <v>5.2016999999999998</v>
      </c>
      <c r="B6359">
        <v>8</v>
      </c>
      <c r="C6359" t="s">
        <v>60</v>
      </c>
      <c r="D6359">
        <v>20166</v>
      </c>
      <c r="E6359" t="s">
        <v>62</v>
      </c>
      <c r="F6359">
        <v>9</v>
      </c>
      <c r="G6359" t="s">
        <v>26</v>
      </c>
      <c r="H6359">
        <v>1828.4069999999999</v>
      </c>
      <c r="I6359">
        <v>0</v>
      </c>
      <c r="J6359">
        <v>60805</v>
      </c>
      <c r="K6359">
        <v>500751</v>
      </c>
      <c r="M6359">
        <v>5941.68</v>
      </c>
      <c r="N6359" t="s">
        <v>17</v>
      </c>
    </row>
    <row r="6360" spans="1:14" x14ac:dyDescent="0.25">
      <c r="A6360">
        <v>5.2016999999999998</v>
      </c>
      <c r="B6360">
        <v>8</v>
      </c>
      <c r="C6360" t="s">
        <v>60</v>
      </c>
      <c r="D6360">
        <v>20166</v>
      </c>
      <c r="E6360" t="s">
        <v>62</v>
      </c>
      <c r="F6360">
        <v>14</v>
      </c>
      <c r="G6360" t="s">
        <v>27</v>
      </c>
      <c r="H6360">
        <v>10227.75</v>
      </c>
      <c r="I6360">
        <v>0</v>
      </c>
      <c r="J6360">
        <v>285565</v>
      </c>
      <c r="K6360">
        <v>2333259</v>
      </c>
      <c r="M6360">
        <v>20533.68</v>
      </c>
      <c r="N6360" t="s">
        <v>17</v>
      </c>
    </row>
    <row r="6361" spans="1:14" x14ac:dyDescent="0.25">
      <c r="A6361">
        <v>5.2016999999999998</v>
      </c>
      <c r="B6361">
        <v>8</v>
      </c>
      <c r="C6361" t="s">
        <v>60</v>
      </c>
      <c r="D6361">
        <v>20166</v>
      </c>
      <c r="E6361" t="s">
        <v>62</v>
      </c>
      <c r="F6361">
        <v>15</v>
      </c>
      <c r="G6361" t="s">
        <v>28</v>
      </c>
      <c r="H6361">
        <v>4509.6509999999998</v>
      </c>
      <c r="I6361">
        <v>0</v>
      </c>
      <c r="J6361">
        <v>115</v>
      </c>
      <c r="K6361">
        <v>0</v>
      </c>
      <c r="M6361">
        <v>0</v>
      </c>
      <c r="N6361" t="s">
        <v>17</v>
      </c>
    </row>
    <row r="6362" spans="1:14" x14ac:dyDescent="0.25">
      <c r="A6362">
        <v>5.2016999999999998</v>
      </c>
      <c r="B6362">
        <v>8</v>
      </c>
      <c r="C6362" t="s">
        <v>60</v>
      </c>
      <c r="D6362">
        <v>20166</v>
      </c>
      <c r="E6362" t="s">
        <v>62</v>
      </c>
      <c r="F6362">
        <v>12</v>
      </c>
      <c r="G6362" t="s">
        <v>29</v>
      </c>
      <c r="H6362">
        <v>7511.8890000000001</v>
      </c>
      <c r="I6362">
        <v>0</v>
      </c>
      <c r="J6362">
        <v>4180015</v>
      </c>
      <c r="K6362">
        <v>16357533</v>
      </c>
      <c r="M6362">
        <v>39202.32</v>
      </c>
      <c r="N6362" t="s">
        <v>17</v>
      </c>
    </row>
    <row r="6363" spans="1:14" x14ac:dyDescent="0.25">
      <c r="A6363">
        <v>5.2016999999999998</v>
      </c>
      <c r="B6363">
        <v>8</v>
      </c>
      <c r="C6363" t="s">
        <v>60</v>
      </c>
      <c r="D6363">
        <v>20166</v>
      </c>
      <c r="E6363" t="s">
        <v>62</v>
      </c>
      <c r="F6363">
        <v>16</v>
      </c>
      <c r="G6363" t="s">
        <v>30</v>
      </c>
      <c r="H6363">
        <v>4320.8310000000001</v>
      </c>
      <c r="I6363">
        <v>0</v>
      </c>
      <c r="J6363">
        <v>115</v>
      </c>
      <c r="K6363">
        <v>0</v>
      </c>
      <c r="M6363">
        <v>0</v>
      </c>
      <c r="N6363" t="s">
        <v>17</v>
      </c>
    </row>
    <row r="6364" spans="1:14" x14ac:dyDescent="0.25">
      <c r="A6364">
        <v>5.2016999999999998</v>
      </c>
      <c r="B6364">
        <v>8</v>
      </c>
      <c r="C6364" t="s">
        <v>60</v>
      </c>
      <c r="D6364">
        <v>20166</v>
      </c>
      <c r="E6364" t="s">
        <v>62</v>
      </c>
      <c r="F6364">
        <v>11</v>
      </c>
      <c r="G6364" t="s">
        <v>31</v>
      </c>
      <c r="H6364">
        <v>3401.9070000000002</v>
      </c>
      <c r="I6364">
        <v>0</v>
      </c>
      <c r="J6364">
        <v>623170</v>
      </c>
      <c r="K6364">
        <v>1642674</v>
      </c>
      <c r="M6364">
        <v>0</v>
      </c>
      <c r="N6364" t="s">
        <v>17</v>
      </c>
    </row>
    <row r="6365" spans="1:14" x14ac:dyDescent="0.25">
      <c r="A6365">
        <v>5.2016999999999998</v>
      </c>
      <c r="B6365">
        <v>8</v>
      </c>
      <c r="C6365" t="s">
        <v>60</v>
      </c>
      <c r="D6365">
        <v>20166</v>
      </c>
      <c r="E6365" t="s">
        <v>62</v>
      </c>
      <c r="F6365">
        <v>17</v>
      </c>
      <c r="G6365" t="s">
        <v>32</v>
      </c>
      <c r="H6365">
        <v>2092.7550000000001</v>
      </c>
      <c r="I6365">
        <v>0</v>
      </c>
      <c r="J6365">
        <v>115</v>
      </c>
      <c r="K6365">
        <v>0</v>
      </c>
      <c r="M6365">
        <v>0</v>
      </c>
      <c r="N6365" t="s">
        <v>17</v>
      </c>
    </row>
    <row r="6366" spans="1:14" x14ac:dyDescent="0.25">
      <c r="A6366">
        <v>5.2016999999999998</v>
      </c>
      <c r="B6366">
        <v>8</v>
      </c>
      <c r="C6366" t="s">
        <v>60</v>
      </c>
      <c r="D6366">
        <v>20166</v>
      </c>
      <c r="E6366" t="s">
        <v>62</v>
      </c>
      <c r="F6366">
        <v>18</v>
      </c>
      <c r="G6366" t="s">
        <v>33</v>
      </c>
      <c r="H6366">
        <v>50704.464</v>
      </c>
      <c r="I6366">
        <v>0</v>
      </c>
      <c r="J6366">
        <v>4180015</v>
      </c>
      <c r="K6366">
        <v>1892370</v>
      </c>
      <c r="M6366">
        <v>39202.32</v>
      </c>
      <c r="N6366" t="s">
        <v>17</v>
      </c>
    </row>
    <row r="6367" spans="1:14" x14ac:dyDescent="0.25">
      <c r="A6367">
        <v>5.2016999999999998</v>
      </c>
      <c r="B6367">
        <v>8</v>
      </c>
      <c r="C6367" t="s">
        <v>60</v>
      </c>
      <c r="D6367">
        <v>16927</v>
      </c>
      <c r="E6367" t="s">
        <v>63</v>
      </c>
      <c r="F6367">
        <v>1</v>
      </c>
      <c r="G6367" t="s">
        <v>16</v>
      </c>
      <c r="H6367">
        <v>3320.085</v>
      </c>
      <c r="I6367">
        <v>0</v>
      </c>
      <c r="J6367">
        <v>469080</v>
      </c>
      <c r="K6367">
        <v>1786941</v>
      </c>
      <c r="M6367">
        <v>823.08</v>
      </c>
      <c r="N6367" t="s">
        <v>17</v>
      </c>
    </row>
    <row r="6368" spans="1:14" x14ac:dyDescent="0.25">
      <c r="A6368">
        <v>5.2016999999999998</v>
      </c>
      <c r="B6368">
        <v>8</v>
      </c>
      <c r="C6368" t="s">
        <v>60</v>
      </c>
      <c r="D6368">
        <v>16927</v>
      </c>
      <c r="E6368" t="s">
        <v>63</v>
      </c>
      <c r="F6368">
        <v>2</v>
      </c>
      <c r="G6368" t="s">
        <v>18</v>
      </c>
      <c r="H6368">
        <v>2039.2560000000001</v>
      </c>
      <c r="I6368">
        <v>0</v>
      </c>
      <c r="J6368">
        <v>87430</v>
      </c>
      <c r="K6368">
        <v>50772</v>
      </c>
      <c r="M6368">
        <v>519.84</v>
      </c>
      <c r="N6368" t="s">
        <v>17</v>
      </c>
    </row>
    <row r="6369" spans="1:14" x14ac:dyDescent="0.25">
      <c r="A6369">
        <v>5.2016999999999998</v>
      </c>
      <c r="B6369">
        <v>8</v>
      </c>
      <c r="C6369" t="s">
        <v>60</v>
      </c>
      <c r="D6369">
        <v>16927</v>
      </c>
      <c r="E6369" t="s">
        <v>63</v>
      </c>
      <c r="F6369">
        <v>3</v>
      </c>
      <c r="G6369" t="s">
        <v>19</v>
      </c>
      <c r="H6369">
        <v>47.204999999999998</v>
      </c>
      <c r="I6369">
        <v>0</v>
      </c>
      <c r="J6369">
        <v>569125</v>
      </c>
      <c r="K6369">
        <v>825876</v>
      </c>
      <c r="M6369">
        <v>886.92</v>
      </c>
      <c r="N6369" t="s">
        <v>17</v>
      </c>
    </row>
    <row r="6370" spans="1:14" x14ac:dyDescent="0.25">
      <c r="A6370">
        <v>5.2016999999999998</v>
      </c>
      <c r="B6370">
        <v>8</v>
      </c>
      <c r="C6370" t="s">
        <v>60</v>
      </c>
      <c r="D6370">
        <v>16927</v>
      </c>
      <c r="E6370" t="s">
        <v>63</v>
      </c>
      <c r="F6370">
        <v>4</v>
      </c>
      <c r="G6370" t="s">
        <v>20</v>
      </c>
      <c r="H6370">
        <v>2319.3389999999999</v>
      </c>
      <c r="I6370">
        <v>0</v>
      </c>
      <c r="J6370">
        <v>561820</v>
      </c>
      <c r="K6370">
        <v>953982</v>
      </c>
      <c r="M6370">
        <v>973.56</v>
      </c>
      <c r="N6370" t="s">
        <v>17</v>
      </c>
    </row>
    <row r="6371" spans="1:14" x14ac:dyDescent="0.25">
      <c r="A6371">
        <v>5.2016999999999998</v>
      </c>
      <c r="B6371">
        <v>8</v>
      </c>
      <c r="C6371" t="s">
        <v>60</v>
      </c>
      <c r="D6371">
        <v>16927</v>
      </c>
      <c r="E6371" t="s">
        <v>63</v>
      </c>
      <c r="F6371">
        <v>5</v>
      </c>
      <c r="G6371" t="s">
        <v>21</v>
      </c>
      <c r="H6371">
        <v>2571.0990000000002</v>
      </c>
      <c r="I6371">
        <v>0</v>
      </c>
      <c r="J6371">
        <v>245305</v>
      </c>
      <c r="K6371">
        <v>449478</v>
      </c>
      <c r="M6371">
        <v>875.52</v>
      </c>
      <c r="N6371" t="s">
        <v>17</v>
      </c>
    </row>
    <row r="6372" spans="1:14" x14ac:dyDescent="0.25">
      <c r="A6372">
        <v>5.2016999999999998</v>
      </c>
      <c r="B6372">
        <v>8</v>
      </c>
      <c r="C6372" t="s">
        <v>60</v>
      </c>
      <c r="D6372">
        <v>16927</v>
      </c>
      <c r="E6372" t="s">
        <v>63</v>
      </c>
      <c r="F6372">
        <v>6</v>
      </c>
      <c r="G6372" t="s">
        <v>22</v>
      </c>
      <c r="H6372">
        <v>9381.2070000000003</v>
      </c>
      <c r="I6372">
        <v>0</v>
      </c>
      <c r="J6372">
        <v>2053420</v>
      </c>
      <c r="K6372">
        <v>6941883</v>
      </c>
      <c r="M6372">
        <v>8255.8799999999992</v>
      </c>
      <c r="N6372" t="s">
        <v>17</v>
      </c>
    </row>
    <row r="6373" spans="1:14" x14ac:dyDescent="0.25">
      <c r="A6373">
        <v>5.2016999999999998</v>
      </c>
      <c r="B6373">
        <v>8</v>
      </c>
      <c r="C6373" t="s">
        <v>60</v>
      </c>
      <c r="D6373">
        <v>16927</v>
      </c>
      <c r="E6373" t="s">
        <v>63</v>
      </c>
      <c r="F6373">
        <v>13</v>
      </c>
      <c r="G6373" t="s">
        <v>23</v>
      </c>
      <c r="H6373">
        <v>19678.190999999999</v>
      </c>
      <c r="I6373">
        <v>0</v>
      </c>
      <c r="J6373">
        <v>3986180</v>
      </c>
      <c r="K6373">
        <v>10868514</v>
      </c>
      <c r="M6373">
        <v>14810.88</v>
      </c>
      <c r="N6373" t="s">
        <v>17</v>
      </c>
    </row>
    <row r="6374" spans="1:14" x14ac:dyDescent="0.25">
      <c r="A6374">
        <v>5.2016999999999998</v>
      </c>
      <c r="B6374">
        <v>8</v>
      </c>
      <c r="C6374" t="s">
        <v>60</v>
      </c>
      <c r="D6374">
        <v>16927</v>
      </c>
      <c r="E6374" t="s">
        <v>63</v>
      </c>
      <c r="F6374">
        <v>7</v>
      </c>
      <c r="G6374" t="s">
        <v>24</v>
      </c>
      <c r="H6374">
        <v>5173.6679999999997</v>
      </c>
      <c r="I6374">
        <v>0</v>
      </c>
      <c r="J6374">
        <v>163570</v>
      </c>
      <c r="K6374">
        <v>1364706</v>
      </c>
      <c r="M6374">
        <v>5462.88</v>
      </c>
      <c r="N6374" t="s">
        <v>17</v>
      </c>
    </row>
    <row r="6375" spans="1:14" x14ac:dyDescent="0.25">
      <c r="A6375">
        <v>5.2016999999999998</v>
      </c>
      <c r="B6375">
        <v>8</v>
      </c>
      <c r="C6375" t="s">
        <v>60</v>
      </c>
      <c r="D6375">
        <v>16927</v>
      </c>
      <c r="E6375" t="s">
        <v>63</v>
      </c>
      <c r="F6375">
        <v>8</v>
      </c>
      <c r="G6375" t="s">
        <v>25</v>
      </c>
      <c r="H6375">
        <v>1992.0509999999999</v>
      </c>
      <c r="I6375">
        <v>0</v>
      </c>
      <c r="J6375">
        <v>62845</v>
      </c>
      <c r="K6375">
        <v>452241</v>
      </c>
      <c r="M6375">
        <v>4382.16</v>
      </c>
      <c r="N6375" t="s">
        <v>17</v>
      </c>
    </row>
    <row r="6376" spans="1:14" x14ac:dyDescent="0.25">
      <c r="A6376">
        <v>5.2016999999999998</v>
      </c>
      <c r="B6376">
        <v>8</v>
      </c>
      <c r="C6376" t="s">
        <v>60</v>
      </c>
      <c r="D6376">
        <v>16927</v>
      </c>
      <c r="E6376" t="s">
        <v>63</v>
      </c>
      <c r="F6376">
        <v>9</v>
      </c>
      <c r="G6376" t="s">
        <v>26</v>
      </c>
      <c r="H6376">
        <v>1431.885</v>
      </c>
      <c r="I6376">
        <v>0</v>
      </c>
      <c r="J6376">
        <v>56285</v>
      </c>
      <c r="K6376">
        <v>387861</v>
      </c>
      <c r="M6376">
        <v>5175.6000000000004</v>
      </c>
      <c r="N6376" t="s">
        <v>17</v>
      </c>
    </row>
    <row r="6377" spans="1:14" x14ac:dyDescent="0.25">
      <c r="A6377">
        <v>5.2016999999999998</v>
      </c>
      <c r="B6377">
        <v>8</v>
      </c>
      <c r="C6377" t="s">
        <v>60</v>
      </c>
      <c r="D6377">
        <v>16927</v>
      </c>
      <c r="E6377" t="s">
        <v>63</v>
      </c>
      <c r="F6377">
        <v>14</v>
      </c>
      <c r="G6377" t="s">
        <v>27</v>
      </c>
      <c r="H6377">
        <v>8597.6039999999994</v>
      </c>
      <c r="I6377">
        <v>0</v>
      </c>
      <c r="J6377">
        <v>282700</v>
      </c>
      <c r="K6377">
        <v>2078040</v>
      </c>
      <c r="M6377">
        <v>15351.24</v>
      </c>
      <c r="N6377" t="s">
        <v>17</v>
      </c>
    </row>
    <row r="6378" spans="1:14" x14ac:dyDescent="0.25">
      <c r="A6378">
        <v>5.2016999999999998</v>
      </c>
      <c r="B6378">
        <v>8</v>
      </c>
      <c r="C6378" t="s">
        <v>60</v>
      </c>
      <c r="D6378">
        <v>16927</v>
      </c>
      <c r="E6378" t="s">
        <v>63</v>
      </c>
      <c r="F6378">
        <v>15</v>
      </c>
      <c r="G6378" t="s">
        <v>28</v>
      </c>
      <c r="H6378">
        <v>3320.085</v>
      </c>
      <c r="I6378">
        <v>0</v>
      </c>
      <c r="J6378">
        <v>120</v>
      </c>
      <c r="K6378">
        <v>0</v>
      </c>
      <c r="M6378">
        <v>0</v>
      </c>
      <c r="N6378" t="s">
        <v>17</v>
      </c>
    </row>
    <row r="6379" spans="1:14" x14ac:dyDescent="0.25">
      <c r="A6379">
        <v>5.2016999999999998</v>
      </c>
      <c r="B6379">
        <v>8</v>
      </c>
      <c r="C6379" t="s">
        <v>60</v>
      </c>
      <c r="D6379">
        <v>16927</v>
      </c>
      <c r="E6379" t="s">
        <v>63</v>
      </c>
      <c r="F6379">
        <v>12</v>
      </c>
      <c r="G6379" t="s">
        <v>29</v>
      </c>
      <c r="H6379">
        <v>8679.4259999999995</v>
      </c>
      <c r="I6379">
        <v>0</v>
      </c>
      <c r="J6379">
        <v>4268880</v>
      </c>
      <c r="K6379">
        <v>13249125</v>
      </c>
      <c r="M6379">
        <v>30162.12</v>
      </c>
      <c r="N6379" t="s">
        <v>17</v>
      </c>
    </row>
    <row r="6380" spans="1:14" x14ac:dyDescent="0.25">
      <c r="A6380">
        <v>5.2016999999999998</v>
      </c>
      <c r="B6380">
        <v>8</v>
      </c>
      <c r="C6380" t="s">
        <v>60</v>
      </c>
      <c r="D6380">
        <v>16927</v>
      </c>
      <c r="E6380" t="s">
        <v>63</v>
      </c>
      <c r="F6380">
        <v>16</v>
      </c>
      <c r="G6380" t="s">
        <v>30</v>
      </c>
      <c r="H6380">
        <v>2970.768</v>
      </c>
      <c r="I6380">
        <v>28</v>
      </c>
      <c r="J6380">
        <v>120</v>
      </c>
      <c r="K6380">
        <v>0</v>
      </c>
      <c r="M6380">
        <v>0</v>
      </c>
      <c r="N6380" t="s">
        <v>17</v>
      </c>
    </row>
    <row r="6381" spans="1:14" x14ac:dyDescent="0.25">
      <c r="A6381">
        <v>5.2016999999999998</v>
      </c>
      <c r="B6381">
        <v>8</v>
      </c>
      <c r="C6381" t="s">
        <v>60</v>
      </c>
      <c r="D6381">
        <v>16927</v>
      </c>
      <c r="E6381" t="s">
        <v>63</v>
      </c>
      <c r="F6381">
        <v>11</v>
      </c>
      <c r="G6381" t="s">
        <v>31</v>
      </c>
      <c r="H6381">
        <v>947.24699999999996</v>
      </c>
      <c r="I6381">
        <v>0</v>
      </c>
      <c r="J6381">
        <v>0</v>
      </c>
      <c r="K6381">
        <v>0</v>
      </c>
      <c r="M6381">
        <v>0</v>
      </c>
      <c r="N6381" t="s">
        <v>17</v>
      </c>
    </row>
    <row r="6382" spans="1:14" x14ac:dyDescent="0.25">
      <c r="A6382">
        <v>5.2016999999999998</v>
      </c>
      <c r="B6382">
        <v>8</v>
      </c>
      <c r="C6382" t="s">
        <v>60</v>
      </c>
      <c r="D6382">
        <v>16927</v>
      </c>
      <c r="E6382" t="s">
        <v>63</v>
      </c>
      <c r="F6382">
        <v>17</v>
      </c>
      <c r="G6382" t="s">
        <v>32</v>
      </c>
      <c r="H6382">
        <v>31.47</v>
      </c>
      <c r="I6382">
        <v>0</v>
      </c>
      <c r="J6382">
        <v>120</v>
      </c>
      <c r="K6382">
        <v>0</v>
      </c>
      <c r="M6382">
        <v>0</v>
      </c>
      <c r="N6382" t="s">
        <v>17</v>
      </c>
    </row>
    <row r="6383" spans="1:14" x14ac:dyDescent="0.25">
      <c r="A6383">
        <v>5.2016999999999998</v>
      </c>
      <c r="B6383">
        <v>8</v>
      </c>
      <c r="C6383" t="s">
        <v>60</v>
      </c>
      <c r="D6383">
        <v>16927</v>
      </c>
      <c r="E6383" t="s">
        <v>63</v>
      </c>
      <c r="F6383">
        <v>18</v>
      </c>
      <c r="G6383" t="s">
        <v>33</v>
      </c>
      <c r="H6383">
        <v>44224.790999999997</v>
      </c>
      <c r="I6383">
        <v>28</v>
      </c>
      <c r="J6383">
        <v>4268880</v>
      </c>
      <c r="K6383">
        <v>13251153</v>
      </c>
      <c r="M6383">
        <v>30162.12</v>
      </c>
      <c r="N6383" t="s">
        <v>17</v>
      </c>
    </row>
    <row r="6384" spans="1:14" x14ac:dyDescent="0.25">
      <c r="A6384">
        <v>5.2016999999999998</v>
      </c>
      <c r="B6384">
        <v>8</v>
      </c>
      <c r="C6384" t="s">
        <v>60</v>
      </c>
      <c r="D6384">
        <v>96493</v>
      </c>
      <c r="E6384" t="s">
        <v>64</v>
      </c>
      <c r="F6384">
        <v>1</v>
      </c>
      <c r="G6384" t="s">
        <v>16</v>
      </c>
      <c r="H6384">
        <v>3955.779</v>
      </c>
      <c r="I6384">
        <v>0</v>
      </c>
      <c r="J6384">
        <v>872025</v>
      </c>
      <c r="K6384">
        <v>3777648</v>
      </c>
      <c r="M6384">
        <v>1073.8800000000001</v>
      </c>
      <c r="N6384" t="s">
        <v>17</v>
      </c>
    </row>
    <row r="6385" spans="1:14" x14ac:dyDescent="0.25">
      <c r="A6385">
        <v>5.2016999999999998</v>
      </c>
      <c r="B6385">
        <v>8</v>
      </c>
      <c r="C6385" t="s">
        <v>60</v>
      </c>
      <c r="D6385">
        <v>96493</v>
      </c>
      <c r="E6385" t="s">
        <v>64</v>
      </c>
      <c r="F6385">
        <v>2</v>
      </c>
      <c r="G6385" t="s">
        <v>18</v>
      </c>
      <c r="H6385">
        <v>2416.8960000000002</v>
      </c>
      <c r="I6385">
        <v>0</v>
      </c>
      <c r="J6385">
        <v>151150</v>
      </c>
      <c r="K6385">
        <v>977397</v>
      </c>
      <c r="M6385">
        <v>574.55999999999995</v>
      </c>
      <c r="N6385" t="s">
        <v>17</v>
      </c>
    </row>
    <row r="6386" spans="1:14" x14ac:dyDescent="0.25">
      <c r="A6386">
        <v>5.2016999999999998</v>
      </c>
      <c r="B6386">
        <v>8</v>
      </c>
      <c r="C6386" t="s">
        <v>60</v>
      </c>
      <c r="D6386">
        <v>96493</v>
      </c>
      <c r="E6386" t="s">
        <v>64</v>
      </c>
      <c r="F6386">
        <v>3</v>
      </c>
      <c r="G6386" t="s">
        <v>19</v>
      </c>
      <c r="H6386">
        <v>47.204999999999998</v>
      </c>
      <c r="I6386">
        <v>0</v>
      </c>
      <c r="J6386">
        <v>1016625</v>
      </c>
      <c r="K6386">
        <v>1620831</v>
      </c>
      <c r="M6386">
        <v>987.24</v>
      </c>
      <c r="N6386" t="s">
        <v>17</v>
      </c>
    </row>
    <row r="6387" spans="1:14" x14ac:dyDescent="0.25">
      <c r="A6387">
        <v>5.2016999999999998</v>
      </c>
      <c r="B6387">
        <v>8</v>
      </c>
      <c r="C6387" t="s">
        <v>60</v>
      </c>
      <c r="D6387">
        <v>96493</v>
      </c>
      <c r="E6387" t="s">
        <v>64</v>
      </c>
      <c r="F6387">
        <v>4</v>
      </c>
      <c r="G6387" t="s">
        <v>20</v>
      </c>
      <c r="H6387">
        <v>4323.9780000000001</v>
      </c>
      <c r="I6387">
        <v>0</v>
      </c>
      <c r="J6387">
        <v>768300</v>
      </c>
      <c r="K6387">
        <v>1571646</v>
      </c>
      <c r="M6387">
        <v>1190.1600000000001</v>
      </c>
      <c r="N6387" t="s">
        <v>17</v>
      </c>
    </row>
    <row r="6388" spans="1:14" x14ac:dyDescent="0.25">
      <c r="A6388">
        <v>5.2016999999999998</v>
      </c>
      <c r="B6388">
        <v>8</v>
      </c>
      <c r="C6388" t="s">
        <v>60</v>
      </c>
      <c r="D6388">
        <v>96493</v>
      </c>
      <c r="E6388" t="s">
        <v>64</v>
      </c>
      <c r="F6388">
        <v>5</v>
      </c>
      <c r="G6388" t="s">
        <v>21</v>
      </c>
      <c r="H6388">
        <v>5755.8630000000003</v>
      </c>
      <c r="I6388">
        <v>0</v>
      </c>
      <c r="J6388">
        <v>309980</v>
      </c>
      <c r="K6388">
        <v>790380</v>
      </c>
      <c r="M6388">
        <v>1153.68</v>
      </c>
      <c r="N6388" t="s">
        <v>17</v>
      </c>
    </row>
    <row r="6389" spans="1:14" x14ac:dyDescent="0.25">
      <c r="A6389">
        <v>5.2016999999999998</v>
      </c>
      <c r="B6389">
        <v>8</v>
      </c>
      <c r="C6389" t="s">
        <v>60</v>
      </c>
      <c r="D6389">
        <v>96493</v>
      </c>
      <c r="E6389" t="s">
        <v>64</v>
      </c>
      <c r="F6389">
        <v>6</v>
      </c>
      <c r="G6389" t="s">
        <v>22</v>
      </c>
      <c r="H6389">
        <v>14155.206</v>
      </c>
      <c r="I6389">
        <v>0</v>
      </c>
      <c r="J6389">
        <v>2497510</v>
      </c>
      <c r="K6389">
        <v>7783443</v>
      </c>
      <c r="M6389">
        <v>11694.12</v>
      </c>
      <c r="N6389" t="s">
        <v>17</v>
      </c>
    </row>
    <row r="6390" spans="1:14" x14ac:dyDescent="0.25">
      <c r="A6390">
        <v>5.2016999999999998</v>
      </c>
      <c r="B6390">
        <v>8</v>
      </c>
      <c r="C6390" t="s">
        <v>60</v>
      </c>
      <c r="D6390">
        <v>96493</v>
      </c>
      <c r="E6390" t="s">
        <v>64</v>
      </c>
      <c r="F6390">
        <v>13</v>
      </c>
      <c r="G6390" t="s">
        <v>23</v>
      </c>
      <c r="H6390">
        <v>30654.927</v>
      </c>
      <c r="I6390">
        <v>0</v>
      </c>
      <c r="J6390">
        <v>5615590</v>
      </c>
      <c r="K6390">
        <v>16837557</v>
      </c>
      <c r="M6390">
        <v>18650.400000000001</v>
      </c>
      <c r="N6390" t="s">
        <v>17</v>
      </c>
    </row>
    <row r="6391" spans="1:14" x14ac:dyDescent="0.25">
      <c r="A6391">
        <v>5.2016999999999998</v>
      </c>
      <c r="B6391">
        <v>8</v>
      </c>
      <c r="C6391" t="s">
        <v>60</v>
      </c>
      <c r="D6391">
        <v>96493</v>
      </c>
      <c r="E6391" t="s">
        <v>64</v>
      </c>
      <c r="F6391">
        <v>7</v>
      </c>
      <c r="G6391" t="s">
        <v>24</v>
      </c>
      <c r="H6391">
        <v>6860.46</v>
      </c>
      <c r="I6391">
        <v>0</v>
      </c>
      <c r="J6391">
        <v>271005</v>
      </c>
      <c r="K6391">
        <v>2265819</v>
      </c>
      <c r="M6391">
        <v>8828.16</v>
      </c>
      <c r="N6391" t="s">
        <v>17</v>
      </c>
    </row>
    <row r="6392" spans="1:14" x14ac:dyDescent="0.25">
      <c r="A6392">
        <v>5.2016999999999998</v>
      </c>
      <c r="B6392">
        <v>8</v>
      </c>
      <c r="C6392" t="s">
        <v>60</v>
      </c>
      <c r="D6392">
        <v>96493</v>
      </c>
      <c r="E6392" t="s">
        <v>64</v>
      </c>
      <c r="F6392">
        <v>8</v>
      </c>
      <c r="G6392" t="s">
        <v>25</v>
      </c>
      <c r="H6392">
        <v>1221.0360000000001</v>
      </c>
      <c r="I6392">
        <v>0</v>
      </c>
      <c r="J6392">
        <v>61970</v>
      </c>
      <c r="K6392">
        <v>587175</v>
      </c>
      <c r="M6392">
        <v>4662.6000000000004</v>
      </c>
      <c r="N6392" t="s">
        <v>17</v>
      </c>
    </row>
    <row r="6393" spans="1:14" x14ac:dyDescent="0.25">
      <c r="A6393">
        <v>5.2016999999999998</v>
      </c>
      <c r="B6393">
        <v>8</v>
      </c>
      <c r="C6393" t="s">
        <v>60</v>
      </c>
      <c r="D6393">
        <v>96493</v>
      </c>
      <c r="E6393" t="s">
        <v>64</v>
      </c>
      <c r="F6393">
        <v>9</v>
      </c>
      <c r="G6393" t="s">
        <v>26</v>
      </c>
      <c r="H6393">
        <v>3093.5010000000002</v>
      </c>
      <c r="I6393">
        <v>0</v>
      </c>
      <c r="J6393">
        <v>93165</v>
      </c>
      <c r="K6393">
        <v>625485</v>
      </c>
      <c r="M6393">
        <v>4731</v>
      </c>
      <c r="N6393" t="s">
        <v>17</v>
      </c>
    </row>
    <row r="6394" spans="1:14" x14ac:dyDescent="0.25">
      <c r="A6394">
        <v>5.2016999999999998</v>
      </c>
      <c r="B6394">
        <v>8</v>
      </c>
      <c r="C6394" t="s">
        <v>60</v>
      </c>
      <c r="D6394">
        <v>96493</v>
      </c>
      <c r="E6394" t="s">
        <v>64</v>
      </c>
      <c r="F6394">
        <v>14</v>
      </c>
      <c r="G6394" t="s">
        <v>27</v>
      </c>
      <c r="H6394">
        <v>11174.996999999999</v>
      </c>
      <c r="I6394">
        <v>0</v>
      </c>
      <c r="J6394">
        <v>426140</v>
      </c>
      <c r="K6394">
        <v>3580791</v>
      </c>
      <c r="M6394">
        <v>18898.919999999998</v>
      </c>
      <c r="N6394" t="s">
        <v>17</v>
      </c>
    </row>
    <row r="6395" spans="1:14" x14ac:dyDescent="0.25">
      <c r="A6395">
        <v>5.2016999999999998</v>
      </c>
      <c r="B6395">
        <v>8</v>
      </c>
      <c r="C6395" t="s">
        <v>60</v>
      </c>
      <c r="D6395">
        <v>96493</v>
      </c>
      <c r="E6395" t="s">
        <v>64</v>
      </c>
      <c r="F6395">
        <v>15</v>
      </c>
      <c r="G6395" t="s">
        <v>28</v>
      </c>
      <c r="H6395">
        <v>6545.76</v>
      </c>
      <c r="I6395">
        <v>0</v>
      </c>
      <c r="J6395">
        <v>125</v>
      </c>
      <c r="K6395">
        <v>0</v>
      </c>
      <c r="M6395">
        <v>0</v>
      </c>
      <c r="N6395" t="s">
        <v>17</v>
      </c>
    </row>
    <row r="6396" spans="1:14" x14ac:dyDescent="0.25">
      <c r="A6396">
        <v>5.2016999999999998</v>
      </c>
      <c r="B6396">
        <v>8</v>
      </c>
      <c r="C6396" t="s">
        <v>60</v>
      </c>
      <c r="D6396">
        <v>96493</v>
      </c>
      <c r="E6396" t="s">
        <v>64</v>
      </c>
      <c r="F6396">
        <v>12</v>
      </c>
      <c r="G6396" t="s">
        <v>29</v>
      </c>
      <c r="H6396">
        <v>8893.4220000000005</v>
      </c>
      <c r="I6396">
        <v>0</v>
      </c>
      <c r="J6396">
        <v>6041730</v>
      </c>
      <c r="K6396">
        <v>19094256</v>
      </c>
      <c r="M6396">
        <v>37549.32</v>
      </c>
      <c r="N6396" t="s">
        <v>17</v>
      </c>
    </row>
    <row r="6397" spans="1:14" x14ac:dyDescent="0.25">
      <c r="A6397">
        <v>5.2016999999999998</v>
      </c>
      <c r="B6397">
        <v>8</v>
      </c>
      <c r="C6397" t="s">
        <v>60</v>
      </c>
      <c r="D6397">
        <v>96493</v>
      </c>
      <c r="E6397" t="s">
        <v>64</v>
      </c>
      <c r="F6397">
        <v>16</v>
      </c>
      <c r="G6397" t="s">
        <v>30</v>
      </c>
      <c r="H6397">
        <v>4865.2619999999997</v>
      </c>
      <c r="I6397">
        <v>0</v>
      </c>
      <c r="J6397">
        <v>125</v>
      </c>
      <c r="K6397">
        <v>0</v>
      </c>
      <c r="M6397">
        <v>0</v>
      </c>
      <c r="N6397" t="s">
        <v>17</v>
      </c>
    </row>
    <row r="6398" spans="1:14" x14ac:dyDescent="0.25">
      <c r="A6398">
        <v>5.2016999999999998</v>
      </c>
      <c r="B6398">
        <v>8</v>
      </c>
      <c r="C6398" t="s">
        <v>60</v>
      </c>
      <c r="D6398">
        <v>96493</v>
      </c>
      <c r="E6398" t="s">
        <v>64</v>
      </c>
      <c r="F6398">
        <v>11</v>
      </c>
      <c r="G6398" t="s">
        <v>31</v>
      </c>
      <c r="H6398">
        <v>3848.7809999999999</v>
      </c>
      <c r="I6398">
        <v>0</v>
      </c>
      <c r="J6398">
        <v>411090</v>
      </c>
      <c r="K6398">
        <v>1472547</v>
      </c>
      <c r="M6398">
        <v>0</v>
      </c>
      <c r="N6398" t="s">
        <v>17</v>
      </c>
    </row>
    <row r="6399" spans="1:14" x14ac:dyDescent="0.25">
      <c r="A6399">
        <v>5.2016999999999998</v>
      </c>
      <c r="B6399">
        <v>8</v>
      </c>
      <c r="C6399" t="s">
        <v>60</v>
      </c>
      <c r="D6399">
        <v>96493</v>
      </c>
      <c r="E6399" t="s">
        <v>64</v>
      </c>
      <c r="F6399">
        <v>17</v>
      </c>
      <c r="G6399" t="s">
        <v>32</v>
      </c>
      <c r="H6399">
        <v>3291.7620000000002</v>
      </c>
      <c r="I6399">
        <v>0</v>
      </c>
      <c r="J6399">
        <v>125</v>
      </c>
      <c r="K6399">
        <v>0</v>
      </c>
      <c r="M6399">
        <v>0</v>
      </c>
      <c r="N6399" t="s">
        <v>17</v>
      </c>
    </row>
    <row r="6400" spans="1:14" x14ac:dyDescent="0.25">
      <c r="A6400">
        <v>5.2016999999999998</v>
      </c>
      <c r="B6400">
        <v>8</v>
      </c>
      <c r="C6400" t="s">
        <v>60</v>
      </c>
      <c r="D6400">
        <v>96493</v>
      </c>
      <c r="E6400" t="s">
        <v>64</v>
      </c>
      <c r="F6400">
        <v>18</v>
      </c>
      <c r="G6400" t="s">
        <v>33</v>
      </c>
      <c r="H6400">
        <v>69274.910999999993</v>
      </c>
      <c r="I6400">
        <v>0</v>
      </c>
      <c r="J6400">
        <v>6041730</v>
      </c>
      <c r="K6400">
        <v>21534210</v>
      </c>
      <c r="M6400">
        <v>37549.32</v>
      </c>
      <c r="N6400" t="s">
        <v>17</v>
      </c>
    </row>
    <row r="6401" spans="1:14" x14ac:dyDescent="0.25">
      <c r="A6401">
        <v>5.2016999999999998</v>
      </c>
      <c r="B6401">
        <v>8</v>
      </c>
      <c r="C6401" t="s">
        <v>60</v>
      </c>
      <c r="D6401">
        <v>88750</v>
      </c>
      <c r="E6401" t="s">
        <v>65</v>
      </c>
      <c r="F6401">
        <v>1</v>
      </c>
      <c r="G6401" t="s">
        <v>16</v>
      </c>
      <c r="H6401">
        <v>4871.5559999999996</v>
      </c>
      <c r="I6401">
        <v>0</v>
      </c>
      <c r="J6401">
        <v>847735</v>
      </c>
      <c r="K6401">
        <v>3754518</v>
      </c>
      <c r="M6401">
        <v>1117.2</v>
      </c>
      <c r="N6401" t="s">
        <v>17</v>
      </c>
    </row>
    <row r="6402" spans="1:14" x14ac:dyDescent="0.25">
      <c r="A6402">
        <v>5.2016999999999998</v>
      </c>
      <c r="B6402">
        <v>8</v>
      </c>
      <c r="C6402" t="s">
        <v>60</v>
      </c>
      <c r="D6402">
        <v>88750</v>
      </c>
      <c r="E6402" t="s">
        <v>65</v>
      </c>
      <c r="F6402">
        <v>2</v>
      </c>
      <c r="G6402" t="s">
        <v>18</v>
      </c>
      <c r="H6402">
        <v>2731.596</v>
      </c>
      <c r="I6402">
        <v>0</v>
      </c>
      <c r="J6402">
        <v>138445</v>
      </c>
      <c r="K6402">
        <v>968835</v>
      </c>
      <c r="M6402">
        <v>684</v>
      </c>
      <c r="N6402" t="s">
        <v>17</v>
      </c>
    </row>
    <row r="6403" spans="1:14" x14ac:dyDescent="0.25">
      <c r="A6403">
        <v>5.2016999999999998</v>
      </c>
      <c r="B6403">
        <v>8</v>
      </c>
      <c r="C6403" t="s">
        <v>60</v>
      </c>
      <c r="D6403">
        <v>88750</v>
      </c>
      <c r="E6403" t="s">
        <v>65</v>
      </c>
      <c r="F6403">
        <v>3</v>
      </c>
      <c r="G6403" t="s">
        <v>19</v>
      </c>
      <c r="H6403">
        <v>47.204999999999998</v>
      </c>
      <c r="I6403">
        <v>0</v>
      </c>
      <c r="J6403">
        <v>1396090</v>
      </c>
      <c r="K6403">
        <v>2131401</v>
      </c>
      <c r="M6403">
        <v>1126.32</v>
      </c>
      <c r="N6403" t="s">
        <v>17</v>
      </c>
    </row>
    <row r="6404" spans="1:14" x14ac:dyDescent="0.25">
      <c r="A6404">
        <v>5.2016999999999998</v>
      </c>
      <c r="B6404">
        <v>8</v>
      </c>
      <c r="C6404" t="s">
        <v>60</v>
      </c>
      <c r="D6404">
        <v>88750</v>
      </c>
      <c r="E6404" t="s">
        <v>65</v>
      </c>
      <c r="F6404">
        <v>4</v>
      </c>
      <c r="G6404" t="s">
        <v>20</v>
      </c>
      <c r="H6404">
        <v>2117.931</v>
      </c>
      <c r="I6404">
        <v>0</v>
      </c>
      <c r="J6404">
        <v>618385</v>
      </c>
      <c r="K6404">
        <v>1206501</v>
      </c>
      <c r="M6404">
        <v>1078.44</v>
      </c>
      <c r="N6404" t="s">
        <v>17</v>
      </c>
    </row>
    <row r="6405" spans="1:14" x14ac:dyDescent="0.25">
      <c r="A6405">
        <v>5.2016999999999998</v>
      </c>
      <c r="B6405">
        <v>8</v>
      </c>
      <c r="C6405" t="s">
        <v>60</v>
      </c>
      <c r="D6405">
        <v>88750</v>
      </c>
      <c r="E6405" t="s">
        <v>65</v>
      </c>
      <c r="F6405">
        <v>5</v>
      </c>
      <c r="G6405" t="s">
        <v>21</v>
      </c>
      <c r="H6405">
        <v>5249.1959999999999</v>
      </c>
      <c r="I6405">
        <v>0</v>
      </c>
      <c r="J6405">
        <v>370835</v>
      </c>
      <c r="K6405">
        <v>911325</v>
      </c>
      <c r="M6405">
        <v>1358.88</v>
      </c>
      <c r="N6405" t="s">
        <v>17</v>
      </c>
    </row>
    <row r="6406" spans="1:14" x14ac:dyDescent="0.25">
      <c r="A6406">
        <v>5.2016999999999998</v>
      </c>
      <c r="B6406">
        <v>8</v>
      </c>
      <c r="C6406" t="s">
        <v>60</v>
      </c>
      <c r="D6406">
        <v>88750</v>
      </c>
      <c r="E6406" t="s">
        <v>65</v>
      </c>
      <c r="F6406">
        <v>6</v>
      </c>
      <c r="G6406" t="s">
        <v>22</v>
      </c>
      <c r="H6406">
        <v>9752.5529999999999</v>
      </c>
      <c r="I6406">
        <v>0</v>
      </c>
      <c r="J6406">
        <v>2111830</v>
      </c>
      <c r="K6406">
        <v>7524051</v>
      </c>
      <c r="M6406">
        <v>10547.28</v>
      </c>
      <c r="N6406" t="s">
        <v>17</v>
      </c>
    </row>
    <row r="6407" spans="1:14" x14ac:dyDescent="0.25">
      <c r="A6407">
        <v>5.2016999999999998</v>
      </c>
      <c r="B6407">
        <v>8</v>
      </c>
      <c r="C6407" t="s">
        <v>60</v>
      </c>
      <c r="D6407">
        <v>88750</v>
      </c>
      <c r="E6407" t="s">
        <v>65</v>
      </c>
      <c r="F6407">
        <v>13</v>
      </c>
      <c r="G6407" t="s">
        <v>23</v>
      </c>
      <c r="H6407">
        <v>24770.037</v>
      </c>
      <c r="I6407">
        <v>0</v>
      </c>
      <c r="J6407">
        <v>5483320</v>
      </c>
      <c r="K6407">
        <v>16173075</v>
      </c>
      <c r="M6407">
        <v>17692.8</v>
      </c>
      <c r="N6407" t="s">
        <v>17</v>
      </c>
    </row>
    <row r="6408" spans="1:14" x14ac:dyDescent="0.25">
      <c r="A6408">
        <v>5.2016999999999998</v>
      </c>
      <c r="B6408">
        <v>8</v>
      </c>
      <c r="C6408" t="s">
        <v>60</v>
      </c>
      <c r="D6408">
        <v>88750</v>
      </c>
      <c r="E6408" t="s">
        <v>65</v>
      </c>
      <c r="F6408">
        <v>7</v>
      </c>
      <c r="G6408" t="s">
        <v>24</v>
      </c>
      <c r="H6408">
        <v>6844.7250000000004</v>
      </c>
      <c r="I6408">
        <v>0</v>
      </c>
      <c r="J6408">
        <v>253420</v>
      </c>
      <c r="K6408">
        <v>2172624</v>
      </c>
      <c r="M6408">
        <v>7398.6</v>
      </c>
      <c r="N6408" t="s">
        <v>17</v>
      </c>
    </row>
    <row r="6409" spans="1:14" x14ac:dyDescent="0.25">
      <c r="A6409">
        <v>5.2016999999999998</v>
      </c>
      <c r="B6409">
        <v>8</v>
      </c>
      <c r="C6409" t="s">
        <v>60</v>
      </c>
      <c r="D6409">
        <v>88750</v>
      </c>
      <c r="E6409" t="s">
        <v>65</v>
      </c>
      <c r="F6409">
        <v>8</v>
      </c>
      <c r="G6409" t="s">
        <v>25</v>
      </c>
      <c r="H6409">
        <v>2763.0659999999998</v>
      </c>
      <c r="I6409">
        <v>0</v>
      </c>
      <c r="J6409">
        <v>54370</v>
      </c>
      <c r="K6409">
        <v>531786</v>
      </c>
      <c r="M6409">
        <v>3577.32</v>
      </c>
      <c r="N6409" t="s">
        <v>17</v>
      </c>
    </row>
    <row r="6410" spans="1:14" x14ac:dyDescent="0.25">
      <c r="A6410">
        <v>5.2016999999999998</v>
      </c>
      <c r="B6410">
        <v>8</v>
      </c>
      <c r="C6410" t="s">
        <v>60</v>
      </c>
      <c r="D6410">
        <v>88750</v>
      </c>
      <c r="E6410" t="s">
        <v>65</v>
      </c>
      <c r="F6410">
        <v>9</v>
      </c>
      <c r="G6410" t="s">
        <v>26</v>
      </c>
      <c r="H6410">
        <v>2860.623</v>
      </c>
      <c r="I6410">
        <v>0</v>
      </c>
      <c r="J6410">
        <v>62905</v>
      </c>
      <c r="K6410">
        <v>541143</v>
      </c>
      <c r="M6410">
        <v>3689.04</v>
      </c>
      <c r="N6410" t="s">
        <v>17</v>
      </c>
    </row>
    <row r="6411" spans="1:14" x14ac:dyDescent="0.25">
      <c r="A6411">
        <v>5.2016999999999998</v>
      </c>
      <c r="B6411">
        <v>8</v>
      </c>
      <c r="C6411" t="s">
        <v>60</v>
      </c>
      <c r="D6411">
        <v>88750</v>
      </c>
      <c r="E6411" t="s">
        <v>65</v>
      </c>
      <c r="F6411">
        <v>14</v>
      </c>
      <c r="G6411" t="s">
        <v>27</v>
      </c>
      <c r="H6411">
        <v>12468.414000000001</v>
      </c>
      <c r="I6411">
        <v>0</v>
      </c>
      <c r="J6411">
        <v>370695</v>
      </c>
      <c r="K6411">
        <v>3085614</v>
      </c>
      <c r="M6411">
        <v>15599.76</v>
      </c>
      <c r="N6411" t="s">
        <v>17</v>
      </c>
    </row>
    <row r="6412" spans="1:14" x14ac:dyDescent="0.25">
      <c r="A6412">
        <v>5.2016999999999998</v>
      </c>
      <c r="B6412">
        <v>8</v>
      </c>
      <c r="C6412" t="s">
        <v>60</v>
      </c>
      <c r="D6412">
        <v>88750</v>
      </c>
      <c r="E6412" t="s">
        <v>65</v>
      </c>
      <c r="F6412">
        <v>15</v>
      </c>
      <c r="G6412" t="s">
        <v>28</v>
      </c>
      <c r="H6412">
        <v>5441.1629999999996</v>
      </c>
      <c r="I6412">
        <v>0</v>
      </c>
      <c r="J6412">
        <v>130</v>
      </c>
      <c r="K6412">
        <v>0</v>
      </c>
      <c r="M6412">
        <v>0</v>
      </c>
      <c r="N6412" t="s">
        <v>17</v>
      </c>
    </row>
    <row r="6413" spans="1:14" x14ac:dyDescent="0.25">
      <c r="A6413">
        <v>5.2016999999999998</v>
      </c>
      <c r="B6413">
        <v>8</v>
      </c>
      <c r="C6413" t="s">
        <v>60</v>
      </c>
      <c r="D6413">
        <v>88750</v>
      </c>
      <c r="E6413" t="s">
        <v>65</v>
      </c>
      <c r="F6413">
        <v>12</v>
      </c>
      <c r="G6413" t="s">
        <v>29</v>
      </c>
      <c r="H6413">
        <v>9135.741</v>
      </c>
      <c r="I6413">
        <v>0</v>
      </c>
      <c r="J6413">
        <v>5854015</v>
      </c>
      <c r="K6413">
        <v>18375012</v>
      </c>
      <c r="M6413">
        <v>33292.559999999998</v>
      </c>
      <c r="N6413" t="s">
        <v>17</v>
      </c>
    </row>
    <row r="6414" spans="1:14" x14ac:dyDescent="0.25">
      <c r="A6414">
        <v>5.2016999999999998</v>
      </c>
      <c r="B6414">
        <v>8</v>
      </c>
      <c r="C6414" t="s">
        <v>60</v>
      </c>
      <c r="D6414">
        <v>88750</v>
      </c>
      <c r="E6414" t="s">
        <v>65</v>
      </c>
      <c r="F6414">
        <v>16</v>
      </c>
      <c r="G6414" t="s">
        <v>30</v>
      </c>
      <c r="H6414">
        <v>4711.0590000000002</v>
      </c>
      <c r="I6414">
        <v>0</v>
      </c>
      <c r="J6414">
        <v>130</v>
      </c>
      <c r="K6414">
        <v>0</v>
      </c>
      <c r="M6414">
        <v>0</v>
      </c>
      <c r="N6414" t="s">
        <v>17</v>
      </c>
    </row>
    <row r="6415" spans="1:14" x14ac:dyDescent="0.25">
      <c r="A6415">
        <v>5.2016999999999998</v>
      </c>
      <c r="B6415">
        <v>8</v>
      </c>
      <c r="C6415" t="s">
        <v>60</v>
      </c>
      <c r="D6415">
        <v>88750</v>
      </c>
      <c r="E6415" t="s">
        <v>65</v>
      </c>
      <c r="F6415">
        <v>11</v>
      </c>
      <c r="G6415" t="s">
        <v>31</v>
      </c>
      <c r="H6415">
        <v>0</v>
      </c>
      <c r="I6415">
        <v>0</v>
      </c>
      <c r="J6415">
        <v>0</v>
      </c>
      <c r="K6415">
        <v>0</v>
      </c>
      <c r="M6415">
        <v>0</v>
      </c>
      <c r="N6415" t="s">
        <v>17</v>
      </c>
    </row>
    <row r="6416" spans="1:14" x14ac:dyDescent="0.25">
      <c r="A6416">
        <v>5.2016999999999998</v>
      </c>
      <c r="B6416">
        <v>8</v>
      </c>
      <c r="C6416" t="s">
        <v>60</v>
      </c>
      <c r="D6416">
        <v>88750</v>
      </c>
      <c r="E6416" t="s">
        <v>65</v>
      </c>
      <c r="F6416">
        <v>17</v>
      </c>
      <c r="G6416" t="s">
        <v>32</v>
      </c>
      <c r="H6416">
        <v>3121.8240000000001</v>
      </c>
      <c r="I6416">
        <v>318</v>
      </c>
      <c r="J6416">
        <v>130</v>
      </c>
      <c r="K6416">
        <v>0</v>
      </c>
      <c r="M6416">
        <v>0</v>
      </c>
      <c r="N6416" t="s">
        <v>17</v>
      </c>
    </row>
    <row r="6417" spans="1:14" x14ac:dyDescent="0.25">
      <c r="A6417">
        <v>5.2016999999999998</v>
      </c>
      <c r="B6417">
        <v>8</v>
      </c>
      <c r="C6417" t="s">
        <v>60</v>
      </c>
      <c r="D6417">
        <v>88750</v>
      </c>
      <c r="E6417" t="s">
        <v>65</v>
      </c>
      <c r="F6417">
        <v>18</v>
      </c>
      <c r="G6417" t="s">
        <v>33</v>
      </c>
      <c r="H6417">
        <v>59648.237999999998</v>
      </c>
      <c r="I6417">
        <v>318</v>
      </c>
      <c r="J6417">
        <v>5854015</v>
      </c>
      <c r="K6417">
        <v>18821649</v>
      </c>
      <c r="M6417">
        <v>33292.559999999998</v>
      </c>
      <c r="N6417" t="s">
        <v>17</v>
      </c>
    </row>
    <row r="6418" spans="1:14" x14ac:dyDescent="0.25">
      <c r="A6418">
        <v>5.2016999999999998</v>
      </c>
      <c r="B6418">
        <v>8</v>
      </c>
      <c r="C6418" t="s">
        <v>66</v>
      </c>
      <c r="D6418">
        <v>78450</v>
      </c>
      <c r="E6418" t="s">
        <v>67</v>
      </c>
      <c r="F6418">
        <v>1</v>
      </c>
      <c r="G6418" t="s">
        <v>16</v>
      </c>
      <c r="H6418">
        <v>3685.1370000000002</v>
      </c>
      <c r="I6418">
        <v>0</v>
      </c>
      <c r="J6418">
        <v>480195</v>
      </c>
      <c r="K6418">
        <v>2177382</v>
      </c>
      <c r="M6418">
        <v>1060.2</v>
      </c>
      <c r="N6418" t="s">
        <v>38</v>
      </c>
    </row>
    <row r="6419" spans="1:14" x14ac:dyDescent="0.25">
      <c r="A6419">
        <v>5.2016999999999998</v>
      </c>
      <c r="B6419">
        <v>8</v>
      </c>
      <c r="C6419" t="s">
        <v>66</v>
      </c>
      <c r="D6419">
        <v>78450</v>
      </c>
      <c r="E6419" t="s">
        <v>67</v>
      </c>
      <c r="F6419">
        <v>2</v>
      </c>
      <c r="G6419" t="s">
        <v>18</v>
      </c>
      <c r="H6419">
        <v>1771.761</v>
      </c>
      <c r="I6419">
        <v>0</v>
      </c>
      <c r="J6419">
        <v>87600</v>
      </c>
      <c r="K6419">
        <v>590895</v>
      </c>
      <c r="M6419">
        <v>581.4</v>
      </c>
      <c r="N6419" t="s">
        <v>38</v>
      </c>
    </row>
    <row r="6420" spans="1:14" x14ac:dyDescent="0.25">
      <c r="A6420">
        <v>5.2016999999999998</v>
      </c>
      <c r="B6420">
        <v>8</v>
      </c>
      <c r="C6420" t="s">
        <v>66</v>
      </c>
      <c r="D6420">
        <v>78450</v>
      </c>
      <c r="E6420" t="s">
        <v>67</v>
      </c>
      <c r="F6420">
        <v>3</v>
      </c>
      <c r="G6420" t="s">
        <v>19</v>
      </c>
      <c r="H6420">
        <v>47.204999999999998</v>
      </c>
      <c r="I6420">
        <v>0</v>
      </c>
      <c r="J6420">
        <v>521525</v>
      </c>
      <c r="K6420">
        <v>837204</v>
      </c>
      <c r="M6420">
        <v>923.4</v>
      </c>
      <c r="N6420" t="s">
        <v>38</v>
      </c>
    </row>
    <row r="6421" spans="1:14" x14ac:dyDescent="0.25">
      <c r="A6421">
        <v>5.2016999999999998</v>
      </c>
      <c r="B6421">
        <v>8</v>
      </c>
      <c r="C6421" t="s">
        <v>66</v>
      </c>
      <c r="D6421">
        <v>78450</v>
      </c>
      <c r="E6421" t="s">
        <v>67</v>
      </c>
      <c r="F6421">
        <v>4</v>
      </c>
      <c r="G6421" t="s">
        <v>20</v>
      </c>
      <c r="H6421">
        <v>1129.7729999999999</v>
      </c>
      <c r="I6421">
        <v>0</v>
      </c>
      <c r="J6421">
        <v>450860</v>
      </c>
      <c r="K6421">
        <v>894822</v>
      </c>
      <c r="M6421">
        <v>752.4</v>
      </c>
      <c r="N6421" t="s">
        <v>38</v>
      </c>
    </row>
    <row r="6422" spans="1:14" x14ac:dyDescent="0.25">
      <c r="A6422">
        <v>5.2016999999999998</v>
      </c>
      <c r="B6422">
        <v>8</v>
      </c>
      <c r="C6422" t="s">
        <v>66</v>
      </c>
      <c r="D6422">
        <v>78450</v>
      </c>
      <c r="E6422" t="s">
        <v>67</v>
      </c>
      <c r="F6422">
        <v>5</v>
      </c>
      <c r="G6422" t="s">
        <v>21</v>
      </c>
      <c r="H6422">
        <v>3191.058</v>
      </c>
      <c r="I6422">
        <v>0</v>
      </c>
      <c r="J6422">
        <v>177990</v>
      </c>
      <c r="K6422">
        <v>512838</v>
      </c>
      <c r="M6422">
        <v>1035.1199999999999</v>
      </c>
      <c r="N6422" t="s">
        <v>38</v>
      </c>
    </row>
    <row r="6423" spans="1:14" x14ac:dyDescent="0.25">
      <c r="A6423">
        <v>5.2016999999999998</v>
      </c>
      <c r="B6423">
        <v>8</v>
      </c>
      <c r="C6423" t="s">
        <v>66</v>
      </c>
      <c r="D6423">
        <v>78450</v>
      </c>
      <c r="E6423" t="s">
        <v>67</v>
      </c>
      <c r="F6423">
        <v>6</v>
      </c>
      <c r="G6423" t="s">
        <v>22</v>
      </c>
      <c r="H6423">
        <v>8654.25</v>
      </c>
      <c r="I6423">
        <v>0</v>
      </c>
      <c r="J6423">
        <v>1622580</v>
      </c>
      <c r="K6423">
        <v>5836182</v>
      </c>
      <c r="M6423">
        <v>11345.28</v>
      </c>
      <c r="N6423" t="s">
        <v>38</v>
      </c>
    </row>
    <row r="6424" spans="1:14" x14ac:dyDescent="0.25">
      <c r="A6424">
        <v>5.2016999999999998</v>
      </c>
      <c r="B6424">
        <v>8</v>
      </c>
      <c r="C6424" t="s">
        <v>66</v>
      </c>
      <c r="D6424">
        <v>78450</v>
      </c>
      <c r="E6424" t="s">
        <v>67</v>
      </c>
      <c r="F6424">
        <v>13</v>
      </c>
      <c r="G6424" t="s">
        <v>23</v>
      </c>
      <c r="H6424">
        <v>18479.184000000001</v>
      </c>
      <c r="I6424">
        <v>0</v>
      </c>
      <c r="J6424">
        <v>3340750</v>
      </c>
      <c r="K6424">
        <v>10623192</v>
      </c>
      <c r="M6424">
        <v>16792.2</v>
      </c>
      <c r="N6424" t="s">
        <v>38</v>
      </c>
    </row>
    <row r="6425" spans="1:14" x14ac:dyDescent="0.25">
      <c r="A6425">
        <v>5.2016999999999998</v>
      </c>
      <c r="B6425">
        <v>8</v>
      </c>
      <c r="C6425" t="s">
        <v>66</v>
      </c>
      <c r="D6425">
        <v>78450</v>
      </c>
      <c r="E6425" t="s">
        <v>67</v>
      </c>
      <c r="F6425">
        <v>7</v>
      </c>
      <c r="G6425" t="s">
        <v>24</v>
      </c>
      <c r="H6425">
        <v>5239.7550000000001</v>
      </c>
      <c r="I6425">
        <v>0</v>
      </c>
      <c r="J6425">
        <v>194080</v>
      </c>
      <c r="K6425">
        <v>105354</v>
      </c>
      <c r="M6425">
        <v>6858.24</v>
      </c>
      <c r="N6425" t="s">
        <v>38</v>
      </c>
    </row>
    <row r="6426" spans="1:14" x14ac:dyDescent="0.25">
      <c r="A6426">
        <v>5.2016999999999998</v>
      </c>
      <c r="B6426">
        <v>8</v>
      </c>
      <c r="C6426" t="s">
        <v>66</v>
      </c>
      <c r="D6426">
        <v>78450</v>
      </c>
      <c r="E6426" t="s">
        <v>67</v>
      </c>
      <c r="F6426">
        <v>8</v>
      </c>
      <c r="G6426" t="s">
        <v>25</v>
      </c>
      <c r="H6426">
        <v>1463.355</v>
      </c>
      <c r="I6426">
        <v>0</v>
      </c>
      <c r="J6426">
        <v>54485</v>
      </c>
      <c r="K6426">
        <v>610809</v>
      </c>
      <c r="M6426">
        <v>4418.6400000000003</v>
      </c>
      <c r="N6426" t="s">
        <v>38</v>
      </c>
    </row>
    <row r="6427" spans="1:14" x14ac:dyDescent="0.25">
      <c r="A6427">
        <v>5.2016999999999998</v>
      </c>
      <c r="B6427">
        <v>8</v>
      </c>
      <c r="C6427" t="s">
        <v>66</v>
      </c>
      <c r="D6427">
        <v>78450</v>
      </c>
      <c r="E6427" t="s">
        <v>67</v>
      </c>
      <c r="F6427">
        <v>9</v>
      </c>
      <c r="G6427" t="s">
        <v>26</v>
      </c>
      <c r="H6427">
        <v>2017.2270000000001</v>
      </c>
      <c r="I6427">
        <v>0</v>
      </c>
      <c r="J6427">
        <v>51765</v>
      </c>
      <c r="K6427">
        <v>422238</v>
      </c>
      <c r="M6427">
        <v>5050.2</v>
      </c>
      <c r="N6427" t="s">
        <v>38</v>
      </c>
    </row>
    <row r="6428" spans="1:14" x14ac:dyDescent="0.25">
      <c r="A6428">
        <v>5.2016999999999998</v>
      </c>
      <c r="B6428">
        <v>8</v>
      </c>
      <c r="C6428" t="s">
        <v>66</v>
      </c>
      <c r="D6428">
        <v>78450</v>
      </c>
      <c r="E6428" t="s">
        <v>67</v>
      </c>
      <c r="F6428">
        <v>14</v>
      </c>
      <c r="G6428" t="s">
        <v>27</v>
      </c>
      <c r="H6428">
        <v>8720.3369999999995</v>
      </c>
      <c r="I6428">
        <v>0</v>
      </c>
      <c r="J6428">
        <v>300330</v>
      </c>
      <c r="K6428">
        <v>2573049</v>
      </c>
      <c r="M6428">
        <v>17916.240000000002</v>
      </c>
      <c r="N6428" t="s">
        <v>38</v>
      </c>
    </row>
    <row r="6429" spans="1:14" x14ac:dyDescent="0.25">
      <c r="A6429">
        <v>5.2016999999999998</v>
      </c>
      <c r="B6429">
        <v>8</v>
      </c>
      <c r="C6429" t="s">
        <v>66</v>
      </c>
      <c r="D6429">
        <v>78450</v>
      </c>
      <c r="E6429" t="s">
        <v>67</v>
      </c>
      <c r="F6429">
        <v>15</v>
      </c>
      <c r="G6429" t="s">
        <v>28</v>
      </c>
      <c r="H6429">
        <v>4182.3630000000003</v>
      </c>
      <c r="I6429">
        <v>0</v>
      </c>
      <c r="J6429">
        <v>135</v>
      </c>
      <c r="K6429">
        <v>0</v>
      </c>
      <c r="M6429">
        <v>0</v>
      </c>
      <c r="N6429" t="s">
        <v>38</v>
      </c>
    </row>
    <row r="6430" spans="1:14" x14ac:dyDescent="0.25">
      <c r="A6430">
        <v>5.2016999999999998</v>
      </c>
      <c r="B6430">
        <v>8</v>
      </c>
      <c r="C6430" t="s">
        <v>66</v>
      </c>
      <c r="D6430">
        <v>78450</v>
      </c>
      <c r="E6430" t="s">
        <v>67</v>
      </c>
      <c r="F6430">
        <v>12</v>
      </c>
      <c r="G6430" t="s">
        <v>29</v>
      </c>
      <c r="H6430">
        <v>6294</v>
      </c>
      <c r="I6430">
        <v>0</v>
      </c>
      <c r="J6430">
        <v>3641080</v>
      </c>
      <c r="K6430">
        <v>13262997</v>
      </c>
      <c r="M6430">
        <v>34708.44</v>
      </c>
      <c r="N6430" t="s">
        <v>38</v>
      </c>
    </row>
    <row r="6431" spans="1:14" x14ac:dyDescent="0.25">
      <c r="A6431">
        <v>5.2016999999999998</v>
      </c>
      <c r="B6431">
        <v>8</v>
      </c>
      <c r="C6431" t="s">
        <v>66</v>
      </c>
      <c r="D6431">
        <v>78450</v>
      </c>
      <c r="E6431" t="s">
        <v>67</v>
      </c>
      <c r="F6431">
        <v>16</v>
      </c>
      <c r="G6431" t="s">
        <v>30</v>
      </c>
      <c r="H6431">
        <v>3272.88</v>
      </c>
      <c r="I6431">
        <v>0</v>
      </c>
      <c r="J6431">
        <v>135</v>
      </c>
      <c r="K6431">
        <v>0</v>
      </c>
      <c r="M6431">
        <v>0</v>
      </c>
      <c r="N6431" t="s">
        <v>38</v>
      </c>
    </row>
    <row r="6432" spans="1:14" x14ac:dyDescent="0.25">
      <c r="A6432">
        <v>5.2016999999999998</v>
      </c>
      <c r="B6432">
        <v>8</v>
      </c>
      <c r="C6432" t="s">
        <v>66</v>
      </c>
      <c r="D6432">
        <v>78450</v>
      </c>
      <c r="E6432" t="s">
        <v>67</v>
      </c>
      <c r="F6432">
        <v>11</v>
      </c>
      <c r="G6432" t="s">
        <v>31</v>
      </c>
      <c r="H6432">
        <v>3200.4989999999998</v>
      </c>
      <c r="I6432">
        <v>0</v>
      </c>
      <c r="J6432">
        <v>622875</v>
      </c>
      <c r="K6432">
        <v>1563561</v>
      </c>
      <c r="M6432">
        <v>0</v>
      </c>
      <c r="N6432" t="s">
        <v>38</v>
      </c>
    </row>
    <row r="6433" spans="1:14" x14ac:dyDescent="0.25">
      <c r="A6433">
        <v>5.2016999999999998</v>
      </c>
      <c r="B6433">
        <v>8</v>
      </c>
      <c r="C6433" t="s">
        <v>66</v>
      </c>
      <c r="D6433">
        <v>78450</v>
      </c>
      <c r="E6433" t="s">
        <v>67</v>
      </c>
      <c r="F6433">
        <v>17</v>
      </c>
      <c r="G6433" t="s">
        <v>32</v>
      </c>
      <c r="H6433">
        <v>2237.5169999999998</v>
      </c>
      <c r="I6433">
        <v>0</v>
      </c>
      <c r="J6433">
        <v>135</v>
      </c>
      <c r="K6433">
        <v>0</v>
      </c>
      <c r="M6433">
        <v>0</v>
      </c>
      <c r="N6433" t="s">
        <v>38</v>
      </c>
    </row>
    <row r="6434" spans="1:14" x14ac:dyDescent="0.25">
      <c r="A6434">
        <v>5.2016999999999998</v>
      </c>
      <c r="B6434">
        <v>8</v>
      </c>
      <c r="C6434" t="s">
        <v>66</v>
      </c>
      <c r="D6434">
        <v>78450</v>
      </c>
      <c r="E6434" t="s">
        <v>67</v>
      </c>
      <c r="F6434">
        <v>18</v>
      </c>
      <c r="G6434" t="s">
        <v>33</v>
      </c>
      <c r="H6434">
        <v>46386.78</v>
      </c>
      <c r="I6434">
        <v>0</v>
      </c>
      <c r="J6434">
        <v>3641080</v>
      </c>
      <c r="K6434">
        <v>1573107</v>
      </c>
      <c r="M6434">
        <v>34708.44</v>
      </c>
      <c r="N6434" t="s">
        <v>38</v>
      </c>
    </row>
    <row r="6435" spans="1:14" x14ac:dyDescent="0.25">
      <c r="A6435">
        <v>5.2016999999999998</v>
      </c>
      <c r="B6435">
        <v>8</v>
      </c>
      <c r="C6435" t="s">
        <v>66</v>
      </c>
      <c r="D6435">
        <v>94153</v>
      </c>
      <c r="E6435" t="s">
        <v>68</v>
      </c>
      <c r="F6435">
        <v>1</v>
      </c>
      <c r="G6435" t="s">
        <v>16</v>
      </c>
      <c r="H6435">
        <v>4380.6239999999998</v>
      </c>
      <c r="I6435">
        <v>0</v>
      </c>
      <c r="J6435">
        <v>740870</v>
      </c>
      <c r="K6435">
        <v>2781000</v>
      </c>
      <c r="M6435">
        <v>1203.8399999999999</v>
      </c>
      <c r="N6435" t="s">
        <v>38</v>
      </c>
    </row>
    <row r="6436" spans="1:14" x14ac:dyDescent="0.25">
      <c r="A6436">
        <v>5.2016999999999998</v>
      </c>
      <c r="B6436">
        <v>8</v>
      </c>
      <c r="C6436" t="s">
        <v>66</v>
      </c>
      <c r="D6436">
        <v>94153</v>
      </c>
      <c r="E6436" t="s">
        <v>68</v>
      </c>
      <c r="F6436">
        <v>2</v>
      </c>
      <c r="G6436" t="s">
        <v>18</v>
      </c>
      <c r="H6436">
        <v>2243.8110000000001</v>
      </c>
      <c r="I6436">
        <v>0</v>
      </c>
      <c r="J6436">
        <v>138185</v>
      </c>
      <c r="K6436">
        <v>933420</v>
      </c>
      <c r="M6436">
        <v>663.48</v>
      </c>
      <c r="N6436" t="s">
        <v>38</v>
      </c>
    </row>
    <row r="6437" spans="1:14" x14ac:dyDescent="0.25">
      <c r="A6437">
        <v>5.2016999999999998</v>
      </c>
      <c r="B6437">
        <v>8</v>
      </c>
      <c r="C6437" t="s">
        <v>66</v>
      </c>
      <c r="D6437">
        <v>94153</v>
      </c>
      <c r="E6437" t="s">
        <v>68</v>
      </c>
      <c r="F6437">
        <v>3</v>
      </c>
      <c r="G6437" t="s">
        <v>19</v>
      </c>
      <c r="H6437">
        <v>47.204999999999998</v>
      </c>
      <c r="I6437">
        <v>0</v>
      </c>
      <c r="J6437">
        <v>805660</v>
      </c>
      <c r="K6437">
        <v>1455807</v>
      </c>
      <c r="M6437">
        <v>1288.2</v>
      </c>
      <c r="N6437" t="s">
        <v>38</v>
      </c>
    </row>
    <row r="6438" spans="1:14" x14ac:dyDescent="0.25">
      <c r="A6438">
        <v>5.2016999999999998</v>
      </c>
      <c r="B6438">
        <v>8</v>
      </c>
      <c r="C6438" t="s">
        <v>66</v>
      </c>
      <c r="D6438">
        <v>94153</v>
      </c>
      <c r="E6438" t="s">
        <v>68</v>
      </c>
      <c r="F6438">
        <v>4</v>
      </c>
      <c r="G6438" t="s">
        <v>20</v>
      </c>
      <c r="H6438">
        <v>2017.2270000000001</v>
      </c>
      <c r="I6438">
        <v>0</v>
      </c>
      <c r="J6438">
        <v>613950</v>
      </c>
      <c r="K6438">
        <v>1245282</v>
      </c>
      <c r="M6438">
        <v>1010.04</v>
      </c>
      <c r="N6438" t="s">
        <v>38</v>
      </c>
    </row>
    <row r="6439" spans="1:14" x14ac:dyDescent="0.25">
      <c r="A6439">
        <v>5.2016999999999998</v>
      </c>
      <c r="B6439">
        <v>8</v>
      </c>
      <c r="C6439" t="s">
        <v>66</v>
      </c>
      <c r="D6439">
        <v>94153</v>
      </c>
      <c r="E6439" t="s">
        <v>68</v>
      </c>
      <c r="F6439">
        <v>5</v>
      </c>
      <c r="G6439" t="s">
        <v>21</v>
      </c>
      <c r="H6439">
        <v>3918.0149999999999</v>
      </c>
      <c r="I6439">
        <v>0</v>
      </c>
      <c r="J6439">
        <v>316650</v>
      </c>
      <c r="K6439">
        <v>840240</v>
      </c>
      <c r="M6439">
        <v>1304.1600000000001</v>
      </c>
      <c r="N6439" t="s">
        <v>38</v>
      </c>
    </row>
    <row r="6440" spans="1:14" x14ac:dyDescent="0.25">
      <c r="A6440">
        <v>5.2016999999999998</v>
      </c>
      <c r="B6440">
        <v>8</v>
      </c>
      <c r="C6440" t="s">
        <v>66</v>
      </c>
      <c r="D6440">
        <v>94153</v>
      </c>
      <c r="E6440" t="s">
        <v>68</v>
      </c>
      <c r="F6440">
        <v>6</v>
      </c>
      <c r="G6440" t="s">
        <v>22</v>
      </c>
      <c r="H6440">
        <v>12383.445</v>
      </c>
      <c r="I6440">
        <v>0</v>
      </c>
      <c r="J6440">
        <v>2266275</v>
      </c>
      <c r="K6440">
        <v>7661625</v>
      </c>
      <c r="M6440">
        <v>14053.92</v>
      </c>
      <c r="N6440" t="s">
        <v>38</v>
      </c>
    </row>
    <row r="6441" spans="1:14" x14ac:dyDescent="0.25">
      <c r="A6441">
        <v>5.2016999999999998</v>
      </c>
      <c r="B6441">
        <v>8</v>
      </c>
      <c r="C6441" t="s">
        <v>66</v>
      </c>
      <c r="D6441">
        <v>94153</v>
      </c>
      <c r="E6441" t="s">
        <v>68</v>
      </c>
      <c r="F6441">
        <v>13</v>
      </c>
      <c r="G6441" t="s">
        <v>23</v>
      </c>
      <c r="H6441">
        <v>24990.327000000001</v>
      </c>
      <c r="I6441">
        <v>0</v>
      </c>
      <c r="J6441">
        <v>4881590</v>
      </c>
      <c r="K6441">
        <v>15028410</v>
      </c>
      <c r="M6441">
        <v>23417.88</v>
      </c>
      <c r="N6441" t="s">
        <v>38</v>
      </c>
    </row>
    <row r="6442" spans="1:14" x14ac:dyDescent="0.25">
      <c r="A6442">
        <v>5.2016999999999998</v>
      </c>
      <c r="B6442">
        <v>8</v>
      </c>
      <c r="C6442" t="s">
        <v>66</v>
      </c>
      <c r="D6442">
        <v>94153</v>
      </c>
      <c r="E6442" t="s">
        <v>68</v>
      </c>
      <c r="F6442">
        <v>7</v>
      </c>
      <c r="G6442" t="s">
        <v>24</v>
      </c>
      <c r="H6442">
        <v>6570.9359999999997</v>
      </c>
      <c r="I6442">
        <v>0</v>
      </c>
      <c r="J6442">
        <v>279565</v>
      </c>
      <c r="K6442">
        <v>2220423</v>
      </c>
      <c r="M6442">
        <v>7143.24</v>
      </c>
      <c r="N6442" t="s">
        <v>38</v>
      </c>
    </row>
    <row r="6443" spans="1:14" x14ac:dyDescent="0.25">
      <c r="A6443">
        <v>5.2016999999999998</v>
      </c>
      <c r="B6443">
        <v>8</v>
      </c>
      <c r="C6443" t="s">
        <v>66</v>
      </c>
      <c r="D6443">
        <v>94153</v>
      </c>
      <c r="E6443" t="s">
        <v>68</v>
      </c>
      <c r="F6443">
        <v>8</v>
      </c>
      <c r="G6443" t="s">
        <v>25</v>
      </c>
      <c r="H6443">
        <v>2045.55</v>
      </c>
      <c r="I6443">
        <v>0</v>
      </c>
      <c r="J6443">
        <v>57520</v>
      </c>
      <c r="K6443">
        <v>547749</v>
      </c>
      <c r="M6443">
        <v>3062.04</v>
      </c>
      <c r="N6443" t="s">
        <v>38</v>
      </c>
    </row>
    <row r="6444" spans="1:14" x14ac:dyDescent="0.25">
      <c r="A6444">
        <v>5.2016999999999998</v>
      </c>
      <c r="B6444">
        <v>8</v>
      </c>
      <c r="C6444" t="s">
        <v>66</v>
      </c>
      <c r="D6444">
        <v>94153</v>
      </c>
      <c r="E6444" t="s">
        <v>68</v>
      </c>
      <c r="F6444">
        <v>9</v>
      </c>
      <c r="G6444" t="s">
        <v>26</v>
      </c>
      <c r="H6444">
        <v>3323.232</v>
      </c>
      <c r="I6444">
        <v>0</v>
      </c>
      <c r="J6444">
        <v>48440</v>
      </c>
      <c r="K6444">
        <v>403044</v>
      </c>
      <c r="M6444">
        <v>3342.48</v>
      </c>
      <c r="N6444" t="s">
        <v>38</v>
      </c>
    </row>
    <row r="6445" spans="1:14" x14ac:dyDescent="0.25">
      <c r="A6445">
        <v>5.2016999999999998</v>
      </c>
      <c r="B6445">
        <v>8</v>
      </c>
      <c r="C6445" t="s">
        <v>66</v>
      </c>
      <c r="D6445">
        <v>94153</v>
      </c>
      <c r="E6445" t="s">
        <v>68</v>
      </c>
      <c r="F6445">
        <v>14</v>
      </c>
      <c r="G6445" t="s">
        <v>27</v>
      </c>
      <c r="H6445">
        <v>11939.718000000001</v>
      </c>
      <c r="I6445">
        <v>0</v>
      </c>
      <c r="J6445">
        <v>385525</v>
      </c>
      <c r="K6445">
        <v>3498861</v>
      </c>
      <c r="M6445">
        <v>14158.8</v>
      </c>
      <c r="N6445" t="s">
        <v>38</v>
      </c>
    </row>
    <row r="6446" spans="1:14" x14ac:dyDescent="0.25">
      <c r="A6446">
        <v>5.2016999999999998</v>
      </c>
      <c r="B6446">
        <v>8</v>
      </c>
      <c r="C6446" t="s">
        <v>66</v>
      </c>
      <c r="D6446">
        <v>94153</v>
      </c>
      <c r="E6446" t="s">
        <v>68</v>
      </c>
      <c r="F6446">
        <v>15</v>
      </c>
      <c r="G6446" t="s">
        <v>28</v>
      </c>
      <c r="H6446">
        <v>5768.451</v>
      </c>
      <c r="I6446">
        <v>0</v>
      </c>
      <c r="J6446">
        <v>140</v>
      </c>
      <c r="K6446">
        <v>0</v>
      </c>
      <c r="M6446">
        <v>0</v>
      </c>
      <c r="N6446" t="s">
        <v>38</v>
      </c>
    </row>
    <row r="6447" spans="1:14" x14ac:dyDescent="0.25">
      <c r="A6447">
        <v>5.2016999999999998</v>
      </c>
      <c r="B6447">
        <v>8</v>
      </c>
      <c r="C6447" t="s">
        <v>66</v>
      </c>
      <c r="D6447">
        <v>94153</v>
      </c>
      <c r="E6447" t="s">
        <v>68</v>
      </c>
      <c r="F6447">
        <v>12</v>
      </c>
      <c r="G6447" t="s">
        <v>29</v>
      </c>
      <c r="H6447">
        <v>9406.3829999999998</v>
      </c>
      <c r="I6447">
        <v>0</v>
      </c>
      <c r="J6447">
        <v>5267115</v>
      </c>
      <c r="K6447">
        <v>19307475</v>
      </c>
      <c r="M6447">
        <v>37576.68</v>
      </c>
      <c r="N6447" t="s">
        <v>38</v>
      </c>
    </row>
    <row r="6448" spans="1:14" x14ac:dyDescent="0.25">
      <c r="A6448">
        <v>5.2016999999999998</v>
      </c>
      <c r="B6448">
        <v>8</v>
      </c>
      <c r="C6448" t="s">
        <v>66</v>
      </c>
      <c r="D6448">
        <v>94153</v>
      </c>
      <c r="E6448" t="s">
        <v>68</v>
      </c>
      <c r="F6448">
        <v>16</v>
      </c>
      <c r="G6448" t="s">
        <v>30</v>
      </c>
      <c r="H6448">
        <v>4122.57</v>
      </c>
      <c r="I6448">
        <v>0</v>
      </c>
      <c r="J6448">
        <v>140</v>
      </c>
      <c r="K6448">
        <v>0</v>
      </c>
      <c r="M6448">
        <v>0</v>
      </c>
      <c r="N6448" t="s">
        <v>38</v>
      </c>
    </row>
    <row r="6449" spans="1:14" x14ac:dyDescent="0.25">
      <c r="A6449">
        <v>5.2016999999999998</v>
      </c>
      <c r="B6449">
        <v>8</v>
      </c>
      <c r="C6449" t="s">
        <v>66</v>
      </c>
      <c r="D6449">
        <v>94153</v>
      </c>
      <c r="E6449" t="s">
        <v>68</v>
      </c>
      <c r="F6449">
        <v>11</v>
      </c>
      <c r="G6449" t="s">
        <v>31</v>
      </c>
      <c r="H6449">
        <v>4563.1499999999996</v>
      </c>
      <c r="I6449">
        <v>0</v>
      </c>
      <c r="J6449">
        <v>534955</v>
      </c>
      <c r="K6449">
        <v>2123259</v>
      </c>
      <c r="M6449">
        <v>0</v>
      </c>
      <c r="N6449" t="s">
        <v>38</v>
      </c>
    </row>
    <row r="6450" spans="1:14" x14ac:dyDescent="0.25">
      <c r="A6450">
        <v>5.2016999999999998</v>
      </c>
      <c r="B6450">
        <v>8</v>
      </c>
      <c r="C6450" t="s">
        <v>66</v>
      </c>
      <c r="D6450">
        <v>94153</v>
      </c>
      <c r="E6450" t="s">
        <v>68</v>
      </c>
      <c r="F6450">
        <v>17</v>
      </c>
      <c r="G6450" t="s">
        <v>32</v>
      </c>
      <c r="H6450">
        <v>2171.4299999999998</v>
      </c>
      <c r="I6450">
        <v>0</v>
      </c>
      <c r="J6450">
        <v>140</v>
      </c>
      <c r="K6450">
        <v>0</v>
      </c>
      <c r="M6450">
        <v>0</v>
      </c>
      <c r="N6450" t="s">
        <v>38</v>
      </c>
    </row>
    <row r="6451" spans="1:14" x14ac:dyDescent="0.25">
      <c r="A6451">
        <v>5.2016999999999998</v>
      </c>
      <c r="B6451">
        <v>8</v>
      </c>
      <c r="C6451" t="s">
        <v>66</v>
      </c>
      <c r="D6451">
        <v>94153</v>
      </c>
      <c r="E6451" t="s">
        <v>68</v>
      </c>
      <c r="F6451">
        <v>18</v>
      </c>
      <c r="G6451" t="s">
        <v>33</v>
      </c>
      <c r="H6451">
        <v>62962.029000000002</v>
      </c>
      <c r="I6451">
        <v>0</v>
      </c>
      <c r="J6451">
        <v>5267115</v>
      </c>
      <c r="K6451">
        <v>20528475</v>
      </c>
      <c r="M6451">
        <v>37576.68</v>
      </c>
      <c r="N6451" t="s">
        <v>38</v>
      </c>
    </row>
    <row r="6452" spans="1:14" x14ac:dyDescent="0.25">
      <c r="A6452">
        <v>5.2016999999999998</v>
      </c>
      <c r="B6452">
        <v>8</v>
      </c>
      <c r="C6452" t="s">
        <v>66</v>
      </c>
      <c r="D6452">
        <v>64983</v>
      </c>
      <c r="E6452" t="s">
        <v>69</v>
      </c>
      <c r="F6452">
        <v>1</v>
      </c>
      <c r="G6452" t="s">
        <v>16</v>
      </c>
      <c r="H6452">
        <v>3681.99</v>
      </c>
      <c r="I6452">
        <v>0</v>
      </c>
      <c r="J6452">
        <v>651270</v>
      </c>
      <c r="K6452">
        <v>2896524</v>
      </c>
      <c r="M6452">
        <v>802.56</v>
      </c>
      <c r="N6452" t="s">
        <v>70</v>
      </c>
    </row>
    <row r="6453" spans="1:14" x14ac:dyDescent="0.25">
      <c r="A6453">
        <v>5.2016999999999998</v>
      </c>
      <c r="B6453">
        <v>8</v>
      </c>
      <c r="C6453" t="s">
        <v>66</v>
      </c>
      <c r="D6453">
        <v>64983</v>
      </c>
      <c r="E6453" t="s">
        <v>69</v>
      </c>
      <c r="F6453">
        <v>2</v>
      </c>
      <c r="G6453" t="s">
        <v>18</v>
      </c>
      <c r="H6453">
        <v>3641.0790000000002</v>
      </c>
      <c r="I6453">
        <v>0</v>
      </c>
      <c r="J6453">
        <v>149970</v>
      </c>
      <c r="K6453">
        <v>1105425</v>
      </c>
      <c r="M6453">
        <v>654.36</v>
      </c>
      <c r="N6453" t="s">
        <v>70</v>
      </c>
    </row>
    <row r="6454" spans="1:14" x14ac:dyDescent="0.25">
      <c r="A6454">
        <v>5.2016999999999998</v>
      </c>
      <c r="B6454">
        <v>8</v>
      </c>
      <c r="C6454" t="s">
        <v>66</v>
      </c>
      <c r="D6454">
        <v>64983</v>
      </c>
      <c r="E6454" t="s">
        <v>69</v>
      </c>
      <c r="F6454">
        <v>3</v>
      </c>
      <c r="G6454" t="s">
        <v>19</v>
      </c>
      <c r="H6454">
        <v>47.204999999999998</v>
      </c>
      <c r="I6454">
        <v>0</v>
      </c>
      <c r="J6454">
        <v>694660</v>
      </c>
      <c r="K6454">
        <v>1208310</v>
      </c>
      <c r="M6454">
        <v>927.96</v>
      </c>
      <c r="N6454" t="s">
        <v>70</v>
      </c>
    </row>
    <row r="6455" spans="1:14" x14ac:dyDescent="0.25">
      <c r="A6455">
        <v>5.2016999999999998</v>
      </c>
      <c r="B6455">
        <v>8</v>
      </c>
      <c r="C6455" t="s">
        <v>66</v>
      </c>
      <c r="D6455">
        <v>64983</v>
      </c>
      <c r="E6455" t="s">
        <v>69</v>
      </c>
      <c r="F6455">
        <v>4</v>
      </c>
      <c r="G6455" t="s">
        <v>20</v>
      </c>
      <c r="H6455">
        <v>2054.991</v>
      </c>
      <c r="I6455">
        <v>0</v>
      </c>
      <c r="J6455">
        <v>556990</v>
      </c>
      <c r="K6455">
        <v>1059438</v>
      </c>
      <c r="M6455">
        <v>1269.96</v>
      </c>
      <c r="N6455" t="s">
        <v>70</v>
      </c>
    </row>
    <row r="6456" spans="1:14" x14ac:dyDescent="0.25">
      <c r="A6456">
        <v>5.2016999999999998</v>
      </c>
      <c r="B6456">
        <v>8</v>
      </c>
      <c r="C6456" t="s">
        <v>66</v>
      </c>
      <c r="D6456">
        <v>64983</v>
      </c>
      <c r="E6456" t="s">
        <v>69</v>
      </c>
      <c r="F6456">
        <v>5</v>
      </c>
      <c r="G6456" t="s">
        <v>21</v>
      </c>
      <c r="H6456">
        <v>1778.0550000000001</v>
      </c>
      <c r="I6456">
        <v>0</v>
      </c>
      <c r="J6456">
        <v>246915</v>
      </c>
      <c r="K6456">
        <v>598647</v>
      </c>
      <c r="M6456">
        <v>937.08</v>
      </c>
      <c r="N6456" t="s">
        <v>70</v>
      </c>
    </row>
    <row r="6457" spans="1:14" x14ac:dyDescent="0.25">
      <c r="A6457">
        <v>5.2016999999999998</v>
      </c>
      <c r="B6457">
        <v>8</v>
      </c>
      <c r="C6457" t="s">
        <v>66</v>
      </c>
      <c r="D6457">
        <v>64983</v>
      </c>
      <c r="E6457" t="s">
        <v>69</v>
      </c>
      <c r="F6457">
        <v>6</v>
      </c>
      <c r="G6457" t="s">
        <v>22</v>
      </c>
      <c r="H6457">
        <v>12232.388999999999</v>
      </c>
      <c r="I6457">
        <v>0</v>
      </c>
      <c r="J6457">
        <v>1829590</v>
      </c>
      <c r="K6457">
        <v>90252</v>
      </c>
      <c r="M6457">
        <v>9436.92</v>
      </c>
      <c r="N6457" t="s">
        <v>70</v>
      </c>
    </row>
    <row r="6458" spans="1:14" x14ac:dyDescent="0.25">
      <c r="A6458">
        <v>5.2016999999999998</v>
      </c>
      <c r="B6458">
        <v>8</v>
      </c>
      <c r="C6458" t="s">
        <v>66</v>
      </c>
      <c r="D6458">
        <v>64983</v>
      </c>
      <c r="E6458" t="s">
        <v>69</v>
      </c>
      <c r="F6458">
        <v>13</v>
      </c>
      <c r="G6458" t="s">
        <v>23</v>
      </c>
      <c r="H6458">
        <v>23435.708999999999</v>
      </c>
      <c r="I6458">
        <v>0</v>
      </c>
      <c r="J6458">
        <v>4129395</v>
      </c>
      <c r="K6458">
        <v>12825837</v>
      </c>
      <c r="M6458">
        <v>14019.72</v>
      </c>
      <c r="N6458" t="s">
        <v>70</v>
      </c>
    </row>
    <row r="6459" spans="1:14" x14ac:dyDescent="0.25">
      <c r="A6459">
        <v>5.2016999999999998</v>
      </c>
      <c r="B6459">
        <v>8</v>
      </c>
      <c r="C6459" t="s">
        <v>66</v>
      </c>
      <c r="D6459">
        <v>64983</v>
      </c>
      <c r="E6459" t="s">
        <v>69</v>
      </c>
      <c r="F6459">
        <v>7</v>
      </c>
      <c r="G6459" t="s">
        <v>24</v>
      </c>
      <c r="H6459">
        <v>6300.2939999999999</v>
      </c>
      <c r="I6459">
        <v>0</v>
      </c>
      <c r="J6459">
        <v>229580</v>
      </c>
      <c r="K6459">
        <v>1837161</v>
      </c>
      <c r="M6459">
        <v>6441</v>
      </c>
      <c r="N6459" t="s">
        <v>70</v>
      </c>
    </row>
    <row r="6460" spans="1:14" x14ac:dyDescent="0.25">
      <c r="A6460">
        <v>5.2016999999999998</v>
      </c>
      <c r="B6460">
        <v>8</v>
      </c>
      <c r="C6460" t="s">
        <v>66</v>
      </c>
      <c r="D6460">
        <v>64983</v>
      </c>
      <c r="E6460" t="s">
        <v>69</v>
      </c>
      <c r="F6460">
        <v>8</v>
      </c>
      <c r="G6460" t="s">
        <v>25</v>
      </c>
      <c r="H6460">
        <v>1947.9929999999999</v>
      </c>
      <c r="I6460">
        <v>0</v>
      </c>
      <c r="J6460">
        <v>56200</v>
      </c>
      <c r="K6460">
        <v>439683</v>
      </c>
      <c r="M6460">
        <v>3878.28</v>
      </c>
      <c r="N6460" t="s">
        <v>70</v>
      </c>
    </row>
    <row r="6461" spans="1:14" x14ac:dyDescent="0.25">
      <c r="A6461">
        <v>5.2016999999999998</v>
      </c>
      <c r="B6461">
        <v>8</v>
      </c>
      <c r="C6461" t="s">
        <v>66</v>
      </c>
      <c r="D6461">
        <v>64983</v>
      </c>
      <c r="E6461" t="s">
        <v>69</v>
      </c>
      <c r="F6461">
        <v>9</v>
      </c>
      <c r="G6461" t="s">
        <v>26</v>
      </c>
      <c r="H6461">
        <v>2876.3580000000002</v>
      </c>
      <c r="I6461">
        <v>0</v>
      </c>
      <c r="J6461">
        <v>66225</v>
      </c>
      <c r="K6461">
        <v>52059</v>
      </c>
      <c r="M6461">
        <v>5378.52</v>
      </c>
      <c r="N6461" t="s">
        <v>70</v>
      </c>
    </row>
    <row r="6462" spans="1:14" x14ac:dyDescent="0.25">
      <c r="A6462">
        <v>5.2016999999999998</v>
      </c>
      <c r="B6462">
        <v>8</v>
      </c>
      <c r="C6462" t="s">
        <v>66</v>
      </c>
      <c r="D6462">
        <v>64983</v>
      </c>
      <c r="E6462" t="s">
        <v>69</v>
      </c>
      <c r="F6462">
        <v>14</v>
      </c>
      <c r="G6462" t="s">
        <v>27</v>
      </c>
      <c r="H6462">
        <v>11124.645</v>
      </c>
      <c r="I6462">
        <v>0</v>
      </c>
      <c r="J6462">
        <v>352005</v>
      </c>
      <c r="K6462">
        <v>280353</v>
      </c>
      <c r="M6462">
        <v>17777.16</v>
      </c>
      <c r="N6462" t="s">
        <v>70</v>
      </c>
    </row>
    <row r="6463" spans="1:14" x14ac:dyDescent="0.25">
      <c r="A6463">
        <v>5.2016999999999998</v>
      </c>
      <c r="B6463">
        <v>8</v>
      </c>
      <c r="C6463" t="s">
        <v>66</v>
      </c>
      <c r="D6463">
        <v>64983</v>
      </c>
      <c r="E6463" t="s">
        <v>69</v>
      </c>
      <c r="F6463">
        <v>15</v>
      </c>
      <c r="G6463" t="s">
        <v>28</v>
      </c>
      <c r="H6463">
        <v>3077.7660000000001</v>
      </c>
      <c r="I6463">
        <v>0</v>
      </c>
      <c r="J6463">
        <v>145</v>
      </c>
      <c r="K6463">
        <v>0</v>
      </c>
      <c r="M6463">
        <v>0</v>
      </c>
      <c r="N6463" t="s">
        <v>70</v>
      </c>
    </row>
    <row r="6464" spans="1:14" x14ac:dyDescent="0.25">
      <c r="A6464">
        <v>5.2016999999999998</v>
      </c>
      <c r="B6464">
        <v>8</v>
      </c>
      <c r="C6464" t="s">
        <v>66</v>
      </c>
      <c r="D6464">
        <v>64983</v>
      </c>
      <c r="E6464" t="s">
        <v>69</v>
      </c>
      <c r="F6464">
        <v>12</v>
      </c>
      <c r="G6464" t="s">
        <v>29</v>
      </c>
      <c r="H6464">
        <v>7955.616</v>
      </c>
      <c r="I6464">
        <v>68</v>
      </c>
      <c r="J6464">
        <v>4481400</v>
      </c>
      <c r="K6464">
        <v>16119351</v>
      </c>
      <c r="M6464">
        <v>31796.880000000001</v>
      </c>
      <c r="N6464" t="s">
        <v>70</v>
      </c>
    </row>
    <row r="6465" spans="1:14" x14ac:dyDescent="0.25">
      <c r="A6465">
        <v>5.2016999999999998</v>
      </c>
      <c r="B6465">
        <v>8</v>
      </c>
      <c r="C6465" t="s">
        <v>66</v>
      </c>
      <c r="D6465">
        <v>64983</v>
      </c>
      <c r="E6465" t="s">
        <v>69</v>
      </c>
      <c r="F6465">
        <v>16</v>
      </c>
      <c r="G6465" t="s">
        <v>30</v>
      </c>
      <c r="H6465">
        <v>3169.029</v>
      </c>
      <c r="I6465">
        <v>66</v>
      </c>
      <c r="J6465">
        <v>145</v>
      </c>
      <c r="K6465">
        <v>0</v>
      </c>
      <c r="M6465">
        <v>0</v>
      </c>
      <c r="N6465" t="s">
        <v>70</v>
      </c>
    </row>
    <row r="6466" spans="1:14" x14ac:dyDescent="0.25">
      <c r="A6466">
        <v>5.2016999999999998</v>
      </c>
      <c r="B6466">
        <v>8</v>
      </c>
      <c r="C6466" t="s">
        <v>66</v>
      </c>
      <c r="D6466">
        <v>64983</v>
      </c>
      <c r="E6466" t="s">
        <v>69</v>
      </c>
      <c r="F6466">
        <v>11</v>
      </c>
      <c r="G6466" t="s">
        <v>31</v>
      </c>
      <c r="H6466">
        <v>5995.0349999999999</v>
      </c>
      <c r="I6466">
        <v>0</v>
      </c>
      <c r="J6466">
        <v>485800</v>
      </c>
      <c r="K6466">
        <v>1861992</v>
      </c>
      <c r="M6466">
        <v>0</v>
      </c>
      <c r="N6466" t="s">
        <v>70</v>
      </c>
    </row>
    <row r="6467" spans="1:14" x14ac:dyDescent="0.25">
      <c r="A6467">
        <v>5.2016999999999998</v>
      </c>
      <c r="B6467">
        <v>8</v>
      </c>
      <c r="C6467" t="s">
        <v>66</v>
      </c>
      <c r="D6467">
        <v>64983</v>
      </c>
      <c r="E6467" t="s">
        <v>69</v>
      </c>
      <c r="F6467">
        <v>17</v>
      </c>
      <c r="G6467" t="s">
        <v>32</v>
      </c>
      <c r="H6467">
        <v>2986.5030000000002</v>
      </c>
      <c r="I6467">
        <v>0</v>
      </c>
      <c r="J6467">
        <v>145</v>
      </c>
      <c r="K6467">
        <v>0</v>
      </c>
      <c r="M6467">
        <v>0</v>
      </c>
      <c r="N6467" t="s">
        <v>70</v>
      </c>
    </row>
    <row r="6468" spans="1:14" x14ac:dyDescent="0.25">
      <c r="A6468">
        <v>5.2016999999999998</v>
      </c>
      <c r="B6468">
        <v>8</v>
      </c>
      <c r="C6468" t="s">
        <v>66</v>
      </c>
      <c r="D6468">
        <v>64983</v>
      </c>
      <c r="E6468" t="s">
        <v>69</v>
      </c>
      <c r="F6468">
        <v>18</v>
      </c>
      <c r="G6468" t="s">
        <v>33</v>
      </c>
      <c r="H6468">
        <v>57744.303</v>
      </c>
      <c r="I6468">
        <v>134</v>
      </c>
      <c r="J6468">
        <v>4481400</v>
      </c>
      <c r="K6468">
        <v>18394419</v>
      </c>
      <c r="M6468">
        <v>31796.880000000001</v>
      </c>
      <c r="N6468" t="s">
        <v>70</v>
      </c>
    </row>
    <row r="6469" spans="1:14" x14ac:dyDescent="0.25">
      <c r="A6469">
        <v>5.2016999999999998</v>
      </c>
      <c r="B6469">
        <v>8</v>
      </c>
      <c r="C6469" t="s">
        <v>66</v>
      </c>
      <c r="D6469">
        <v>77348</v>
      </c>
      <c r="E6469" t="s">
        <v>71</v>
      </c>
      <c r="F6469">
        <v>1</v>
      </c>
      <c r="G6469" t="s">
        <v>16</v>
      </c>
      <c r="H6469">
        <v>4179.2160000000003</v>
      </c>
      <c r="I6469">
        <v>0</v>
      </c>
      <c r="J6469">
        <v>677160</v>
      </c>
      <c r="K6469">
        <v>2915073</v>
      </c>
      <c r="M6469">
        <v>1069.32</v>
      </c>
      <c r="N6469" t="s">
        <v>38</v>
      </c>
    </row>
    <row r="6470" spans="1:14" x14ac:dyDescent="0.25">
      <c r="A6470">
        <v>5.2016999999999998</v>
      </c>
      <c r="B6470">
        <v>8</v>
      </c>
      <c r="C6470" t="s">
        <v>66</v>
      </c>
      <c r="D6470">
        <v>77348</v>
      </c>
      <c r="E6470" t="s">
        <v>71</v>
      </c>
      <c r="F6470">
        <v>2</v>
      </c>
      <c r="G6470" t="s">
        <v>18</v>
      </c>
      <c r="H6470">
        <v>2750.4780000000001</v>
      </c>
      <c r="I6470">
        <v>0</v>
      </c>
      <c r="J6470">
        <v>111370</v>
      </c>
      <c r="K6470">
        <v>730989</v>
      </c>
      <c r="M6470">
        <v>620.16</v>
      </c>
      <c r="N6470" t="s">
        <v>38</v>
      </c>
    </row>
    <row r="6471" spans="1:14" x14ac:dyDescent="0.25">
      <c r="A6471">
        <v>5.2016999999999998</v>
      </c>
      <c r="B6471">
        <v>8</v>
      </c>
      <c r="C6471" t="s">
        <v>66</v>
      </c>
      <c r="D6471">
        <v>77348</v>
      </c>
      <c r="E6471" t="s">
        <v>71</v>
      </c>
      <c r="F6471">
        <v>3</v>
      </c>
      <c r="G6471" t="s">
        <v>19</v>
      </c>
      <c r="H6471">
        <v>47.204999999999998</v>
      </c>
      <c r="I6471">
        <v>0</v>
      </c>
      <c r="J6471">
        <v>955140</v>
      </c>
      <c r="K6471">
        <v>168780</v>
      </c>
      <c r="M6471">
        <v>1028.28</v>
      </c>
      <c r="N6471" t="s">
        <v>38</v>
      </c>
    </row>
    <row r="6472" spans="1:14" x14ac:dyDescent="0.25">
      <c r="A6472">
        <v>5.2016999999999998</v>
      </c>
      <c r="B6472">
        <v>8</v>
      </c>
      <c r="C6472" t="s">
        <v>66</v>
      </c>
      <c r="D6472">
        <v>77348</v>
      </c>
      <c r="E6472" t="s">
        <v>71</v>
      </c>
      <c r="F6472">
        <v>4</v>
      </c>
      <c r="G6472" t="s">
        <v>20</v>
      </c>
      <c r="H6472">
        <v>2294.163</v>
      </c>
      <c r="I6472">
        <v>0</v>
      </c>
      <c r="J6472">
        <v>687260</v>
      </c>
      <c r="K6472">
        <v>1442103</v>
      </c>
      <c r="M6472">
        <v>1041.96</v>
      </c>
      <c r="N6472" t="s">
        <v>38</v>
      </c>
    </row>
    <row r="6473" spans="1:14" x14ac:dyDescent="0.25">
      <c r="A6473">
        <v>5.2016999999999998</v>
      </c>
      <c r="B6473">
        <v>8</v>
      </c>
      <c r="C6473" t="s">
        <v>66</v>
      </c>
      <c r="D6473">
        <v>77348</v>
      </c>
      <c r="E6473" t="s">
        <v>71</v>
      </c>
      <c r="F6473">
        <v>5</v>
      </c>
      <c r="G6473" t="s">
        <v>21</v>
      </c>
      <c r="H6473">
        <v>3597.0210000000002</v>
      </c>
      <c r="I6473">
        <v>0</v>
      </c>
      <c r="J6473">
        <v>299270</v>
      </c>
      <c r="K6473">
        <v>623700</v>
      </c>
      <c r="M6473">
        <v>852.72</v>
      </c>
      <c r="N6473" t="s">
        <v>38</v>
      </c>
    </row>
    <row r="6474" spans="1:14" x14ac:dyDescent="0.25">
      <c r="A6474">
        <v>5.2016999999999998</v>
      </c>
      <c r="B6474">
        <v>8</v>
      </c>
      <c r="C6474" t="s">
        <v>66</v>
      </c>
      <c r="D6474">
        <v>77348</v>
      </c>
      <c r="E6474" t="s">
        <v>71</v>
      </c>
      <c r="F6474">
        <v>6</v>
      </c>
      <c r="G6474" t="s">
        <v>22</v>
      </c>
      <c r="H6474">
        <v>11152.968000000001</v>
      </c>
      <c r="I6474">
        <v>0</v>
      </c>
      <c r="J6474">
        <v>2244275</v>
      </c>
      <c r="K6474">
        <v>6914559</v>
      </c>
      <c r="M6474">
        <v>11005.56</v>
      </c>
      <c r="N6474" t="s">
        <v>38</v>
      </c>
    </row>
    <row r="6475" spans="1:14" x14ac:dyDescent="0.25">
      <c r="A6475">
        <v>5.2016999999999998</v>
      </c>
      <c r="B6475">
        <v>8</v>
      </c>
      <c r="C6475" t="s">
        <v>66</v>
      </c>
      <c r="D6475">
        <v>77348</v>
      </c>
      <c r="E6475" t="s">
        <v>71</v>
      </c>
      <c r="F6475">
        <v>13</v>
      </c>
      <c r="G6475" t="s">
        <v>23</v>
      </c>
      <c r="H6475">
        <v>24021.050999999999</v>
      </c>
      <c r="I6475">
        <v>0</v>
      </c>
      <c r="J6475">
        <v>4974475</v>
      </c>
      <c r="K6475">
        <v>1403085</v>
      </c>
      <c r="M6475">
        <v>16972.32</v>
      </c>
      <c r="N6475" t="s">
        <v>38</v>
      </c>
    </row>
    <row r="6476" spans="1:14" x14ac:dyDescent="0.25">
      <c r="A6476">
        <v>5.2016999999999998</v>
      </c>
      <c r="B6476">
        <v>8</v>
      </c>
      <c r="C6476" t="s">
        <v>66</v>
      </c>
      <c r="D6476">
        <v>77348</v>
      </c>
      <c r="E6476" t="s">
        <v>71</v>
      </c>
      <c r="F6476">
        <v>7</v>
      </c>
      <c r="G6476" t="s">
        <v>24</v>
      </c>
      <c r="H6476">
        <v>6227.9129999999996</v>
      </c>
      <c r="I6476">
        <v>0</v>
      </c>
      <c r="J6476">
        <v>294695</v>
      </c>
      <c r="K6476">
        <v>2250801</v>
      </c>
      <c r="M6476">
        <v>6575.52</v>
      </c>
      <c r="N6476" t="s">
        <v>38</v>
      </c>
    </row>
    <row r="6477" spans="1:14" x14ac:dyDescent="0.25">
      <c r="A6477">
        <v>5.2016999999999998</v>
      </c>
      <c r="B6477">
        <v>8</v>
      </c>
      <c r="C6477" t="s">
        <v>66</v>
      </c>
      <c r="D6477">
        <v>77348</v>
      </c>
      <c r="E6477" t="s">
        <v>71</v>
      </c>
      <c r="F6477">
        <v>8</v>
      </c>
      <c r="G6477" t="s">
        <v>25</v>
      </c>
      <c r="H6477">
        <v>2608.8629999999998</v>
      </c>
      <c r="I6477">
        <v>0</v>
      </c>
      <c r="J6477">
        <v>67800</v>
      </c>
      <c r="K6477">
        <v>50754</v>
      </c>
      <c r="M6477">
        <v>3303.72</v>
      </c>
      <c r="N6477" t="s">
        <v>38</v>
      </c>
    </row>
    <row r="6478" spans="1:14" x14ac:dyDescent="0.25">
      <c r="A6478">
        <v>5.2016999999999998</v>
      </c>
      <c r="B6478">
        <v>8</v>
      </c>
      <c r="C6478" t="s">
        <v>66</v>
      </c>
      <c r="D6478">
        <v>77348</v>
      </c>
      <c r="E6478" t="s">
        <v>71</v>
      </c>
      <c r="F6478">
        <v>9</v>
      </c>
      <c r="G6478" t="s">
        <v>26</v>
      </c>
      <c r="H6478">
        <v>3178.47</v>
      </c>
      <c r="I6478">
        <v>0</v>
      </c>
      <c r="J6478">
        <v>94160</v>
      </c>
      <c r="K6478">
        <v>812298</v>
      </c>
      <c r="M6478">
        <v>4835.88</v>
      </c>
      <c r="N6478" t="s">
        <v>38</v>
      </c>
    </row>
    <row r="6479" spans="1:14" x14ac:dyDescent="0.25">
      <c r="A6479">
        <v>5.2016999999999998</v>
      </c>
      <c r="B6479">
        <v>8</v>
      </c>
      <c r="C6479" t="s">
        <v>66</v>
      </c>
      <c r="D6479">
        <v>77348</v>
      </c>
      <c r="E6479" t="s">
        <v>71</v>
      </c>
      <c r="F6479">
        <v>14</v>
      </c>
      <c r="G6479" t="s">
        <v>27</v>
      </c>
      <c r="H6479">
        <v>12015.245999999999</v>
      </c>
      <c r="I6479">
        <v>0</v>
      </c>
      <c r="J6479">
        <v>456655</v>
      </c>
      <c r="K6479">
        <v>300033</v>
      </c>
      <c r="M6479">
        <v>16099.08</v>
      </c>
      <c r="N6479" t="s">
        <v>38</v>
      </c>
    </row>
    <row r="6480" spans="1:14" x14ac:dyDescent="0.25">
      <c r="A6480">
        <v>5.2016999999999998</v>
      </c>
      <c r="B6480">
        <v>8</v>
      </c>
      <c r="C6480" t="s">
        <v>66</v>
      </c>
      <c r="D6480">
        <v>77348</v>
      </c>
      <c r="E6480" t="s">
        <v>71</v>
      </c>
      <c r="F6480">
        <v>15</v>
      </c>
      <c r="G6480" t="s">
        <v>28</v>
      </c>
      <c r="H6480">
        <v>6391.5569999999998</v>
      </c>
      <c r="I6480">
        <v>0</v>
      </c>
      <c r="J6480">
        <v>150</v>
      </c>
      <c r="K6480">
        <v>0</v>
      </c>
      <c r="M6480">
        <v>0</v>
      </c>
      <c r="N6480" t="s">
        <v>38</v>
      </c>
    </row>
    <row r="6481" spans="1:14" x14ac:dyDescent="0.25">
      <c r="A6481">
        <v>5.2016999999999998</v>
      </c>
      <c r="B6481">
        <v>8</v>
      </c>
      <c r="C6481" t="s">
        <v>66</v>
      </c>
      <c r="D6481">
        <v>77348</v>
      </c>
      <c r="E6481" t="s">
        <v>71</v>
      </c>
      <c r="F6481">
        <v>12</v>
      </c>
      <c r="G6481" t="s">
        <v>29</v>
      </c>
      <c r="H6481">
        <v>9217.5630000000001</v>
      </c>
      <c r="I6481">
        <v>0</v>
      </c>
      <c r="J6481">
        <v>5431130</v>
      </c>
      <c r="K6481">
        <v>17444301</v>
      </c>
      <c r="M6481">
        <v>33071.4</v>
      </c>
      <c r="N6481" t="s">
        <v>38</v>
      </c>
    </row>
    <row r="6482" spans="1:14" x14ac:dyDescent="0.25">
      <c r="A6482">
        <v>5.2016999999999998</v>
      </c>
      <c r="B6482">
        <v>8</v>
      </c>
      <c r="C6482" t="s">
        <v>66</v>
      </c>
      <c r="D6482">
        <v>77348</v>
      </c>
      <c r="E6482" t="s">
        <v>71</v>
      </c>
      <c r="F6482">
        <v>16</v>
      </c>
      <c r="G6482" t="s">
        <v>30</v>
      </c>
      <c r="H6482">
        <v>4594.62</v>
      </c>
      <c r="I6482">
        <v>0</v>
      </c>
      <c r="J6482">
        <v>150</v>
      </c>
      <c r="K6482">
        <v>0</v>
      </c>
      <c r="M6482">
        <v>0</v>
      </c>
      <c r="N6482" t="s">
        <v>38</v>
      </c>
    </row>
    <row r="6483" spans="1:14" x14ac:dyDescent="0.25">
      <c r="A6483">
        <v>5.2016999999999998</v>
      </c>
      <c r="B6483">
        <v>8</v>
      </c>
      <c r="C6483" t="s">
        <v>66</v>
      </c>
      <c r="D6483">
        <v>77348</v>
      </c>
      <c r="E6483" t="s">
        <v>71</v>
      </c>
      <c r="F6483">
        <v>11</v>
      </c>
      <c r="G6483" t="s">
        <v>31</v>
      </c>
      <c r="H6483">
        <v>6382.116</v>
      </c>
      <c r="I6483">
        <v>0</v>
      </c>
      <c r="J6483">
        <v>685525</v>
      </c>
      <c r="K6483">
        <v>2240400</v>
      </c>
      <c r="M6483">
        <v>0</v>
      </c>
      <c r="N6483" t="s">
        <v>38</v>
      </c>
    </row>
    <row r="6484" spans="1:14" x14ac:dyDescent="0.25">
      <c r="A6484">
        <v>5.2016999999999998</v>
      </c>
      <c r="B6484">
        <v>8</v>
      </c>
      <c r="C6484" t="s">
        <v>66</v>
      </c>
      <c r="D6484">
        <v>77348</v>
      </c>
      <c r="E6484" t="s">
        <v>71</v>
      </c>
      <c r="F6484">
        <v>17</v>
      </c>
      <c r="G6484" t="s">
        <v>32</v>
      </c>
      <c r="H6484">
        <v>4223.2740000000003</v>
      </c>
      <c r="I6484">
        <v>0</v>
      </c>
      <c r="J6484">
        <v>150</v>
      </c>
      <c r="K6484">
        <v>0</v>
      </c>
      <c r="M6484">
        <v>0</v>
      </c>
      <c r="N6484" t="s">
        <v>38</v>
      </c>
    </row>
    <row r="6485" spans="1:14" x14ac:dyDescent="0.25">
      <c r="A6485">
        <v>5.2016999999999998</v>
      </c>
      <c r="B6485">
        <v>8</v>
      </c>
      <c r="C6485" t="s">
        <v>66</v>
      </c>
      <c r="D6485">
        <v>77348</v>
      </c>
      <c r="E6485" t="s">
        <v>71</v>
      </c>
      <c r="F6485">
        <v>18</v>
      </c>
      <c r="G6485" t="s">
        <v>33</v>
      </c>
      <c r="H6485">
        <v>66845.426999999996</v>
      </c>
      <c r="I6485">
        <v>0</v>
      </c>
      <c r="J6485">
        <v>5431130</v>
      </c>
      <c r="K6485">
        <v>20202864</v>
      </c>
      <c r="M6485">
        <v>33071.4</v>
      </c>
      <c r="N6485" t="s">
        <v>38</v>
      </c>
    </row>
    <row r="6486" spans="1:14" x14ac:dyDescent="0.25">
      <c r="A6486">
        <v>5.2016999999999998</v>
      </c>
      <c r="B6486">
        <v>8</v>
      </c>
      <c r="C6486" t="s">
        <v>66</v>
      </c>
      <c r="D6486">
        <v>78325</v>
      </c>
      <c r="E6486" t="s">
        <v>72</v>
      </c>
      <c r="F6486">
        <v>1</v>
      </c>
      <c r="G6486" t="s">
        <v>16</v>
      </c>
      <c r="H6486">
        <v>3033.7080000000001</v>
      </c>
      <c r="I6486">
        <v>0</v>
      </c>
      <c r="J6486">
        <v>643010</v>
      </c>
      <c r="K6486">
        <v>2817072</v>
      </c>
      <c r="M6486">
        <v>978.12</v>
      </c>
      <c r="N6486" t="s">
        <v>17</v>
      </c>
    </row>
    <row r="6487" spans="1:14" x14ac:dyDescent="0.25">
      <c r="A6487">
        <v>5.2016999999999998</v>
      </c>
      <c r="B6487">
        <v>8</v>
      </c>
      <c r="C6487" t="s">
        <v>66</v>
      </c>
      <c r="D6487">
        <v>78325</v>
      </c>
      <c r="E6487" t="s">
        <v>72</v>
      </c>
      <c r="F6487">
        <v>2</v>
      </c>
      <c r="G6487" t="s">
        <v>18</v>
      </c>
      <c r="H6487">
        <v>2775.654</v>
      </c>
      <c r="I6487">
        <v>0</v>
      </c>
      <c r="J6487">
        <v>137845</v>
      </c>
      <c r="K6487">
        <v>995388</v>
      </c>
      <c r="M6487">
        <v>652.08000000000004</v>
      </c>
      <c r="N6487" t="s">
        <v>17</v>
      </c>
    </row>
    <row r="6488" spans="1:14" x14ac:dyDescent="0.25">
      <c r="A6488">
        <v>5.2016999999999998</v>
      </c>
      <c r="B6488">
        <v>8</v>
      </c>
      <c r="C6488" t="s">
        <v>66</v>
      </c>
      <c r="D6488">
        <v>78325</v>
      </c>
      <c r="E6488" t="s">
        <v>72</v>
      </c>
      <c r="F6488">
        <v>3</v>
      </c>
      <c r="G6488" t="s">
        <v>19</v>
      </c>
      <c r="H6488">
        <v>47.204999999999998</v>
      </c>
      <c r="I6488">
        <v>0</v>
      </c>
      <c r="J6488">
        <v>736660</v>
      </c>
      <c r="K6488">
        <v>1309953</v>
      </c>
      <c r="M6488">
        <v>925.68</v>
      </c>
      <c r="N6488" t="s">
        <v>17</v>
      </c>
    </row>
    <row r="6489" spans="1:14" x14ac:dyDescent="0.25">
      <c r="A6489">
        <v>5.2016999999999998</v>
      </c>
      <c r="B6489">
        <v>8</v>
      </c>
      <c r="C6489" t="s">
        <v>66</v>
      </c>
      <c r="D6489">
        <v>78325</v>
      </c>
      <c r="E6489" t="s">
        <v>72</v>
      </c>
      <c r="F6489">
        <v>4</v>
      </c>
      <c r="G6489" t="s">
        <v>20</v>
      </c>
      <c r="H6489">
        <v>1661.616</v>
      </c>
      <c r="I6489">
        <v>0</v>
      </c>
      <c r="J6489">
        <v>631015</v>
      </c>
      <c r="K6489">
        <v>1136280</v>
      </c>
      <c r="M6489">
        <v>909.72</v>
      </c>
      <c r="N6489" t="s">
        <v>17</v>
      </c>
    </row>
    <row r="6490" spans="1:14" x14ac:dyDescent="0.25">
      <c r="A6490">
        <v>5.2016999999999998</v>
      </c>
      <c r="B6490">
        <v>8</v>
      </c>
      <c r="C6490" t="s">
        <v>66</v>
      </c>
      <c r="D6490">
        <v>78325</v>
      </c>
      <c r="E6490" t="s">
        <v>72</v>
      </c>
      <c r="F6490">
        <v>5</v>
      </c>
      <c r="G6490" t="s">
        <v>21</v>
      </c>
      <c r="H6490">
        <v>4119.4229999999998</v>
      </c>
      <c r="I6490">
        <v>0</v>
      </c>
      <c r="J6490">
        <v>309225</v>
      </c>
      <c r="K6490">
        <v>724650</v>
      </c>
      <c r="M6490">
        <v>939.36</v>
      </c>
      <c r="N6490" t="s">
        <v>17</v>
      </c>
    </row>
    <row r="6491" spans="1:14" x14ac:dyDescent="0.25">
      <c r="A6491">
        <v>5.2016999999999998</v>
      </c>
      <c r="B6491">
        <v>8</v>
      </c>
      <c r="C6491" t="s">
        <v>66</v>
      </c>
      <c r="D6491">
        <v>78325</v>
      </c>
      <c r="E6491" t="s">
        <v>72</v>
      </c>
      <c r="F6491">
        <v>6</v>
      </c>
      <c r="G6491" t="s">
        <v>22</v>
      </c>
      <c r="H6491">
        <v>9349.7369999999992</v>
      </c>
      <c r="I6491">
        <v>0</v>
      </c>
      <c r="J6491">
        <v>2182530</v>
      </c>
      <c r="K6491">
        <v>7506324</v>
      </c>
      <c r="M6491">
        <v>10750.2</v>
      </c>
      <c r="N6491" t="s">
        <v>17</v>
      </c>
    </row>
    <row r="6492" spans="1:14" x14ac:dyDescent="0.25">
      <c r="A6492">
        <v>5.2016999999999998</v>
      </c>
      <c r="B6492">
        <v>8</v>
      </c>
      <c r="C6492" t="s">
        <v>66</v>
      </c>
      <c r="D6492">
        <v>78325</v>
      </c>
      <c r="E6492" t="s">
        <v>72</v>
      </c>
      <c r="F6492">
        <v>13</v>
      </c>
      <c r="G6492" t="s">
        <v>23</v>
      </c>
      <c r="H6492">
        <v>20987.343000000001</v>
      </c>
      <c r="I6492">
        <v>0</v>
      </c>
      <c r="J6492">
        <v>4640285</v>
      </c>
      <c r="K6492">
        <v>15676836</v>
      </c>
      <c r="M6492">
        <v>18892.080000000002</v>
      </c>
      <c r="N6492" t="s">
        <v>17</v>
      </c>
    </row>
    <row r="6493" spans="1:14" x14ac:dyDescent="0.25">
      <c r="A6493">
        <v>5.2016999999999998</v>
      </c>
      <c r="B6493">
        <v>8</v>
      </c>
      <c r="C6493" t="s">
        <v>66</v>
      </c>
      <c r="D6493">
        <v>78325</v>
      </c>
      <c r="E6493" t="s">
        <v>72</v>
      </c>
      <c r="F6493">
        <v>7</v>
      </c>
      <c r="G6493" t="s">
        <v>24</v>
      </c>
      <c r="H6493">
        <v>4311.3900000000003</v>
      </c>
      <c r="I6493">
        <v>0</v>
      </c>
      <c r="J6493">
        <v>226745</v>
      </c>
      <c r="K6493">
        <v>1731618</v>
      </c>
      <c r="M6493">
        <v>6504.84</v>
      </c>
      <c r="N6493" t="s">
        <v>17</v>
      </c>
    </row>
    <row r="6494" spans="1:14" x14ac:dyDescent="0.25">
      <c r="A6494">
        <v>5.2016999999999998</v>
      </c>
      <c r="B6494">
        <v>8</v>
      </c>
      <c r="C6494" t="s">
        <v>66</v>
      </c>
      <c r="D6494">
        <v>78325</v>
      </c>
      <c r="E6494" t="s">
        <v>72</v>
      </c>
      <c r="F6494">
        <v>8</v>
      </c>
      <c r="G6494" t="s">
        <v>25</v>
      </c>
      <c r="H6494">
        <v>3272.88</v>
      </c>
      <c r="I6494">
        <v>0</v>
      </c>
      <c r="J6494">
        <v>54900</v>
      </c>
      <c r="K6494">
        <v>519354</v>
      </c>
      <c r="M6494">
        <v>3670.8</v>
      </c>
      <c r="N6494" t="s">
        <v>17</v>
      </c>
    </row>
    <row r="6495" spans="1:14" x14ac:dyDescent="0.25">
      <c r="A6495">
        <v>5.2016999999999998</v>
      </c>
      <c r="B6495">
        <v>8</v>
      </c>
      <c r="C6495" t="s">
        <v>66</v>
      </c>
      <c r="D6495">
        <v>78325</v>
      </c>
      <c r="E6495" t="s">
        <v>72</v>
      </c>
      <c r="F6495">
        <v>9</v>
      </c>
      <c r="G6495" t="s">
        <v>26</v>
      </c>
      <c r="H6495">
        <v>1793.79</v>
      </c>
      <c r="I6495">
        <v>0</v>
      </c>
      <c r="J6495">
        <v>50965</v>
      </c>
      <c r="K6495">
        <v>402627</v>
      </c>
      <c r="M6495">
        <v>3394.92</v>
      </c>
      <c r="N6495" t="s">
        <v>17</v>
      </c>
    </row>
    <row r="6496" spans="1:14" x14ac:dyDescent="0.25">
      <c r="A6496">
        <v>5.2016999999999998</v>
      </c>
      <c r="B6496">
        <v>8</v>
      </c>
      <c r="C6496" t="s">
        <v>66</v>
      </c>
      <c r="D6496">
        <v>78325</v>
      </c>
      <c r="E6496" t="s">
        <v>72</v>
      </c>
      <c r="F6496">
        <v>14</v>
      </c>
      <c r="G6496" t="s">
        <v>27</v>
      </c>
      <c r="H6496">
        <v>9378.06</v>
      </c>
      <c r="I6496">
        <v>0</v>
      </c>
      <c r="J6496">
        <v>332610</v>
      </c>
      <c r="K6496">
        <v>2647629</v>
      </c>
      <c r="M6496">
        <v>13908</v>
      </c>
      <c r="N6496" t="s">
        <v>17</v>
      </c>
    </row>
    <row r="6497" spans="1:14" x14ac:dyDescent="0.25">
      <c r="A6497">
        <v>5.2016999999999998</v>
      </c>
      <c r="B6497">
        <v>8</v>
      </c>
      <c r="C6497" t="s">
        <v>66</v>
      </c>
      <c r="D6497">
        <v>78325</v>
      </c>
      <c r="E6497" t="s">
        <v>72</v>
      </c>
      <c r="F6497">
        <v>15</v>
      </c>
      <c r="G6497" t="s">
        <v>28</v>
      </c>
      <c r="H6497">
        <v>4711.0590000000002</v>
      </c>
      <c r="I6497">
        <v>0</v>
      </c>
      <c r="J6497">
        <v>155</v>
      </c>
      <c r="K6497">
        <v>0</v>
      </c>
      <c r="M6497">
        <v>0</v>
      </c>
      <c r="N6497" t="s">
        <v>17</v>
      </c>
    </row>
    <row r="6498" spans="1:14" x14ac:dyDescent="0.25">
      <c r="A6498">
        <v>5.2016999999999998</v>
      </c>
      <c r="B6498">
        <v>8</v>
      </c>
      <c r="C6498" t="s">
        <v>66</v>
      </c>
      <c r="D6498">
        <v>78325</v>
      </c>
      <c r="E6498" t="s">
        <v>72</v>
      </c>
      <c r="F6498">
        <v>12</v>
      </c>
      <c r="G6498" t="s">
        <v>29</v>
      </c>
      <c r="H6498">
        <v>8739.2189999999991</v>
      </c>
      <c r="I6498">
        <v>0</v>
      </c>
      <c r="J6498">
        <v>4972895</v>
      </c>
      <c r="K6498">
        <v>17473089</v>
      </c>
      <c r="M6498">
        <v>32800.080000000002</v>
      </c>
      <c r="N6498" t="s">
        <v>17</v>
      </c>
    </row>
    <row r="6499" spans="1:14" x14ac:dyDescent="0.25">
      <c r="A6499">
        <v>5.2016999999999998</v>
      </c>
      <c r="B6499">
        <v>8</v>
      </c>
      <c r="C6499" t="s">
        <v>66</v>
      </c>
      <c r="D6499">
        <v>78325</v>
      </c>
      <c r="E6499" t="s">
        <v>72</v>
      </c>
      <c r="F6499">
        <v>16</v>
      </c>
      <c r="G6499" t="s">
        <v>30</v>
      </c>
      <c r="H6499">
        <v>5504.1030000000001</v>
      </c>
      <c r="I6499">
        <v>0</v>
      </c>
      <c r="J6499">
        <v>155</v>
      </c>
      <c r="K6499">
        <v>0</v>
      </c>
      <c r="M6499">
        <v>0</v>
      </c>
      <c r="N6499" t="s">
        <v>17</v>
      </c>
    </row>
    <row r="6500" spans="1:14" x14ac:dyDescent="0.25">
      <c r="A6500">
        <v>5.2016999999999998</v>
      </c>
      <c r="B6500">
        <v>8</v>
      </c>
      <c r="C6500" t="s">
        <v>66</v>
      </c>
      <c r="D6500">
        <v>78325</v>
      </c>
      <c r="E6500" t="s">
        <v>72</v>
      </c>
      <c r="F6500">
        <v>11</v>
      </c>
      <c r="G6500" t="s">
        <v>31</v>
      </c>
      <c r="H6500">
        <v>0</v>
      </c>
      <c r="I6500">
        <v>0</v>
      </c>
      <c r="J6500">
        <v>0</v>
      </c>
      <c r="K6500">
        <v>0</v>
      </c>
      <c r="M6500">
        <v>0</v>
      </c>
      <c r="N6500" t="s">
        <v>17</v>
      </c>
    </row>
    <row r="6501" spans="1:14" x14ac:dyDescent="0.25">
      <c r="A6501">
        <v>5.2016999999999998</v>
      </c>
      <c r="B6501">
        <v>8</v>
      </c>
      <c r="C6501" t="s">
        <v>66</v>
      </c>
      <c r="D6501">
        <v>78325</v>
      </c>
      <c r="E6501" t="s">
        <v>72</v>
      </c>
      <c r="F6501">
        <v>17</v>
      </c>
      <c r="G6501" t="s">
        <v>32</v>
      </c>
      <c r="H6501">
        <v>1903.9349999999999</v>
      </c>
      <c r="I6501">
        <v>0</v>
      </c>
      <c r="J6501">
        <v>155</v>
      </c>
      <c r="K6501">
        <v>0</v>
      </c>
      <c r="M6501">
        <v>0</v>
      </c>
      <c r="N6501" t="s">
        <v>17</v>
      </c>
    </row>
    <row r="6502" spans="1:14" x14ac:dyDescent="0.25">
      <c r="A6502">
        <v>5.2016999999999998</v>
      </c>
      <c r="B6502">
        <v>8</v>
      </c>
      <c r="C6502" t="s">
        <v>66</v>
      </c>
      <c r="D6502">
        <v>78325</v>
      </c>
      <c r="E6502" t="s">
        <v>72</v>
      </c>
      <c r="F6502">
        <v>18</v>
      </c>
      <c r="G6502" t="s">
        <v>33</v>
      </c>
      <c r="H6502">
        <v>51223.718999999997</v>
      </c>
      <c r="I6502">
        <v>0</v>
      </c>
      <c r="J6502">
        <v>4972895</v>
      </c>
      <c r="K6502">
        <v>18101148</v>
      </c>
      <c r="M6502">
        <v>32800.080000000002</v>
      </c>
      <c r="N6502" t="s">
        <v>17</v>
      </c>
    </row>
    <row r="6503" spans="1:14" x14ac:dyDescent="0.25">
      <c r="A6503">
        <v>5.2016999999999998</v>
      </c>
      <c r="B6503">
        <v>8</v>
      </c>
      <c r="C6503" t="s">
        <v>73</v>
      </c>
      <c r="D6503">
        <v>83160</v>
      </c>
      <c r="E6503" t="s">
        <v>74</v>
      </c>
      <c r="F6503">
        <v>1</v>
      </c>
      <c r="G6503" t="s">
        <v>16</v>
      </c>
      <c r="H6503">
        <v>2759.9189999999999</v>
      </c>
      <c r="I6503">
        <v>0</v>
      </c>
      <c r="J6503">
        <v>666885</v>
      </c>
      <c r="K6503">
        <v>3138879</v>
      </c>
      <c r="M6503">
        <v>1258.56</v>
      </c>
      <c r="N6503" t="s">
        <v>17</v>
      </c>
    </row>
    <row r="6504" spans="1:14" x14ac:dyDescent="0.25">
      <c r="A6504">
        <v>5.2016999999999998</v>
      </c>
      <c r="B6504">
        <v>8</v>
      </c>
      <c r="C6504" t="s">
        <v>73</v>
      </c>
      <c r="D6504">
        <v>83160</v>
      </c>
      <c r="E6504" t="s">
        <v>74</v>
      </c>
      <c r="F6504">
        <v>2</v>
      </c>
      <c r="G6504" t="s">
        <v>18</v>
      </c>
      <c r="H6504">
        <v>3587.58</v>
      </c>
      <c r="I6504">
        <v>0</v>
      </c>
      <c r="J6504">
        <v>178125</v>
      </c>
      <c r="K6504">
        <v>1092108</v>
      </c>
      <c r="M6504">
        <v>852.72</v>
      </c>
      <c r="N6504" t="s">
        <v>17</v>
      </c>
    </row>
    <row r="6505" spans="1:14" x14ac:dyDescent="0.25">
      <c r="A6505">
        <v>5.2016999999999998</v>
      </c>
      <c r="B6505">
        <v>8</v>
      </c>
      <c r="C6505" t="s">
        <v>73</v>
      </c>
      <c r="D6505">
        <v>83160</v>
      </c>
      <c r="E6505" t="s">
        <v>74</v>
      </c>
      <c r="F6505">
        <v>3</v>
      </c>
      <c r="G6505" t="s">
        <v>19</v>
      </c>
      <c r="H6505">
        <v>47.204999999999998</v>
      </c>
      <c r="I6505">
        <v>0</v>
      </c>
      <c r="J6505">
        <v>816305</v>
      </c>
      <c r="K6505">
        <v>1167393</v>
      </c>
      <c r="M6505">
        <v>1023.72</v>
      </c>
      <c r="N6505" t="s">
        <v>17</v>
      </c>
    </row>
    <row r="6506" spans="1:14" x14ac:dyDescent="0.25">
      <c r="A6506">
        <v>5.2016999999999998</v>
      </c>
      <c r="B6506">
        <v>8</v>
      </c>
      <c r="C6506" t="s">
        <v>73</v>
      </c>
      <c r="D6506">
        <v>83160</v>
      </c>
      <c r="E6506" t="s">
        <v>74</v>
      </c>
      <c r="F6506">
        <v>4</v>
      </c>
      <c r="G6506" t="s">
        <v>20</v>
      </c>
      <c r="H6506">
        <v>2637.1860000000001</v>
      </c>
      <c r="I6506">
        <v>0</v>
      </c>
      <c r="J6506">
        <v>639550</v>
      </c>
      <c r="K6506">
        <v>940140</v>
      </c>
      <c r="M6506">
        <v>877.8</v>
      </c>
      <c r="N6506" t="s">
        <v>17</v>
      </c>
    </row>
    <row r="6507" spans="1:14" x14ac:dyDescent="0.25">
      <c r="A6507">
        <v>5.2016999999999998</v>
      </c>
      <c r="B6507">
        <v>8</v>
      </c>
      <c r="C6507" t="s">
        <v>73</v>
      </c>
      <c r="D6507">
        <v>83160</v>
      </c>
      <c r="E6507" t="s">
        <v>74</v>
      </c>
      <c r="F6507">
        <v>5</v>
      </c>
      <c r="G6507" t="s">
        <v>21</v>
      </c>
      <c r="H6507">
        <v>1929.1110000000001</v>
      </c>
      <c r="I6507">
        <v>0</v>
      </c>
      <c r="J6507">
        <v>397740</v>
      </c>
      <c r="K6507">
        <v>765840</v>
      </c>
      <c r="M6507">
        <v>1443.24</v>
      </c>
      <c r="N6507" t="s">
        <v>17</v>
      </c>
    </row>
    <row r="6508" spans="1:14" x14ac:dyDescent="0.25">
      <c r="A6508">
        <v>5.2016999999999998</v>
      </c>
      <c r="B6508">
        <v>8</v>
      </c>
      <c r="C6508" t="s">
        <v>73</v>
      </c>
      <c r="D6508">
        <v>83160</v>
      </c>
      <c r="E6508" t="s">
        <v>74</v>
      </c>
      <c r="F6508">
        <v>6</v>
      </c>
      <c r="G6508" t="s">
        <v>22</v>
      </c>
      <c r="H6508">
        <v>15256.656000000001</v>
      </c>
      <c r="I6508">
        <v>0</v>
      </c>
      <c r="J6508">
        <v>2908705</v>
      </c>
      <c r="K6508">
        <v>8353149</v>
      </c>
      <c r="M6508">
        <v>10494.84</v>
      </c>
      <c r="N6508" t="s">
        <v>17</v>
      </c>
    </row>
    <row r="6509" spans="1:14" x14ac:dyDescent="0.25">
      <c r="A6509">
        <v>5.2016999999999998</v>
      </c>
      <c r="B6509">
        <v>8</v>
      </c>
      <c r="C6509" t="s">
        <v>73</v>
      </c>
      <c r="D6509">
        <v>83160</v>
      </c>
      <c r="E6509" t="s">
        <v>74</v>
      </c>
      <c r="F6509">
        <v>13</v>
      </c>
      <c r="G6509" t="s">
        <v>23</v>
      </c>
      <c r="H6509">
        <v>26217.656999999999</v>
      </c>
      <c r="I6509">
        <v>0</v>
      </c>
      <c r="J6509">
        <v>5607310</v>
      </c>
      <c r="K6509">
        <v>15941832</v>
      </c>
      <c r="M6509">
        <v>17847.84</v>
      </c>
      <c r="N6509" t="s">
        <v>17</v>
      </c>
    </row>
    <row r="6510" spans="1:14" x14ac:dyDescent="0.25">
      <c r="A6510">
        <v>5.2016999999999998</v>
      </c>
      <c r="B6510">
        <v>8</v>
      </c>
      <c r="C6510" t="s">
        <v>73</v>
      </c>
      <c r="D6510">
        <v>83160</v>
      </c>
      <c r="E6510" t="s">
        <v>74</v>
      </c>
      <c r="F6510">
        <v>7</v>
      </c>
      <c r="G6510" t="s">
        <v>24</v>
      </c>
      <c r="H6510">
        <v>5551.308</v>
      </c>
      <c r="I6510">
        <v>0</v>
      </c>
      <c r="J6510">
        <v>319475</v>
      </c>
      <c r="K6510">
        <v>2556243</v>
      </c>
      <c r="M6510">
        <v>6174.24</v>
      </c>
      <c r="N6510" t="s">
        <v>17</v>
      </c>
    </row>
    <row r="6511" spans="1:14" x14ac:dyDescent="0.25">
      <c r="A6511">
        <v>5.2016999999999998</v>
      </c>
      <c r="B6511">
        <v>8</v>
      </c>
      <c r="C6511" t="s">
        <v>73</v>
      </c>
      <c r="D6511">
        <v>83160</v>
      </c>
      <c r="E6511" t="s">
        <v>74</v>
      </c>
      <c r="F6511">
        <v>8</v>
      </c>
      <c r="G6511" t="s">
        <v>25</v>
      </c>
      <c r="H6511">
        <v>3644.2260000000001</v>
      </c>
      <c r="I6511">
        <v>0</v>
      </c>
      <c r="J6511">
        <v>95900</v>
      </c>
      <c r="K6511">
        <v>650853</v>
      </c>
      <c r="M6511">
        <v>3575.04</v>
      </c>
      <c r="N6511" t="s">
        <v>17</v>
      </c>
    </row>
    <row r="6512" spans="1:14" x14ac:dyDescent="0.25">
      <c r="A6512">
        <v>5.2016999999999998</v>
      </c>
      <c r="B6512">
        <v>8</v>
      </c>
      <c r="C6512" t="s">
        <v>73</v>
      </c>
      <c r="D6512">
        <v>83160</v>
      </c>
      <c r="E6512" t="s">
        <v>74</v>
      </c>
      <c r="F6512">
        <v>9</v>
      </c>
      <c r="G6512" t="s">
        <v>26</v>
      </c>
      <c r="H6512">
        <v>2092.7550000000001</v>
      </c>
      <c r="I6512">
        <v>0</v>
      </c>
      <c r="J6512">
        <v>63425</v>
      </c>
      <c r="K6512">
        <v>462849</v>
      </c>
      <c r="M6512">
        <v>2373.48</v>
      </c>
      <c r="N6512" t="s">
        <v>17</v>
      </c>
    </row>
    <row r="6513" spans="1:14" x14ac:dyDescent="0.25">
      <c r="A6513">
        <v>5.2016999999999998</v>
      </c>
      <c r="B6513">
        <v>8</v>
      </c>
      <c r="C6513" t="s">
        <v>73</v>
      </c>
      <c r="D6513">
        <v>83160</v>
      </c>
      <c r="E6513" t="s">
        <v>74</v>
      </c>
      <c r="F6513">
        <v>14</v>
      </c>
      <c r="G6513" t="s">
        <v>27</v>
      </c>
      <c r="H6513">
        <v>11288.289000000001</v>
      </c>
      <c r="I6513">
        <v>0</v>
      </c>
      <c r="J6513">
        <v>478800</v>
      </c>
      <c r="K6513">
        <v>3801090</v>
      </c>
      <c r="M6513">
        <v>13182.96</v>
      </c>
      <c r="N6513" t="s">
        <v>17</v>
      </c>
    </row>
    <row r="6514" spans="1:14" x14ac:dyDescent="0.25">
      <c r="A6514">
        <v>5.2016999999999998</v>
      </c>
      <c r="B6514">
        <v>8</v>
      </c>
      <c r="C6514" t="s">
        <v>73</v>
      </c>
      <c r="D6514">
        <v>83160</v>
      </c>
      <c r="E6514" t="s">
        <v>74</v>
      </c>
      <c r="F6514">
        <v>15</v>
      </c>
      <c r="G6514" t="s">
        <v>28</v>
      </c>
      <c r="H6514">
        <v>6095.7389999999996</v>
      </c>
      <c r="I6514">
        <v>0</v>
      </c>
      <c r="J6514">
        <v>160</v>
      </c>
      <c r="K6514">
        <v>0</v>
      </c>
      <c r="M6514">
        <v>0</v>
      </c>
      <c r="N6514" t="s">
        <v>17</v>
      </c>
    </row>
    <row r="6515" spans="1:14" x14ac:dyDescent="0.25">
      <c r="A6515">
        <v>5.2016999999999998</v>
      </c>
      <c r="B6515">
        <v>8</v>
      </c>
      <c r="C6515" t="s">
        <v>73</v>
      </c>
      <c r="D6515">
        <v>83160</v>
      </c>
      <c r="E6515" t="s">
        <v>74</v>
      </c>
      <c r="F6515">
        <v>12</v>
      </c>
      <c r="G6515" t="s">
        <v>29</v>
      </c>
      <c r="H6515">
        <v>6199.59</v>
      </c>
      <c r="I6515">
        <v>0</v>
      </c>
      <c r="J6515">
        <v>6086110</v>
      </c>
      <c r="K6515">
        <v>18143664</v>
      </c>
      <c r="M6515">
        <v>31030.799999999999</v>
      </c>
      <c r="N6515" t="s">
        <v>17</v>
      </c>
    </row>
    <row r="6516" spans="1:14" x14ac:dyDescent="0.25">
      <c r="A6516">
        <v>5.2016999999999998</v>
      </c>
      <c r="B6516">
        <v>8</v>
      </c>
      <c r="C6516" t="s">
        <v>73</v>
      </c>
      <c r="D6516">
        <v>83160</v>
      </c>
      <c r="E6516" t="s">
        <v>74</v>
      </c>
      <c r="F6516">
        <v>16</v>
      </c>
      <c r="G6516" t="s">
        <v>30</v>
      </c>
      <c r="H6516">
        <v>3266.5859999999998</v>
      </c>
      <c r="I6516">
        <v>0</v>
      </c>
      <c r="J6516">
        <v>160</v>
      </c>
      <c r="K6516">
        <v>0</v>
      </c>
      <c r="M6516">
        <v>0</v>
      </c>
      <c r="N6516" t="s">
        <v>17</v>
      </c>
    </row>
    <row r="6517" spans="1:14" x14ac:dyDescent="0.25">
      <c r="A6517">
        <v>5.2016999999999998</v>
      </c>
      <c r="B6517">
        <v>8</v>
      </c>
      <c r="C6517" t="s">
        <v>73</v>
      </c>
      <c r="D6517">
        <v>83160</v>
      </c>
      <c r="E6517" t="s">
        <v>74</v>
      </c>
      <c r="F6517">
        <v>11</v>
      </c>
      <c r="G6517" t="s">
        <v>31</v>
      </c>
      <c r="H6517">
        <v>0</v>
      </c>
      <c r="I6517">
        <v>0</v>
      </c>
      <c r="J6517">
        <v>0</v>
      </c>
      <c r="K6517">
        <v>0</v>
      </c>
      <c r="M6517">
        <v>0</v>
      </c>
      <c r="N6517" t="s">
        <v>17</v>
      </c>
    </row>
    <row r="6518" spans="1:14" x14ac:dyDescent="0.25">
      <c r="A6518">
        <v>5.2016999999999998</v>
      </c>
      <c r="B6518">
        <v>8</v>
      </c>
      <c r="C6518" t="s">
        <v>73</v>
      </c>
      <c r="D6518">
        <v>83160</v>
      </c>
      <c r="E6518" t="s">
        <v>74</v>
      </c>
      <c r="F6518">
        <v>17</v>
      </c>
      <c r="G6518" t="s">
        <v>32</v>
      </c>
      <c r="H6518">
        <v>2158.8420000000001</v>
      </c>
      <c r="I6518">
        <v>0</v>
      </c>
      <c r="J6518">
        <v>160</v>
      </c>
      <c r="K6518">
        <v>0</v>
      </c>
      <c r="M6518">
        <v>0</v>
      </c>
      <c r="N6518" t="s">
        <v>17</v>
      </c>
    </row>
    <row r="6519" spans="1:14" x14ac:dyDescent="0.25">
      <c r="A6519">
        <v>5.2016999999999998</v>
      </c>
      <c r="B6519">
        <v>8</v>
      </c>
      <c r="C6519" t="s">
        <v>73</v>
      </c>
      <c r="D6519">
        <v>83160</v>
      </c>
      <c r="E6519" t="s">
        <v>74</v>
      </c>
      <c r="F6519">
        <v>18</v>
      </c>
      <c r="G6519" t="s">
        <v>33</v>
      </c>
      <c r="H6519">
        <v>55226.703000000001</v>
      </c>
      <c r="I6519">
        <v>0</v>
      </c>
      <c r="J6519">
        <v>6086110</v>
      </c>
      <c r="K6519">
        <v>18883674</v>
      </c>
      <c r="M6519">
        <v>31030.799999999999</v>
      </c>
      <c r="N6519" t="s">
        <v>17</v>
      </c>
    </row>
    <row r="6520" spans="1:14" x14ac:dyDescent="0.25">
      <c r="A6520">
        <v>5.2016999999999998</v>
      </c>
      <c r="B6520">
        <v>8</v>
      </c>
      <c r="C6520" t="s">
        <v>73</v>
      </c>
      <c r="D6520">
        <v>12227</v>
      </c>
      <c r="E6520" t="s">
        <v>75</v>
      </c>
      <c r="F6520">
        <v>1</v>
      </c>
      <c r="G6520" t="s">
        <v>16</v>
      </c>
      <c r="H6520">
        <v>6221.6189999999997</v>
      </c>
      <c r="I6520">
        <v>0</v>
      </c>
      <c r="J6520">
        <v>741270</v>
      </c>
      <c r="K6520">
        <v>2792337</v>
      </c>
      <c r="M6520">
        <v>1089.8399999999999</v>
      </c>
      <c r="N6520" t="s">
        <v>17</v>
      </c>
    </row>
    <row r="6521" spans="1:14" x14ac:dyDescent="0.25">
      <c r="A6521">
        <v>5.2016999999999998</v>
      </c>
      <c r="B6521">
        <v>8</v>
      </c>
      <c r="C6521" t="s">
        <v>73</v>
      </c>
      <c r="D6521">
        <v>12227</v>
      </c>
      <c r="E6521" t="s">
        <v>75</v>
      </c>
      <c r="F6521">
        <v>2</v>
      </c>
      <c r="G6521" t="s">
        <v>18</v>
      </c>
      <c r="H6521">
        <v>2394.8670000000002</v>
      </c>
      <c r="I6521">
        <v>0</v>
      </c>
      <c r="J6521">
        <v>170990</v>
      </c>
      <c r="K6521">
        <v>1111218</v>
      </c>
      <c r="M6521">
        <v>900.6</v>
      </c>
      <c r="N6521" t="s">
        <v>17</v>
      </c>
    </row>
    <row r="6522" spans="1:14" x14ac:dyDescent="0.25">
      <c r="A6522">
        <v>5.2016999999999998</v>
      </c>
      <c r="B6522">
        <v>8</v>
      </c>
      <c r="C6522" t="s">
        <v>73</v>
      </c>
      <c r="D6522">
        <v>12227</v>
      </c>
      <c r="E6522" t="s">
        <v>75</v>
      </c>
      <c r="F6522">
        <v>3</v>
      </c>
      <c r="G6522" t="s">
        <v>19</v>
      </c>
      <c r="H6522">
        <v>47.204999999999998</v>
      </c>
      <c r="I6522">
        <v>0</v>
      </c>
      <c r="J6522">
        <v>915895</v>
      </c>
      <c r="K6522">
        <v>1476519</v>
      </c>
      <c r="M6522">
        <v>1142.28</v>
      </c>
      <c r="N6522" t="s">
        <v>17</v>
      </c>
    </row>
    <row r="6523" spans="1:14" x14ac:dyDescent="0.25">
      <c r="A6523">
        <v>5.2016999999999998</v>
      </c>
      <c r="B6523">
        <v>8</v>
      </c>
      <c r="C6523" t="s">
        <v>73</v>
      </c>
      <c r="D6523">
        <v>12227</v>
      </c>
      <c r="E6523" t="s">
        <v>75</v>
      </c>
      <c r="F6523">
        <v>4</v>
      </c>
      <c r="G6523" t="s">
        <v>20</v>
      </c>
      <c r="H6523">
        <v>2511.306</v>
      </c>
      <c r="I6523">
        <v>0</v>
      </c>
      <c r="J6523">
        <v>686340</v>
      </c>
      <c r="K6523">
        <v>113109</v>
      </c>
      <c r="M6523">
        <v>836.76</v>
      </c>
      <c r="N6523" t="s">
        <v>17</v>
      </c>
    </row>
    <row r="6524" spans="1:14" x14ac:dyDescent="0.25">
      <c r="A6524">
        <v>5.2016999999999998</v>
      </c>
      <c r="B6524">
        <v>8</v>
      </c>
      <c r="C6524" t="s">
        <v>73</v>
      </c>
      <c r="D6524">
        <v>12227</v>
      </c>
      <c r="E6524" t="s">
        <v>75</v>
      </c>
      <c r="F6524">
        <v>5</v>
      </c>
      <c r="G6524" t="s">
        <v>21</v>
      </c>
      <c r="H6524">
        <v>3930.6030000000001</v>
      </c>
      <c r="I6524">
        <v>0</v>
      </c>
      <c r="J6524">
        <v>335725</v>
      </c>
      <c r="K6524">
        <v>743526</v>
      </c>
      <c r="M6524">
        <v>1582.32</v>
      </c>
      <c r="N6524" t="s">
        <v>17</v>
      </c>
    </row>
    <row r="6525" spans="1:14" x14ac:dyDescent="0.25">
      <c r="A6525">
        <v>5.2016999999999998</v>
      </c>
      <c r="B6525">
        <v>8</v>
      </c>
      <c r="C6525" t="s">
        <v>73</v>
      </c>
      <c r="D6525">
        <v>12227</v>
      </c>
      <c r="E6525" t="s">
        <v>75</v>
      </c>
      <c r="F6525">
        <v>6</v>
      </c>
      <c r="G6525" t="s">
        <v>22</v>
      </c>
      <c r="H6525">
        <v>11105.763000000001</v>
      </c>
      <c r="I6525">
        <v>0</v>
      </c>
      <c r="J6525">
        <v>2441930</v>
      </c>
      <c r="K6525">
        <v>8513733</v>
      </c>
      <c r="M6525">
        <v>10255.44</v>
      </c>
      <c r="N6525" t="s">
        <v>17</v>
      </c>
    </row>
    <row r="6526" spans="1:14" x14ac:dyDescent="0.25">
      <c r="A6526">
        <v>5.2016999999999998</v>
      </c>
      <c r="B6526">
        <v>8</v>
      </c>
      <c r="C6526" t="s">
        <v>73</v>
      </c>
      <c r="D6526">
        <v>12227</v>
      </c>
      <c r="E6526" t="s">
        <v>75</v>
      </c>
      <c r="F6526">
        <v>13</v>
      </c>
      <c r="G6526" t="s">
        <v>23</v>
      </c>
      <c r="H6526">
        <v>26211.363000000001</v>
      </c>
      <c r="I6526">
        <v>0</v>
      </c>
      <c r="J6526">
        <v>5292150</v>
      </c>
      <c r="K6526">
        <v>1565025</v>
      </c>
      <c r="M6526">
        <v>18445.2</v>
      </c>
      <c r="N6526" t="s">
        <v>17</v>
      </c>
    </row>
    <row r="6527" spans="1:14" x14ac:dyDescent="0.25">
      <c r="A6527">
        <v>5.2016999999999998</v>
      </c>
      <c r="B6527">
        <v>8</v>
      </c>
      <c r="C6527" t="s">
        <v>73</v>
      </c>
      <c r="D6527">
        <v>12227</v>
      </c>
      <c r="E6527" t="s">
        <v>75</v>
      </c>
      <c r="F6527">
        <v>7</v>
      </c>
      <c r="G6527" t="s">
        <v>24</v>
      </c>
      <c r="H6527">
        <v>6580.3770000000004</v>
      </c>
      <c r="I6527">
        <v>0</v>
      </c>
      <c r="J6527">
        <v>279435</v>
      </c>
      <c r="K6527">
        <v>1931823</v>
      </c>
      <c r="M6527">
        <v>6789.84</v>
      </c>
      <c r="N6527" t="s">
        <v>17</v>
      </c>
    </row>
    <row r="6528" spans="1:14" x14ac:dyDescent="0.25">
      <c r="A6528">
        <v>5.2016999999999998</v>
      </c>
      <c r="B6528">
        <v>8</v>
      </c>
      <c r="C6528" t="s">
        <v>73</v>
      </c>
      <c r="D6528">
        <v>12227</v>
      </c>
      <c r="E6528" t="s">
        <v>75</v>
      </c>
      <c r="F6528">
        <v>8</v>
      </c>
      <c r="G6528" t="s">
        <v>25</v>
      </c>
      <c r="H6528">
        <v>2599.422</v>
      </c>
      <c r="I6528">
        <v>0</v>
      </c>
      <c r="J6528">
        <v>78665</v>
      </c>
      <c r="K6528">
        <v>7197</v>
      </c>
      <c r="M6528">
        <v>3424.56</v>
      </c>
      <c r="N6528" t="s">
        <v>17</v>
      </c>
    </row>
    <row r="6529" spans="1:14" x14ac:dyDescent="0.25">
      <c r="A6529">
        <v>5.2016999999999998</v>
      </c>
      <c r="B6529">
        <v>8</v>
      </c>
      <c r="C6529" t="s">
        <v>73</v>
      </c>
      <c r="D6529">
        <v>12227</v>
      </c>
      <c r="E6529" t="s">
        <v>75</v>
      </c>
      <c r="F6529">
        <v>9</v>
      </c>
      <c r="G6529" t="s">
        <v>26</v>
      </c>
      <c r="H6529">
        <v>1620.7049999999999</v>
      </c>
      <c r="I6529">
        <v>0</v>
      </c>
      <c r="J6529">
        <v>48975</v>
      </c>
      <c r="K6529">
        <v>454521</v>
      </c>
      <c r="M6529">
        <v>2651.64</v>
      </c>
      <c r="N6529" t="s">
        <v>17</v>
      </c>
    </row>
    <row r="6530" spans="1:14" x14ac:dyDescent="0.25">
      <c r="A6530">
        <v>5.2016999999999998</v>
      </c>
      <c r="B6530">
        <v>8</v>
      </c>
      <c r="C6530" t="s">
        <v>73</v>
      </c>
      <c r="D6530">
        <v>12227</v>
      </c>
      <c r="E6530" t="s">
        <v>75</v>
      </c>
      <c r="F6530">
        <v>14</v>
      </c>
      <c r="G6530" t="s">
        <v>27</v>
      </c>
      <c r="H6530">
        <v>10800.504000000001</v>
      </c>
      <c r="I6530">
        <v>0</v>
      </c>
      <c r="J6530">
        <v>407075</v>
      </c>
      <c r="K6530">
        <v>3075210</v>
      </c>
      <c r="M6530">
        <v>13144.2</v>
      </c>
      <c r="N6530" t="s">
        <v>17</v>
      </c>
    </row>
    <row r="6531" spans="1:14" x14ac:dyDescent="0.25">
      <c r="A6531">
        <v>5.2016999999999998</v>
      </c>
      <c r="B6531">
        <v>8</v>
      </c>
      <c r="C6531" t="s">
        <v>73</v>
      </c>
      <c r="D6531">
        <v>12227</v>
      </c>
      <c r="E6531" t="s">
        <v>75</v>
      </c>
      <c r="F6531">
        <v>15</v>
      </c>
      <c r="G6531" t="s">
        <v>28</v>
      </c>
      <c r="H6531">
        <v>3987.2489999999998</v>
      </c>
      <c r="I6531">
        <v>0</v>
      </c>
      <c r="J6531">
        <v>165</v>
      </c>
      <c r="K6531">
        <v>0</v>
      </c>
      <c r="M6531">
        <v>0</v>
      </c>
      <c r="N6531" t="s">
        <v>17</v>
      </c>
    </row>
    <row r="6532" spans="1:14" x14ac:dyDescent="0.25">
      <c r="A6532">
        <v>5.2016999999999998</v>
      </c>
      <c r="B6532">
        <v>8</v>
      </c>
      <c r="C6532" t="s">
        <v>73</v>
      </c>
      <c r="D6532">
        <v>12227</v>
      </c>
      <c r="E6532" t="s">
        <v>75</v>
      </c>
      <c r="F6532">
        <v>12</v>
      </c>
      <c r="G6532" t="s">
        <v>29</v>
      </c>
      <c r="H6532">
        <v>8849.3639999999996</v>
      </c>
      <c r="I6532">
        <v>0</v>
      </c>
      <c r="J6532">
        <v>5699225</v>
      </c>
      <c r="K6532">
        <v>19402473</v>
      </c>
      <c r="M6532">
        <v>31589.4</v>
      </c>
      <c r="N6532" t="s">
        <v>17</v>
      </c>
    </row>
    <row r="6533" spans="1:14" x14ac:dyDescent="0.25">
      <c r="A6533">
        <v>5.2016999999999998</v>
      </c>
      <c r="B6533">
        <v>8</v>
      </c>
      <c r="C6533" t="s">
        <v>73</v>
      </c>
      <c r="D6533">
        <v>12227</v>
      </c>
      <c r="E6533" t="s">
        <v>75</v>
      </c>
      <c r="F6533">
        <v>16</v>
      </c>
      <c r="G6533" t="s">
        <v>30</v>
      </c>
      <c r="H6533">
        <v>3779.547</v>
      </c>
      <c r="I6533">
        <v>0</v>
      </c>
      <c r="J6533">
        <v>165</v>
      </c>
      <c r="K6533">
        <v>0</v>
      </c>
      <c r="M6533">
        <v>0</v>
      </c>
      <c r="N6533" t="s">
        <v>17</v>
      </c>
    </row>
    <row r="6534" spans="1:14" x14ac:dyDescent="0.25">
      <c r="A6534">
        <v>5.2016999999999998</v>
      </c>
      <c r="B6534">
        <v>8</v>
      </c>
      <c r="C6534" t="s">
        <v>73</v>
      </c>
      <c r="D6534">
        <v>12227</v>
      </c>
      <c r="E6534" t="s">
        <v>75</v>
      </c>
      <c r="F6534">
        <v>11</v>
      </c>
      <c r="G6534" t="s">
        <v>31</v>
      </c>
      <c r="H6534">
        <v>0</v>
      </c>
      <c r="I6534">
        <v>0</v>
      </c>
      <c r="J6534">
        <v>0</v>
      </c>
      <c r="K6534">
        <v>0</v>
      </c>
      <c r="M6534">
        <v>0</v>
      </c>
      <c r="N6534" t="s">
        <v>17</v>
      </c>
    </row>
    <row r="6535" spans="1:14" x14ac:dyDescent="0.25">
      <c r="A6535">
        <v>5.2016999999999998</v>
      </c>
      <c r="B6535">
        <v>8</v>
      </c>
      <c r="C6535" t="s">
        <v>73</v>
      </c>
      <c r="D6535">
        <v>12227</v>
      </c>
      <c r="E6535" t="s">
        <v>75</v>
      </c>
      <c r="F6535">
        <v>17</v>
      </c>
      <c r="G6535" t="s">
        <v>32</v>
      </c>
      <c r="H6535">
        <v>1774.9079999999999</v>
      </c>
      <c r="I6535">
        <v>0</v>
      </c>
      <c r="J6535">
        <v>165</v>
      </c>
      <c r="K6535">
        <v>0</v>
      </c>
      <c r="M6535">
        <v>0</v>
      </c>
      <c r="N6535" t="s">
        <v>17</v>
      </c>
    </row>
    <row r="6536" spans="1:14" x14ac:dyDescent="0.25">
      <c r="A6536">
        <v>5.2016999999999998</v>
      </c>
      <c r="B6536">
        <v>8</v>
      </c>
      <c r="C6536" t="s">
        <v>73</v>
      </c>
      <c r="D6536">
        <v>12227</v>
      </c>
      <c r="E6536" t="s">
        <v>75</v>
      </c>
      <c r="F6536">
        <v>18</v>
      </c>
      <c r="G6536" t="s">
        <v>33</v>
      </c>
      <c r="H6536">
        <v>55402.934999999998</v>
      </c>
      <c r="I6536">
        <v>0</v>
      </c>
      <c r="J6536">
        <v>5699225</v>
      </c>
      <c r="K6536">
        <v>18457698</v>
      </c>
      <c r="M6536">
        <v>31589.4</v>
      </c>
      <c r="N6536" t="s">
        <v>17</v>
      </c>
    </row>
    <row r="6537" spans="1:14" x14ac:dyDescent="0.25">
      <c r="A6537">
        <v>5.2016999999999998</v>
      </c>
      <c r="B6537">
        <v>8</v>
      </c>
      <c r="C6537" t="s">
        <v>73</v>
      </c>
      <c r="D6537">
        <v>94882</v>
      </c>
      <c r="E6537" t="s">
        <v>76</v>
      </c>
      <c r="F6537">
        <v>1</v>
      </c>
      <c r="G6537" t="s">
        <v>16</v>
      </c>
      <c r="H6537">
        <v>4405.8</v>
      </c>
      <c r="I6537">
        <v>0</v>
      </c>
      <c r="J6537">
        <v>863290</v>
      </c>
      <c r="K6537">
        <v>3178140</v>
      </c>
      <c r="M6537">
        <v>943.92</v>
      </c>
      <c r="N6537" t="s">
        <v>38</v>
      </c>
    </row>
    <row r="6538" spans="1:14" x14ac:dyDescent="0.25">
      <c r="A6538">
        <v>5.2016999999999998</v>
      </c>
      <c r="B6538">
        <v>8</v>
      </c>
      <c r="C6538" t="s">
        <v>73</v>
      </c>
      <c r="D6538">
        <v>94882</v>
      </c>
      <c r="E6538" t="s">
        <v>76</v>
      </c>
      <c r="F6538">
        <v>2</v>
      </c>
      <c r="G6538" t="s">
        <v>18</v>
      </c>
      <c r="H6538">
        <v>2017.2270000000001</v>
      </c>
      <c r="I6538">
        <v>0</v>
      </c>
      <c r="J6538">
        <v>130660</v>
      </c>
      <c r="K6538">
        <v>811791</v>
      </c>
      <c r="M6538">
        <v>647.52</v>
      </c>
      <c r="N6538" t="s">
        <v>38</v>
      </c>
    </row>
    <row r="6539" spans="1:14" x14ac:dyDescent="0.25">
      <c r="A6539">
        <v>5.2016999999999998</v>
      </c>
      <c r="B6539">
        <v>8</v>
      </c>
      <c r="C6539" t="s">
        <v>73</v>
      </c>
      <c r="D6539">
        <v>94882</v>
      </c>
      <c r="E6539" t="s">
        <v>76</v>
      </c>
      <c r="F6539">
        <v>3</v>
      </c>
      <c r="G6539" t="s">
        <v>19</v>
      </c>
      <c r="H6539">
        <v>47.204999999999998</v>
      </c>
      <c r="I6539">
        <v>0</v>
      </c>
      <c r="J6539">
        <v>751745</v>
      </c>
      <c r="K6539">
        <v>1111068</v>
      </c>
      <c r="M6539">
        <v>1064.76</v>
      </c>
      <c r="N6539" t="s">
        <v>38</v>
      </c>
    </row>
    <row r="6540" spans="1:14" x14ac:dyDescent="0.25">
      <c r="A6540">
        <v>5.2016999999999998</v>
      </c>
      <c r="B6540">
        <v>8</v>
      </c>
      <c r="C6540" t="s">
        <v>73</v>
      </c>
      <c r="D6540">
        <v>94882</v>
      </c>
      <c r="E6540" t="s">
        <v>76</v>
      </c>
      <c r="F6540">
        <v>4</v>
      </c>
      <c r="G6540" t="s">
        <v>20</v>
      </c>
      <c r="H6540">
        <v>2391.7199999999998</v>
      </c>
      <c r="I6540">
        <v>0</v>
      </c>
      <c r="J6540">
        <v>668855</v>
      </c>
      <c r="K6540">
        <v>1265187</v>
      </c>
      <c r="M6540">
        <v>1324.68</v>
      </c>
      <c r="N6540" t="s">
        <v>38</v>
      </c>
    </row>
    <row r="6541" spans="1:14" x14ac:dyDescent="0.25">
      <c r="A6541">
        <v>5.2016999999999998</v>
      </c>
      <c r="B6541">
        <v>8</v>
      </c>
      <c r="C6541" t="s">
        <v>73</v>
      </c>
      <c r="D6541">
        <v>94882</v>
      </c>
      <c r="E6541" t="s">
        <v>76</v>
      </c>
      <c r="F6541">
        <v>5</v>
      </c>
      <c r="G6541" t="s">
        <v>21</v>
      </c>
      <c r="H6541">
        <v>3943.1909999999998</v>
      </c>
      <c r="I6541">
        <v>0</v>
      </c>
      <c r="J6541">
        <v>302870</v>
      </c>
      <c r="K6541">
        <v>568821</v>
      </c>
      <c r="M6541">
        <v>1005.48</v>
      </c>
      <c r="N6541" t="s">
        <v>38</v>
      </c>
    </row>
    <row r="6542" spans="1:14" x14ac:dyDescent="0.25">
      <c r="A6542">
        <v>5.2016999999999998</v>
      </c>
      <c r="B6542">
        <v>8</v>
      </c>
      <c r="C6542" t="s">
        <v>73</v>
      </c>
      <c r="D6542">
        <v>94882</v>
      </c>
      <c r="E6542" t="s">
        <v>76</v>
      </c>
      <c r="F6542">
        <v>6</v>
      </c>
      <c r="G6542" t="s">
        <v>22</v>
      </c>
      <c r="H6542">
        <v>11587.254000000001</v>
      </c>
      <c r="I6542">
        <v>0</v>
      </c>
      <c r="J6542">
        <v>2055930</v>
      </c>
      <c r="K6542">
        <v>7655238</v>
      </c>
      <c r="M6542">
        <v>11543.64</v>
      </c>
      <c r="N6542" t="s">
        <v>38</v>
      </c>
    </row>
    <row r="6543" spans="1:14" x14ac:dyDescent="0.25">
      <c r="A6543">
        <v>5.2016999999999998</v>
      </c>
      <c r="B6543">
        <v>8</v>
      </c>
      <c r="C6543" t="s">
        <v>73</v>
      </c>
      <c r="D6543">
        <v>94882</v>
      </c>
      <c r="E6543" t="s">
        <v>76</v>
      </c>
      <c r="F6543">
        <v>13</v>
      </c>
      <c r="G6543" t="s">
        <v>23</v>
      </c>
      <c r="H6543">
        <v>24392.397000000001</v>
      </c>
      <c r="I6543">
        <v>0</v>
      </c>
      <c r="J6543">
        <v>4773350</v>
      </c>
      <c r="K6543">
        <v>14538306</v>
      </c>
      <c r="M6543">
        <v>17355.36</v>
      </c>
      <c r="N6543" t="s">
        <v>38</v>
      </c>
    </row>
    <row r="6544" spans="1:14" x14ac:dyDescent="0.25">
      <c r="A6544">
        <v>5.2016999999999998</v>
      </c>
      <c r="B6544">
        <v>8</v>
      </c>
      <c r="C6544" t="s">
        <v>73</v>
      </c>
      <c r="D6544">
        <v>94882</v>
      </c>
      <c r="E6544" t="s">
        <v>76</v>
      </c>
      <c r="F6544">
        <v>7</v>
      </c>
      <c r="G6544" t="s">
        <v>24</v>
      </c>
      <c r="H6544">
        <v>7939.8810000000003</v>
      </c>
      <c r="I6544">
        <v>0</v>
      </c>
      <c r="J6544">
        <v>271705</v>
      </c>
      <c r="K6544">
        <v>2410038</v>
      </c>
      <c r="M6544">
        <v>7747.44</v>
      </c>
      <c r="N6544" t="s">
        <v>38</v>
      </c>
    </row>
    <row r="6545" spans="1:14" x14ac:dyDescent="0.25">
      <c r="A6545">
        <v>5.2016999999999998</v>
      </c>
      <c r="B6545">
        <v>8</v>
      </c>
      <c r="C6545" t="s">
        <v>73</v>
      </c>
      <c r="D6545">
        <v>94882</v>
      </c>
      <c r="E6545" t="s">
        <v>76</v>
      </c>
      <c r="F6545">
        <v>8</v>
      </c>
      <c r="G6545" t="s">
        <v>25</v>
      </c>
      <c r="H6545">
        <v>3411.348</v>
      </c>
      <c r="I6545">
        <v>0</v>
      </c>
      <c r="J6545">
        <v>86825</v>
      </c>
      <c r="K6545">
        <v>725391</v>
      </c>
      <c r="M6545">
        <v>4192.92</v>
      </c>
      <c r="N6545" t="s">
        <v>38</v>
      </c>
    </row>
    <row r="6546" spans="1:14" x14ac:dyDescent="0.25">
      <c r="A6546">
        <v>5.2016999999999998</v>
      </c>
      <c r="B6546">
        <v>8</v>
      </c>
      <c r="C6546" t="s">
        <v>73</v>
      </c>
      <c r="D6546">
        <v>94882</v>
      </c>
      <c r="E6546" t="s">
        <v>76</v>
      </c>
      <c r="F6546">
        <v>9</v>
      </c>
      <c r="G6546" t="s">
        <v>26</v>
      </c>
      <c r="H6546">
        <v>3036.855</v>
      </c>
      <c r="I6546">
        <v>0</v>
      </c>
      <c r="J6546">
        <v>90090</v>
      </c>
      <c r="K6546">
        <v>45</v>
      </c>
      <c r="M6546">
        <v>5394.48</v>
      </c>
      <c r="N6546" t="s">
        <v>38</v>
      </c>
    </row>
    <row r="6547" spans="1:14" x14ac:dyDescent="0.25">
      <c r="A6547">
        <v>5.2016999999999998</v>
      </c>
      <c r="B6547">
        <v>8</v>
      </c>
      <c r="C6547" t="s">
        <v>73</v>
      </c>
      <c r="D6547">
        <v>94882</v>
      </c>
      <c r="E6547" t="s">
        <v>76</v>
      </c>
      <c r="F6547">
        <v>14</v>
      </c>
      <c r="G6547" t="s">
        <v>27</v>
      </c>
      <c r="H6547">
        <v>14388.084000000001</v>
      </c>
      <c r="I6547">
        <v>0</v>
      </c>
      <c r="J6547">
        <v>448620</v>
      </c>
      <c r="K6547">
        <v>381600</v>
      </c>
      <c r="M6547">
        <v>17569.68</v>
      </c>
      <c r="N6547" t="s">
        <v>38</v>
      </c>
    </row>
    <row r="6548" spans="1:14" x14ac:dyDescent="0.25">
      <c r="A6548">
        <v>5.2016999999999998</v>
      </c>
      <c r="B6548">
        <v>8</v>
      </c>
      <c r="C6548" t="s">
        <v>73</v>
      </c>
      <c r="D6548">
        <v>94882</v>
      </c>
      <c r="E6548" t="s">
        <v>76</v>
      </c>
      <c r="F6548">
        <v>15</v>
      </c>
      <c r="G6548" t="s">
        <v>28</v>
      </c>
      <c r="H6548">
        <v>4717.3530000000001</v>
      </c>
      <c r="I6548">
        <v>0</v>
      </c>
      <c r="J6548">
        <v>170</v>
      </c>
      <c r="K6548">
        <v>0</v>
      </c>
      <c r="M6548">
        <v>0</v>
      </c>
      <c r="N6548" t="s">
        <v>38</v>
      </c>
    </row>
    <row r="6549" spans="1:14" x14ac:dyDescent="0.25">
      <c r="A6549">
        <v>5.2016999999999998</v>
      </c>
      <c r="B6549">
        <v>8</v>
      </c>
      <c r="C6549" t="s">
        <v>73</v>
      </c>
      <c r="D6549">
        <v>94882</v>
      </c>
      <c r="E6549" t="s">
        <v>76</v>
      </c>
      <c r="F6549">
        <v>12</v>
      </c>
      <c r="G6549" t="s">
        <v>29</v>
      </c>
      <c r="H6549">
        <v>8053.1729999999998</v>
      </c>
      <c r="I6549">
        <v>0</v>
      </c>
      <c r="J6549">
        <v>5221970</v>
      </c>
      <c r="K6549">
        <v>18019578</v>
      </c>
      <c r="M6549">
        <v>34925.040000000001</v>
      </c>
      <c r="N6549" t="s">
        <v>38</v>
      </c>
    </row>
    <row r="6550" spans="1:14" x14ac:dyDescent="0.25">
      <c r="A6550">
        <v>5.2016999999999998</v>
      </c>
      <c r="B6550">
        <v>8</v>
      </c>
      <c r="C6550" t="s">
        <v>73</v>
      </c>
      <c r="D6550">
        <v>94882</v>
      </c>
      <c r="E6550" t="s">
        <v>76</v>
      </c>
      <c r="F6550">
        <v>16</v>
      </c>
      <c r="G6550" t="s">
        <v>30</v>
      </c>
      <c r="H6550">
        <v>4443.5640000000003</v>
      </c>
      <c r="I6550">
        <v>0</v>
      </c>
      <c r="J6550">
        <v>170</v>
      </c>
      <c r="K6550">
        <v>0</v>
      </c>
      <c r="M6550">
        <v>0</v>
      </c>
      <c r="N6550" t="s">
        <v>38</v>
      </c>
    </row>
    <row r="6551" spans="1:14" x14ac:dyDescent="0.25">
      <c r="A6551">
        <v>5.2016999999999998</v>
      </c>
      <c r="B6551">
        <v>8</v>
      </c>
      <c r="C6551" t="s">
        <v>73</v>
      </c>
      <c r="D6551">
        <v>94882</v>
      </c>
      <c r="E6551" t="s">
        <v>76</v>
      </c>
      <c r="F6551">
        <v>11</v>
      </c>
      <c r="G6551" t="s">
        <v>31</v>
      </c>
      <c r="H6551">
        <v>5689.7759999999998</v>
      </c>
      <c r="I6551">
        <v>0</v>
      </c>
      <c r="J6551">
        <v>849970</v>
      </c>
      <c r="K6551">
        <v>2839143</v>
      </c>
      <c r="M6551">
        <v>0</v>
      </c>
      <c r="N6551" t="s">
        <v>38</v>
      </c>
    </row>
    <row r="6552" spans="1:14" x14ac:dyDescent="0.25">
      <c r="A6552">
        <v>5.2016999999999998</v>
      </c>
      <c r="B6552">
        <v>8</v>
      </c>
      <c r="C6552" t="s">
        <v>73</v>
      </c>
      <c r="D6552">
        <v>94882</v>
      </c>
      <c r="E6552" t="s">
        <v>76</v>
      </c>
      <c r="F6552">
        <v>17</v>
      </c>
      <c r="G6552" t="s">
        <v>32</v>
      </c>
      <c r="H6552">
        <v>2272.134</v>
      </c>
      <c r="I6552">
        <v>0</v>
      </c>
      <c r="J6552">
        <v>170</v>
      </c>
      <c r="K6552">
        <v>0</v>
      </c>
      <c r="M6552">
        <v>0</v>
      </c>
      <c r="N6552" t="s">
        <v>38</v>
      </c>
    </row>
    <row r="6553" spans="1:14" x14ac:dyDescent="0.25">
      <c r="A6553">
        <v>5.2016999999999998</v>
      </c>
      <c r="B6553">
        <v>8</v>
      </c>
      <c r="C6553" t="s">
        <v>73</v>
      </c>
      <c r="D6553">
        <v>94882</v>
      </c>
      <c r="E6553" t="s">
        <v>76</v>
      </c>
      <c r="F6553">
        <v>18</v>
      </c>
      <c r="G6553" t="s">
        <v>33</v>
      </c>
      <c r="H6553">
        <v>63956.481</v>
      </c>
      <c r="I6553">
        <v>0</v>
      </c>
      <c r="J6553">
        <v>5221970</v>
      </c>
      <c r="K6553">
        <v>20330256</v>
      </c>
      <c r="M6553">
        <v>34925.040000000001</v>
      </c>
      <c r="N6553" t="s">
        <v>38</v>
      </c>
    </row>
    <row r="6554" spans="1:14" x14ac:dyDescent="0.25">
      <c r="A6554">
        <v>5.2016999999999998</v>
      </c>
      <c r="B6554">
        <v>8</v>
      </c>
      <c r="C6554" t="s">
        <v>73</v>
      </c>
      <c r="D6554">
        <v>34378</v>
      </c>
      <c r="E6554" t="s">
        <v>77</v>
      </c>
      <c r="F6554">
        <v>1</v>
      </c>
      <c r="G6554" t="s">
        <v>16</v>
      </c>
      <c r="H6554">
        <v>3719.7539999999999</v>
      </c>
      <c r="I6554">
        <v>0</v>
      </c>
      <c r="J6554">
        <v>829930</v>
      </c>
      <c r="K6554">
        <v>3342780</v>
      </c>
      <c r="M6554">
        <v>964.44</v>
      </c>
      <c r="N6554" t="s">
        <v>17</v>
      </c>
    </row>
    <row r="6555" spans="1:14" x14ac:dyDescent="0.25">
      <c r="A6555">
        <v>5.2016999999999998</v>
      </c>
      <c r="B6555">
        <v>8</v>
      </c>
      <c r="C6555" t="s">
        <v>73</v>
      </c>
      <c r="D6555">
        <v>34378</v>
      </c>
      <c r="E6555" t="s">
        <v>77</v>
      </c>
      <c r="F6555">
        <v>2</v>
      </c>
      <c r="G6555" t="s">
        <v>18</v>
      </c>
      <c r="H6555">
        <v>3131.2649999999999</v>
      </c>
      <c r="I6555">
        <v>0</v>
      </c>
      <c r="J6555">
        <v>172075</v>
      </c>
      <c r="K6555">
        <v>1127532</v>
      </c>
      <c r="M6555">
        <v>654.36</v>
      </c>
      <c r="N6555" t="s">
        <v>17</v>
      </c>
    </row>
    <row r="6556" spans="1:14" x14ac:dyDescent="0.25">
      <c r="A6556">
        <v>5.2016999999999998</v>
      </c>
      <c r="B6556">
        <v>8</v>
      </c>
      <c r="C6556" t="s">
        <v>73</v>
      </c>
      <c r="D6556">
        <v>34378</v>
      </c>
      <c r="E6556" t="s">
        <v>77</v>
      </c>
      <c r="F6556">
        <v>3</v>
      </c>
      <c r="G6556" t="s">
        <v>19</v>
      </c>
      <c r="H6556">
        <v>47.204999999999998</v>
      </c>
      <c r="I6556">
        <v>0</v>
      </c>
      <c r="J6556">
        <v>958755</v>
      </c>
      <c r="K6556">
        <v>1470753</v>
      </c>
      <c r="M6556">
        <v>857.28</v>
      </c>
      <c r="N6556" t="s">
        <v>17</v>
      </c>
    </row>
    <row r="6557" spans="1:14" x14ac:dyDescent="0.25">
      <c r="A6557">
        <v>5.2016999999999998</v>
      </c>
      <c r="B6557">
        <v>8</v>
      </c>
      <c r="C6557" t="s">
        <v>73</v>
      </c>
      <c r="D6557">
        <v>34378</v>
      </c>
      <c r="E6557" t="s">
        <v>77</v>
      </c>
      <c r="F6557">
        <v>4</v>
      </c>
      <c r="G6557" t="s">
        <v>20</v>
      </c>
      <c r="H6557">
        <v>2983.3560000000002</v>
      </c>
      <c r="I6557">
        <v>0</v>
      </c>
      <c r="J6557">
        <v>657395</v>
      </c>
      <c r="K6557">
        <v>1155189</v>
      </c>
      <c r="M6557">
        <v>747.84</v>
      </c>
      <c r="N6557" t="s">
        <v>17</v>
      </c>
    </row>
    <row r="6558" spans="1:14" x14ac:dyDescent="0.25">
      <c r="A6558">
        <v>5.2016999999999998</v>
      </c>
      <c r="B6558">
        <v>8</v>
      </c>
      <c r="C6558" t="s">
        <v>73</v>
      </c>
      <c r="D6558">
        <v>34378</v>
      </c>
      <c r="E6558" t="s">
        <v>77</v>
      </c>
      <c r="F6558">
        <v>5</v>
      </c>
      <c r="G6558" t="s">
        <v>21</v>
      </c>
      <c r="H6558">
        <v>4311.3900000000003</v>
      </c>
      <c r="I6558">
        <v>0</v>
      </c>
      <c r="J6558">
        <v>360080</v>
      </c>
      <c r="K6558">
        <v>864165</v>
      </c>
      <c r="M6558">
        <v>1178.76</v>
      </c>
      <c r="N6558" t="s">
        <v>17</v>
      </c>
    </row>
    <row r="6559" spans="1:14" x14ac:dyDescent="0.25">
      <c r="A6559">
        <v>5.2016999999999998</v>
      </c>
      <c r="B6559">
        <v>8</v>
      </c>
      <c r="C6559" t="s">
        <v>73</v>
      </c>
      <c r="D6559">
        <v>34378</v>
      </c>
      <c r="E6559" t="s">
        <v>77</v>
      </c>
      <c r="F6559">
        <v>6</v>
      </c>
      <c r="G6559" t="s">
        <v>22</v>
      </c>
      <c r="H6559">
        <v>18926.058000000001</v>
      </c>
      <c r="I6559">
        <v>0</v>
      </c>
      <c r="J6559">
        <v>2460300</v>
      </c>
      <c r="K6559">
        <v>8589975</v>
      </c>
      <c r="M6559">
        <v>9990.9599999999991</v>
      </c>
      <c r="N6559" t="s">
        <v>17</v>
      </c>
    </row>
    <row r="6560" spans="1:14" x14ac:dyDescent="0.25">
      <c r="A6560">
        <v>5.2016999999999998</v>
      </c>
      <c r="B6560">
        <v>8</v>
      </c>
      <c r="C6560" t="s">
        <v>73</v>
      </c>
      <c r="D6560">
        <v>34378</v>
      </c>
      <c r="E6560" t="s">
        <v>77</v>
      </c>
      <c r="F6560">
        <v>13</v>
      </c>
      <c r="G6560" t="s">
        <v>23</v>
      </c>
      <c r="H6560">
        <v>33119.027999999998</v>
      </c>
      <c r="I6560">
        <v>0</v>
      </c>
      <c r="J6560">
        <v>5438535</v>
      </c>
      <c r="K6560">
        <v>16387203</v>
      </c>
      <c r="M6560">
        <v>14781.24</v>
      </c>
      <c r="N6560" t="s">
        <v>17</v>
      </c>
    </row>
    <row r="6561" spans="1:14" x14ac:dyDescent="0.25">
      <c r="A6561">
        <v>5.2016999999999998</v>
      </c>
      <c r="B6561">
        <v>8</v>
      </c>
      <c r="C6561" t="s">
        <v>73</v>
      </c>
      <c r="D6561">
        <v>34378</v>
      </c>
      <c r="E6561" t="s">
        <v>77</v>
      </c>
      <c r="F6561">
        <v>7</v>
      </c>
      <c r="G6561" t="s">
        <v>24</v>
      </c>
      <c r="H6561">
        <v>4534.8270000000002</v>
      </c>
      <c r="I6561">
        <v>0</v>
      </c>
      <c r="J6561">
        <v>284830</v>
      </c>
      <c r="K6561">
        <v>2107695</v>
      </c>
      <c r="M6561">
        <v>6623.4</v>
      </c>
      <c r="N6561" t="s">
        <v>17</v>
      </c>
    </row>
    <row r="6562" spans="1:14" x14ac:dyDescent="0.25">
      <c r="A6562">
        <v>5.2016999999999998</v>
      </c>
      <c r="B6562">
        <v>8</v>
      </c>
      <c r="C6562" t="s">
        <v>73</v>
      </c>
      <c r="D6562">
        <v>34378</v>
      </c>
      <c r="E6562" t="s">
        <v>77</v>
      </c>
      <c r="F6562">
        <v>8</v>
      </c>
      <c r="G6562" t="s">
        <v>25</v>
      </c>
      <c r="H6562">
        <v>1677.3510000000001</v>
      </c>
      <c r="I6562">
        <v>0</v>
      </c>
      <c r="J6562">
        <v>83800</v>
      </c>
      <c r="K6562">
        <v>740595</v>
      </c>
      <c r="M6562">
        <v>4676.28</v>
      </c>
      <c r="N6562" t="s">
        <v>17</v>
      </c>
    </row>
    <row r="6563" spans="1:14" x14ac:dyDescent="0.25">
      <c r="A6563">
        <v>5.2016999999999998</v>
      </c>
      <c r="B6563">
        <v>8</v>
      </c>
      <c r="C6563" t="s">
        <v>73</v>
      </c>
      <c r="D6563">
        <v>34378</v>
      </c>
      <c r="E6563" t="s">
        <v>77</v>
      </c>
      <c r="F6563">
        <v>9</v>
      </c>
      <c r="G6563" t="s">
        <v>26</v>
      </c>
      <c r="H6563">
        <v>2734.7429999999999</v>
      </c>
      <c r="I6563">
        <v>0</v>
      </c>
      <c r="J6563">
        <v>72180</v>
      </c>
      <c r="K6563">
        <v>550230</v>
      </c>
      <c r="M6563">
        <v>4078.92</v>
      </c>
      <c r="N6563" t="s">
        <v>17</v>
      </c>
    </row>
    <row r="6564" spans="1:14" x14ac:dyDescent="0.25">
      <c r="A6564">
        <v>5.2016999999999998</v>
      </c>
      <c r="B6564">
        <v>8</v>
      </c>
      <c r="C6564" t="s">
        <v>73</v>
      </c>
      <c r="D6564">
        <v>34378</v>
      </c>
      <c r="E6564" t="s">
        <v>77</v>
      </c>
      <c r="F6564">
        <v>14</v>
      </c>
      <c r="G6564" t="s">
        <v>27</v>
      </c>
      <c r="H6564">
        <v>8946.9210000000003</v>
      </c>
      <c r="I6564">
        <v>0</v>
      </c>
      <c r="J6564">
        <v>440810</v>
      </c>
      <c r="K6564">
        <v>3324642</v>
      </c>
      <c r="M6564">
        <v>17674.560000000001</v>
      </c>
      <c r="N6564" t="s">
        <v>17</v>
      </c>
    </row>
    <row r="6565" spans="1:14" x14ac:dyDescent="0.25">
      <c r="A6565">
        <v>5.2016999999999998</v>
      </c>
      <c r="B6565">
        <v>8</v>
      </c>
      <c r="C6565" t="s">
        <v>73</v>
      </c>
      <c r="D6565">
        <v>34378</v>
      </c>
      <c r="E6565" t="s">
        <v>77</v>
      </c>
      <c r="F6565">
        <v>15</v>
      </c>
      <c r="G6565" t="s">
        <v>28</v>
      </c>
      <c r="H6565">
        <v>4943.9369999999999</v>
      </c>
      <c r="I6565">
        <v>0</v>
      </c>
      <c r="J6565">
        <v>175</v>
      </c>
      <c r="K6565">
        <v>0</v>
      </c>
      <c r="M6565">
        <v>0</v>
      </c>
      <c r="N6565" t="s">
        <v>17</v>
      </c>
    </row>
    <row r="6566" spans="1:14" x14ac:dyDescent="0.25">
      <c r="A6566">
        <v>5.2016999999999998</v>
      </c>
      <c r="B6566">
        <v>8</v>
      </c>
      <c r="C6566" t="s">
        <v>73</v>
      </c>
      <c r="D6566">
        <v>34378</v>
      </c>
      <c r="E6566" t="s">
        <v>77</v>
      </c>
      <c r="F6566">
        <v>12</v>
      </c>
      <c r="G6566" t="s">
        <v>29</v>
      </c>
      <c r="H6566">
        <v>11502.285</v>
      </c>
      <c r="I6566">
        <v>0</v>
      </c>
      <c r="J6566">
        <v>5879345</v>
      </c>
      <c r="K6566">
        <v>19618866</v>
      </c>
      <c r="M6566">
        <v>32455.8</v>
      </c>
      <c r="N6566" t="s">
        <v>17</v>
      </c>
    </row>
    <row r="6567" spans="1:14" x14ac:dyDescent="0.25">
      <c r="A6567">
        <v>5.2016999999999998</v>
      </c>
      <c r="B6567">
        <v>8</v>
      </c>
      <c r="C6567" t="s">
        <v>73</v>
      </c>
      <c r="D6567">
        <v>34378</v>
      </c>
      <c r="E6567" t="s">
        <v>77</v>
      </c>
      <c r="F6567">
        <v>16</v>
      </c>
      <c r="G6567" t="s">
        <v>30</v>
      </c>
      <c r="H6567">
        <v>5233.4610000000002</v>
      </c>
      <c r="I6567">
        <v>0</v>
      </c>
      <c r="J6567">
        <v>175</v>
      </c>
      <c r="K6567">
        <v>0</v>
      </c>
      <c r="M6567">
        <v>0</v>
      </c>
      <c r="N6567" t="s">
        <v>17</v>
      </c>
    </row>
    <row r="6568" spans="1:14" x14ac:dyDescent="0.25">
      <c r="A6568">
        <v>5.2016999999999998</v>
      </c>
      <c r="B6568">
        <v>8</v>
      </c>
      <c r="C6568" t="s">
        <v>73</v>
      </c>
      <c r="D6568">
        <v>34378</v>
      </c>
      <c r="E6568" t="s">
        <v>77</v>
      </c>
      <c r="F6568">
        <v>11</v>
      </c>
      <c r="G6568" t="s">
        <v>31</v>
      </c>
      <c r="H6568">
        <v>0</v>
      </c>
      <c r="I6568">
        <v>0</v>
      </c>
      <c r="J6568">
        <v>510</v>
      </c>
      <c r="K6568">
        <v>14238</v>
      </c>
      <c r="M6568">
        <v>0</v>
      </c>
      <c r="N6568" t="s">
        <v>17</v>
      </c>
    </row>
    <row r="6569" spans="1:14" x14ac:dyDescent="0.25">
      <c r="A6569">
        <v>5.2016999999999998</v>
      </c>
      <c r="B6569">
        <v>8</v>
      </c>
      <c r="C6569" t="s">
        <v>73</v>
      </c>
      <c r="D6569">
        <v>34378</v>
      </c>
      <c r="E6569" t="s">
        <v>77</v>
      </c>
      <c r="F6569">
        <v>17</v>
      </c>
      <c r="G6569" t="s">
        <v>32</v>
      </c>
      <c r="H6569">
        <v>1825.26</v>
      </c>
      <c r="I6569">
        <v>0</v>
      </c>
      <c r="J6569">
        <v>175</v>
      </c>
      <c r="K6569">
        <v>0</v>
      </c>
      <c r="M6569">
        <v>0</v>
      </c>
      <c r="N6569" t="s">
        <v>17</v>
      </c>
    </row>
    <row r="6570" spans="1:14" x14ac:dyDescent="0.25">
      <c r="A6570">
        <v>5.2016999999999998</v>
      </c>
      <c r="B6570">
        <v>8</v>
      </c>
      <c r="C6570" t="s">
        <v>73</v>
      </c>
      <c r="D6570">
        <v>34378</v>
      </c>
      <c r="E6570" t="s">
        <v>77</v>
      </c>
      <c r="F6570">
        <v>18</v>
      </c>
      <c r="G6570" t="s">
        <v>33</v>
      </c>
      <c r="H6570">
        <v>65570.892000000007</v>
      </c>
      <c r="I6570">
        <v>0</v>
      </c>
      <c r="J6570">
        <v>5879345</v>
      </c>
      <c r="K6570">
        <v>20458377</v>
      </c>
      <c r="M6570">
        <v>32455.8</v>
      </c>
      <c r="N6570" t="s">
        <v>17</v>
      </c>
    </row>
    <row r="6571" spans="1:14" x14ac:dyDescent="0.25">
      <c r="A6571">
        <v>5.2016999999999998</v>
      </c>
      <c r="B6571">
        <v>8</v>
      </c>
      <c r="C6571" t="s">
        <v>73</v>
      </c>
      <c r="D6571">
        <v>42367</v>
      </c>
      <c r="E6571" t="s">
        <v>78</v>
      </c>
      <c r="F6571">
        <v>1</v>
      </c>
      <c r="G6571" t="s">
        <v>16</v>
      </c>
      <c r="H6571">
        <v>3571.8449999999998</v>
      </c>
      <c r="I6571">
        <v>0</v>
      </c>
      <c r="J6571">
        <v>810610</v>
      </c>
      <c r="K6571">
        <v>2722554</v>
      </c>
      <c r="M6571">
        <v>1155.96</v>
      </c>
      <c r="N6571" t="s">
        <v>17</v>
      </c>
    </row>
    <row r="6572" spans="1:14" x14ac:dyDescent="0.25">
      <c r="A6572">
        <v>5.2016999999999998</v>
      </c>
      <c r="B6572">
        <v>8</v>
      </c>
      <c r="C6572" t="s">
        <v>73</v>
      </c>
      <c r="D6572">
        <v>42367</v>
      </c>
      <c r="E6572" t="s">
        <v>78</v>
      </c>
      <c r="F6572">
        <v>2</v>
      </c>
      <c r="G6572" t="s">
        <v>18</v>
      </c>
      <c r="H6572">
        <v>2268.9870000000001</v>
      </c>
      <c r="I6572">
        <v>0</v>
      </c>
      <c r="J6572">
        <v>139085</v>
      </c>
      <c r="K6572">
        <v>90078</v>
      </c>
      <c r="M6572">
        <v>615.6</v>
      </c>
      <c r="N6572" t="s">
        <v>17</v>
      </c>
    </row>
    <row r="6573" spans="1:14" x14ac:dyDescent="0.25">
      <c r="A6573">
        <v>5.2016999999999998</v>
      </c>
      <c r="B6573">
        <v>8</v>
      </c>
      <c r="C6573" t="s">
        <v>73</v>
      </c>
      <c r="D6573">
        <v>42367</v>
      </c>
      <c r="E6573" t="s">
        <v>78</v>
      </c>
      <c r="F6573">
        <v>3</v>
      </c>
      <c r="G6573" t="s">
        <v>19</v>
      </c>
      <c r="H6573">
        <v>47.204999999999998</v>
      </c>
      <c r="I6573">
        <v>0</v>
      </c>
      <c r="J6573">
        <v>603060</v>
      </c>
      <c r="K6573">
        <v>1005372</v>
      </c>
      <c r="M6573">
        <v>1144.56</v>
      </c>
      <c r="N6573" t="s">
        <v>17</v>
      </c>
    </row>
    <row r="6574" spans="1:14" x14ac:dyDescent="0.25">
      <c r="A6574">
        <v>5.2016999999999998</v>
      </c>
      <c r="B6574">
        <v>8</v>
      </c>
      <c r="C6574" t="s">
        <v>73</v>
      </c>
      <c r="D6574">
        <v>42367</v>
      </c>
      <c r="E6574" t="s">
        <v>78</v>
      </c>
      <c r="F6574">
        <v>4</v>
      </c>
      <c r="G6574" t="s">
        <v>20</v>
      </c>
      <c r="H6574">
        <v>1922.817</v>
      </c>
      <c r="I6574">
        <v>0</v>
      </c>
      <c r="J6574">
        <v>503410</v>
      </c>
      <c r="K6574">
        <v>988329</v>
      </c>
      <c r="M6574">
        <v>800.28</v>
      </c>
      <c r="N6574" t="s">
        <v>17</v>
      </c>
    </row>
    <row r="6575" spans="1:14" x14ac:dyDescent="0.25">
      <c r="A6575">
        <v>5.2016999999999998</v>
      </c>
      <c r="B6575">
        <v>8</v>
      </c>
      <c r="C6575" t="s">
        <v>73</v>
      </c>
      <c r="D6575">
        <v>42367</v>
      </c>
      <c r="E6575" t="s">
        <v>78</v>
      </c>
      <c r="F6575">
        <v>5</v>
      </c>
      <c r="G6575" t="s">
        <v>21</v>
      </c>
      <c r="H6575">
        <v>4698.4709999999995</v>
      </c>
      <c r="I6575">
        <v>0</v>
      </c>
      <c r="J6575">
        <v>236320</v>
      </c>
      <c r="K6575">
        <v>540441</v>
      </c>
      <c r="M6575">
        <v>1044.24</v>
      </c>
      <c r="N6575" t="s">
        <v>17</v>
      </c>
    </row>
    <row r="6576" spans="1:14" x14ac:dyDescent="0.25">
      <c r="A6576">
        <v>5.2016999999999998</v>
      </c>
      <c r="B6576">
        <v>8</v>
      </c>
      <c r="C6576" t="s">
        <v>73</v>
      </c>
      <c r="D6576">
        <v>42367</v>
      </c>
      <c r="E6576" t="s">
        <v>78</v>
      </c>
      <c r="F6576">
        <v>6</v>
      </c>
      <c r="G6576" t="s">
        <v>22</v>
      </c>
      <c r="H6576">
        <v>10391.394</v>
      </c>
      <c r="I6576">
        <v>0</v>
      </c>
      <c r="J6576">
        <v>1761145</v>
      </c>
      <c r="K6576">
        <v>6224130</v>
      </c>
      <c r="M6576">
        <v>12405.48</v>
      </c>
      <c r="N6576" t="s">
        <v>17</v>
      </c>
    </row>
    <row r="6577" spans="1:14" x14ac:dyDescent="0.25">
      <c r="A6577">
        <v>5.2016999999999998</v>
      </c>
      <c r="B6577">
        <v>8</v>
      </c>
      <c r="C6577" t="s">
        <v>73</v>
      </c>
      <c r="D6577">
        <v>42367</v>
      </c>
      <c r="E6577" t="s">
        <v>78</v>
      </c>
      <c r="F6577">
        <v>13</v>
      </c>
      <c r="G6577" t="s">
        <v>23</v>
      </c>
      <c r="H6577">
        <v>22900.719000000001</v>
      </c>
      <c r="I6577">
        <v>0</v>
      </c>
      <c r="J6577">
        <v>4053630</v>
      </c>
      <c r="K6577">
        <v>12433242</v>
      </c>
      <c r="M6577">
        <v>16719.240000000002</v>
      </c>
      <c r="N6577" t="s">
        <v>17</v>
      </c>
    </row>
    <row r="6578" spans="1:14" x14ac:dyDescent="0.25">
      <c r="A6578">
        <v>5.2016999999999998</v>
      </c>
      <c r="B6578">
        <v>8</v>
      </c>
      <c r="C6578" t="s">
        <v>73</v>
      </c>
      <c r="D6578">
        <v>42367</v>
      </c>
      <c r="E6578" t="s">
        <v>78</v>
      </c>
      <c r="F6578">
        <v>7</v>
      </c>
      <c r="G6578" t="s">
        <v>24</v>
      </c>
      <c r="H6578">
        <v>6369.5280000000002</v>
      </c>
      <c r="I6578">
        <v>0</v>
      </c>
      <c r="J6578">
        <v>240395</v>
      </c>
      <c r="K6578">
        <v>1830156</v>
      </c>
      <c r="M6578">
        <v>6842.28</v>
      </c>
      <c r="N6578" t="s">
        <v>17</v>
      </c>
    </row>
    <row r="6579" spans="1:14" x14ac:dyDescent="0.25">
      <c r="A6579">
        <v>5.2016999999999998</v>
      </c>
      <c r="B6579">
        <v>8</v>
      </c>
      <c r="C6579" t="s">
        <v>73</v>
      </c>
      <c r="D6579">
        <v>42367</v>
      </c>
      <c r="E6579" t="s">
        <v>78</v>
      </c>
      <c r="F6579">
        <v>8</v>
      </c>
      <c r="G6579" t="s">
        <v>25</v>
      </c>
      <c r="H6579">
        <v>2262.6930000000002</v>
      </c>
      <c r="I6579">
        <v>0</v>
      </c>
      <c r="J6579">
        <v>65800</v>
      </c>
      <c r="K6579">
        <v>489558</v>
      </c>
      <c r="M6579">
        <v>5282.76</v>
      </c>
      <c r="N6579" t="s">
        <v>17</v>
      </c>
    </row>
    <row r="6580" spans="1:14" x14ac:dyDescent="0.25">
      <c r="A6580">
        <v>5.2016999999999998</v>
      </c>
      <c r="B6580">
        <v>8</v>
      </c>
      <c r="C6580" t="s">
        <v>73</v>
      </c>
      <c r="D6580">
        <v>42367</v>
      </c>
      <c r="E6580" t="s">
        <v>78</v>
      </c>
      <c r="F6580">
        <v>9</v>
      </c>
      <c r="G6580" t="s">
        <v>26</v>
      </c>
      <c r="H6580">
        <v>3036.855</v>
      </c>
      <c r="I6580">
        <v>0</v>
      </c>
      <c r="J6580">
        <v>58665</v>
      </c>
      <c r="K6580">
        <v>512847</v>
      </c>
      <c r="M6580">
        <v>4001.4</v>
      </c>
      <c r="N6580" t="s">
        <v>17</v>
      </c>
    </row>
    <row r="6581" spans="1:14" x14ac:dyDescent="0.25">
      <c r="A6581">
        <v>5.2016999999999998</v>
      </c>
      <c r="B6581">
        <v>8</v>
      </c>
      <c r="C6581" t="s">
        <v>73</v>
      </c>
      <c r="D6581">
        <v>42367</v>
      </c>
      <c r="E6581" t="s">
        <v>78</v>
      </c>
      <c r="F6581">
        <v>14</v>
      </c>
      <c r="G6581" t="s">
        <v>27</v>
      </c>
      <c r="H6581">
        <v>11669.075999999999</v>
      </c>
      <c r="I6581">
        <v>0</v>
      </c>
      <c r="J6581">
        <v>364860</v>
      </c>
      <c r="K6581">
        <v>2848788</v>
      </c>
      <c r="M6581">
        <v>17562.84</v>
      </c>
      <c r="N6581" t="s">
        <v>17</v>
      </c>
    </row>
    <row r="6582" spans="1:14" x14ac:dyDescent="0.25">
      <c r="A6582">
        <v>5.2016999999999998</v>
      </c>
      <c r="B6582">
        <v>8</v>
      </c>
      <c r="C6582" t="s">
        <v>73</v>
      </c>
      <c r="D6582">
        <v>42367</v>
      </c>
      <c r="E6582" t="s">
        <v>78</v>
      </c>
      <c r="F6582">
        <v>15</v>
      </c>
      <c r="G6582" t="s">
        <v>28</v>
      </c>
      <c r="H6582">
        <v>4783.4399999999996</v>
      </c>
      <c r="I6582">
        <v>0</v>
      </c>
      <c r="J6582">
        <v>180</v>
      </c>
      <c r="K6582">
        <v>0</v>
      </c>
      <c r="M6582">
        <v>0</v>
      </c>
      <c r="N6582" t="s">
        <v>17</v>
      </c>
    </row>
    <row r="6583" spans="1:14" x14ac:dyDescent="0.25">
      <c r="A6583">
        <v>5.2016999999999998</v>
      </c>
      <c r="B6583">
        <v>8</v>
      </c>
      <c r="C6583" t="s">
        <v>73</v>
      </c>
      <c r="D6583">
        <v>42367</v>
      </c>
      <c r="E6583" t="s">
        <v>78</v>
      </c>
      <c r="F6583">
        <v>12</v>
      </c>
      <c r="G6583" t="s">
        <v>29</v>
      </c>
      <c r="H6583">
        <v>7552.8</v>
      </c>
      <c r="I6583">
        <v>0</v>
      </c>
      <c r="J6583">
        <v>4418490</v>
      </c>
      <c r="K6583">
        <v>15016116</v>
      </c>
      <c r="M6583">
        <v>34282.080000000002</v>
      </c>
      <c r="N6583" t="s">
        <v>17</v>
      </c>
    </row>
    <row r="6584" spans="1:14" x14ac:dyDescent="0.25">
      <c r="A6584">
        <v>5.2016999999999998</v>
      </c>
      <c r="B6584">
        <v>8</v>
      </c>
      <c r="C6584" t="s">
        <v>73</v>
      </c>
      <c r="D6584">
        <v>42367</v>
      </c>
      <c r="E6584" t="s">
        <v>78</v>
      </c>
      <c r="F6584">
        <v>16</v>
      </c>
      <c r="G6584" t="s">
        <v>30</v>
      </c>
      <c r="H6584">
        <v>3071.4720000000002</v>
      </c>
      <c r="I6584">
        <v>0</v>
      </c>
      <c r="J6584">
        <v>180</v>
      </c>
      <c r="K6584">
        <v>0</v>
      </c>
      <c r="M6584">
        <v>0</v>
      </c>
      <c r="N6584" t="s">
        <v>17</v>
      </c>
    </row>
    <row r="6585" spans="1:14" x14ac:dyDescent="0.25">
      <c r="A6585">
        <v>5.2016999999999998</v>
      </c>
      <c r="B6585">
        <v>8</v>
      </c>
      <c r="C6585" t="s">
        <v>73</v>
      </c>
      <c r="D6585">
        <v>42367</v>
      </c>
      <c r="E6585" t="s">
        <v>78</v>
      </c>
      <c r="F6585">
        <v>11</v>
      </c>
      <c r="G6585" t="s">
        <v>31</v>
      </c>
      <c r="H6585">
        <v>4135.1580000000004</v>
      </c>
      <c r="I6585">
        <v>0</v>
      </c>
      <c r="J6585">
        <v>384925</v>
      </c>
      <c r="K6585">
        <v>1537995</v>
      </c>
      <c r="M6585">
        <v>0</v>
      </c>
      <c r="N6585" t="s">
        <v>17</v>
      </c>
    </row>
    <row r="6586" spans="1:14" x14ac:dyDescent="0.25">
      <c r="A6586">
        <v>5.2016999999999998</v>
      </c>
      <c r="B6586">
        <v>8</v>
      </c>
      <c r="C6586" t="s">
        <v>73</v>
      </c>
      <c r="D6586">
        <v>42367</v>
      </c>
      <c r="E6586" t="s">
        <v>78</v>
      </c>
      <c r="F6586">
        <v>17</v>
      </c>
      <c r="G6586" t="s">
        <v>32</v>
      </c>
      <c r="H6586">
        <v>1998.345</v>
      </c>
      <c r="I6586">
        <v>0</v>
      </c>
      <c r="J6586">
        <v>180</v>
      </c>
      <c r="K6586">
        <v>0</v>
      </c>
      <c r="M6586">
        <v>0</v>
      </c>
      <c r="N6586" t="s">
        <v>17</v>
      </c>
    </row>
    <row r="6587" spans="1:14" x14ac:dyDescent="0.25">
      <c r="A6587">
        <v>5.2016999999999998</v>
      </c>
      <c r="B6587">
        <v>8</v>
      </c>
      <c r="C6587" t="s">
        <v>73</v>
      </c>
      <c r="D6587">
        <v>42367</v>
      </c>
      <c r="E6587" t="s">
        <v>78</v>
      </c>
      <c r="F6587">
        <v>18</v>
      </c>
      <c r="G6587" t="s">
        <v>33</v>
      </c>
      <c r="H6587">
        <v>56111.01</v>
      </c>
      <c r="I6587">
        <v>0</v>
      </c>
      <c r="J6587">
        <v>4418490</v>
      </c>
      <c r="K6587">
        <v>17334639</v>
      </c>
      <c r="M6587">
        <v>34282.080000000002</v>
      </c>
      <c r="N6587" t="s">
        <v>17</v>
      </c>
    </row>
    <row r="6588" spans="1:14" x14ac:dyDescent="0.25">
      <c r="A6588">
        <v>5.2016999999999998</v>
      </c>
      <c r="B6588">
        <v>8</v>
      </c>
      <c r="C6588" t="s">
        <v>73</v>
      </c>
      <c r="D6588">
        <v>86089</v>
      </c>
      <c r="E6588" t="s">
        <v>79</v>
      </c>
      <c r="F6588">
        <v>1</v>
      </c>
      <c r="G6588" t="s">
        <v>16</v>
      </c>
      <c r="H6588">
        <v>2741.0369999999998</v>
      </c>
      <c r="I6588">
        <v>0</v>
      </c>
      <c r="J6588">
        <v>675950</v>
      </c>
      <c r="K6588">
        <v>2901612</v>
      </c>
      <c r="M6588">
        <v>1117.2</v>
      </c>
      <c r="N6588" t="s">
        <v>17</v>
      </c>
    </row>
    <row r="6589" spans="1:14" x14ac:dyDescent="0.25">
      <c r="A6589">
        <v>5.2016999999999998</v>
      </c>
      <c r="B6589">
        <v>8</v>
      </c>
      <c r="C6589" t="s">
        <v>73</v>
      </c>
      <c r="D6589">
        <v>86089</v>
      </c>
      <c r="E6589" t="s">
        <v>79</v>
      </c>
      <c r="F6589">
        <v>2</v>
      </c>
      <c r="G6589" t="s">
        <v>18</v>
      </c>
      <c r="H6589">
        <v>1372.0920000000001</v>
      </c>
      <c r="I6589">
        <v>0</v>
      </c>
      <c r="J6589">
        <v>131575</v>
      </c>
      <c r="K6589">
        <v>83001</v>
      </c>
      <c r="M6589">
        <v>595.08000000000004</v>
      </c>
      <c r="N6589" t="s">
        <v>17</v>
      </c>
    </row>
    <row r="6590" spans="1:14" x14ac:dyDescent="0.25">
      <c r="A6590">
        <v>5.2016999999999998</v>
      </c>
      <c r="B6590">
        <v>8</v>
      </c>
      <c r="C6590" t="s">
        <v>73</v>
      </c>
      <c r="D6590">
        <v>86089</v>
      </c>
      <c r="E6590" t="s">
        <v>79</v>
      </c>
      <c r="F6590">
        <v>3</v>
      </c>
      <c r="G6590" t="s">
        <v>19</v>
      </c>
      <c r="H6590">
        <v>47.204999999999998</v>
      </c>
      <c r="I6590">
        <v>0</v>
      </c>
      <c r="J6590">
        <v>749520</v>
      </c>
      <c r="K6590">
        <v>1123737</v>
      </c>
      <c r="M6590">
        <v>1092.1199999999999</v>
      </c>
      <c r="N6590" t="s">
        <v>17</v>
      </c>
    </row>
    <row r="6591" spans="1:14" x14ac:dyDescent="0.25">
      <c r="A6591">
        <v>5.2016999999999998</v>
      </c>
      <c r="B6591">
        <v>8</v>
      </c>
      <c r="C6591" t="s">
        <v>73</v>
      </c>
      <c r="D6591">
        <v>86089</v>
      </c>
      <c r="E6591" t="s">
        <v>79</v>
      </c>
      <c r="F6591">
        <v>4</v>
      </c>
      <c r="G6591" t="s">
        <v>20</v>
      </c>
      <c r="H6591">
        <v>2933.0039999999999</v>
      </c>
      <c r="I6591">
        <v>0</v>
      </c>
      <c r="J6591">
        <v>603100</v>
      </c>
      <c r="K6591">
        <v>1176816</v>
      </c>
      <c r="M6591">
        <v>791.16</v>
      </c>
      <c r="N6591" t="s">
        <v>17</v>
      </c>
    </row>
    <row r="6592" spans="1:14" x14ac:dyDescent="0.25">
      <c r="A6592">
        <v>5.2016999999999998</v>
      </c>
      <c r="B6592">
        <v>8</v>
      </c>
      <c r="C6592" t="s">
        <v>73</v>
      </c>
      <c r="D6592">
        <v>86089</v>
      </c>
      <c r="E6592" t="s">
        <v>79</v>
      </c>
      <c r="F6592">
        <v>5</v>
      </c>
      <c r="G6592" t="s">
        <v>21</v>
      </c>
      <c r="H6592">
        <v>3527.7869999999998</v>
      </c>
      <c r="I6592">
        <v>0</v>
      </c>
      <c r="J6592">
        <v>278490</v>
      </c>
      <c r="K6592">
        <v>688539</v>
      </c>
      <c r="M6592">
        <v>1176.48</v>
      </c>
      <c r="N6592" t="s">
        <v>17</v>
      </c>
    </row>
    <row r="6593" spans="1:14" x14ac:dyDescent="0.25">
      <c r="A6593">
        <v>5.2016999999999998</v>
      </c>
      <c r="B6593">
        <v>8</v>
      </c>
      <c r="C6593" t="s">
        <v>73</v>
      </c>
      <c r="D6593">
        <v>86089</v>
      </c>
      <c r="E6593" t="s">
        <v>79</v>
      </c>
      <c r="F6593">
        <v>6</v>
      </c>
      <c r="G6593" t="s">
        <v>22</v>
      </c>
      <c r="H6593">
        <v>11732.016</v>
      </c>
      <c r="I6593">
        <v>0</v>
      </c>
      <c r="J6593">
        <v>2008890</v>
      </c>
      <c r="K6593">
        <v>6923490</v>
      </c>
      <c r="M6593">
        <v>12389.52</v>
      </c>
      <c r="N6593" t="s">
        <v>17</v>
      </c>
    </row>
    <row r="6594" spans="1:14" x14ac:dyDescent="0.25">
      <c r="A6594">
        <v>5.2016999999999998</v>
      </c>
      <c r="B6594">
        <v>8</v>
      </c>
      <c r="C6594" t="s">
        <v>73</v>
      </c>
      <c r="D6594">
        <v>86089</v>
      </c>
      <c r="E6594" t="s">
        <v>79</v>
      </c>
      <c r="F6594">
        <v>13</v>
      </c>
      <c r="G6594" t="s">
        <v>23</v>
      </c>
      <c r="H6594">
        <v>22353.141</v>
      </c>
      <c r="I6594">
        <v>0</v>
      </c>
      <c r="J6594">
        <v>4447525</v>
      </c>
      <c r="K6594">
        <v>14909703</v>
      </c>
      <c r="M6594">
        <v>17834.16</v>
      </c>
      <c r="N6594" t="s">
        <v>17</v>
      </c>
    </row>
    <row r="6595" spans="1:14" x14ac:dyDescent="0.25">
      <c r="A6595">
        <v>5.2016999999999998</v>
      </c>
      <c r="B6595">
        <v>8</v>
      </c>
      <c r="C6595" t="s">
        <v>73</v>
      </c>
      <c r="D6595">
        <v>86089</v>
      </c>
      <c r="E6595" t="s">
        <v>79</v>
      </c>
      <c r="F6595">
        <v>7</v>
      </c>
      <c r="G6595" t="s">
        <v>24</v>
      </c>
      <c r="H6595">
        <v>6382.116</v>
      </c>
      <c r="I6595">
        <v>0</v>
      </c>
      <c r="J6595">
        <v>263740</v>
      </c>
      <c r="K6595">
        <v>1923792</v>
      </c>
      <c r="M6595">
        <v>6842.28</v>
      </c>
      <c r="N6595" t="s">
        <v>17</v>
      </c>
    </row>
    <row r="6596" spans="1:14" x14ac:dyDescent="0.25">
      <c r="A6596">
        <v>5.2016999999999998</v>
      </c>
      <c r="B6596">
        <v>8</v>
      </c>
      <c r="C6596" t="s">
        <v>73</v>
      </c>
      <c r="D6596">
        <v>86089</v>
      </c>
      <c r="E6596" t="s">
        <v>79</v>
      </c>
      <c r="F6596">
        <v>8</v>
      </c>
      <c r="G6596" t="s">
        <v>25</v>
      </c>
      <c r="H6596">
        <v>1538.883</v>
      </c>
      <c r="I6596">
        <v>0</v>
      </c>
      <c r="J6596">
        <v>68195</v>
      </c>
      <c r="K6596">
        <v>571707</v>
      </c>
      <c r="M6596">
        <v>5161.92</v>
      </c>
      <c r="N6596" t="s">
        <v>17</v>
      </c>
    </row>
    <row r="6597" spans="1:14" x14ac:dyDescent="0.25">
      <c r="A6597">
        <v>5.2016999999999998</v>
      </c>
      <c r="B6597">
        <v>8</v>
      </c>
      <c r="C6597" t="s">
        <v>73</v>
      </c>
      <c r="D6597">
        <v>86089</v>
      </c>
      <c r="E6597" t="s">
        <v>79</v>
      </c>
      <c r="F6597">
        <v>9</v>
      </c>
      <c r="G6597" t="s">
        <v>26</v>
      </c>
      <c r="H6597">
        <v>2678.0970000000002</v>
      </c>
      <c r="I6597">
        <v>0</v>
      </c>
      <c r="J6597">
        <v>64110</v>
      </c>
      <c r="K6597">
        <v>484203</v>
      </c>
      <c r="M6597">
        <v>3871.44</v>
      </c>
      <c r="N6597" t="s">
        <v>17</v>
      </c>
    </row>
    <row r="6598" spans="1:14" x14ac:dyDescent="0.25">
      <c r="A6598">
        <v>5.2016999999999998</v>
      </c>
      <c r="B6598">
        <v>8</v>
      </c>
      <c r="C6598" t="s">
        <v>73</v>
      </c>
      <c r="D6598">
        <v>86089</v>
      </c>
      <c r="E6598" t="s">
        <v>79</v>
      </c>
      <c r="F6598">
        <v>14</v>
      </c>
      <c r="G6598" t="s">
        <v>27</v>
      </c>
      <c r="H6598">
        <v>10599.096</v>
      </c>
      <c r="I6598">
        <v>0</v>
      </c>
      <c r="J6598">
        <v>396045</v>
      </c>
      <c r="K6598">
        <v>3057294</v>
      </c>
      <c r="M6598">
        <v>15953.16</v>
      </c>
      <c r="N6598" t="s">
        <v>17</v>
      </c>
    </row>
    <row r="6599" spans="1:14" x14ac:dyDescent="0.25">
      <c r="A6599">
        <v>5.2016999999999998</v>
      </c>
      <c r="B6599">
        <v>8</v>
      </c>
      <c r="C6599" t="s">
        <v>73</v>
      </c>
      <c r="D6599">
        <v>86089</v>
      </c>
      <c r="E6599" t="s">
        <v>79</v>
      </c>
      <c r="F6599">
        <v>15</v>
      </c>
      <c r="G6599" t="s">
        <v>28</v>
      </c>
      <c r="H6599">
        <v>5047.7879999999996</v>
      </c>
      <c r="I6599">
        <v>0</v>
      </c>
      <c r="J6599">
        <v>185</v>
      </c>
      <c r="K6599">
        <v>0</v>
      </c>
      <c r="M6599">
        <v>0</v>
      </c>
      <c r="N6599" t="s">
        <v>17</v>
      </c>
    </row>
    <row r="6600" spans="1:14" x14ac:dyDescent="0.25">
      <c r="A6600">
        <v>5.2016999999999998</v>
      </c>
      <c r="B6600">
        <v>8</v>
      </c>
      <c r="C6600" t="s">
        <v>73</v>
      </c>
      <c r="D6600">
        <v>86089</v>
      </c>
      <c r="E6600" t="s">
        <v>79</v>
      </c>
      <c r="F6600">
        <v>12</v>
      </c>
      <c r="G6600" t="s">
        <v>29</v>
      </c>
      <c r="H6600">
        <v>7338.8040000000001</v>
      </c>
      <c r="I6600">
        <v>0</v>
      </c>
      <c r="J6600">
        <v>4843570</v>
      </c>
      <c r="K6600">
        <v>15782955</v>
      </c>
      <c r="M6600">
        <v>33787.32</v>
      </c>
      <c r="N6600" t="s">
        <v>17</v>
      </c>
    </row>
    <row r="6601" spans="1:14" x14ac:dyDescent="0.25">
      <c r="A6601">
        <v>5.2016999999999998</v>
      </c>
      <c r="B6601">
        <v>8</v>
      </c>
      <c r="C6601" t="s">
        <v>73</v>
      </c>
      <c r="D6601">
        <v>86089</v>
      </c>
      <c r="E6601" t="s">
        <v>79</v>
      </c>
      <c r="F6601">
        <v>16</v>
      </c>
      <c r="G6601" t="s">
        <v>30</v>
      </c>
      <c r="H6601">
        <v>2451.5129999999999</v>
      </c>
      <c r="I6601">
        <v>0</v>
      </c>
      <c r="J6601">
        <v>185</v>
      </c>
      <c r="K6601">
        <v>0</v>
      </c>
      <c r="M6601">
        <v>0</v>
      </c>
      <c r="N6601" t="s">
        <v>17</v>
      </c>
    </row>
    <row r="6602" spans="1:14" x14ac:dyDescent="0.25">
      <c r="A6602">
        <v>5.2016999999999998</v>
      </c>
      <c r="B6602">
        <v>8</v>
      </c>
      <c r="C6602" t="s">
        <v>73</v>
      </c>
      <c r="D6602">
        <v>86089</v>
      </c>
      <c r="E6602" t="s">
        <v>79</v>
      </c>
      <c r="F6602">
        <v>11</v>
      </c>
      <c r="G6602" t="s">
        <v>31</v>
      </c>
      <c r="H6602">
        <v>4257.8909999999996</v>
      </c>
      <c r="I6602">
        <v>0</v>
      </c>
      <c r="J6602">
        <v>363025</v>
      </c>
      <c r="K6602">
        <v>1334142</v>
      </c>
      <c r="M6602">
        <v>0</v>
      </c>
      <c r="N6602" t="s">
        <v>17</v>
      </c>
    </row>
    <row r="6603" spans="1:14" x14ac:dyDescent="0.25">
      <c r="A6603">
        <v>5.2016999999999998</v>
      </c>
      <c r="B6603">
        <v>8</v>
      </c>
      <c r="C6603" t="s">
        <v>73</v>
      </c>
      <c r="D6603">
        <v>86089</v>
      </c>
      <c r="E6603" t="s">
        <v>79</v>
      </c>
      <c r="F6603">
        <v>17</v>
      </c>
      <c r="G6603" t="s">
        <v>32</v>
      </c>
      <c r="H6603">
        <v>2102.1959999999999</v>
      </c>
      <c r="I6603">
        <v>0</v>
      </c>
      <c r="J6603">
        <v>185</v>
      </c>
      <c r="K6603">
        <v>0</v>
      </c>
      <c r="M6603">
        <v>0</v>
      </c>
      <c r="N6603" t="s">
        <v>17</v>
      </c>
    </row>
    <row r="6604" spans="1:14" x14ac:dyDescent="0.25">
      <c r="A6604">
        <v>5.2016999999999998</v>
      </c>
      <c r="B6604">
        <v>8</v>
      </c>
      <c r="C6604" t="s">
        <v>73</v>
      </c>
      <c r="D6604">
        <v>86089</v>
      </c>
      <c r="E6604" t="s">
        <v>79</v>
      </c>
      <c r="F6604">
        <v>18</v>
      </c>
      <c r="G6604" t="s">
        <v>33</v>
      </c>
      <c r="H6604">
        <v>54150.428999999996</v>
      </c>
      <c r="I6604">
        <v>0</v>
      </c>
      <c r="J6604">
        <v>4843570</v>
      </c>
      <c r="K6604">
        <v>17625618</v>
      </c>
      <c r="M6604">
        <v>33787.32</v>
      </c>
      <c r="N6604" t="s">
        <v>17</v>
      </c>
    </row>
    <row r="6605" spans="1:14" x14ac:dyDescent="0.25">
      <c r="A6605">
        <v>5.2016999999999998</v>
      </c>
      <c r="B6605">
        <v>8</v>
      </c>
      <c r="C6605" t="s">
        <v>80</v>
      </c>
      <c r="D6605">
        <v>98422</v>
      </c>
      <c r="E6605" t="s">
        <v>81</v>
      </c>
      <c r="F6605">
        <v>1</v>
      </c>
      <c r="G6605" t="s">
        <v>16</v>
      </c>
      <c r="H6605">
        <v>3574.9920000000002</v>
      </c>
      <c r="I6605">
        <v>0</v>
      </c>
      <c r="J6605">
        <v>507770</v>
      </c>
      <c r="K6605">
        <v>2155221</v>
      </c>
      <c r="M6605">
        <v>859.56</v>
      </c>
      <c r="N6605" t="s">
        <v>38</v>
      </c>
    </row>
    <row r="6606" spans="1:14" x14ac:dyDescent="0.25">
      <c r="A6606">
        <v>5.2016999999999998</v>
      </c>
      <c r="B6606">
        <v>8</v>
      </c>
      <c r="C6606" t="s">
        <v>80</v>
      </c>
      <c r="D6606">
        <v>98422</v>
      </c>
      <c r="E6606" t="s">
        <v>81</v>
      </c>
      <c r="F6606">
        <v>2</v>
      </c>
      <c r="G6606" t="s">
        <v>18</v>
      </c>
      <c r="H6606">
        <v>2281.5749999999998</v>
      </c>
      <c r="I6606">
        <v>0</v>
      </c>
      <c r="J6606">
        <v>113920</v>
      </c>
      <c r="K6606">
        <v>781866</v>
      </c>
      <c r="M6606">
        <v>663.48</v>
      </c>
      <c r="N6606" t="s">
        <v>38</v>
      </c>
    </row>
    <row r="6607" spans="1:14" x14ac:dyDescent="0.25">
      <c r="A6607">
        <v>5.2016999999999998</v>
      </c>
      <c r="B6607">
        <v>8</v>
      </c>
      <c r="C6607" t="s">
        <v>80</v>
      </c>
      <c r="D6607">
        <v>98422</v>
      </c>
      <c r="E6607" t="s">
        <v>81</v>
      </c>
      <c r="F6607">
        <v>3</v>
      </c>
      <c r="G6607" t="s">
        <v>19</v>
      </c>
      <c r="H6607">
        <v>47.204999999999998</v>
      </c>
      <c r="I6607">
        <v>0</v>
      </c>
      <c r="J6607">
        <v>480160</v>
      </c>
      <c r="K6607">
        <v>803139</v>
      </c>
      <c r="M6607">
        <v>930.24</v>
      </c>
      <c r="N6607" t="s">
        <v>38</v>
      </c>
    </row>
    <row r="6608" spans="1:14" x14ac:dyDescent="0.25">
      <c r="A6608">
        <v>5.2016999999999998</v>
      </c>
      <c r="B6608">
        <v>8</v>
      </c>
      <c r="C6608" t="s">
        <v>80</v>
      </c>
      <c r="D6608">
        <v>98422</v>
      </c>
      <c r="E6608" t="s">
        <v>81</v>
      </c>
      <c r="F6608">
        <v>4</v>
      </c>
      <c r="G6608" t="s">
        <v>20</v>
      </c>
      <c r="H6608">
        <v>2407.4549999999999</v>
      </c>
      <c r="I6608">
        <v>0</v>
      </c>
      <c r="J6608">
        <v>354770</v>
      </c>
      <c r="K6608">
        <v>774183</v>
      </c>
      <c r="M6608">
        <v>613.32000000000005</v>
      </c>
      <c r="N6608" t="s">
        <v>38</v>
      </c>
    </row>
    <row r="6609" spans="1:14" x14ac:dyDescent="0.25">
      <c r="A6609">
        <v>5.2016999999999998</v>
      </c>
      <c r="B6609">
        <v>8</v>
      </c>
      <c r="C6609" t="s">
        <v>80</v>
      </c>
      <c r="D6609">
        <v>98422</v>
      </c>
      <c r="E6609" t="s">
        <v>81</v>
      </c>
      <c r="F6609">
        <v>5</v>
      </c>
      <c r="G6609" t="s">
        <v>21</v>
      </c>
      <c r="H6609">
        <v>4188.6570000000002</v>
      </c>
      <c r="I6609">
        <v>0</v>
      </c>
      <c r="J6609">
        <v>213135</v>
      </c>
      <c r="K6609">
        <v>490374</v>
      </c>
      <c r="M6609">
        <v>1071.5999999999999</v>
      </c>
      <c r="N6609" t="s">
        <v>38</v>
      </c>
    </row>
    <row r="6610" spans="1:14" x14ac:dyDescent="0.25">
      <c r="A6610">
        <v>5.2016999999999998</v>
      </c>
      <c r="B6610">
        <v>8</v>
      </c>
      <c r="C6610" t="s">
        <v>80</v>
      </c>
      <c r="D6610">
        <v>98422</v>
      </c>
      <c r="E6610" t="s">
        <v>81</v>
      </c>
      <c r="F6610">
        <v>6</v>
      </c>
      <c r="G6610" t="s">
        <v>22</v>
      </c>
      <c r="H6610">
        <v>7807.7070000000003</v>
      </c>
      <c r="I6610">
        <v>0</v>
      </c>
      <c r="J6610">
        <v>1476255</v>
      </c>
      <c r="K6610">
        <v>5668404</v>
      </c>
      <c r="M6610">
        <v>9676.32</v>
      </c>
      <c r="N6610" t="s">
        <v>38</v>
      </c>
    </row>
    <row r="6611" spans="1:14" x14ac:dyDescent="0.25">
      <c r="A6611">
        <v>5.2016999999999998</v>
      </c>
      <c r="B6611">
        <v>8</v>
      </c>
      <c r="C6611" t="s">
        <v>80</v>
      </c>
      <c r="D6611">
        <v>98422</v>
      </c>
      <c r="E6611" t="s">
        <v>81</v>
      </c>
      <c r="F6611">
        <v>13</v>
      </c>
      <c r="G6611" t="s">
        <v>23</v>
      </c>
      <c r="H6611">
        <v>20307.591</v>
      </c>
      <c r="I6611">
        <v>0</v>
      </c>
      <c r="J6611">
        <v>3146010</v>
      </c>
      <c r="K6611">
        <v>10439325</v>
      </c>
      <c r="M6611">
        <v>16005.6</v>
      </c>
      <c r="N6611" t="s">
        <v>38</v>
      </c>
    </row>
    <row r="6612" spans="1:14" x14ac:dyDescent="0.25">
      <c r="A6612">
        <v>5.2016999999999998</v>
      </c>
      <c r="B6612">
        <v>8</v>
      </c>
      <c r="C6612" t="s">
        <v>80</v>
      </c>
      <c r="D6612">
        <v>98422</v>
      </c>
      <c r="E6612" t="s">
        <v>81</v>
      </c>
      <c r="F6612">
        <v>7</v>
      </c>
      <c r="G6612" t="s">
        <v>24</v>
      </c>
      <c r="H6612">
        <v>5818.8029999999999</v>
      </c>
      <c r="I6612">
        <v>0</v>
      </c>
      <c r="J6612">
        <v>200680</v>
      </c>
      <c r="K6612">
        <v>1610052</v>
      </c>
      <c r="M6612">
        <v>6851.4</v>
      </c>
      <c r="N6612" t="s">
        <v>38</v>
      </c>
    </row>
    <row r="6613" spans="1:14" x14ac:dyDescent="0.25">
      <c r="A6613">
        <v>5.2016999999999998</v>
      </c>
      <c r="B6613">
        <v>8</v>
      </c>
      <c r="C6613" t="s">
        <v>80</v>
      </c>
      <c r="D6613">
        <v>98422</v>
      </c>
      <c r="E6613" t="s">
        <v>81</v>
      </c>
      <c r="F6613">
        <v>8</v>
      </c>
      <c r="G6613" t="s">
        <v>25</v>
      </c>
      <c r="H6613">
        <v>1661.616</v>
      </c>
      <c r="I6613">
        <v>0</v>
      </c>
      <c r="J6613">
        <v>51510</v>
      </c>
      <c r="K6613">
        <v>478029</v>
      </c>
      <c r="M6613">
        <v>3803.04</v>
      </c>
      <c r="N6613" t="s">
        <v>38</v>
      </c>
    </row>
    <row r="6614" spans="1:14" x14ac:dyDescent="0.25">
      <c r="A6614">
        <v>5.2016999999999998</v>
      </c>
      <c r="B6614">
        <v>8</v>
      </c>
      <c r="C6614" t="s">
        <v>80</v>
      </c>
      <c r="D6614">
        <v>98422</v>
      </c>
      <c r="E6614" t="s">
        <v>81</v>
      </c>
      <c r="F6614">
        <v>9</v>
      </c>
      <c r="G6614" t="s">
        <v>26</v>
      </c>
      <c r="H6614">
        <v>2467.248</v>
      </c>
      <c r="I6614">
        <v>0</v>
      </c>
      <c r="J6614">
        <v>55100</v>
      </c>
      <c r="K6614">
        <v>454140</v>
      </c>
      <c r="M6614">
        <v>4192.92</v>
      </c>
      <c r="N6614" t="s">
        <v>38</v>
      </c>
    </row>
    <row r="6615" spans="1:14" x14ac:dyDescent="0.25">
      <c r="A6615">
        <v>5.2016999999999998</v>
      </c>
      <c r="B6615">
        <v>8</v>
      </c>
      <c r="C6615" t="s">
        <v>80</v>
      </c>
      <c r="D6615">
        <v>98422</v>
      </c>
      <c r="E6615" t="s">
        <v>81</v>
      </c>
      <c r="F6615">
        <v>14</v>
      </c>
      <c r="G6615" t="s">
        <v>27</v>
      </c>
      <c r="H6615">
        <v>9947.6669999999995</v>
      </c>
      <c r="I6615">
        <v>0</v>
      </c>
      <c r="J6615">
        <v>307290</v>
      </c>
      <c r="K6615">
        <v>2475246</v>
      </c>
      <c r="M6615">
        <v>16664.52</v>
      </c>
      <c r="N6615" t="s">
        <v>38</v>
      </c>
    </row>
    <row r="6616" spans="1:14" x14ac:dyDescent="0.25">
      <c r="A6616">
        <v>5.2016999999999998</v>
      </c>
      <c r="B6616">
        <v>8</v>
      </c>
      <c r="C6616" t="s">
        <v>80</v>
      </c>
      <c r="D6616">
        <v>98422</v>
      </c>
      <c r="E6616" t="s">
        <v>81</v>
      </c>
      <c r="F6616">
        <v>15</v>
      </c>
      <c r="G6616" t="s">
        <v>28</v>
      </c>
      <c r="H6616">
        <v>4283.067</v>
      </c>
      <c r="I6616">
        <v>0</v>
      </c>
      <c r="J6616">
        <v>190</v>
      </c>
      <c r="K6616">
        <v>0</v>
      </c>
      <c r="M6616">
        <v>0</v>
      </c>
      <c r="N6616" t="s">
        <v>38</v>
      </c>
    </row>
    <row r="6617" spans="1:14" x14ac:dyDescent="0.25">
      <c r="A6617">
        <v>5.2016999999999998</v>
      </c>
      <c r="B6617">
        <v>8</v>
      </c>
      <c r="C6617" t="s">
        <v>80</v>
      </c>
      <c r="D6617">
        <v>98422</v>
      </c>
      <c r="E6617" t="s">
        <v>81</v>
      </c>
      <c r="F6617">
        <v>12</v>
      </c>
      <c r="G6617" t="s">
        <v>29</v>
      </c>
      <c r="H6617">
        <v>5570.19</v>
      </c>
      <c r="I6617">
        <v>0</v>
      </c>
      <c r="J6617">
        <v>3453300</v>
      </c>
      <c r="K6617">
        <v>12981441</v>
      </c>
      <c r="M6617">
        <v>32670.12</v>
      </c>
      <c r="N6617" t="s">
        <v>38</v>
      </c>
    </row>
    <row r="6618" spans="1:14" x14ac:dyDescent="0.25">
      <c r="A6618">
        <v>5.2016999999999998</v>
      </c>
      <c r="B6618">
        <v>8</v>
      </c>
      <c r="C6618" t="s">
        <v>80</v>
      </c>
      <c r="D6618">
        <v>98422</v>
      </c>
      <c r="E6618" t="s">
        <v>81</v>
      </c>
      <c r="F6618">
        <v>16</v>
      </c>
      <c r="G6618" t="s">
        <v>30</v>
      </c>
      <c r="H6618">
        <v>3439.6709999999998</v>
      </c>
      <c r="I6618">
        <v>0</v>
      </c>
      <c r="J6618">
        <v>190</v>
      </c>
      <c r="K6618">
        <v>0</v>
      </c>
      <c r="M6618">
        <v>0</v>
      </c>
      <c r="N6618" t="s">
        <v>38</v>
      </c>
    </row>
    <row r="6619" spans="1:14" x14ac:dyDescent="0.25">
      <c r="A6619">
        <v>5.2016999999999998</v>
      </c>
      <c r="B6619">
        <v>8</v>
      </c>
      <c r="C6619" t="s">
        <v>80</v>
      </c>
      <c r="D6619">
        <v>98422</v>
      </c>
      <c r="E6619" t="s">
        <v>81</v>
      </c>
      <c r="F6619">
        <v>11</v>
      </c>
      <c r="G6619" t="s">
        <v>31</v>
      </c>
      <c r="H6619">
        <v>4342.8599999999997</v>
      </c>
      <c r="I6619">
        <v>0</v>
      </c>
      <c r="J6619">
        <v>434855</v>
      </c>
      <c r="K6619">
        <v>1372968</v>
      </c>
      <c r="M6619">
        <v>0</v>
      </c>
      <c r="N6619" t="s">
        <v>38</v>
      </c>
    </row>
    <row r="6620" spans="1:14" x14ac:dyDescent="0.25">
      <c r="A6620">
        <v>5.2016999999999998</v>
      </c>
      <c r="B6620">
        <v>8</v>
      </c>
      <c r="C6620" t="s">
        <v>80</v>
      </c>
      <c r="D6620">
        <v>98422</v>
      </c>
      <c r="E6620" t="s">
        <v>81</v>
      </c>
      <c r="F6620">
        <v>17</v>
      </c>
      <c r="G6620" t="s">
        <v>32</v>
      </c>
      <c r="H6620">
        <v>31.47</v>
      </c>
      <c r="I6620">
        <v>0</v>
      </c>
      <c r="J6620">
        <v>190</v>
      </c>
      <c r="K6620">
        <v>0</v>
      </c>
      <c r="M6620">
        <v>0</v>
      </c>
      <c r="N6620" t="s">
        <v>38</v>
      </c>
    </row>
    <row r="6621" spans="1:14" x14ac:dyDescent="0.25">
      <c r="A6621">
        <v>5.2016999999999998</v>
      </c>
      <c r="B6621">
        <v>8</v>
      </c>
      <c r="C6621" t="s">
        <v>80</v>
      </c>
      <c r="D6621">
        <v>98422</v>
      </c>
      <c r="E6621" t="s">
        <v>81</v>
      </c>
      <c r="F6621">
        <v>18</v>
      </c>
      <c r="G6621" t="s">
        <v>33</v>
      </c>
      <c r="H6621">
        <v>47922.516000000003</v>
      </c>
      <c r="I6621">
        <v>0</v>
      </c>
      <c r="J6621">
        <v>3453300</v>
      </c>
      <c r="K6621">
        <v>15133482</v>
      </c>
      <c r="M6621">
        <v>32670.12</v>
      </c>
      <c r="N6621" t="s">
        <v>38</v>
      </c>
    </row>
    <row r="6622" spans="1:14" x14ac:dyDescent="0.25">
      <c r="A6622">
        <v>5.2016999999999998</v>
      </c>
      <c r="B6622">
        <v>8</v>
      </c>
      <c r="C6622" t="s">
        <v>80</v>
      </c>
      <c r="D6622">
        <v>79785</v>
      </c>
      <c r="E6622" t="s">
        <v>82</v>
      </c>
      <c r="F6622">
        <v>1</v>
      </c>
      <c r="G6622" t="s">
        <v>16</v>
      </c>
      <c r="H6622">
        <v>3436.5239999999999</v>
      </c>
      <c r="I6622">
        <v>0</v>
      </c>
      <c r="J6622">
        <v>425320</v>
      </c>
      <c r="K6622">
        <v>1648674</v>
      </c>
      <c r="M6622">
        <v>870.96</v>
      </c>
      <c r="N6622" t="s">
        <v>17</v>
      </c>
    </row>
    <row r="6623" spans="1:14" x14ac:dyDescent="0.25">
      <c r="A6623">
        <v>5.2016999999999998</v>
      </c>
      <c r="B6623">
        <v>8</v>
      </c>
      <c r="C6623" t="s">
        <v>80</v>
      </c>
      <c r="D6623">
        <v>79785</v>
      </c>
      <c r="E6623" t="s">
        <v>82</v>
      </c>
      <c r="F6623">
        <v>2</v>
      </c>
      <c r="G6623" t="s">
        <v>18</v>
      </c>
      <c r="H6623">
        <v>2580.54</v>
      </c>
      <c r="I6623">
        <v>0</v>
      </c>
      <c r="J6623">
        <v>69205</v>
      </c>
      <c r="K6623">
        <v>411705</v>
      </c>
      <c r="M6623">
        <v>665.76</v>
      </c>
      <c r="N6623" t="s">
        <v>17</v>
      </c>
    </row>
    <row r="6624" spans="1:14" x14ac:dyDescent="0.25">
      <c r="A6624">
        <v>5.2016999999999998</v>
      </c>
      <c r="B6624">
        <v>8</v>
      </c>
      <c r="C6624" t="s">
        <v>80</v>
      </c>
      <c r="D6624">
        <v>79785</v>
      </c>
      <c r="E6624" t="s">
        <v>82</v>
      </c>
      <c r="F6624">
        <v>3</v>
      </c>
      <c r="G6624" t="s">
        <v>19</v>
      </c>
      <c r="H6624">
        <v>47.204999999999998</v>
      </c>
      <c r="I6624">
        <v>0</v>
      </c>
      <c r="J6624">
        <v>466000</v>
      </c>
      <c r="K6624">
        <v>759726</v>
      </c>
      <c r="M6624">
        <v>1089.8399999999999</v>
      </c>
      <c r="N6624" t="s">
        <v>17</v>
      </c>
    </row>
    <row r="6625" spans="1:14" x14ac:dyDescent="0.25">
      <c r="A6625">
        <v>5.2016999999999998</v>
      </c>
      <c r="B6625">
        <v>8</v>
      </c>
      <c r="C6625" t="s">
        <v>80</v>
      </c>
      <c r="D6625">
        <v>79785</v>
      </c>
      <c r="E6625" t="s">
        <v>82</v>
      </c>
      <c r="F6625">
        <v>4</v>
      </c>
      <c r="G6625" t="s">
        <v>20</v>
      </c>
      <c r="H6625">
        <v>2177.7240000000002</v>
      </c>
      <c r="I6625">
        <v>0</v>
      </c>
      <c r="J6625">
        <v>334480</v>
      </c>
      <c r="K6625">
        <v>631104</v>
      </c>
      <c r="M6625">
        <v>711.36</v>
      </c>
      <c r="N6625" t="s">
        <v>17</v>
      </c>
    </row>
    <row r="6626" spans="1:14" x14ac:dyDescent="0.25">
      <c r="A6626">
        <v>5.2016999999999998</v>
      </c>
      <c r="B6626">
        <v>8</v>
      </c>
      <c r="C6626" t="s">
        <v>80</v>
      </c>
      <c r="D6626">
        <v>79785</v>
      </c>
      <c r="E6626" t="s">
        <v>82</v>
      </c>
      <c r="F6626">
        <v>5</v>
      </c>
      <c r="G6626" t="s">
        <v>21</v>
      </c>
      <c r="H6626">
        <v>2438.9250000000002</v>
      </c>
      <c r="I6626">
        <v>0</v>
      </c>
      <c r="J6626">
        <v>212435</v>
      </c>
      <c r="K6626">
        <v>446496</v>
      </c>
      <c r="M6626">
        <v>1160.52</v>
      </c>
      <c r="N6626" t="s">
        <v>17</v>
      </c>
    </row>
    <row r="6627" spans="1:14" x14ac:dyDescent="0.25">
      <c r="A6627">
        <v>5.2016999999999998</v>
      </c>
      <c r="B6627">
        <v>8</v>
      </c>
      <c r="C6627" t="s">
        <v>80</v>
      </c>
      <c r="D6627">
        <v>79785</v>
      </c>
      <c r="E6627" t="s">
        <v>82</v>
      </c>
      <c r="F6627">
        <v>6</v>
      </c>
      <c r="G6627" t="s">
        <v>22</v>
      </c>
      <c r="H6627">
        <v>7370.2740000000003</v>
      </c>
      <c r="I6627">
        <v>0</v>
      </c>
      <c r="J6627">
        <v>1702185</v>
      </c>
      <c r="K6627">
        <v>8568195</v>
      </c>
      <c r="M6627">
        <v>10955.4</v>
      </c>
      <c r="N6627" t="s">
        <v>17</v>
      </c>
    </row>
    <row r="6628" spans="1:14" x14ac:dyDescent="0.25">
      <c r="A6628">
        <v>5.2016999999999998</v>
      </c>
      <c r="B6628">
        <v>8</v>
      </c>
      <c r="C6628" t="s">
        <v>80</v>
      </c>
      <c r="D6628">
        <v>79785</v>
      </c>
      <c r="E6628" t="s">
        <v>82</v>
      </c>
      <c r="F6628">
        <v>13</v>
      </c>
      <c r="G6628" t="s">
        <v>23</v>
      </c>
      <c r="H6628">
        <v>18051.191999999999</v>
      </c>
      <c r="I6628">
        <v>0</v>
      </c>
      <c r="J6628">
        <v>3209625</v>
      </c>
      <c r="K6628">
        <v>13798497</v>
      </c>
      <c r="M6628">
        <v>18627.599999999999</v>
      </c>
      <c r="N6628" t="s">
        <v>17</v>
      </c>
    </row>
    <row r="6629" spans="1:14" x14ac:dyDescent="0.25">
      <c r="A6629">
        <v>5.2016999999999998</v>
      </c>
      <c r="B6629">
        <v>8</v>
      </c>
      <c r="C6629" t="s">
        <v>80</v>
      </c>
      <c r="D6629">
        <v>79785</v>
      </c>
      <c r="E6629" t="s">
        <v>82</v>
      </c>
      <c r="F6629">
        <v>7</v>
      </c>
      <c r="G6629" t="s">
        <v>24</v>
      </c>
      <c r="H6629">
        <v>5919.5069999999996</v>
      </c>
      <c r="I6629">
        <v>0</v>
      </c>
      <c r="J6629">
        <v>163615</v>
      </c>
      <c r="K6629">
        <v>1283133</v>
      </c>
      <c r="M6629">
        <v>7818.12</v>
      </c>
      <c r="N6629" t="s">
        <v>17</v>
      </c>
    </row>
    <row r="6630" spans="1:14" x14ac:dyDescent="0.25">
      <c r="A6630">
        <v>5.2016999999999998</v>
      </c>
      <c r="B6630">
        <v>8</v>
      </c>
      <c r="C6630" t="s">
        <v>80</v>
      </c>
      <c r="D6630">
        <v>79785</v>
      </c>
      <c r="E6630" t="s">
        <v>82</v>
      </c>
      <c r="F6630">
        <v>8</v>
      </c>
      <c r="G6630" t="s">
        <v>25</v>
      </c>
      <c r="H6630">
        <v>1721.4090000000001</v>
      </c>
      <c r="I6630">
        <v>0</v>
      </c>
      <c r="J6630">
        <v>47680</v>
      </c>
      <c r="K6630">
        <v>350049</v>
      </c>
      <c r="M6630">
        <v>4860.96</v>
      </c>
      <c r="N6630" t="s">
        <v>17</v>
      </c>
    </row>
    <row r="6631" spans="1:14" x14ac:dyDescent="0.25">
      <c r="A6631">
        <v>5.2016999999999998</v>
      </c>
      <c r="B6631">
        <v>8</v>
      </c>
      <c r="C6631" t="s">
        <v>80</v>
      </c>
      <c r="D6631">
        <v>79785</v>
      </c>
      <c r="E6631" t="s">
        <v>82</v>
      </c>
      <c r="F6631">
        <v>9</v>
      </c>
      <c r="G6631" t="s">
        <v>26</v>
      </c>
      <c r="H6631">
        <v>1529.442</v>
      </c>
      <c r="I6631">
        <v>0</v>
      </c>
      <c r="J6631">
        <v>53950</v>
      </c>
      <c r="K6631">
        <v>437544</v>
      </c>
      <c r="M6631">
        <v>5207.5200000000004</v>
      </c>
      <c r="N6631" t="s">
        <v>17</v>
      </c>
    </row>
    <row r="6632" spans="1:14" x14ac:dyDescent="0.25">
      <c r="A6632">
        <v>5.2016999999999998</v>
      </c>
      <c r="B6632">
        <v>8</v>
      </c>
      <c r="C6632" t="s">
        <v>80</v>
      </c>
      <c r="D6632">
        <v>79785</v>
      </c>
      <c r="E6632" t="s">
        <v>82</v>
      </c>
      <c r="F6632">
        <v>14</v>
      </c>
      <c r="G6632" t="s">
        <v>27</v>
      </c>
      <c r="H6632">
        <v>9170.3580000000002</v>
      </c>
      <c r="I6632">
        <v>0</v>
      </c>
      <c r="J6632">
        <v>265245</v>
      </c>
      <c r="K6632">
        <v>2031177</v>
      </c>
      <c r="M6632">
        <v>17512.68</v>
      </c>
      <c r="N6632" t="s">
        <v>17</v>
      </c>
    </row>
    <row r="6633" spans="1:14" x14ac:dyDescent="0.25">
      <c r="A6633">
        <v>5.2016999999999998</v>
      </c>
      <c r="B6633">
        <v>8</v>
      </c>
      <c r="C6633" t="s">
        <v>80</v>
      </c>
      <c r="D6633">
        <v>79785</v>
      </c>
      <c r="E6633" t="s">
        <v>82</v>
      </c>
      <c r="F6633">
        <v>15</v>
      </c>
      <c r="G6633" t="s">
        <v>28</v>
      </c>
      <c r="H6633">
        <v>4289.3609999999999</v>
      </c>
      <c r="I6633">
        <v>0</v>
      </c>
      <c r="J6633">
        <v>195</v>
      </c>
      <c r="K6633">
        <v>0</v>
      </c>
      <c r="M6633">
        <v>0</v>
      </c>
      <c r="N6633" t="s">
        <v>17</v>
      </c>
    </row>
    <row r="6634" spans="1:14" x14ac:dyDescent="0.25">
      <c r="A6634">
        <v>5.2016999999999998</v>
      </c>
      <c r="B6634">
        <v>8</v>
      </c>
      <c r="C6634" t="s">
        <v>80</v>
      </c>
      <c r="D6634">
        <v>79785</v>
      </c>
      <c r="E6634" t="s">
        <v>82</v>
      </c>
      <c r="F6634">
        <v>12</v>
      </c>
      <c r="G6634" t="s">
        <v>29</v>
      </c>
      <c r="H6634">
        <v>6935.9880000000003</v>
      </c>
      <c r="I6634">
        <v>0</v>
      </c>
      <c r="J6634">
        <v>3474870</v>
      </c>
      <c r="K6634">
        <v>14588427</v>
      </c>
      <c r="M6634">
        <v>36140.28</v>
      </c>
      <c r="N6634" t="s">
        <v>17</v>
      </c>
    </row>
    <row r="6635" spans="1:14" x14ac:dyDescent="0.25">
      <c r="A6635">
        <v>5.2016999999999998</v>
      </c>
      <c r="B6635">
        <v>8</v>
      </c>
      <c r="C6635" t="s">
        <v>80</v>
      </c>
      <c r="D6635">
        <v>79785</v>
      </c>
      <c r="E6635" t="s">
        <v>82</v>
      </c>
      <c r="F6635">
        <v>16</v>
      </c>
      <c r="G6635" t="s">
        <v>30</v>
      </c>
      <c r="H6635">
        <v>3269.7330000000002</v>
      </c>
      <c r="I6635">
        <v>0</v>
      </c>
      <c r="J6635">
        <v>195</v>
      </c>
      <c r="K6635">
        <v>0</v>
      </c>
      <c r="M6635">
        <v>0</v>
      </c>
      <c r="N6635" t="s">
        <v>17</v>
      </c>
    </row>
    <row r="6636" spans="1:14" x14ac:dyDescent="0.25">
      <c r="A6636">
        <v>5.2016999999999998</v>
      </c>
      <c r="B6636">
        <v>8</v>
      </c>
      <c r="C6636" t="s">
        <v>80</v>
      </c>
      <c r="D6636">
        <v>79785</v>
      </c>
      <c r="E6636" t="s">
        <v>82</v>
      </c>
      <c r="F6636">
        <v>11</v>
      </c>
      <c r="G6636" t="s">
        <v>31</v>
      </c>
      <c r="H6636">
        <v>2341.3679999999999</v>
      </c>
      <c r="I6636">
        <v>0</v>
      </c>
      <c r="J6636">
        <v>220490</v>
      </c>
      <c r="K6636">
        <v>1064235</v>
      </c>
      <c r="M6636">
        <v>0</v>
      </c>
      <c r="N6636" t="s">
        <v>17</v>
      </c>
    </row>
    <row r="6637" spans="1:14" x14ac:dyDescent="0.25">
      <c r="A6637">
        <v>5.2016999999999998</v>
      </c>
      <c r="B6637">
        <v>8</v>
      </c>
      <c r="C6637" t="s">
        <v>80</v>
      </c>
      <c r="D6637">
        <v>79785</v>
      </c>
      <c r="E6637" t="s">
        <v>82</v>
      </c>
      <c r="F6637">
        <v>17</v>
      </c>
      <c r="G6637" t="s">
        <v>32</v>
      </c>
      <c r="H6637">
        <v>1586.088</v>
      </c>
      <c r="I6637">
        <v>0</v>
      </c>
      <c r="J6637">
        <v>195</v>
      </c>
      <c r="K6637">
        <v>0</v>
      </c>
      <c r="M6637">
        <v>0</v>
      </c>
      <c r="N6637" t="s">
        <v>17</v>
      </c>
    </row>
    <row r="6638" spans="1:14" x14ac:dyDescent="0.25">
      <c r="A6638">
        <v>5.2016999999999998</v>
      </c>
      <c r="B6638">
        <v>8</v>
      </c>
      <c r="C6638" t="s">
        <v>80</v>
      </c>
      <c r="D6638">
        <v>79785</v>
      </c>
      <c r="E6638" t="s">
        <v>82</v>
      </c>
      <c r="F6638">
        <v>18</v>
      </c>
      <c r="G6638" t="s">
        <v>33</v>
      </c>
      <c r="H6638">
        <v>45644.088000000003</v>
      </c>
      <c r="I6638">
        <v>0</v>
      </c>
      <c r="J6638">
        <v>3474870</v>
      </c>
      <c r="K6638">
        <v>17001972</v>
      </c>
      <c r="M6638">
        <v>36140.28</v>
      </c>
      <c r="N6638" t="s">
        <v>17</v>
      </c>
    </row>
    <row r="6639" spans="1:14" x14ac:dyDescent="0.25">
      <c r="A6639">
        <v>5.2016999999999998</v>
      </c>
      <c r="B6639">
        <v>8</v>
      </c>
      <c r="C6639" t="s">
        <v>80</v>
      </c>
      <c r="D6639">
        <v>63354</v>
      </c>
      <c r="E6639" t="s">
        <v>83</v>
      </c>
      <c r="F6639">
        <v>1</v>
      </c>
      <c r="G6639" t="s">
        <v>16</v>
      </c>
      <c r="H6639">
        <v>3600.1680000000001</v>
      </c>
      <c r="I6639">
        <v>0</v>
      </c>
      <c r="J6639">
        <v>515410</v>
      </c>
      <c r="K6639">
        <v>213006</v>
      </c>
      <c r="M6639">
        <v>925.68</v>
      </c>
      <c r="N6639" t="s">
        <v>17</v>
      </c>
    </row>
    <row r="6640" spans="1:14" x14ac:dyDescent="0.25">
      <c r="A6640">
        <v>5.2016999999999998</v>
      </c>
      <c r="B6640">
        <v>8</v>
      </c>
      <c r="C6640" t="s">
        <v>80</v>
      </c>
      <c r="D6640">
        <v>63354</v>
      </c>
      <c r="E6640" t="s">
        <v>83</v>
      </c>
      <c r="F6640">
        <v>2</v>
      </c>
      <c r="G6640" t="s">
        <v>18</v>
      </c>
      <c r="H6640">
        <v>1944.846</v>
      </c>
      <c r="I6640">
        <v>0</v>
      </c>
      <c r="J6640">
        <v>104430</v>
      </c>
      <c r="K6640">
        <v>7494</v>
      </c>
      <c r="M6640">
        <v>754.68</v>
      </c>
      <c r="N6640" t="s">
        <v>17</v>
      </c>
    </row>
    <row r="6641" spans="1:14" x14ac:dyDescent="0.25">
      <c r="A6641">
        <v>5.2016999999999998</v>
      </c>
      <c r="B6641">
        <v>8</v>
      </c>
      <c r="C6641" t="s">
        <v>80</v>
      </c>
      <c r="D6641">
        <v>63354</v>
      </c>
      <c r="E6641" t="s">
        <v>83</v>
      </c>
      <c r="F6641">
        <v>3</v>
      </c>
      <c r="G6641" t="s">
        <v>19</v>
      </c>
      <c r="H6641">
        <v>47.204999999999998</v>
      </c>
      <c r="I6641">
        <v>0</v>
      </c>
      <c r="J6641">
        <v>567300</v>
      </c>
      <c r="K6641">
        <v>879804</v>
      </c>
      <c r="M6641">
        <v>1080.72</v>
      </c>
      <c r="N6641" t="s">
        <v>17</v>
      </c>
    </row>
    <row r="6642" spans="1:14" x14ac:dyDescent="0.25">
      <c r="A6642">
        <v>5.2016999999999998</v>
      </c>
      <c r="B6642">
        <v>8</v>
      </c>
      <c r="C6642" t="s">
        <v>80</v>
      </c>
      <c r="D6642">
        <v>63354</v>
      </c>
      <c r="E6642" t="s">
        <v>83</v>
      </c>
      <c r="F6642">
        <v>4</v>
      </c>
      <c r="G6642" t="s">
        <v>20</v>
      </c>
      <c r="H6642">
        <v>1573.5</v>
      </c>
      <c r="I6642">
        <v>0</v>
      </c>
      <c r="J6642">
        <v>471500</v>
      </c>
      <c r="K6642">
        <v>854322</v>
      </c>
      <c r="M6642">
        <v>930.24</v>
      </c>
      <c r="N6642" t="s">
        <v>17</v>
      </c>
    </row>
    <row r="6643" spans="1:14" x14ac:dyDescent="0.25">
      <c r="A6643">
        <v>5.2016999999999998</v>
      </c>
      <c r="B6643">
        <v>8</v>
      </c>
      <c r="C6643" t="s">
        <v>80</v>
      </c>
      <c r="D6643">
        <v>63354</v>
      </c>
      <c r="E6643" t="s">
        <v>83</v>
      </c>
      <c r="F6643">
        <v>5</v>
      </c>
      <c r="G6643" t="s">
        <v>21</v>
      </c>
      <c r="H6643">
        <v>3124.971</v>
      </c>
      <c r="I6643">
        <v>0</v>
      </c>
      <c r="J6643">
        <v>234455</v>
      </c>
      <c r="K6643">
        <v>509571</v>
      </c>
      <c r="M6643">
        <v>1222.08</v>
      </c>
      <c r="N6643" t="s">
        <v>17</v>
      </c>
    </row>
    <row r="6644" spans="1:14" x14ac:dyDescent="0.25">
      <c r="A6644">
        <v>5.2016999999999998</v>
      </c>
      <c r="B6644">
        <v>8</v>
      </c>
      <c r="C6644" t="s">
        <v>80</v>
      </c>
      <c r="D6644">
        <v>63354</v>
      </c>
      <c r="E6644" t="s">
        <v>83</v>
      </c>
      <c r="F6644">
        <v>6</v>
      </c>
      <c r="G6644" t="s">
        <v>22</v>
      </c>
      <c r="H6644">
        <v>10265.513999999999</v>
      </c>
      <c r="I6644">
        <v>0</v>
      </c>
      <c r="J6644">
        <v>1999535</v>
      </c>
      <c r="K6644">
        <v>9463662</v>
      </c>
      <c r="M6644">
        <v>11826.36</v>
      </c>
      <c r="N6644" t="s">
        <v>17</v>
      </c>
    </row>
    <row r="6645" spans="1:14" x14ac:dyDescent="0.25">
      <c r="A6645">
        <v>5.2016999999999998</v>
      </c>
      <c r="B6645">
        <v>8</v>
      </c>
      <c r="C6645" t="s">
        <v>80</v>
      </c>
      <c r="D6645">
        <v>63354</v>
      </c>
      <c r="E6645" t="s">
        <v>83</v>
      </c>
      <c r="F6645">
        <v>13</v>
      </c>
      <c r="G6645" t="s">
        <v>23</v>
      </c>
      <c r="H6645">
        <v>20556.204000000002</v>
      </c>
      <c r="I6645">
        <v>0</v>
      </c>
      <c r="J6645">
        <v>3892630</v>
      </c>
      <c r="K6645">
        <v>14163528</v>
      </c>
      <c r="M6645">
        <v>19079.04</v>
      </c>
      <c r="N6645" t="s">
        <v>17</v>
      </c>
    </row>
    <row r="6646" spans="1:14" x14ac:dyDescent="0.25">
      <c r="A6646">
        <v>5.2016999999999998</v>
      </c>
      <c r="B6646">
        <v>8</v>
      </c>
      <c r="C6646" t="s">
        <v>80</v>
      </c>
      <c r="D6646">
        <v>63354</v>
      </c>
      <c r="E6646" t="s">
        <v>83</v>
      </c>
      <c r="F6646">
        <v>7</v>
      </c>
      <c r="G6646" t="s">
        <v>24</v>
      </c>
      <c r="H6646">
        <v>6268.8239999999996</v>
      </c>
      <c r="I6646">
        <v>0</v>
      </c>
      <c r="J6646">
        <v>274050</v>
      </c>
      <c r="K6646">
        <v>1968948</v>
      </c>
      <c r="M6646">
        <v>7232.16</v>
      </c>
      <c r="N6646" t="s">
        <v>17</v>
      </c>
    </row>
    <row r="6647" spans="1:14" x14ac:dyDescent="0.25">
      <c r="A6647">
        <v>5.2016999999999998</v>
      </c>
      <c r="B6647">
        <v>8</v>
      </c>
      <c r="C6647" t="s">
        <v>80</v>
      </c>
      <c r="D6647">
        <v>63354</v>
      </c>
      <c r="E6647" t="s">
        <v>83</v>
      </c>
      <c r="F6647">
        <v>8</v>
      </c>
      <c r="G6647" t="s">
        <v>25</v>
      </c>
      <c r="H6647">
        <v>3386.172</v>
      </c>
      <c r="I6647">
        <v>0</v>
      </c>
      <c r="J6647">
        <v>51665</v>
      </c>
      <c r="K6647">
        <v>437790</v>
      </c>
      <c r="M6647">
        <v>5013.72</v>
      </c>
      <c r="N6647" t="s">
        <v>17</v>
      </c>
    </row>
    <row r="6648" spans="1:14" x14ac:dyDescent="0.25">
      <c r="A6648">
        <v>5.2016999999999998</v>
      </c>
      <c r="B6648">
        <v>8</v>
      </c>
      <c r="C6648" t="s">
        <v>80</v>
      </c>
      <c r="D6648">
        <v>63354</v>
      </c>
      <c r="E6648" t="s">
        <v>83</v>
      </c>
      <c r="F6648">
        <v>9</v>
      </c>
      <c r="G6648" t="s">
        <v>26</v>
      </c>
      <c r="H6648">
        <v>3625.3440000000001</v>
      </c>
      <c r="I6648">
        <v>0</v>
      </c>
      <c r="J6648">
        <v>65970</v>
      </c>
      <c r="K6648">
        <v>504480</v>
      </c>
      <c r="M6648">
        <v>5104.92</v>
      </c>
      <c r="N6648" t="s">
        <v>17</v>
      </c>
    </row>
    <row r="6649" spans="1:14" x14ac:dyDescent="0.25">
      <c r="A6649">
        <v>5.2016999999999998</v>
      </c>
      <c r="B6649">
        <v>8</v>
      </c>
      <c r="C6649" t="s">
        <v>80</v>
      </c>
      <c r="D6649">
        <v>63354</v>
      </c>
      <c r="E6649" t="s">
        <v>83</v>
      </c>
      <c r="F6649">
        <v>14</v>
      </c>
      <c r="G6649" t="s">
        <v>27</v>
      </c>
      <c r="H6649">
        <v>13280.34</v>
      </c>
      <c r="I6649">
        <v>0</v>
      </c>
      <c r="J6649">
        <v>391685</v>
      </c>
      <c r="K6649">
        <v>3014304</v>
      </c>
      <c r="M6649">
        <v>17845.560000000001</v>
      </c>
      <c r="N6649" t="s">
        <v>17</v>
      </c>
    </row>
    <row r="6650" spans="1:14" x14ac:dyDescent="0.25">
      <c r="A6650">
        <v>5.2016999999999998</v>
      </c>
      <c r="B6650">
        <v>8</v>
      </c>
      <c r="C6650" t="s">
        <v>80</v>
      </c>
      <c r="D6650">
        <v>63354</v>
      </c>
      <c r="E6650" t="s">
        <v>83</v>
      </c>
      <c r="F6650">
        <v>15</v>
      </c>
      <c r="G6650" t="s">
        <v>28</v>
      </c>
      <c r="H6650">
        <v>5353.0469999999996</v>
      </c>
      <c r="I6650">
        <v>0</v>
      </c>
      <c r="J6650">
        <v>200</v>
      </c>
      <c r="K6650">
        <v>0</v>
      </c>
      <c r="M6650">
        <v>0</v>
      </c>
      <c r="N6650" t="s">
        <v>17</v>
      </c>
    </row>
    <row r="6651" spans="1:14" x14ac:dyDescent="0.25">
      <c r="A6651">
        <v>5.2016999999999998</v>
      </c>
      <c r="B6651">
        <v>8</v>
      </c>
      <c r="C6651" t="s">
        <v>80</v>
      </c>
      <c r="D6651">
        <v>63354</v>
      </c>
      <c r="E6651" t="s">
        <v>83</v>
      </c>
      <c r="F6651">
        <v>12</v>
      </c>
      <c r="G6651" t="s">
        <v>29</v>
      </c>
      <c r="H6651">
        <v>9651.8490000000002</v>
      </c>
      <c r="I6651">
        <v>0</v>
      </c>
      <c r="J6651">
        <v>4284315</v>
      </c>
      <c r="K6651">
        <v>16310385</v>
      </c>
      <c r="M6651">
        <v>36924.6</v>
      </c>
      <c r="N6651" t="s">
        <v>17</v>
      </c>
    </row>
    <row r="6652" spans="1:14" x14ac:dyDescent="0.25">
      <c r="A6652">
        <v>5.2016999999999998</v>
      </c>
      <c r="B6652">
        <v>8</v>
      </c>
      <c r="C6652" t="s">
        <v>80</v>
      </c>
      <c r="D6652">
        <v>63354</v>
      </c>
      <c r="E6652" t="s">
        <v>83</v>
      </c>
      <c r="F6652">
        <v>16</v>
      </c>
      <c r="G6652" t="s">
        <v>30</v>
      </c>
      <c r="H6652">
        <v>4773.9989999999998</v>
      </c>
      <c r="I6652">
        <v>0</v>
      </c>
      <c r="J6652">
        <v>200</v>
      </c>
      <c r="K6652">
        <v>0</v>
      </c>
      <c r="M6652">
        <v>0</v>
      </c>
      <c r="N6652" t="s">
        <v>17</v>
      </c>
    </row>
    <row r="6653" spans="1:14" x14ac:dyDescent="0.25">
      <c r="A6653">
        <v>5.2016999999999998</v>
      </c>
      <c r="B6653">
        <v>8</v>
      </c>
      <c r="C6653" t="s">
        <v>80</v>
      </c>
      <c r="D6653">
        <v>63354</v>
      </c>
      <c r="E6653" t="s">
        <v>83</v>
      </c>
      <c r="F6653">
        <v>11</v>
      </c>
      <c r="G6653" t="s">
        <v>31</v>
      </c>
      <c r="H6653">
        <v>5422.2809999999999</v>
      </c>
      <c r="I6653">
        <v>0</v>
      </c>
      <c r="J6653">
        <v>589640</v>
      </c>
      <c r="K6653">
        <v>1990398</v>
      </c>
      <c r="M6653">
        <v>0</v>
      </c>
      <c r="N6653" t="s">
        <v>17</v>
      </c>
    </row>
    <row r="6654" spans="1:14" x14ac:dyDescent="0.25">
      <c r="A6654">
        <v>5.2016999999999998</v>
      </c>
      <c r="B6654">
        <v>8</v>
      </c>
      <c r="C6654" t="s">
        <v>80</v>
      </c>
      <c r="D6654">
        <v>63354</v>
      </c>
      <c r="E6654" t="s">
        <v>83</v>
      </c>
      <c r="F6654">
        <v>17</v>
      </c>
      <c r="G6654" t="s">
        <v>32</v>
      </c>
      <c r="H6654">
        <v>1117.1849999999999</v>
      </c>
      <c r="I6654">
        <v>0</v>
      </c>
      <c r="J6654">
        <v>200</v>
      </c>
      <c r="K6654">
        <v>0</v>
      </c>
      <c r="M6654">
        <v>0</v>
      </c>
      <c r="N6654" t="s">
        <v>17</v>
      </c>
    </row>
    <row r="6655" spans="1:14" x14ac:dyDescent="0.25">
      <c r="A6655">
        <v>5.2016999999999998</v>
      </c>
      <c r="B6655">
        <v>8</v>
      </c>
      <c r="C6655" t="s">
        <v>80</v>
      </c>
      <c r="D6655">
        <v>63354</v>
      </c>
      <c r="E6655" t="s">
        <v>83</v>
      </c>
      <c r="F6655">
        <v>18</v>
      </c>
      <c r="G6655" t="s">
        <v>33</v>
      </c>
      <c r="H6655">
        <v>60154.904999999999</v>
      </c>
      <c r="I6655">
        <v>0</v>
      </c>
      <c r="J6655">
        <v>4284315</v>
      </c>
      <c r="K6655">
        <v>18061905</v>
      </c>
      <c r="M6655">
        <v>36924.6</v>
      </c>
      <c r="N6655" t="s">
        <v>17</v>
      </c>
    </row>
    <row r="6656" spans="1:14" x14ac:dyDescent="0.25">
      <c r="A6656">
        <v>5.2016999999999998</v>
      </c>
      <c r="B6656">
        <v>8</v>
      </c>
      <c r="C6656" t="s">
        <v>80</v>
      </c>
      <c r="D6656">
        <v>85124</v>
      </c>
      <c r="E6656" t="s">
        <v>84</v>
      </c>
      <c r="F6656">
        <v>1</v>
      </c>
      <c r="G6656" t="s">
        <v>16</v>
      </c>
      <c r="H6656">
        <v>4141.4520000000002</v>
      </c>
      <c r="I6656">
        <v>0</v>
      </c>
      <c r="J6656">
        <v>641240</v>
      </c>
      <c r="K6656">
        <v>2521704</v>
      </c>
      <c r="M6656">
        <v>1048.8</v>
      </c>
      <c r="N6656" t="s">
        <v>38</v>
      </c>
    </row>
    <row r="6657" spans="1:14" x14ac:dyDescent="0.25">
      <c r="A6657">
        <v>5.2016999999999998</v>
      </c>
      <c r="B6657">
        <v>8</v>
      </c>
      <c r="C6657" t="s">
        <v>80</v>
      </c>
      <c r="D6657">
        <v>85124</v>
      </c>
      <c r="E6657" t="s">
        <v>84</v>
      </c>
      <c r="F6657">
        <v>2</v>
      </c>
      <c r="G6657" t="s">
        <v>18</v>
      </c>
      <c r="H6657">
        <v>3216.2339999999999</v>
      </c>
      <c r="I6657">
        <v>0</v>
      </c>
      <c r="J6657">
        <v>117450</v>
      </c>
      <c r="K6657">
        <v>801099</v>
      </c>
      <c r="M6657">
        <v>558.6</v>
      </c>
      <c r="N6657" t="s">
        <v>38</v>
      </c>
    </row>
    <row r="6658" spans="1:14" x14ac:dyDescent="0.25">
      <c r="A6658">
        <v>5.2016999999999998</v>
      </c>
      <c r="B6658">
        <v>8</v>
      </c>
      <c r="C6658" t="s">
        <v>80</v>
      </c>
      <c r="D6658">
        <v>85124</v>
      </c>
      <c r="E6658" t="s">
        <v>84</v>
      </c>
      <c r="F6658">
        <v>3</v>
      </c>
      <c r="G6658" t="s">
        <v>19</v>
      </c>
      <c r="H6658">
        <v>47.204999999999998</v>
      </c>
      <c r="I6658">
        <v>0</v>
      </c>
      <c r="J6658">
        <v>618835</v>
      </c>
      <c r="K6658">
        <v>1129155</v>
      </c>
      <c r="M6658">
        <v>939.36</v>
      </c>
      <c r="N6658" t="s">
        <v>38</v>
      </c>
    </row>
    <row r="6659" spans="1:14" x14ac:dyDescent="0.25">
      <c r="A6659">
        <v>5.2016999999999998</v>
      </c>
      <c r="B6659">
        <v>8</v>
      </c>
      <c r="C6659" t="s">
        <v>80</v>
      </c>
      <c r="D6659">
        <v>85124</v>
      </c>
      <c r="E6659" t="s">
        <v>84</v>
      </c>
      <c r="F6659">
        <v>4</v>
      </c>
      <c r="G6659" t="s">
        <v>20</v>
      </c>
      <c r="H6659">
        <v>1428.7380000000001</v>
      </c>
      <c r="I6659">
        <v>0</v>
      </c>
      <c r="J6659">
        <v>498365</v>
      </c>
      <c r="K6659">
        <v>1150497</v>
      </c>
      <c r="M6659">
        <v>770.64</v>
      </c>
      <c r="N6659" t="s">
        <v>38</v>
      </c>
    </row>
    <row r="6660" spans="1:14" x14ac:dyDescent="0.25">
      <c r="A6660">
        <v>5.2016999999999998</v>
      </c>
      <c r="B6660">
        <v>8</v>
      </c>
      <c r="C6660" t="s">
        <v>80</v>
      </c>
      <c r="D6660">
        <v>85124</v>
      </c>
      <c r="E6660" t="s">
        <v>84</v>
      </c>
      <c r="F6660">
        <v>5</v>
      </c>
      <c r="G6660" t="s">
        <v>21</v>
      </c>
      <c r="H6660">
        <v>3889.692</v>
      </c>
      <c r="I6660">
        <v>0</v>
      </c>
      <c r="J6660">
        <v>266190</v>
      </c>
      <c r="K6660">
        <v>669057</v>
      </c>
      <c r="M6660">
        <v>1162.8</v>
      </c>
      <c r="N6660" t="s">
        <v>38</v>
      </c>
    </row>
    <row r="6661" spans="1:14" x14ac:dyDescent="0.25">
      <c r="A6661">
        <v>5.2016999999999998</v>
      </c>
      <c r="B6661">
        <v>8</v>
      </c>
      <c r="C6661" t="s">
        <v>80</v>
      </c>
      <c r="D6661">
        <v>85124</v>
      </c>
      <c r="E6661" t="s">
        <v>84</v>
      </c>
      <c r="F6661">
        <v>6</v>
      </c>
      <c r="G6661" t="s">
        <v>22</v>
      </c>
      <c r="H6661">
        <v>10715.535</v>
      </c>
      <c r="I6661">
        <v>0</v>
      </c>
      <c r="J6661">
        <v>1624055</v>
      </c>
      <c r="K6661">
        <v>5266929</v>
      </c>
      <c r="M6661">
        <v>12829.56</v>
      </c>
      <c r="N6661" t="s">
        <v>38</v>
      </c>
    </row>
    <row r="6662" spans="1:14" x14ac:dyDescent="0.25">
      <c r="A6662">
        <v>5.2016999999999998</v>
      </c>
      <c r="B6662">
        <v>8</v>
      </c>
      <c r="C6662" t="s">
        <v>80</v>
      </c>
      <c r="D6662">
        <v>85124</v>
      </c>
      <c r="E6662" t="s">
        <v>84</v>
      </c>
      <c r="F6662">
        <v>13</v>
      </c>
      <c r="G6662" t="s">
        <v>23</v>
      </c>
      <c r="H6662">
        <v>23438.856</v>
      </c>
      <c r="I6662">
        <v>0</v>
      </c>
      <c r="J6662">
        <v>3766135</v>
      </c>
      <c r="K6662">
        <v>11163498</v>
      </c>
      <c r="M6662">
        <v>18290.16</v>
      </c>
      <c r="N6662" t="s">
        <v>38</v>
      </c>
    </row>
    <row r="6663" spans="1:14" x14ac:dyDescent="0.25">
      <c r="A6663">
        <v>5.2016999999999998</v>
      </c>
      <c r="B6663">
        <v>8</v>
      </c>
      <c r="C6663" t="s">
        <v>80</v>
      </c>
      <c r="D6663">
        <v>85124</v>
      </c>
      <c r="E6663" t="s">
        <v>84</v>
      </c>
      <c r="F6663">
        <v>7</v>
      </c>
      <c r="G6663" t="s">
        <v>24</v>
      </c>
      <c r="H6663">
        <v>6523.7309999999998</v>
      </c>
      <c r="I6663">
        <v>0</v>
      </c>
      <c r="J6663">
        <v>250255</v>
      </c>
      <c r="K6663">
        <v>1951209</v>
      </c>
      <c r="M6663">
        <v>7667.64</v>
      </c>
      <c r="N6663" t="s">
        <v>38</v>
      </c>
    </row>
    <row r="6664" spans="1:14" x14ac:dyDescent="0.25">
      <c r="A6664">
        <v>5.2016999999999998</v>
      </c>
      <c r="B6664">
        <v>8</v>
      </c>
      <c r="C6664" t="s">
        <v>80</v>
      </c>
      <c r="D6664">
        <v>85124</v>
      </c>
      <c r="E6664" t="s">
        <v>84</v>
      </c>
      <c r="F6664">
        <v>8</v>
      </c>
      <c r="G6664" t="s">
        <v>25</v>
      </c>
      <c r="H6664">
        <v>1661.616</v>
      </c>
      <c r="I6664">
        <v>0</v>
      </c>
      <c r="J6664">
        <v>52205</v>
      </c>
      <c r="K6664">
        <v>491952</v>
      </c>
      <c r="M6664">
        <v>3531.72</v>
      </c>
      <c r="N6664" t="s">
        <v>38</v>
      </c>
    </row>
    <row r="6665" spans="1:14" x14ac:dyDescent="0.25">
      <c r="A6665">
        <v>5.2016999999999998</v>
      </c>
      <c r="B6665">
        <v>8</v>
      </c>
      <c r="C6665" t="s">
        <v>80</v>
      </c>
      <c r="D6665">
        <v>85124</v>
      </c>
      <c r="E6665" t="s">
        <v>84</v>
      </c>
      <c r="F6665">
        <v>9</v>
      </c>
      <c r="G6665" t="s">
        <v>26</v>
      </c>
      <c r="H6665">
        <v>2863.77</v>
      </c>
      <c r="I6665">
        <v>0</v>
      </c>
      <c r="J6665">
        <v>56590</v>
      </c>
      <c r="K6665">
        <v>434832</v>
      </c>
      <c r="M6665">
        <v>3477</v>
      </c>
      <c r="N6665" t="s">
        <v>38</v>
      </c>
    </row>
    <row r="6666" spans="1:14" x14ac:dyDescent="0.25">
      <c r="A6666">
        <v>5.2016999999999998</v>
      </c>
      <c r="B6666">
        <v>8</v>
      </c>
      <c r="C6666" t="s">
        <v>80</v>
      </c>
      <c r="D6666">
        <v>85124</v>
      </c>
      <c r="E6666" t="s">
        <v>84</v>
      </c>
      <c r="F6666">
        <v>14</v>
      </c>
      <c r="G6666" t="s">
        <v>27</v>
      </c>
      <c r="H6666">
        <v>11049.117</v>
      </c>
      <c r="I6666">
        <v>0</v>
      </c>
      <c r="J6666">
        <v>359050</v>
      </c>
      <c r="K6666">
        <v>2891892</v>
      </c>
      <c r="M6666">
        <v>14436.96</v>
      </c>
      <c r="N6666" t="s">
        <v>38</v>
      </c>
    </row>
    <row r="6667" spans="1:14" x14ac:dyDescent="0.25">
      <c r="A6667">
        <v>5.2016999999999998</v>
      </c>
      <c r="B6667">
        <v>8</v>
      </c>
      <c r="C6667" t="s">
        <v>80</v>
      </c>
      <c r="D6667">
        <v>85124</v>
      </c>
      <c r="E6667" t="s">
        <v>84</v>
      </c>
      <c r="F6667">
        <v>15</v>
      </c>
      <c r="G6667" t="s">
        <v>28</v>
      </c>
      <c r="H6667">
        <v>6221.6189999999997</v>
      </c>
      <c r="I6667">
        <v>0</v>
      </c>
      <c r="J6667">
        <v>205</v>
      </c>
      <c r="K6667">
        <v>0</v>
      </c>
      <c r="M6667">
        <v>0</v>
      </c>
      <c r="N6667" t="s">
        <v>38</v>
      </c>
    </row>
    <row r="6668" spans="1:14" x14ac:dyDescent="0.25">
      <c r="A6668">
        <v>5.2016999999999998</v>
      </c>
      <c r="B6668">
        <v>8</v>
      </c>
      <c r="C6668" t="s">
        <v>80</v>
      </c>
      <c r="D6668">
        <v>85124</v>
      </c>
      <c r="E6668" t="s">
        <v>84</v>
      </c>
      <c r="F6668">
        <v>12</v>
      </c>
      <c r="G6668" t="s">
        <v>29</v>
      </c>
      <c r="H6668">
        <v>7036.692</v>
      </c>
      <c r="I6668">
        <v>0</v>
      </c>
      <c r="J6668">
        <v>4125185</v>
      </c>
      <c r="K6668">
        <v>13832628</v>
      </c>
      <c r="M6668">
        <v>32727.119999999999</v>
      </c>
      <c r="N6668" t="s">
        <v>38</v>
      </c>
    </row>
    <row r="6669" spans="1:14" x14ac:dyDescent="0.25">
      <c r="A6669">
        <v>5.2016999999999998</v>
      </c>
      <c r="B6669">
        <v>8</v>
      </c>
      <c r="C6669" t="s">
        <v>80</v>
      </c>
      <c r="D6669">
        <v>85124</v>
      </c>
      <c r="E6669" t="s">
        <v>84</v>
      </c>
      <c r="F6669">
        <v>16</v>
      </c>
      <c r="G6669" t="s">
        <v>30</v>
      </c>
      <c r="H6669">
        <v>3804.723</v>
      </c>
      <c r="I6669">
        <v>0</v>
      </c>
      <c r="J6669">
        <v>205</v>
      </c>
      <c r="K6669">
        <v>0</v>
      </c>
      <c r="M6669">
        <v>0</v>
      </c>
      <c r="N6669" t="s">
        <v>38</v>
      </c>
    </row>
    <row r="6670" spans="1:14" x14ac:dyDescent="0.25">
      <c r="A6670">
        <v>5.2016999999999998</v>
      </c>
      <c r="B6670">
        <v>8</v>
      </c>
      <c r="C6670" t="s">
        <v>80</v>
      </c>
      <c r="D6670">
        <v>85124</v>
      </c>
      <c r="E6670" t="s">
        <v>84</v>
      </c>
      <c r="F6670">
        <v>11</v>
      </c>
      <c r="G6670" t="s">
        <v>31</v>
      </c>
      <c r="H6670">
        <v>5510.3969999999999</v>
      </c>
      <c r="I6670">
        <v>0</v>
      </c>
      <c r="J6670">
        <v>623450</v>
      </c>
      <c r="K6670">
        <v>2619552</v>
      </c>
      <c r="M6670">
        <v>0</v>
      </c>
      <c r="N6670" t="s">
        <v>38</v>
      </c>
    </row>
    <row r="6671" spans="1:14" x14ac:dyDescent="0.25">
      <c r="A6671">
        <v>5.2016999999999998</v>
      </c>
      <c r="B6671">
        <v>8</v>
      </c>
      <c r="C6671" t="s">
        <v>80</v>
      </c>
      <c r="D6671">
        <v>85124</v>
      </c>
      <c r="E6671" t="s">
        <v>84</v>
      </c>
      <c r="F6671">
        <v>17</v>
      </c>
      <c r="G6671" t="s">
        <v>32</v>
      </c>
      <c r="H6671">
        <v>2360.25</v>
      </c>
      <c r="I6671">
        <v>0</v>
      </c>
      <c r="J6671">
        <v>205</v>
      </c>
      <c r="K6671">
        <v>0</v>
      </c>
      <c r="M6671">
        <v>0</v>
      </c>
      <c r="N6671" t="s">
        <v>38</v>
      </c>
    </row>
    <row r="6672" spans="1:14" x14ac:dyDescent="0.25">
      <c r="A6672">
        <v>5.2016999999999998</v>
      </c>
      <c r="B6672">
        <v>8</v>
      </c>
      <c r="C6672" t="s">
        <v>80</v>
      </c>
      <c r="D6672">
        <v>85124</v>
      </c>
      <c r="E6672" t="s">
        <v>84</v>
      </c>
      <c r="F6672">
        <v>18</v>
      </c>
      <c r="G6672" t="s">
        <v>33</v>
      </c>
      <c r="H6672">
        <v>59421.654000000002</v>
      </c>
      <c r="I6672">
        <v>0</v>
      </c>
      <c r="J6672">
        <v>4125185</v>
      </c>
      <c r="K6672">
        <v>17222013</v>
      </c>
      <c r="M6672">
        <v>32727.119999999999</v>
      </c>
      <c r="N6672" t="s">
        <v>38</v>
      </c>
    </row>
    <row r="6673" spans="1:14" x14ac:dyDescent="0.25">
      <c r="A6673">
        <v>5.2016999999999998</v>
      </c>
      <c r="B6673">
        <v>8</v>
      </c>
      <c r="C6673" t="s">
        <v>80</v>
      </c>
      <c r="D6673">
        <v>73422</v>
      </c>
      <c r="E6673" t="s">
        <v>85</v>
      </c>
      <c r="F6673">
        <v>1</v>
      </c>
      <c r="G6673" t="s">
        <v>16</v>
      </c>
      <c r="H6673">
        <v>4188.6570000000002</v>
      </c>
      <c r="I6673">
        <v>0</v>
      </c>
      <c r="J6673">
        <v>801505</v>
      </c>
      <c r="K6673">
        <v>3138045</v>
      </c>
      <c r="M6673">
        <v>1005.48</v>
      </c>
      <c r="N6673" t="s">
        <v>17</v>
      </c>
    </row>
    <row r="6674" spans="1:14" x14ac:dyDescent="0.25">
      <c r="A6674">
        <v>5.2016999999999998</v>
      </c>
      <c r="B6674">
        <v>8</v>
      </c>
      <c r="C6674" t="s">
        <v>80</v>
      </c>
      <c r="D6674">
        <v>73422</v>
      </c>
      <c r="E6674" t="s">
        <v>85</v>
      </c>
      <c r="F6674">
        <v>2</v>
      </c>
      <c r="G6674" t="s">
        <v>18</v>
      </c>
      <c r="H6674">
        <v>2910.9749999999999</v>
      </c>
      <c r="I6674">
        <v>0</v>
      </c>
      <c r="J6674">
        <v>142075</v>
      </c>
      <c r="K6674">
        <v>953022</v>
      </c>
      <c r="M6674">
        <v>608.76</v>
      </c>
      <c r="N6674" t="s">
        <v>17</v>
      </c>
    </row>
    <row r="6675" spans="1:14" x14ac:dyDescent="0.25">
      <c r="A6675">
        <v>5.2016999999999998</v>
      </c>
      <c r="B6675">
        <v>8</v>
      </c>
      <c r="C6675" t="s">
        <v>80</v>
      </c>
      <c r="D6675">
        <v>73422</v>
      </c>
      <c r="E6675" t="s">
        <v>85</v>
      </c>
      <c r="F6675">
        <v>3</v>
      </c>
      <c r="G6675" t="s">
        <v>19</v>
      </c>
      <c r="H6675">
        <v>47.204999999999998</v>
      </c>
      <c r="I6675">
        <v>0</v>
      </c>
      <c r="J6675">
        <v>732040</v>
      </c>
      <c r="K6675">
        <v>1270125</v>
      </c>
      <c r="M6675">
        <v>1151.4000000000001</v>
      </c>
      <c r="N6675" t="s">
        <v>17</v>
      </c>
    </row>
    <row r="6676" spans="1:14" x14ac:dyDescent="0.25">
      <c r="A6676">
        <v>5.2016999999999998</v>
      </c>
      <c r="B6676">
        <v>8</v>
      </c>
      <c r="C6676" t="s">
        <v>80</v>
      </c>
      <c r="D6676">
        <v>73422</v>
      </c>
      <c r="E6676" t="s">
        <v>85</v>
      </c>
      <c r="F6676">
        <v>4</v>
      </c>
      <c r="G6676" t="s">
        <v>20</v>
      </c>
      <c r="H6676">
        <v>2684.3910000000001</v>
      </c>
      <c r="I6676">
        <v>0</v>
      </c>
      <c r="J6676">
        <v>653070</v>
      </c>
      <c r="K6676">
        <v>1181790</v>
      </c>
      <c r="M6676">
        <v>1060.2</v>
      </c>
      <c r="N6676" t="s">
        <v>17</v>
      </c>
    </row>
    <row r="6677" spans="1:14" x14ac:dyDescent="0.25">
      <c r="A6677">
        <v>5.2016999999999998</v>
      </c>
      <c r="B6677">
        <v>8</v>
      </c>
      <c r="C6677" t="s">
        <v>80</v>
      </c>
      <c r="D6677">
        <v>73422</v>
      </c>
      <c r="E6677" t="s">
        <v>85</v>
      </c>
      <c r="F6677">
        <v>5</v>
      </c>
      <c r="G6677" t="s">
        <v>21</v>
      </c>
      <c r="H6677">
        <v>6375.8220000000001</v>
      </c>
      <c r="I6677">
        <v>0</v>
      </c>
      <c r="J6677">
        <v>356265</v>
      </c>
      <c r="K6677">
        <v>786549</v>
      </c>
      <c r="M6677">
        <v>1126.32</v>
      </c>
      <c r="N6677" t="s">
        <v>17</v>
      </c>
    </row>
    <row r="6678" spans="1:14" x14ac:dyDescent="0.25">
      <c r="A6678">
        <v>5.2016999999999998</v>
      </c>
      <c r="B6678">
        <v>8</v>
      </c>
      <c r="C6678" t="s">
        <v>80</v>
      </c>
      <c r="D6678">
        <v>73422</v>
      </c>
      <c r="E6678" t="s">
        <v>85</v>
      </c>
      <c r="F6678">
        <v>6</v>
      </c>
      <c r="G6678" t="s">
        <v>22</v>
      </c>
      <c r="H6678">
        <v>12650.94</v>
      </c>
      <c r="I6678">
        <v>0</v>
      </c>
      <c r="J6678">
        <v>2386305</v>
      </c>
      <c r="K6678">
        <v>8730435</v>
      </c>
      <c r="M6678">
        <v>11678.16</v>
      </c>
      <c r="N6678" t="s">
        <v>17</v>
      </c>
    </row>
    <row r="6679" spans="1:14" x14ac:dyDescent="0.25">
      <c r="A6679">
        <v>5.2016999999999998</v>
      </c>
      <c r="B6679">
        <v>8</v>
      </c>
      <c r="C6679" t="s">
        <v>80</v>
      </c>
      <c r="D6679">
        <v>73422</v>
      </c>
      <c r="E6679" t="s">
        <v>85</v>
      </c>
      <c r="F6679">
        <v>13</v>
      </c>
      <c r="G6679" t="s">
        <v>23</v>
      </c>
      <c r="H6679">
        <v>28857.99</v>
      </c>
      <c r="I6679">
        <v>0</v>
      </c>
      <c r="J6679">
        <v>5071260</v>
      </c>
      <c r="K6679">
        <v>1026273</v>
      </c>
      <c r="M6679">
        <v>18224.04</v>
      </c>
      <c r="N6679" t="s">
        <v>17</v>
      </c>
    </row>
    <row r="6680" spans="1:14" x14ac:dyDescent="0.25">
      <c r="A6680">
        <v>5.2016999999999998</v>
      </c>
      <c r="B6680">
        <v>8</v>
      </c>
      <c r="C6680" t="s">
        <v>80</v>
      </c>
      <c r="D6680">
        <v>73422</v>
      </c>
      <c r="E6680" t="s">
        <v>85</v>
      </c>
      <c r="F6680">
        <v>7</v>
      </c>
      <c r="G6680" t="s">
        <v>24</v>
      </c>
      <c r="H6680">
        <v>10740.710999999999</v>
      </c>
      <c r="I6680">
        <v>0</v>
      </c>
      <c r="J6680">
        <v>309720</v>
      </c>
      <c r="K6680">
        <v>2376357</v>
      </c>
      <c r="M6680">
        <v>7309.68</v>
      </c>
      <c r="N6680" t="s">
        <v>17</v>
      </c>
    </row>
    <row r="6681" spans="1:14" x14ac:dyDescent="0.25">
      <c r="A6681">
        <v>5.2016999999999998</v>
      </c>
      <c r="B6681">
        <v>8</v>
      </c>
      <c r="C6681" t="s">
        <v>80</v>
      </c>
      <c r="D6681">
        <v>73422</v>
      </c>
      <c r="E6681" t="s">
        <v>85</v>
      </c>
      <c r="F6681">
        <v>8</v>
      </c>
      <c r="G6681" t="s">
        <v>25</v>
      </c>
      <c r="H6681">
        <v>3587.58</v>
      </c>
      <c r="I6681">
        <v>0</v>
      </c>
      <c r="J6681">
        <v>84025</v>
      </c>
      <c r="K6681">
        <v>764331</v>
      </c>
      <c r="M6681">
        <v>5599.68</v>
      </c>
      <c r="N6681" t="s">
        <v>17</v>
      </c>
    </row>
    <row r="6682" spans="1:14" x14ac:dyDescent="0.25">
      <c r="A6682">
        <v>5.2016999999999998</v>
      </c>
      <c r="B6682">
        <v>8</v>
      </c>
      <c r="C6682" t="s">
        <v>80</v>
      </c>
      <c r="D6682">
        <v>73422</v>
      </c>
      <c r="E6682" t="s">
        <v>85</v>
      </c>
      <c r="F6682">
        <v>9</v>
      </c>
      <c r="G6682" t="s">
        <v>26</v>
      </c>
      <c r="H6682">
        <v>2800.83</v>
      </c>
      <c r="I6682">
        <v>0</v>
      </c>
      <c r="J6682">
        <v>82900</v>
      </c>
      <c r="K6682">
        <v>659649</v>
      </c>
      <c r="M6682">
        <v>5811.72</v>
      </c>
      <c r="N6682" t="s">
        <v>17</v>
      </c>
    </row>
    <row r="6683" spans="1:14" x14ac:dyDescent="0.25">
      <c r="A6683">
        <v>5.2016999999999998</v>
      </c>
      <c r="B6683">
        <v>8</v>
      </c>
      <c r="C6683" t="s">
        <v>80</v>
      </c>
      <c r="D6683">
        <v>73422</v>
      </c>
      <c r="E6683" t="s">
        <v>85</v>
      </c>
      <c r="F6683">
        <v>14</v>
      </c>
      <c r="G6683" t="s">
        <v>27</v>
      </c>
      <c r="H6683">
        <v>17129.120999999999</v>
      </c>
      <c r="I6683">
        <v>0</v>
      </c>
      <c r="J6683">
        <v>476645</v>
      </c>
      <c r="K6683">
        <v>3896463</v>
      </c>
      <c r="M6683">
        <v>20914.439999999999</v>
      </c>
      <c r="N6683" t="s">
        <v>17</v>
      </c>
    </row>
    <row r="6684" spans="1:14" x14ac:dyDescent="0.25">
      <c r="A6684">
        <v>5.2016999999999998</v>
      </c>
      <c r="B6684">
        <v>8</v>
      </c>
      <c r="C6684" t="s">
        <v>80</v>
      </c>
      <c r="D6684">
        <v>73422</v>
      </c>
      <c r="E6684" t="s">
        <v>85</v>
      </c>
      <c r="F6684">
        <v>15</v>
      </c>
      <c r="G6684" t="s">
        <v>28</v>
      </c>
      <c r="H6684">
        <v>5652.0119999999997</v>
      </c>
      <c r="I6684">
        <v>0</v>
      </c>
      <c r="J6684">
        <v>210</v>
      </c>
      <c r="K6684">
        <v>0</v>
      </c>
      <c r="M6684">
        <v>0</v>
      </c>
      <c r="N6684" t="s">
        <v>17</v>
      </c>
    </row>
    <row r="6685" spans="1:14" x14ac:dyDescent="0.25">
      <c r="A6685">
        <v>5.2016999999999998</v>
      </c>
      <c r="B6685">
        <v>8</v>
      </c>
      <c r="C6685" t="s">
        <v>80</v>
      </c>
      <c r="D6685">
        <v>73422</v>
      </c>
      <c r="E6685" t="s">
        <v>85</v>
      </c>
      <c r="F6685">
        <v>12</v>
      </c>
      <c r="G6685" t="s">
        <v>29</v>
      </c>
      <c r="H6685">
        <v>10740.710999999999</v>
      </c>
      <c r="I6685">
        <v>0</v>
      </c>
      <c r="J6685">
        <v>5547905</v>
      </c>
      <c r="K6685">
        <v>19518465</v>
      </c>
      <c r="M6685">
        <v>39138.480000000003</v>
      </c>
      <c r="N6685" t="s">
        <v>17</v>
      </c>
    </row>
    <row r="6686" spans="1:14" x14ac:dyDescent="0.25">
      <c r="A6686">
        <v>5.2016999999999998</v>
      </c>
      <c r="B6686">
        <v>8</v>
      </c>
      <c r="C6686" t="s">
        <v>80</v>
      </c>
      <c r="D6686">
        <v>73422</v>
      </c>
      <c r="E6686" t="s">
        <v>85</v>
      </c>
      <c r="F6686">
        <v>16</v>
      </c>
      <c r="G6686" t="s">
        <v>30</v>
      </c>
      <c r="H6686">
        <v>4670.1480000000001</v>
      </c>
      <c r="I6686">
        <v>0</v>
      </c>
      <c r="J6686">
        <v>210</v>
      </c>
      <c r="K6686">
        <v>0</v>
      </c>
      <c r="M6686">
        <v>0</v>
      </c>
      <c r="N6686" t="s">
        <v>17</v>
      </c>
    </row>
    <row r="6687" spans="1:14" x14ac:dyDescent="0.25">
      <c r="A6687">
        <v>5.2016999999999998</v>
      </c>
      <c r="B6687">
        <v>8</v>
      </c>
      <c r="C6687" t="s">
        <v>80</v>
      </c>
      <c r="D6687">
        <v>73422</v>
      </c>
      <c r="E6687" t="s">
        <v>85</v>
      </c>
      <c r="F6687">
        <v>11</v>
      </c>
      <c r="G6687" t="s">
        <v>31</v>
      </c>
      <c r="H6687">
        <v>3376.7310000000002</v>
      </c>
      <c r="I6687">
        <v>0</v>
      </c>
      <c r="J6687">
        <v>329410</v>
      </c>
      <c r="K6687">
        <v>1269528</v>
      </c>
      <c r="M6687">
        <v>0</v>
      </c>
      <c r="N6687" t="s">
        <v>17</v>
      </c>
    </row>
    <row r="6688" spans="1:14" x14ac:dyDescent="0.25">
      <c r="A6688">
        <v>5.2016999999999998</v>
      </c>
      <c r="B6688">
        <v>8</v>
      </c>
      <c r="C6688" t="s">
        <v>80</v>
      </c>
      <c r="D6688">
        <v>73422</v>
      </c>
      <c r="E6688" t="s">
        <v>85</v>
      </c>
      <c r="F6688">
        <v>17</v>
      </c>
      <c r="G6688" t="s">
        <v>32</v>
      </c>
      <c r="H6688">
        <v>1721.4090000000001</v>
      </c>
      <c r="I6688">
        <v>0</v>
      </c>
      <c r="J6688">
        <v>210</v>
      </c>
      <c r="K6688">
        <v>0</v>
      </c>
      <c r="M6688">
        <v>0</v>
      </c>
      <c r="N6688" t="s">
        <v>17</v>
      </c>
    </row>
    <row r="6689" spans="1:14" x14ac:dyDescent="0.25">
      <c r="A6689">
        <v>5.2016999999999998</v>
      </c>
      <c r="B6689">
        <v>8</v>
      </c>
      <c r="C6689" t="s">
        <v>80</v>
      </c>
      <c r="D6689">
        <v>73422</v>
      </c>
      <c r="E6689" t="s">
        <v>85</v>
      </c>
      <c r="F6689">
        <v>18</v>
      </c>
      <c r="G6689" t="s">
        <v>33</v>
      </c>
      <c r="H6689">
        <v>72148.122000000003</v>
      </c>
      <c r="I6689">
        <v>0</v>
      </c>
      <c r="J6689">
        <v>5547905</v>
      </c>
      <c r="K6689">
        <v>20480112</v>
      </c>
      <c r="M6689">
        <v>39138.480000000003</v>
      </c>
      <c r="N6689" t="s">
        <v>17</v>
      </c>
    </row>
    <row r="6690" spans="1:14" x14ac:dyDescent="0.25">
      <c r="A6690">
        <v>5.2016999999999998</v>
      </c>
      <c r="B6690">
        <v>8</v>
      </c>
      <c r="C6690" t="s">
        <v>80</v>
      </c>
      <c r="D6690">
        <v>91973</v>
      </c>
      <c r="E6690" t="s">
        <v>86</v>
      </c>
      <c r="F6690">
        <v>1</v>
      </c>
      <c r="G6690" t="s">
        <v>16</v>
      </c>
      <c r="H6690">
        <v>2136.8130000000001</v>
      </c>
      <c r="I6690">
        <v>308</v>
      </c>
      <c r="J6690">
        <v>481970</v>
      </c>
      <c r="K6690">
        <v>1827876</v>
      </c>
      <c r="M6690">
        <v>930.24</v>
      </c>
      <c r="N6690" t="s">
        <v>38</v>
      </c>
    </row>
    <row r="6691" spans="1:14" x14ac:dyDescent="0.25">
      <c r="A6691">
        <v>5.2016999999999998</v>
      </c>
      <c r="B6691">
        <v>8</v>
      </c>
      <c r="C6691" t="s">
        <v>80</v>
      </c>
      <c r="D6691">
        <v>91973</v>
      </c>
      <c r="E6691" t="s">
        <v>86</v>
      </c>
      <c r="F6691">
        <v>2</v>
      </c>
      <c r="G6691" t="s">
        <v>18</v>
      </c>
      <c r="H6691">
        <v>3279.174</v>
      </c>
      <c r="I6691">
        <v>0</v>
      </c>
      <c r="J6691">
        <v>102070</v>
      </c>
      <c r="K6691">
        <v>683145</v>
      </c>
      <c r="M6691">
        <v>654.36</v>
      </c>
      <c r="N6691" t="s">
        <v>38</v>
      </c>
    </row>
    <row r="6692" spans="1:14" x14ac:dyDescent="0.25">
      <c r="A6692">
        <v>5.2016999999999998</v>
      </c>
      <c r="B6692">
        <v>8</v>
      </c>
      <c r="C6692" t="s">
        <v>80</v>
      </c>
      <c r="D6692">
        <v>91973</v>
      </c>
      <c r="E6692" t="s">
        <v>86</v>
      </c>
      <c r="F6692">
        <v>3</v>
      </c>
      <c r="G6692" t="s">
        <v>19</v>
      </c>
      <c r="H6692">
        <v>47.204999999999998</v>
      </c>
      <c r="I6692">
        <v>0</v>
      </c>
      <c r="J6692">
        <v>517260</v>
      </c>
      <c r="K6692">
        <v>865287</v>
      </c>
      <c r="M6692">
        <v>1026</v>
      </c>
      <c r="N6692" t="s">
        <v>38</v>
      </c>
    </row>
    <row r="6693" spans="1:14" x14ac:dyDescent="0.25">
      <c r="A6693">
        <v>5.2016999999999998</v>
      </c>
      <c r="B6693">
        <v>8</v>
      </c>
      <c r="C6693" t="s">
        <v>80</v>
      </c>
      <c r="D6693">
        <v>91973</v>
      </c>
      <c r="E6693" t="s">
        <v>86</v>
      </c>
      <c r="F6693">
        <v>4</v>
      </c>
      <c r="G6693" t="s">
        <v>20</v>
      </c>
      <c r="H6693">
        <v>1016.481</v>
      </c>
      <c r="I6693">
        <v>0</v>
      </c>
      <c r="J6693">
        <v>306590</v>
      </c>
      <c r="K6693">
        <v>580569</v>
      </c>
      <c r="M6693">
        <v>690.84</v>
      </c>
      <c r="N6693" t="s">
        <v>38</v>
      </c>
    </row>
    <row r="6694" spans="1:14" x14ac:dyDescent="0.25">
      <c r="A6694">
        <v>5.2016999999999998</v>
      </c>
      <c r="B6694">
        <v>8</v>
      </c>
      <c r="C6694" t="s">
        <v>80</v>
      </c>
      <c r="D6694">
        <v>91973</v>
      </c>
      <c r="E6694" t="s">
        <v>86</v>
      </c>
      <c r="F6694">
        <v>5</v>
      </c>
      <c r="G6694" t="s">
        <v>21</v>
      </c>
      <c r="H6694">
        <v>2099.049</v>
      </c>
      <c r="I6694">
        <v>0</v>
      </c>
      <c r="J6694">
        <v>185390</v>
      </c>
      <c r="K6694">
        <v>400680</v>
      </c>
      <c r="M6694">
        <v>1028.28</v>
      </c>
      <c r="N6694" t="s">
        <v>38</v>
      </c>
    </row>
    <row r="6695" spans="1:14" x14ac:dyDescent="0.25">
      <c r="A6695">
        <v>5.2016999999999998</v>
      </c>
      <c r="B6695">
        <v>8</v>
      </c>
      <c r="C6695" t="s">
        <v>80</v>
      </c>
      <c r="D6695">
        <v>91973</v>
      </c>
      <c r="E6695" t="s">
        <v>86</v>
      </c>
      <c r="F6695">
        <v>6</v>
      </c>
      <c r="G6695" t="s">
        <v>22</v>
      </c>
      <c r="H6695">
        <v>6089.4449999999997</v>
      </c>
      <c r="I6695">
        <v>0</v>
      </c>
      <c r="J6695">
        <v>1357770</v>
      </c>
      <c r="K6695">
        <v>4145013</v>
      </c>
      <c r="M6695">
        <v>9001.44</v>
      </c>
      <c r="N6695" t="s">
        <v>38</v>
      </c>
    </row>
    <row r="6696" spans="1:14" x14ac:dyDescent="0.25">
      <c r="A6696">
        <v>5.2016999999999998</v>
      </c>
      <c r="B6696">
        <v>8</v>
      </c>
      <c r="C6696" t="s">
        <v>80</v>
      </c>
      <c r="D6696">
        <v>91973</v>
      </c>
      <c r="E6696" t="s">
        <v>86</v>
      </c>
      <c r="F6696">
        <v>13</v>
      </c>
      <c r="G6696" t="s">
        <v>23</v>
      </c>
      <c r="H6696">
        <v>14668.166999999999</v>
      </c>
      <c r="I6696">
        <v>308</v>
      </c>
      <c r="J6696">
        <v>2951050</v>
      </c>
      <c r="K6696">
        <v>8986662</v>
      </c>
      <c r="M6696">
        <v>15091.32</v>
      </c>
      <c r="N6696" t="s">
        <v>38</v>
      </c>
    </row>
    <row r="6697" spans="1:14" x14ac:dyDescent="0.25">
      <c r="A6697">
        <v>5.2016999999999998</v>
      </c>
      <c r="B6697">
        <v>8</v>
      </c>
      <c r="C6697" t="s">
        <v>80</v>
      </c>
      <c r="D6697">
        <v>91973</v>
      </c>
      <c r="E6697" t="s">
        <v>86</v>
      </c>
      <c r="F6697">
        <v>7</v>
      </c>
      <c r="G6697" t="s">
        <v>24</v>
      </c>
      <c r="H6697">
        <v>3323.232</v>
      </c>
      <c r="I6697">
        <v>0</v>
      </c>
      <c r="J6697">
        <v>121575</v>
      </c>
      <c r="K6697">
        <v>913596</v>
      </c>
      <c r="M6697">
        <v>3470.16</v>
      </c>
      <c r="N6697" t="s">
        <v>38</v>
      </c>
    </row>
    <row r="6698" spans="1:14" x14ac:dyDescent="0.25">
      <c r="A6698">
        <v>5.2016999999999998</v>
      </c>
      <c r="B6698">
        <v>8</v>
      </c>
      <c r="C6698" t="s">
        <v>80</v>
      </c>
      <c r="D6698">
        <v>91973</v>
      </c>
      <c r="E6698" t="s">
        <v>86</v>
      </c>
      <c r="F6698">
        <v>8</v>
      </c>
      <c r="G6698" t="s">
        <v>25</v>
      </c>
      <c r="H6698">
        <v>966.12900000000002</v>
      </c>
      <c r="I6698">
        <v>0</v>
      </c>
      <c r="J6698">
        <v>32875</v>
      </c>
      <c r="K6698">
        <v>279525</v>
      </c>
      <c r="M6698">
        <v>2195.64</v>
      </c>
      <c r="N6698" t="s">
        <v>38</v>
      </c>
    </row>
    <row r="6699" spans="1:14" x14ac:dyDescent="0.25">
      <c r="A6699">
        <v>5.2016999999999998</v>
      </c>
      <c r="B6699">
        <v>8</v>
      </c>
      <c r="C6699" t="s">
        <v>80</v>
      </c>
      <c r="D6699">
        <v>91973</v>
      </c>
      <c r="E6699" t="s">
        <v>86</v>
      </c>
      <c r="F6699">
        <v>9</v>
      </c>
      <c r="G6699" t="s">
        <v>26</v>
      </c>
      <c r="H6699">
        <v>1491.6780000000001</v>
      </c>
      <c r="I6699">
        <v>0</v>
      </c>
      <c r="J6699">
        <v>29500</v>
      </c>
      <c r="K6699">
        <v>231480</v>
      </c>
      <c r="M6699">
        <v>1960.8</v>
      </c>
      <c r="N6699" t="s">
        <v>38</v>
      </c>
    </row>
    <row r="6700" spans="1:14" x14ac:dyDescent="0.25">
      <c r="A6700">
        <v>5.2016999999999998</v>
      </c>
      <c r="B6700">
        <v>8</v>
      </c>
      <c r="C6700" t="s">
        <v>80</v>
      </c>
      <c r="D6700">
        <v>91973</v>
      </c>
      <c r="E6700" t="s">
        <v>86</v>
      </c>
      <c r="F6700">
        <v>14</v>
      </c>
      <c r="G6700" t="s">
        <v>27</v>
      </c>
      <c r="H6700">
        <v>5781.0389999999998</v>
      </c>
      <c r="I6700">
        <v>0</v>
      </c>
      <c r="J6700">
        <v>183950</v>
      </c>
      <c r="K6700">
        <v>1410978</v>
      </c>
      <c r="M6700">
        <v>8438.2800000000007</v>
      </c>
      <c r="N6700" t="s">
        <v>38</v>
      </c>
    </row>
    <row r="6701" spans="1:14" x14ac:dyDescent="0.25">
      <c r="A6701">
        <v>5.2016999999999998</v>
      </c>
      <c r="B6701">
        <v>8</v>
      </c>
      <c r="C6701" t="s">
        <v>80</v>
      </c>
      <c r="D6701">
        <v>91973</v>
      </c>
      <c r="E6701" t="s">
        <v>86</v>
      </c>
      <c r="F6701">
        <v>15</v>
      </c>
      <c r="G6701" t="s">
        <v>28</v>
      </c>
      <c r="H6701">
        <v>4928.2020000000002</v>
      </c>
      <c r="I6701">
        <v>0</v>
      </c>
      <c r="J6701">
        <v>215</v>
      </c>
      <c r="K6701">
        <v>0</v>
      </c>
      <c r="M6701">
        <v>0</v>
      </c>
      <c r="N6701" t="s">
        <v>38</v>
      </c>
    </row>
    <row r="6702" spans="1:14" x14ac:dyDescent="0.25">
      <c r="A6702">
        <v>5.2016999999999998</v>
      </c>
      <c r="B6702">
        <v>8</v>
      </c>
      <c r="C6702" t="s">
        <v>80</v>
      </c>
      <c r="D6702">
        <v>91973</v>
      </c>
      <c r="E6702" t="s">
        <v>86</v>
      </c>
      <c r="F6702">
        <v>12</v>
      </c>
      <c r="G6702" t="s">
        <v>29</v>
      </c>
      <c r="H6702">
        <v>5013.1710000000003</v>
      </c>
      <c r="I6702">
        <v>0</v>
      </c>
      <c r="J6702">
        <v>3135000</v>
      </c>
      <c r="K6702">
        <v>9854544</v>
      </c>
      <c r="M6702">
        <v>23529.599999999999</v>
      </c>
      <c r="N6702" t="s">
        <v>38</v>
      </c>
    </row>
    <row r="6703" spans="1:14" x14ac:dyDescent="0.25">
      <c r="A6703">
        <v>5.2016999999999998</v>
      </c>
      <c r="B6703">
        <v>8</v>
      </c>
      <c r="C6703" t="s">
        <v>80</v>
      </c>
      <c r="D6703">
        <v>91973</v>
      </c>
      <c r="E6703" t="s">
        <v>86</v>
      </c>
      <c r="F6703">
        <v>16</v>
      </c>
      <c r="G6703" t="s">
        <v>30</v>
      </c>
      <c r="H6703">
        <v>3845.634</v>
      </c>
      <c r="I6703">
        <v>0</v>
      </c>
      <c r="J6703">
        <v>215</v>
      </c>
      <c r="K6703">
        <v>0</v>
      </c>
      <c r="M6703">
        <v>0</v>
      </c>
      <c r="N6703" t="s">
        <v>38</v>
      </c>
    </row>
    <row r="6704" spans="1:14" x14ac:dyDescent="0.25">
      <c r="A6704">
        <v>5.2016999999999998</v>
      </c>
      <c r="B6704">
        <v>8</v>
      </c>
      <c r="C6704" t="s">
        <v>80</v>
      </c>
      <c r="D6704">
        <v>91973</v>
      </c>
      <c r="E6704" t="s">
        <v>86</v>
      </c>
      <c r="F6704">
        <v>11</v>
      </c>
      <c r="G6704" t="s">
        <v>31</v>
      </c>
      <c r="H6704">
        <v>0</v>
      </c>
      <c r="I6704">
        <v>0</v>
      </c>
      <c r="J6704">
        <v>0</v>
      </c>
      <c r="K6704">
        <v>0</v>
      </c>
      <c r="M6704">
        <v>0</v>
      </c>
      <c r="N6704" t="s">
        <v>38</v>
      </c>
    </row>
    <row r="6705" spans="1:14" x14ac:dyDescent="0.25">
      <c r="A6705">
        <v>5.2016999999999998</v>
      </c>
      <c r="B6705">
        <v>8</v>
      </c>
      <c r="C6705" t="s">
        <v>80</v>
      </c>
      <c r="D6705">
        <v>91973</v>
      </c>
      <c r="E6705" t="s">
        <v>86</v>
      </c>
      <c r="F6705">
        <v>17</v>
      </c>
      <c r="G6705" t="s">
        <v>32</v>
      </c>
      <c r="H6705">
        <v>1501.1189999999999</v>
      </c>
      <c r="I6705">
        <v>0</v>
      </c>
      <c r="J6705">
        <v>215</v>
      </c>
      <c r="K6705">
        <v>0</v>
      </c>
      <c r="M6705">
        <v>0</v>
      </c>
      <c r="N6705" t="s">
        <v>38</v>
      </c>
    </row>
    <row r="6706" spans="1:14" x14ac:dyDescent="0.25">
      <c r="A6706">
        <v>5.2016999999999998</v>
      </c>
      <c r="B6706">
        <v>8</v>
      </c>
      <c r="C6706" t="s">
        <v>80</v>
      </c>
      <c r="D6706">
        <v>91973</v>
      </c>
      <c r="E6706" t="s">
        <v>86</v>
      </c>
      <c r="F6706">
        <v>18</v>
      </c>
      <c r="G6706" t="s">
        <v>33</v>
      </c>
      <c r="H6706">
        <v>35737.332000000002</v>
      </c>
      <c r="I6706">
        <v>308</v>
      </c>
      <c r="J6706">
        <v>3135000</v>
      </c>
      <c r="K6706">
        <v>10088436</v>
      </c>
      <c r="M6706">
        <v>23529.599999999999</v>
      </c>
      <c r="N6706" t="s">
        <v>38</v>
      </c>
    </row>
    <row r="6707" spans="1:14" x14ac:dyDescent="0.25">
      <c r="A6707">
        <v>5.2016999999999998</v>
      </c>
      <c r="B6707">
        <v>8</v>
      </c>
      <c r="C6707" t="s">
        <v>87</v>
      </c>
      <c r="D6707">
        <v>19340</v>
      </c>
      <c r="E6707" t="s">
        <v>88</v>
      </c>
      <c r="F6707">
        <v>1</v>
      </c>
      <c r="G6707" t="s">
        <v>16</v>
      </c>
      <c r="H6707">
        <v>3776.4</v>
      </c>
      <c r="I6707">
        <v>0</v>
      </c>
      <c r="J6707">
        <v>447425</v>
      </c>
      <c r="K6707">
        <v>2014587</v>
      </c>
      <c r="M6707">
        <v>1028.28</v>
      </c>
      <c r="N6707" t="s">
        <v>17</v>
      </c>
    </row>
    <row r="6708" spans="1:14" x14ac:dyDescent="0.25">
      <c r="A6708">
        <v>5.2016999999999998</v>
      </c>
      <c r="B6708">
        <v>8</v>
      </c>
      <c r="C6708" t="s">
        <v>87</v>
      </c>
      <c r="D6708">
        <v>19340</v>
      </c>
      <c r="E6708" t="s">
        <v>88</v>
      </c>
      <c r="F6708">
        <v>2</v>
      </c>
      <c r="G6708" t="s">
        <v>18</v>
      </c>
      <c r="H6708">
        <v>2284.7220000000002</v>
      </c>
      <c r="I6708">
        <v>0</v>
      </c>
      <c r="J6708">
        <v>78785</v>
      </c>
      <c r="K6708">
        <v>471429</v>
      </c>
      <c r="M6708">
        <v>563.16</v>
      </c>
      <c r="N6708" t="s">
        <v>17</v>
      </c>
    </row>
    <row r="6709" spans="1:14" x14ac:dyDescent="0.25">
      <c r="A6709">
        <v>5.2016999999999998</v>
      </c>
      <c r="B6709">
        <v>8</v>
      </c>
      <c r="C6709" t="s">
        <v>87</v>
      </c>
      <c r="D6709">
        <v>19340</v>
      </c>
      <c r="E6709" t="s">
        <v>88</v>
      </c>
      <c r="F6709">
        <v>3</v>
      </c>
      <c r="G6709" t="s">
        <v>19</v>
      </c>
      <c r="H6709">
        <v>47.204999999999998</v>
      </c>
      <c r="I6709">
        <v>0</v>
      </c>
      <c r="J6709">
        <v>701775</v>
      </c>
      <c r="K6709">
        <v>1080942</v>
      </c>
      <c r="M6709">
        <v>1062.48</v>
      </c>
      <c r="N6709" t="s">
        <v>17</v>
      </c>
    </row>
    <row r="6710" spans="1:14" x14ac:dyDescent="0.25">
      <c r="A6710">
        <v>5.2016999999999998</v>
      </c>
      <c r="B6710">
        <v>8</v>
      </c>
      <c r="C6710" t="s">
        <v>87</v>
      </c>
      <c r="D6710">
        <v>19340</v>
      </c>
      <c r="E6710" t="s">
        <v>88</v>
      </c>
      <c r="F6710">
        <v>4</v>
      </c>
      <c r="G6710" t="s">
        <v>20</v>
      </c>
      <c r="H6710">
        <v>1929.1110000000001</v>
      </c>
      <c r="I6710">
        <v>0</v>
      </c>
      <c r="J6710">
        <v>482170</v>
      </c>
      <c r="K6710">
        <v>967827</v>
      </c>
      <c r="M6710">
        <v>729.6</v>
      </c>
      <c r="N6710" t="s">
        <v>17</v>
      </c>
    </row>
    <row r="6711" spans="1:14" x14ac:dyDescent="0.25">
      <c r="A6711">
        <v>5.2016999999999998</v>
      </c>
      <c r="B6711">
        <v>8</v>
      </c>
      <c r="C6711" t="s">
        <v>87</v>
      </c>
      <c r="D6711">
        <v>19340</v>
      </c>
      <c r="E6711" t="s">
        <v>88</v>
      </c>
      <c r="F6711">
        <v>5</v>
      </c>
      <c r="G6711" t="s">
        <v>21</v>
      </c>
      <c r="H6711">
        <v>1696.2329999999999</v>
      </c>
      <c r="I6711">
        <v>0</v>
      </c>
      <c r="J6711">
        <v>220160</v>
      </c>
      <c r="K6711">
        <v>526875</v>
      </c>
      <c r="M6711">
        <v>1041.96</v>
      </c>
      <c r="N6711" t="s">
        <v>17</v>
      </c>
    </row>
    <row r="6712" spans="1:14" x14ac:dyDescent="0.25">
      <c r="A6712">
        <v>5.2016999999999998</v>
      </c>
      <c r="B6712">
        <v>8</v>
      </c>
      <c r="C6712" t="s">
        <v>87</v>
      </c>
      <c r="D6712">
        <v>19340</v>
      </c>
      <c r="E6712" t="s">
        <v>88</v>
      </c>
      <c r="F6712">
        <v>6</v>
      </c>
      <c r="G6712" t="s">
        <v>22</v>
      </c>
      <c r="H6712">
        <v>8415.0779999999995</v>
      </c>
      <c r="I6712">
        <v>0</v>
      </c>
      <c r="J6712">
        <v>1873100</v>
      </c>
      <c r="K6712">
        <v>6965667</v>
      </c>
      <c r="M6712">
        <v>10241.76</v>
      </c>
      <c r="N6712" t="s">
        <v>17</v>
      </c>
    </row>
    <row r="6713" spans="1:14" x14ac:dyDescent="0.25">
      <c r="A6713">
        <v>5.2016999999999998</v>
      </c>
      <c r="B6713">
        <v>8</v>
      </c>
      <c r="C6713" t="s">
        <v>87</v>
      </c>
      <c r="D6713">
        <v>19340</v>
      </c>
      <c r="E6713" t="s">
        <v>88</v>
      </c>
      <c r="F6713">
        <v>13</v>
      </c>
      <c r="G6713" t="s">
        <v>23</v>
      </c>
      <c r="H6713">
        <v>18148.749</v>
      </c>
      <c r="I6713">
        <v>0</v>
      </c>
      <c r="J6713">
        <v>3803415</v>
      </c>
      <c r="K6713">
        <v>12253839</v>
      </c>
      <c r="M6713">
        <v>15909.84</v>
      </c>
      <c r="N6713" t="s">
        <v>17</v>
      </c>
    </row>
    <row r="6714" spans="1:14" x14ac:dyDescent="0.25">
      <c r="A6714">
        <v>5.2016999999999998</v>
      </c>
      <c r="B6714">
        <v>8</v>
      </c>
      <c r="C6714" t="s">
        <v>87</v>
      </c>
      <c r="D6714">
        <v>19340</v>
      </c>
      <c r="E6714" t="s">
        <v>88</v>
      </c>
      <c r="F6714">
        <v>7</v>
      </c>
      <c r="G6714" t="s">
        <v>24</v>
      </c>
      <c r="H6714">
        <v>5412.84</v>
      </c>
      <c r="I6714">
        <v>0</v>
      </c>
      <c r="J6714">
        <v>171135</v>
      </c>
      <c r="K6714">
        <v>1509414</v>
      </c>
      <c r="M6714">
        <v>4876.92</v>
      </c>
      <c r="N6714" t="s">
        <v>17</v>
      </c>
    </row>
    <row r="6715" spans="1:14" x14ac:dyDescent="0.25">
      <c r="A6715">
        <v>5.2016999999999998</v>
      </c>
      <c r="B6715">
        <v>8</v>
      </c>
      <c r="C6715" t="s">
        <v>87</v>
      </c>
      <c r="D6715">
        <v>19340</v>
      </c>
      <c r="E6715" t="s">
        <v>88</v>
      </c>
      <c r="F6715">
        <v>8</v>
      </c>
      <c r="G6715" t="s">
        <v>25</v>
      </c>
      <c r="H6715">
        <v>1469.6489999999999</v>
      </c>
      <c r="I6715">
        <v>0</v>
      </c>
      <c r="J6715">
        <v>39485</v>
      </c>
      <c r="K6715">
        <v>358872</v>
      </c>
      <c r="M6715">
        <v>2692.68</v>
      </c>
      <c r="N6715" t="s">
        <v>17</v>
      </c>
    </row>
    <row r="6716" spans="1:14" x14ac:dyDescent="0.25">
      <c r="A6716">
        <v>5.2016999999999998</v>
      </c>
      <c r="B6716">
        <v>8</v>
      </c>
      <c r="C6716" t="s">
        <v>87</v>
      </c>
      <c r="D6716">
        <v>19340</v>
      </c>
      <c r="E6716" t="s">
        <v>88</v>
      </c>
      <c r="F6716">
        <v>9</v>
      </c>
      <c r="G6716" t="s">
        <v>26</v>
      </c>
      <c r="H6716">
        <v>1309.152</v>
      </c>
      <c r="I6716">
        <v>0</v>
      </c>
      <c r="J6716">
        <v>31665</v>
      </c>
      <c r="K6716">
        <v>273348</v>
      </c>
      <c r="M6716">
        <v>2252.64</v>
      </c>
      <c r="N6716" t="s">
        <v>17</v>
      </c>
    </row>
    <row r="6717" spans="1:14" x14ac:dyDescent="0.25">
      <c r="A6717">
        <v>5.2016999999999998</v>
      </c>
      <c r="B6717">
        <v>8</v>
      </c>
      <c r="C6717" t="s">
        <v>87</v>
      </c>
      <c r="D6717">
        <v>19340</v>
      </c>
      <c r="E6717" t="s">
        <v>88</v>
      </c>
      <c r="F6717">
        <v>14</v>
      </c>
      <c r="G6717" t="s">
        <v>27</v>
      </c>
      <c r="H6717">
        <v>8191.6409999999996</v>
      </c>
      <c r="I6717">
        <v>0</v>
      </c>
      <c r="J6717">
        <v>242285</v>
      </c>
      <c r="K6717">
        <v>1943397</v>
      </c>
      <c r="M6717">
        <v>10688.64</v>
      </c>
      <c r="N6717" t="s">
        <v>17</v>
      </c>
    </row>
    <row r="6718" spans="1:14" x14ac:dyDescent="0.25">
      <c r="A6718">
        <v>5.2016999999999998</v>
      </c>
      <c r="B6718">
        <v>8</v>
      </c>
      <c r="C6718" t="s">
        <v>87</v>
      </c>
      <c r="D6718">
        <v>19340</v>
      </c>
      <c r="E6718" t="s">
        <v>88</v>
      </c>
      <c r="F6718">
        <v>15</v>
      </c>
      <c r="G6718" t="s">
        <v>28</v>
      </c>
      <c r="H6718">
        <v>4780.2929999999997</v>
      </c>
      <c r="I6718">
        <v>0</v>
      </c>
      <c r="J6718">
        <v>220</v>
      </c>
      <c r="K6718">
        <v>0</v>
      </c>
      <c r="M6718">
        <v>0</v>
      </c>
      <c r="N6718" t="s">
        <v>17</v>
      </c>
    </row>
    <row r="6719" spans="1:14" x14ac:dyDescent="0.25">
      <c r="A6719">
        <v>5.2016999999999998</v>
      </c>
      <c r="B6719">
        <v>8</v>
      </c>
      <c r="C6719" t="s">
        <v>87</v>
      </c>
      <c r="D6719">
        <v>19340</v>
      </c>
      <c r="E6719" t="s">
        <v>88</v>
      </c>
      <c r="F6719">
        <v>12</v>
      </c>
      <c r="G6719" t="s">
        <v>29</v>
      </c>
      <c r="H6719">
        <v>6180.7079999999996</v>
      </c>
      <c r="I6719">
        <v>0</v>
      </c>
      <c r="J6719">
        <v>4045700</v>
      </c>
      <c r="K6719">
        <v>14203884</v>
      </c>
      <c r="M6719">
        <v>26598.48</v>
      </c>
      <c r="N6719" t="s">
        <v>17</v>
      </c>
    </row>
    <row r="6720" spans="1:14" x14ac:dyDescent="0.25">
      <c r="A6720">
        <v>5.2016999999999998</v>
      </c>
      <c r="B6720">
        <v>8</v>
      </c>
      <c r="C6720" t="s">
        <v>87</v>
      </c>
      <c r="D6720">
        <v>19340</v>
      </c>
      <c r="E6720" t="s">
        <v>88</v>
      </c>
      <c r="F6720">
        <v>16</v>
      </c>
      <c r="G6720" t="s">
        <v>30</v>
      </c>
      <c r="H6720">
        <v>3266.5859999999998</v>
      </c>
      <c r="I6720">
        <v>0</v>
      </c>
      <c r="J6720">
        <v>220</v>
      </c>
      <c r="K6720">
        <v>0</v>
      </c>
      <c r="M6720">
        <v>0</v>
      </c>
      <c r="N6720" t="s">
        <v>17</v>
      </c>
    </row>
    <row r="6721" spans="1:14" x14ac:dyDescent="0.25">
      <c r="A6721">
        <v>5.2016999999999998</v>
      </c>
      <c r="B6721">
        <v>8</v>
      </c>
      <c r="C6721" t="s">
        <v>87</v>
      </c>
      <c r="D6721">
        <v>19340</v>
      </c>
      <c r="E6721" t="s">
        <v>88</v>
      </c>
      <c r="F6721">
        <v>11</v>
      </c>
      <c r="G6721" t="s">
        <v>31</v>
      </c>
      <c r="H6721">
        <v>450.02100000000002</v>
      </c>
      <c r="I6721">
        <v>0</v>
      </c>
      <c r="J6721">
        <v>0</v>
      </c>
      <c r="K6721">
        <v>0</v>
      </c>
      <c r="M6721">
        <v>0</v>
      </c>
      <c r="N6721" t="s">
        <v>17</v>
      </c>
    </row>
    <row r="6722" spans="1:14" x14ac:dyDescent="0.25">
      <c r="A6722">
        <v>5.2016999999999998</v>
      </c>
      <c r="B6722">
        <v>8</v>
      </c>
      <c r="C6722" t="s">
        <v>87</v>
      </c>
      <c r="D6722">
        <v>19340</v>
      </c>
      <c r="E6722" t="s">
        <v>88</v>
      </c>
      <c r="F6722">
        <v>17</v>
      </c>
      <c r="G6722" t="s">
        <v>32</v>
      </c>
      <c r="H6722">
        <v>31.47</v>
      </c>
      <c r="I6722">
        <v>0</v>
      </c>
      <c r="J6722">
        <v>220</v>
      </c>
      <c r="K6722">
        <v>0</v>
      </c>
      <c r="M6722">
        <v>0</v>
      </c>
      <c r="N6722" t="s">
        <v>17</v>
      </c>
    </row>
    <row r="6723" spans="1:14" x14ac:dyDescent="0.25">
      <c r="A6723">
        <v>5.2016999999999998</v>
      </c>
      <c r="B6723">
        <v>8</v>
      </c>
      <c r="C6723" t="s">
        <v>87</v>
      </c>
      <c r="D6723">
        <v>19340</v>
      </c>
      <c r="E6723" t="s">
        <v>88</v>
      </c>
      <c r="F6723">
        <v>18</v>
      </c>
      <c r="G6723" t="s">
        <v>33</v>
      </c>
      <c r="H6723">
        <v>41049.468000000001</v>
      </c>
      <c r="I6723">
        <v>0</v>
      </c>
      <c r="J6723">
        <v>4045700</v>
      </c>
      <c r="K6723">
        <v>15191835</v>
      </c>
      <c r="M6723">
        <v>26598.48</v>
      </c>
      <c r="N6723" t="s">
        <v>17</v>
      </c>
    </row>
    <row r="6724" spans="1:14" x14ac:dyDescent="0.25">
      <c r="A6724">
        <v>5.2016999999999998</v>
      </c>
      <c r="B6724">
        <v>8</v>
      </c>
      <c r="C6724" t="s">
        <v>87</v>
      </c>
      <c r="D6724">
        <v>76852</v>
      </c>
      <c r="E6724" t="s">
        <v>89</v>
      </c>
      <c r="F6724">
        <v>1</v>
      </c>
      <c r="G6724" t="s">
        <v>16</v>
      </c>
      <c r="H6724">
        <v>3867.663</v>
      </c>
      <c r="I6724">
        <v>0</v>
      </c>
      <c r="J6724">
        <v>666995</v>
      </c>
      <c r="K6724">
        <v>3274362</v>
      </c>
      <c r="M6724">
        <v>975.84</v>
      </c>
      <c r="N6724" t="s">
        <v>17</v>
      </c>
    </row>
    <row r="6725" spans="1:14" x14ac:dyDescent="0.25">
      <c r="A6725">
        <v>5.2016999999999998</v>
      </c>
      <c r="B6725">
        <v>8</v>
      </c>
      <c r="C6725" t="s">
        <v>87</v>
      </c>
      <c r="D6725">
        <v>76852</v>
      </c>
      <c r="E6725" t="s">
        <v>89</v>
      </c>
      <c r="F6725">
        <v>2</v>
      </c>
      <c r="G6725" t="s">
        <v>18</v>
      </c>
      <c r="H6725">
        <v>1954.287</v>
      </c>
      <c r="I6725">
        <v>0</v>
      </c>
      <c r="J6725">
        <v>126325</v>
      </c>
      <c r="K6725">
        <v>828837</v>
      </c>
      <c r="M6725">
        <v>649.79999999999995</v>
      </c>
      <c r="N6725" t="s">
        <v>17</v>
      </c>
    </row>
    <row r="6726" spans="1:14" x14ac:dyDescent="0.25">
      <c r="A6726">
        <v>5.2016999999999998</v>
      </c>
      <c r="B6726">
        <v>8</v>
      </c>
      <c r="C6726" t="s">
        <v>87</v>
      </c>
      <c r="D6726">
        <v>76852</v>
      </c>
      <c r="E6726" t="s">
        <v>89</v>
      </c>
      <c r="F6726">
        <v>3</v>
      </c>
      <c r="G6726" t="s">
        <v>19</v>
      </c>
      <c r="H6726">
        <v>47.204999999999998</v>
      </c>
      <c r="I6726">
        <v>0</v>
      </c>
      <c r="J6726">
        <v>957190</v>
      </c>
      <c r="K6726">
        <v>1690395</v>
      </c>
      <c r="M6726">
        <v>1137.72</v>
      </c>
      <c r="N6726" t="s">
        <v>17</v>
      </c>
    </row>
    <row r="6727" spans="1:14" x14ac:dyDescent="0.25">
      <c r="A6727">
        <v>5.2016999999999998</v>
      </c>
      <c r="B6727">
        <v>8</v>
      </c>
      <c r="C6727" t="s">
        <v>87</v>
      </c>
      <c r="D6727">
        <v>76852</v>
      </c>
      <c r="E6727" t="s">
        <v>89</v>
      </c>
      <c r="F6727">
        <v>4</v>
      </c>
      <c r="G6727" t="s">
        <v>20</v>
      </c>
      <c r="H6727">
        <v>2102.1959999999999</v>
      </c>
      <c r="I6727">
        <v>0</v>
      </c>
      <c r="J6727">
        <v>748495</v>
      </c>
      <c r="K6727">
        <v>1465386</v>
      </c>
      <c r="M6727">
        <v>852.72</v>
      </c>
      <c r="N6727" t="s">
        <v>17</v>
      </c>
    </row>
    <row r="6728" spans="1:14" x14ac:dyDescent="0.25">
      <c r="A6728">
        <v>5.2016999999999998</v>
      </c>
      <c r="B6728">
        <v>8</v>
      </c>
      <c r="C6728" t="s">
        <v>87</v>
      </c>
      <c r="D6728">
        <v>76852</v>
      </c>
      <c r="E6728" t="s">
        <v>89</v>
      </c>
      <c r="F6728">
        <v>5</v>
      </c>
      <c r="G6728" t="s">
        <v>21</v>
      </c>
      <c r="H6728">
        <v>3788.9879999999998</v>
      </c>
      <c r="I6728">
        <v>0</v>
      </c>
      <c r="J6728">
        <v>342625</v>
      </c>
      <c r="K6728">
        <v>778845</v>
      </c>
      <c r="M6728">
        <v>1203.8399999999999</v>
      </c>
      <c r="N6728" t="s">
        <v>17</v>
      </c>
    </row>
    <row r="6729" spans="1:14" x14ac:dyDescent="0.25">
      <c r="A6729">
        <v>5.2016999999999998</v>
      </c>
      <c r="B6729">
        <v>8</v>
      </c>
      <c r="C6729" t="s">
        <v>87</v>
      </c>
      <c r="D6729">
        <v>76852</v>
      </c>
      <c r="E6729" t="s">
        <v>89</v>
      </c>
      <c r="F6729">
        <v>6</v>
      </c>
      <c r="G6729" t="s">
        <v>22</v>
      </c>
      <c r="H6729">
        <v>13506.924000000001</v>
      </c>
      <c r="I6729">
        <v>0</v>
      </c>
      <c r="J6729">
        <v>2374020</v>
      </c>
      <c r="K6729">
        <v>9949200</v>
      </c>
      <c r="M6729">
        <v>10909.8</v>
      </c>
      <c r="N6729" t="s">
        <v>17</v>
      </c>
    </row>
    <row r="6730" spans="1:14" x14ac:dyDescent="0.25">
      <c r="A6730">
        <v>5.2016999999999998</v>
      </c>
      <c r="B6730">
        <v>8</v>
      </c>
      <c r="C6730" t="s">
        <v>87</v>
      </c>
      <c r="D6730">
        <v>76852</v>
      </c>
      <c r="E6730" t="s">
        <v>89</v>
      </c>
      <c r="F6730">
        <v>13</v>
      </c>
      <c r="G6730" t="s">
        <v>23</v>
      </c>
      <c r="H6730">
        <v>25267.262999999999</v>
      </c>
      <c r="I6730">
        <v>0</v>
      </c>
      <c r="J6730">
        <v>5215650</v>
      </c>
      <c r="K6730">
        <v>18213462</v>
      </c>
      <c r="M6730">
        <v>17102.28</v>
      </c>
      <c r="N6730" t="s">
        <v>17</v>
      </c>
    </row>
    <row r="6731" spans="1:14" x14ac:dyDescent="0.25">
      <c r="A6731">
        <v>5.2016999999999998</v>
      </c>
      <c r="B6731">
        <v>8</v>
      </c>
      <c r="C6731" t="s">
        <v>87</v>
      </c>
      <c r="D6731">
        <v>76852</v>
      </c>
      <c r="E6731" t="s">
        <v>89</v>
      </c>
      <c r="F6731">
        <v>7</v>
      </c>
      <c r="G6731" t="s">
        <v>24</v>
      </c>
      <c r="H6731">
        <v>7782.5309999999999</v>
      </c>
      <c r="I6731">
        <v>0</v>
      </c>
      <c r="J6731">
        <v>269375</v>
      </c>
      <c r="K6731">
        <v>2137164</v>
      </c>
      <c r="M6731">
        <v>8374.44</v>
      </c>
      <c r="N6731" t="s">
        <v>17</v>
      </c>
    </row>
    <row r="6732" spans="1:14" x14ac:dyDescent="0.25">
      <c r="A6732">
        <v>5.2016999999999998</v>
      </c>
      <c r="B6732">
        <v>8</v>
      </c>
      <c r="C6732" t="s">
        <v>87</v>
      </c>
      <c r="D6732">
        <v>76852</v>
      </c>
      <c r="E6732" t="s">
        <v>89</v>
      </c>
      <c r="F6732">
        <v>8</v>
      </c>
      <c r="G6732" t="s">
        <v>25</v>
      </c>
      <c r="H6732">
        <v>1680.498</v>
      </c>
      <c r="I6732">
        <v>0</v>
      </c>
      <c r="J6732">
        <v>67510</v>
      </c>
      <c r="K6732">
        <v>630669</v>
      </c>
      <c r="M6732">
        <v>5570.04</v>
      </c>
      <c r="N6732" t="s">
        <v>17</v>
      </c>
    </row>
    <row r="6733" spans="1:14" x14ac:dyDescent="0.25">
      <c r="A6733">
        <v>5.2016999999999998</v>
      </c>
      <c r="B6733">
        <v>8</v>
      </c>
      <c r="C6733" t="s">
        <v>87</v>
      </c>
      <c r="D6733">
        <v>76852</v>
      </c>
      <c r="E6733" t="s">
        <v>89</v>
      </c>
      <c r="F6733">
        <v>9</v>
      </c>
      <c r="G6733" t="s">
        <v>26</v>
      </c>
      <c r="H6733">
        <v>3165.8820000000001</v>
      </c>
      <c r="I6733">
        <v>0</v>
      </c>
      <c r="J6733">
        <v>61375</v>
      </c>
      <c r="K6733">
        <v>500904</v>
      </c>
      <c r="M6733">
        <v>5278.2</v>
      </c>
      <c r="N6733" t="s">
        <v>17</v>
      </c>
    </row>
    <row r="6734" spans="1:14" x14ac:dyDescent="0.25">
      <c r="A6734">
        <v>5.2016999999999998</v>
      </c>
      <c r="B6734">
        <v>8</v>
      </c>
      <c r="C6734" t="s">
        <v>87</v>
      </c>
      <c r="D6734">
        <v>76852</v>
      </c>
      <c r="E6734" t="s">
        <v>89</v>
      </c>
      <c r="F6734">
        <v>14</v>
      </c>
      <c r="G6734" t="s">
        <v>27</v>
      </c>
      <c r="H6734">
        <v>12628.911</v>
      </c>
      <c r="I6734">
        <v>0</v>
      </c>
      <c r="J6734">
        <v>398260</v>
      </c>
      <c r="K6734">
        <v>3058476</v>
      </c>
      <c r="M6734">
        <v>19316.16</v>
      </c>
      <c r="N6734" t="s">
        <v>17</v>
      </c>
    </row>
    <row r="6735" spans="1:14" x14ac:dyDescent="0.25">
      <c r="A6735">
        <v>5.2016999999999998</v>
      </c>
      <c r="B6735">
        <v>8</v>
      </c>
      <c r="C6735" t="s">
        <v>87</v>
      </c>
      <c r="D6735">
        <v>76852</v>
      </c>
      <c r="E6735" t="s">
        <v>89</v>
      </c>
      <c r="F6735">
        <v>15</v>
      </c>
      <c r="G6735" t="s">
        <v>28</v>
      </c>
      <c r="H6735">
        <v>5249.1959999999999</v>
      </c>
      <c r="I6735">
        <v>0</v>
      </c>
      <c r="J6735">
        <v>225</v>
      </c>
      <c r="K6735">
        <v>0</v>
      </c>
      <c r="M6735">
        <v>0</v>
      </c>
      <c r="N6735" t="s">
        <v>17</v>
      </c>
    </row>
    <row r="6736" spans="1:14" x14ac:dyDescent="0.25">
      <c r="A6736">
        <v>5.2016999999999998</v>
      </c>
      <c r="B6736">
        <v>8</v>
      </c>
      <c r="C6736" t="s">
        <v>87</v>
      </c>
      <c r="D6736">
        <v>76852</v>
      </c>
      <c r="E6736" t="s">
        <v>89</v>
      </c>
      <c r="F6736">
        <v>12</v>
      </c>
      <c r="G6736" t="s">
        <v>29</v>
      </c>
      <c r="H6736">
        <v>11508.579</v>
      </c>
      <c r="I6736">
        <v>0</v>
      </c>
      <c r="J6736">
        <v>5613910</v>
      </c>
      <c r="K6736">
        <v>21809157</v>
      </c>
      <c r="M6736">
        <v>36418.44</v>
      </c>
      <c r="N6736" t="s">
        <v>17</v>
      </c>
    </row>
    <row r="6737" spans="1:14" x14ac:dyDescent="0.25">
      <c r="A6737">
        <v>5.2016999999999998</v>
      </c>
      <c r="B6737">
        <v>8</v>
      </c>
      <c r="C6737" t="s">
        <v>87</v>
      </c>
      <c r="D6737">
        <v>76852</v>
      </c>
      <c r="E6737" t="s">
        <v>89</v>
      </c>
      <c r="F6737">
        <v>16</v>
      </c>
      <c r="G6737" t="s">
        <v>30</v>
      </c>
      <c r="H6737">
        <v>2479.8359999999998</v>
      </c>
      <c r="I6737">
        <v>0</v>
      </c>
      <c r="J6737">
        <v>225</v>
      </c>
      <c r="K6737">
        <v>0</v>
      </c>
      <c r="M6737">
        <v>0</v>
      </c>
      <c r="N6737" t="s">
        <v>17</v>
      </c>
    </row>
    <row r="6738" spans="1:14" x14ac:dyDescent="0.25">
      <c r="A6738">
        <v>5.2016999999999998</v>
      </c>
      <c r="B6738">
        <v>8</v>
      </c>
      <c r="C6738" t="s">
        <v>87</v>
      </c>
      <c r="D6738">
        <v>76852</v>
      </c>
      <c r="E6738" t="s">
        <v>89</v>
      </c>
      <c r="F6738">
        <v>11</v>
      </c>
      <c r="G6738" t="s">
        <v>31</v>
      </c>
      <c r="H6738">
        <v>0</v>
      </c>
      <c r="I6738">
        <v>0</v>
      </c>
      <c r="J6738">
        <v>0</v>
      </c>
      <c r="K6738">
        <v>0</v>
      </c>
      <c r="M6738">
        <v>0</v>
      </c>
      <c r="N6738" t="s">
        <v>17</v>
      </c>
    </row>
    <row r="6739" spans="1:14" x14ac:dyDescent="0.25">
      <c r="A6739">
        <v>5.2016999999999998</v>
      </c>
      <c r="B6739">
        <v>8</v>
      </c>
      <c r="C6739" t="s">
        <v>87</v>
      </c>
      <c r="D6739">
        <v>76852</v>
      </c>
      <c r="E6739" t="s">
        <v>89</v>
      </c>
      <c r="F6739">
        <v>17</v>
      </c>
      <c r="G6739" t="s">
        <v>32</v>
      </c>
      <c r="H6739">
        <v>31.47</v>
      </c>
      <c r="I6739">
        <v>0</v>
      </c>
      <c r="J6739">
        <v>225</v>
      </c>
      <c r="K6739">
        <v>0</v>
      </c>
      <c r="M6739">
        <v>0</v>
      </c>
      <c r="N6739" t="s">
        <v>17</v>
      </c>
    </row>
    <row r="6740" spans="1:14" x14ac:dyDescent="0.25">
      <c r="A6740">
        <v>5.2016999999999998</v>
      </c>
      <c r="B6740">
        <v>8</v>
      </c>
      <c r="C6740" t="s">
        <v>87</v>
      </c>
      <c r="D6740">
        <v>76852</v>
      </c>
      <c r="E6740" t="s">
        <v>89</v>
      </c>
      <c r="F6740">
        <v>18</v>
      </c>
      <c r="G6740" t="s">
        <v>33</v>
      </c>
      <c r="H6740">
        <v>57165.254999999997</v>
      </c>
      <c r="I6740">
        <v>0</v>
      </c>
      <c r="J6740">
        <v>5613910</v>
      </c>
      <c r="K6740">
        <v>2194080</v>
      </c>
      <c r="M6740">
        <v>36418.44</v>
      </c>
      <c r="N6740" t="s">
        <v>17</v>
      </c>
    </row>
    <row r="6741" spans="1:14" x14ac:dyDescent="0.25">
      <c r="A6741">
        <v>5.2016999999999998</v>
      </c>
      <c r="B6741">
        <v>8</v>
      </c>
      <c r="C6741" t="s">
        <v>87</v>
      </c>
      <c r="D6741">
        <v>73762</v>
      </c>
      <c r="E6741" t="s">
        <v>90</v>
      </c>
      <c r="F6741">
        <v>1</v>
      </c>
      <c r="G6741" t="s">
        <v>16</v>
      </c>
      <c r="H6741">
        <v>4311.3900000000003</v>
      </c>
      <c r="I6741">
        <v>0</v>
      </c>
      <c r="J6741">
        <v>915750</v>
      </c>
      <c r="K6741">
        <v>4221909</v>
      </c>
      <c r="M6741">
        <v>941.64</v>
      </c>
      <c r="N6741" t="s">
        <v>17</v>
      </c>
    </row>
    <row r="6742" spans="1:14" x14ac:dyDescent="0.25">
      <c r="A6742">
        <v>5.2016999999999998</v>
      </c>
      <c r="B6742">
        <v>8</v>
      </c>
      <c r="C6742" t="s">
        <v>87</v>
      </c>
      <c r="D6742">
        <v>73762</v>
      </c>
      <c r="E6742" t="s">
        <v>90</v>
      </c>
      <c r="F6742">
        <v>2</v>
      </c>
      <c r="G6742" t="s">
        <v>18</v>
      </c>
      <c r="H6742">
        <v>2772.5070000000001</v>
      </c>
      <c r="I6742">
        <v>0</v>
      </c>
      <c r="J6742">
        <v>181065</v>
      </c>
      <c r="K6742">
        <v>1155267</v>
      </c>
      <c r="M6742">
        <v>658.92</v>
      </c>
      <c r="N6742" t="s">
        <v>17</v>
      </c>
    </row>
    <row r="6743" spans="1:14" x14ac:dyDescent="0.25">
      <c r="A6743">
        <v>5.2016999999999998</v>
      </c>
      <c r="B6743">
        <v>8</v>
      </c>
      <c r="C6743" t="s">
        <v>87</v>
      </c>
      <c r="D6743">
        <v>73762</v>
      </c>
      <c r="E6743" t="s">
        <v>90</v>
      </c>
      <c r="F6743">
        <v>3</v>
      </c>
      <c r="G6743" t="s">
        <v>19</v>
      </c>
      <c r="H6743">
        <v>47.204999999999998</v>
      </c>
      <c r="I6743">
        <v>0</v>
      </c>
      <c r="J6743">
        <v>970870</v>
      </c>
      <c r="K6743">
        <v>2138766</v>
      </c>
      <c r="M6743">
        <v>1067.04</v>
      </c>
      <c r="N6743" t="s">
        <v>17</v>
      </c>
    </row>
    <row r="6744" spans="1:14" x14ac:dyDescent="0.25">
      <c r="A6744">
        <v>5.2016999999999998</v>
      </c>
      <c r="B6744">
        <v>8</v>
      </c>
      <c r="C6744" t="s">
        <v>87</v>
      </c>
      <c r="D6744">
        <v>73762</v>
      </c>
      <c r="E6744" t="s">
        <v>90</v>
      </c>
      <c r="F6744">
        <v>4</v>
      </c>
      <c r="G6744" t="s">
        <v>20</v>
      </c>
      <c r="H6744">
        <v>3467.9940000000001</v>
      </c>
      <c r="I6744">
        <v>0</v>
      </c>
      <c r="J6744">
        <v>729615</v>
      </c>
      <c r="K6744">
        <v>1671000</v>
      </c>
      <c r="M6744">
        <v>1048.8</v>
      </c>
      <c r="N6744" t="s">
        <v>17</v>
      </c>
    </row>
    <row r="6745" spans="1:14" x14ac:dyDescent="0.25">
      <c r="A6745">
        <v>5.2016999999999998</v>
      </c>
      <c r="B6745">
        <v>8</v>
      </c>
      <c r="C6745" t="s">
        <v>87</v>
      </c>
      <c r="D6745">
        <v>73762</v>
      </c>
      <c r="E6745" t="s">
        <v>90</v>
      </c>
      <c r="F6745">
        <v>5</v>
      </c>
      <c r="G6745" t="s">
        <v>21</v>
      </c>
      <c r="H6745">
        <v>6605.5529999999999</v>
      </c>
      <c r="I6745">
        <v>0</v>
      </c>
      <c r="J6745">
        <v>380210</v>
      </c>
      <c r="K6745">
        <v>901983</v>
      </c>
      <c r="M6745">
        <v>957.6</v>
      </c>
      <c r="N6745" t="s">
        <v>17</v>
      </c>
    </row>
    <row r="6746" spans="1:14" x14ac:dyDescent="0.25">
      <c r="A6746">
        <v>5.2016999999999998</v>
      </c>
      <c r="B6746">
        <v>8</v>
      </c>
      <c r="C6746" t="s">
        <v>87</v>
      </c>
      <c r="D6746">
        <v>73762</v>
      </c>
      <c r="E6746" t="s">
        <v>90</v>
      </c>
      <c r="F6746">
        <v>6</v>
      </c>
      <c r="G6746" t="s">
        <v>22</v>
      </c>
      <c r="H6746">
        <v>12962.493</v>
      </c>
      <c r="I6746">
        <v>0</v>
      </c>
      <c r="J6746">
        <v>2454385</v>
      </c>
      <c r="K6746">
        <v>9749352</v>
      </c>
      <c r="M6746">
        <v>12355.32</v>
      </c>
      <c r="N6746" t="s">
        <v>17</v>
      </c>
    </row>
    <row r="6747" spans="1:14" x14ac:dyDescent="0.25">
      <c r="A6747">
        <v>5.2016999999999998</v>
      </c>
      <c r="B6747">
        <v>8</v>
      </c>
      <c r="C6747" t="s">
        <v>87</v>
      </c>
      <c r="D6747">
        <v>73762</v>
      </c>
      <c r="E6747" t="s">
        <v>90</v>
      </c>
      <c r="F6747">
        <v>13</v>
      </c>
      <c r="G6747" t="s">
        <v>23</v>
      </c>
      <c r="H6747">
        <v>30167.142</v>
      </c>
      <c r="I6747">
        <v>0</v>
      </c>
      <c r="J6747">
        <v>5631895</v>
      </c>
      <c r="K6747">
        <v>19314546</v>
      </c>
      <c r="M6747">
        <v>19660.439999999999</v>
      </c>
      <c r="N6747" t="s">
        <v>17</v>
      </c>
    </row>
    <row r="6748" spans="1:14" x14ac:dyDescent="0.25">
      <c r="A6748">
        <v>5.2016999999999998</v>
      </c>
      <c r="B6748">
        <v>8</v>
      </c>
      <c r="C6748" t="s">
        <v>87</v>
      </c>
      <c r="D6748">
        <v>73762</v>
      </c>
      <c r="E6748" t="s">
        <v>90</v>
      </c>
      <c r="F6748">
        <v>7</v>
      </c>
      <c r="G6748" t="s">
        <v>24</v>
      </c>
      <c r="H6748">
        <v>7124.808</v>
      </c>
      <c r="I6748">
        <v>0</v>
      </c>
      <c r="J6748">
        <v>274740</v>
      </c>
      <c r="K6748">
        <v>2096676</v>
      </c>
      <c r="M6748">
        <v>6673.56</v>
      </c>
      <c r="N6748" t="s">
        <v>17</v>
      </c>
    </row>
    <row r="6749" spans="1:14" x14ac:dyDescent="0.25">
      <c r="A6749">
        <v>5.2016999999999998</v>
      </c>
      <c r="B6749">
        <v>8</v>
      </c>
      <c r="C6749" t="s">
        <v>87</v>
      </c>
      <c r="D6749">
        <v>73762</v>
      </c>
      <c r="E6749" t="s">
        <v>90</v>
      </c>
      <c r="F6749">
        <v>8</v>
      </c>
      <c r="G6749" t="s">
        <v>25</v>
      </c>
      <c r="H6749">
        <v>2262.6930000000002</v>
      </c>
      <c r="I6749">
        <v>0</v>
      </c>
      <c r="J6749">
        <v>66250</v>
      </c>
      <c r="K6749">
        <v>613098</v>
      </c>
      <c r="M6749">
        <v>4963.5600000000004</v>
      </c>
      <c r="N6749" t="s">
        <v>17</v>
      </c>
    </row>
    <row r="6750" spans="1:14" x14ac:dyDescent="0.25">
      <c r="A6750">
        <v>5.2016999999999998</v>
      </c>
      <c r="B6750">
        <v>8</v>
      </c>
      <c r="C6750" t="s">
        <v>87</v>
      </c>
      <c r="D6750">
        <v>73762</v>
      </c>
      <c r="E6750" t="s">
        <v>90</v>
      </c>
      <c r="F6750">
        <v>9</v>
      </c>
      <c r="G6750" t="s">
        <v>26</v>
      </c>
      <c r="H6750">
        <v>2829.1529999999998</v>
      </c>
      <c r="I6750">
        <v>0</v>
      </c>
      <c r="J6750">
        <v>46015</v>
      </c>
      <c r="K6750">
        <v>407436</v>
      </c>
      <c r="M6750">
        <v>5319.24</v>
      </c>
      <c r="N6750" t="s">
        <v>17</v>
      </c>
    </row>
    <row r="6751" spans="1:14" x14ac:dyDescent="0.25">
      <c r="A6751">
        <v>5.2016999999999998</v>
      </c>
      <c r="B6751">
        <v>8</v>
      </c>
      <c r="C6751" t="s">
        <v>87</v>
      </c>
      <c r="D6751">
        <v>73762</v>
      </c>
      <c r="E6751" t="s">
        <v>90</v>
      </c>
      <c r="F6751">
        <v>14</v>
      </c>
      <c r="G6751" t="s">
        <v>27</v>
      </c>
      <c r="H6751">
        <v>12216.654</v>
      </c>
      <c r="I6751">
        <v>0</v>
      </c>
      <c r="J6751">
        <v>387005</v>
      </c>
      <c r="K6751">
        <v>2955138</v>
      </c>
      <c r="M6751">
        <v>18816.84</v>
      </c>
      <c r="N6751" t="s">
        <v>17</v>
      </c>
    </row>
    <row r="6752" spans="1:14" x14ac:dyDescent="0.25">
      <c r="A6752">
        <v>5.2016999999999998</v>
      </c>
      <c r="B6752">
        <v>8</v>
      </c>
      <c r="C6752" t="s">
        <v>87</v>
      </c>
      <c r="D6752">
        <v>73762</v>
      </c>
      <c r="E6752" t="s">
        <v>90</v>
      </c>
      <c r="F6752">
        <v>15</v>
      </c>
      <c r="G6752" t="s">
        <v>28</v>
      </c>
      <c r="H6752">
        <v>6152.3850000000002</v>
      </c>
      <c r="I6752">
        <v>0</v>
      </c>
      <c r="J6752">
        <v>230</v>
      </c>
      <c r="K6752">
        <v>0</v>
      </c>
      <c r="M6752">
        <v>0</v>
      </c>
      <c r="N6752" t="s">
        <v>17</v>
      </c>
    </row>
    <row r="6753" spans="1:14" x14ac:dyDescent="0.25">
      <c r="A6753">
        <v>5.2016999999999998</v>
      </c>
      <c r="B6753">
        <v>8</v>
      </c>
      <c r="C6753" t="s">
        <v>87</v>
      </c>
      <c r="D6753">
        <v>73762</v>
      </c>
      <c r="E6753" t="s">
        <v>90</v>
      </c>
      <c r="F6753">
        <v>12</v>
      </c>
      <c r="G6753" t="s">
        <v>29</v>
      </c>
      <c r="H6753">
        <v>10652.594999999999</v>
      </c>
      <c r="I6753">
        <v>0</v>
      </c>
      <c r="J6753">
        <v>6018900</v>
      </c>
      <c r="K6753">
        <v>23159118</v>
      </c>
      <c r="M6753">
        <v>38477.279999999999</v>
      </c>
      <c r="N6753" t="s">
        <v>17</v>
      </c>
    </row>
    <row r="6754" spans="1:14" x14ac:dyDescent="0.25">
      <c r="A6754">
        <v>5.2016999999999998</v>
      </c>
      <c r="B6754">
        <v>8</v>
      </c>
      <c r="C6754" t="s">
        <v>87</v>
      </c>
      <c r="D6754">
        <v>73762</v>
      </c>
      <c r="E6754" t="s">
        <v>90</v>
      </c>
      <c r="F6754">
        <v>16</v>
      </c>
      <c r="G6754" t="s">
        <v>30</v>
      </c>
      <c r="H6754">
        <v>5409.6930000000002</v>
      </c>
      <c r="I6754">
        <v>0</v>
      </c>
      <c r="J6754">
        <v>230</v>
      </c>
      <c r="K6754">
        <v>0</v>
      </c>
      <c r="M6754">
        <v>0</v>
      </c>
      <c r="N6754" t="s">
        <v>17</v>
      </c>
    </row>
    <row r="6755" spans="1:14" x14ac:dyDescent="0.25">
      <c r="A6755">
        <v>5.2016999999999998</v>
      </c>
      <c r="B6755">
        <v>8</v>
      </c>
      <c r="C6755" t="s">
        <v>87</v>
      </c>
      <c r="D6755">
        <v>73762</v>
      </c>
      <c r="E6755" t="s">
        <v>90</v>
      </c>
      <c r="F6755">
        <v>11</v>
      </c>
      <c r="G6755" t="s">
        <v>31</v>
      </c>
      <c r="H6755">
        <v>0</v>
      </c>
      <c r="I6755">
        <v>0</v>
      </c>
      <c r="J6755">
        <v>0</v>
      </c>
      <c r="K6755">
        <v>0</v>
      </c>
      <c r="M6755">
        <v>0</v>
      </c>
      <c r="N6755" t="s">
        <v>17</v>
      </c>
    </row>
    <row r="6756" spans="1:14" x14ac:dyDescent="0.25">
      <c r="A6756">
        <v>5.2016999999999998</v>
      </c>
      <c r="B6756">
        <v>8</v>
      </c>
      <c r="C6756" t="s">
        <v>87</v>
      </c>
      <c r="D6756">
        <v>73762</v>
      </c>
      <c r="E6756" t="s">
        <v>90</v>
      </c>
      <c r="F6756">
        <v>17</v>
      </c>
      <c r="G6756" t="s">
        <v>32</v>
      </c>
      <c r="H6756">
        <v>2026.6679999999999</v>
      </c>
      <c r="I6756">
        <v>0</v>
      </c>
      <c r="J6756">
        <v>230</v>
      </c>
      <c r="K6756">
        <v>0</v>
      </c>
      <c r="M6756">
        <v>0</v>
      </c>
      <c r="N6756" t="s">
        <v>17</v>
      </c>
    </row>
    <row r="6757" spans="1:14" x14ac:dyDescent="0.25">
      <c r="A6757">
        <v>5.2016999999999998</v>
      </c>
      <c r="B6757">
        <v>8</v>
      </c>
      <c r="C6757" t="s">
        <v>87</v>
      </c>
      <c r="D6757">
        <v>73762</v>
      </c>
      <c r="E6757" t="s">
        <v>90</v>
      </c>
      <c r="F6757">
        <v>18</v>
      </c>
      <c r="G6757" t="s">
        <v>33</v>
      </c>
      <c r="H6757">
        <v>66625.137000000002</v>
      </c>
      <c r="I6757">
        <v>0</v>
      </c>
      <c r="J6757">
        <v>6018900</v>
      </c>
      <c r="K6757">
        <v>22669524</v>
      </c>
      <c r="M6757">
        <v>38477.279999999999</v>
      </c>
      <c r="N6757" t="s">
        <v>17</v>
      </c>
    </row>
    <row r="6758" spans="1:14" x14ac:dyDescent="0.25">
      <c r="A6758">
        <v>5.2016999999999998</v>
      </c>
      <c r="B6758">
        <v>8</v>
      </c>
      <c r="C6758" t="s">
        <v>91</v>
      </c>
      <c r="D6758">
        <v>81473</v>
      </c>
      <c r="E6758" t="s">
        <v>92</v>
      </c>
      <c r="F6758">
        <v>1</v>
      </c>
      <c r="G6758" t="s">
        <v>16</v>
      </c>
      <c r="H6758">
        <v>5403.3990000000003</v>
      </c>
      <c r="I6758">
        <v>0</v>
      </c>
      <c r="J6758">
        <v>803405</v>
      </c>
      <c r="K6758">
        <v>3720321</v>
      </c>
      <c r="M6758">
        <v>1700.88</v>
      </c>
      <c r="N6758" t="s">
        <v>17</v>
      </c>
    </row>
    <row r="6759" spans="1:14" x14ac:dyDescent="0.25">
      <c r="A6759">
        <v>5.2016999999999998</v>
      </c>
      <c r="B6759">
        <v>8</v>
      </c>
      <c r="C6759" t="s">
        <v>91</v>
      </c>
      <c r="D6759">
        <v>81473</v>
      </c>
      <c r="E6759" t="s">
        <v>92</v>
      </c>
      <c r="F6759">
        <v>2</v>
      </c>
      <c r="G6759" t="s">
        <v>18</v>
      </c>
      <c r="H6759">
        <v>4355.4480000000003</v>
      </c>
      <c r="I6759">
        <v>0</v>
      </c>
      <c r="J6759">
        <v>223050</v>
      </c>
      <c r="K6759">
        <v>1391892</v>
      </c>
      <c r="M6759">
        <v>971.28</v>
      </c>
      <c r="N6759" t="s">
        <v>17</v>
      </c>
    </row>
    <row r="6760" spans="1:14" x14ac:dyDescent="0.25">
      <c r="A6760">
        <v>5.2016999999999998</v>
      </c>
      <c r="B6760">
        <v>8</v>
      </c>
      <c r="C6760" t="s">
        <v>91</v>
      </c>
      <c r="D6760">
        <v>81473</v>
      </c>
      <c r="E6760" t="s">
        <v>92</v>
      </c>
      <c r="F6760">
        <v>3</v>
      </c>
      <c r="G6760" t="s">
        <v>19</v>
      </c>
      <c r="H6760">
        <v>47.204999999999998</v>
      </c>
      <c r="I6760">
        <v>0</v>
      </c>
      <c r="J6760">
        <v>1144075</v>
      </c>
      <c r="K6760">
        <v>1675803</v>
      </c>
      <c r="M6760">
        <v>1434.12</v>
      </c>
      <c r="N6760" t="s">
        <v>17</v>
      </c>
    </row>
    <row r="6761" spans="1:14" x14ac:dyDescent="0.25">
      <c r="A6761">
        <v>5.2016999999999998</v>
      </c>
      <c r="B6761">
        <v>8</v>
      </c>
      <c r="C6761" t="s">
        <v>91</v>
      </c>
      <c r="D6761">
        <v>81473</v>
      </c>
      <c r="E6761" t="s">
        <v>92</v>
      </c>
      <c r="F6761">
        <v>4</v>
      </c>
      <c r="G6761" t="s">
        <v>20</v>
      </c>
      <c r="H6761">
        <v>3342.114</v>
      </c>
      <c r="I6761">
        <v>0</v>
      </c>
      <c r="J6761">
        <v>946535</v>
      </c>
      <c r="K6761">
        <v>1648356</v>
      </c>
      <c r="M6761">
        <v>1251.72</v>
      </c>
      <c r="N6761" t="s">
        <v>17</v>
      </c>
    </row>
    <row r="6762" spans="1:14" x14ac:dyDescent="0.25">
      <c r="A6762">
        <v>5.2016999999999998</v>
      </c>
      <c r="B6762">
        <v>8</v>
      </c>
      <c r="C6762" t="s">
        <v>91</v>
      </c>
      <c r="D6762">
        <v>81473</v>
      </c>
      <c r="E6762" t="s">
        <v>92</v>
      </c>
      <c r="F6762">
        <v>5</v>
      </c>
      <c r="G6762" t="s">
        <v>21</v>
      </c>
      <c r="H6762">
        <v>5022.6120000000001</v>
      </c>
      <c r="I6762">
        <v>0</v>
      </c>
      <c r="J6762">
        <v>491105</v>
      </c>
      <c r="K6762">
        <v>99057</v>
      </c>
      <c r="M6762">
        <v>1707.72</v>
      </c>
      <c r="N6762" t="s">
        <v>17</v>
      </c>
    </row>
    <row r="6763" spans="1:14" x14ac:dyDescent="0.25">
      <c r="A6763">
        <v>5.2016999999999998</v>
      </c>
      <c r="B6763">
        <v>8</v>
      </c>
      <c r="C6763" t="s">
        <v>91</v>
      </c>
      <c r="D6763">
        <v>81473</v>
      </c>
      <c r="E6763" t="s">
        <v>92</v>
      </c>
      <c r="F6763">
        <v>6</v>
      </c>
      <c r="G6763" t="s">
        <v>22</v>
      </c>
      <c r="H6763">
        <v>15524.151</v>
      </c>
      <c r="I6763">
        <v>0</v>
      </c>
      <c r="J6763">
        <v>3384025</v>
      </c>
      <c r="K6763">
        <v>16810317</v>
      </c>
      <c r="M6763">
        <v>14669.52</v>
      </c>
      <c r="N6763" t="s">
        <v>17</v>
      </c>
    </row>
    <row r="6764" spans="1:14" x14ac:dyDescent="0.25">
      <c r="A6764">
        <v>5.2016999999999998</v>
      </c>
      <c r="B6764">
        <v>8</v>
      </c>
      <c r="C6764" t="s">
        <v>91</v>
      </c>
      <c r="D6764">
        <v>81473</v>
      </c>
      <c r="E6764" t="s">
        <v>92</v>
      </c>
      <c r="F6764">
        <v>13</v>
      </c>
      <c r="G6764" t="s">
        <v>23</v>
      </c>
      <c r="H6764">
        <v>33694.928999999996</v>
      </c>
      <c r="I6764">
        <v>0</v>
      </c>
      <c r="J6764">
        <v>6992195</v>
      </c>
      <c r="K6764">
        <v>24871434</v>
      </c>
      <c r="M6764">
        <v>23454.36</v>
      </c>
      <c r="N6764" t="s">
        <v>17</v>
      </c>
    </row>
    <row r="6765" spans="1:14" x14ac:dyDescent="0.25">
      <c r="A6765">
        <v>5.2016999999999998</v>
      </c>
      <c r="B6765">
        <v>8</v>
      </c>
      <c r="C6765" t="s">
        <v>91</v>
      </c>
      <c r="D6765">
        <v>81473</v>
      </c>
      <c r="E6765" t="s">
        <v>92</v>
      </c>
      <c r="F6765">
        <v>7</v>
      </c>
      <c r="G6765" t="s">
        <v>24</v>
      </c>
      <c r="H6765">
        <v>11023.941000000001</v>
      </c>
      <c r="I6765">
        <v>0</v>
      </c>
      <c r="J6765">
        <v>367740</v>
      </c>
      <c r="K6765">
        <v>2745453</v>
      </c>
      <c r="M6765">
        <v>7104.48</v>
      </c>
      <c r="N6765" t="s">
        <v>17</v>
      </c>
    </row>
    <row r="6766" spans="1:14" x14ac:dyDescent="0.25">
      <c r="A6766">
        <v>5.2016999999999998</v>
      </c>
      <c r="B6766">
        <v>8</v>
      </c>
      <c r="C6766" t="s">
        <v>91</v>
      </c>
      <c r="D6766">
        <v>81473</v>
      </c>
      <c r="E6766" t="s">
        <v>92</v>
      </c>
      <c r="F6766">
        <v>8</v>
      </c>
      <c r="G6766" t="s">
        <v>25</v>
      </c>
      <c r="H6766">
        <v>1724.556</v>
      </c>
      <c r="I6766">
        <v>0</v>
      </c>
      <c r="J6766">
        <v>75870</v>
      </c>
      <c r="K6766">
        <v>2370</v>
      </c>
      <c r="M6766">
        <v>3762</v>
      </c>
      <c r="N6766" t="s">
        <v>17</v>
      </c>
    </row>
    <row r="6767" spans="1:14" x14ac:dyDescent="0.25">
      <c r="A6767">
        <v>5.2016999999999998</v>
      </c>
      <c r="B6767">
        <v>8</v>
      </c>
      <c r="C6767" t="s">
        <v>91</v>
      </c>
      <c r="D6767">
        <v>81473</v>
      </c>
      <c r="E6767" t="s">
        <v>92</v>
      </c>
      <c r="F6767">
        <v>9</v>
      </c>
      <c r="G6767" t="s">
        <v>26</v>
      </c>
      <c r="H6767">
        <v>3477.4349999999999</v>
      </c>
      <c r="I6767">
        <v>0</v>
      </c>
      <c r="J6767">
        <v>63155</v>
      </c>
      <c r="K6767">
        <v>492423</v>
      </c>
      <c r="M6767">
        <v>3230.76</v>
      </c>
      <c r="N6767" t="s">
        <v>17</v>
      </c>
    </row>
    <row r="6768" spans="1:14" x14ac:dyDescent="0.25">
      <c r="A6768">
        <v>5.2016999999999998</v>
      </c>
      <c r="B6768">
        <v>8</v>
      </c>
      <c r="C6768" t="s">
        <v>91</v>
      </c>
      <c r="D6768">
        <v>81473</v>
      </c>
      <c r="E6768" t="s">
        <v>92</v>
      </c>
      <c r="F6768">
        <v>14</v>
      </c>
      <c r="G6768" t="s">
        <v>27</v>
      </c>
      <c r="H6768">
        <v>16225.932000000001</v>
      </c>
      <c r="I6768">
        <v>0</v>
      </c>
      <c r="J6768">
        <v>506765</v>
      </c>
      <c r="K6768">
        <v>3746889</v>
      </c>
      <c r="M6768">
        <v>14847.36</v>
      </c>
      <c r="N6768" t="s">
        <v>17</v>
      </c>
    </row>
    <row r="6769" spans="1:14" x14ac:dyDescent="0.25">
      <c r="A6769">
        <v>5.2016999999999998</v>
      </c>
      <c r="B6769">
        <v>8</v>
      </c>
      <c r="C6769" t="s">
        <v>91</v>
      </c>
      <c r="D6769">
        <v>81473</v>
      </c>
      <c r="E6769" t="s">
        <v>92</v>
      </c>
      <c r="F6769">
        <v>15</v>
      </c>
      <c r="G6769" t="s">
        <v>28</v>
      </c>
      <c r="H6769">
        <v>6822.6959999999999</v>
      </c>
      <c r="I6769">
        <v>0</v>
      </c>
      <c r="J6769">
        <v>235</v>
      </c>
      <c r="K6769">
        <v>0</v>
      </c>
      <c r="M6769">
        <v>0</v>
      </c>
      <c r="N6769" t="s">
        <v>17</v>
      </c>
    </row>
    <row r="6770" spans="1:14" x14ac:dyDescent="0.25">
      <c r="A6770">
        <v>5.2016999999999998</v>
      </c>
      <c r="B6770">
        <v>8</v>
      </c>
      <c r="C6770" t="s">
        <v>91</v>
      </c>
      <c r="D6770">
        <v>81473</v>
      </c>
      <c r="E6770" t="s">
        <v>92</v>
      </c>
      <c r="F6770">
        <v>12</v>
      </c>
      <c r="G6770" t="s">
        <v>29</v>
      </c>
      <c r="H6770">
        <v>14907.339</v>
      </c>
      <c r="I6770">
        <v>0</v>
      </c>
      <c r="J6770">
        <v>7498960</v>
      </c>
      <c r="K6770">
        <v>29076105</v>
      </c>
      <c r="M6770">
        <v>38301.72</v>
      </c>
      <c r="N6770" t="s">
        <v>17</v>
      </c>
    </row>
    <row r="6771" spans="1:14" x14ac:dyDescent="0.25">
      <c r="A6771">
        <v>5.2016999999999998</v>
      </c>
      <c r="B6771">
        <v>8</v>
      </c>
      <c r="C6771" t="s">
        <v>91</v>
      </c>
      <c r="D6771">
        <v>81473</v>
      </c>
      <c r="E6771" t="s">
        <v>92</v>
      </c>
      <c r="F6771">
        <v>16</v>
      </c>
      <c r="G6771" t="s">
        <v>30</v>
      </c>
      <c r="H6771">
        <v>5743.2749999999996</v>
      </c>
      <c r="I6771">
        <v>0</v>
      </c>
      <c r="J6771">
        <v>235</v>
      </c>
      <c r="K6771">
        <v>0</v>
      </c>
      <c r="M6771">
        <v>0</v>
      </c>
      <c r="N6771" t="s">
        <v>17</v>
      </c>
    </row>
    <row r="6772" spans="1:14" x14ac:dyDescent="0.25">
      <c r="A6772">
        <v>5.2016999999999998</v>
      </c>
      <c r="B6772">
        <v>8</v>
      </c>
      <c r="C6772" t="s">
        <v>91</v>
      </c>
      <c r="D6772">
        <v>81473</v>
      </c>
      <c r="E6772" t="s">
        <v>92</v>
      </c>
      <c r="F6772">
        <v>11</v>
      </c>
      <c r="G6772" t="s">
        <v>31</v>
      </c>
      <c r="H6772">
        <v>0</v>
      </c>
      <c r="I6772">
        <v>0</v>
      </c>
      <c r="J6772">
        <v>0</v>
      </c>
      <c r="K6772">
        <v>0</v>
      </c>
      <c r="M6772">
        <v>0</v>
      </c>
      <c r="N6772" t="s">
        <v>17</v>
      </c>
    </row>
    <row r="6773" spans="1:14" x14ac:dyDescent="0.25">
      <c r="A6773">
        <v>5.2016999999999998</v>
      </c>
      <c r="B6773">
        <v>8</v>
      </c>
      <c r="C6773" t="s">
        <v>91</v>
      </c>
      <c r="D6773">
        <v>81473</v>
      </c>
      <c r="E6773" t="s">
        <v>92</v>
      </c>
      <c r="F6773">
        <v>17</v>
      </c>
      <c r="G6773" t="s">
        <v>32</v>
      </c>
      <c r="H6773">
        <v>3864.5160000000001</v>
      </c>
      <c r="I6773">
        <v>0</v>
      </c>
      <c r="J6773">
        <v>235</v>
      </c>
      <c r="K6773">
        <v>0</v>
      </c>
      <c r="M6773">
        <v>0</v>
      </c>
      <c r="N6773" t="s">
        <v>17</v>
      </c>
    </row>
    <row r="6774" spans="1:14" x14ac:dyDescent="0.25">
      <c r="A6774">
        <v>5.2016999999999998</v>
      </c>
      <c r="B6774">
        <v>8</v>
      </c>
      <c r="C6774" t="s">
        <v>91</v>
      </c>
      <c r="D6774">
        <v>81473</v>
      </c>
      <c r="E6774" t="s">
        <v>92</v>
      </c>
      <c r="F6774">
        <v>18</v>
      </c>
      <c r="G6774" t="s">
        <v>33</v>
      </c>
      <c r="H6774">
        <v>81258.687000000005</v>
      </c>
      <c r="I6774">
        <v>0</v>
      </c>
      <c r="J6774">
        <v>7498960</v>
      </c>
      <c r="K6774">
        <v>30025632</v>
      </c>
      <c r="M6774">
        <v>38301.72</v>
      </c>
      <c r="N6774" t="s">
        <v>17</v>
      </c>
    </row>
    <row r="6775" spans="1:14" x14ac:dyDescent="0.25">
      <c r="A6775">
        <v>5.2016999999999998</v>
      </c>
      <c r="B6775">
        <v>8</v>
      </c>
      <c r="C6775" t="s">
        <v>91</v>
      </c>
      <c r="D6775">
        <v>90992</v>
      </c>
      <c r="E6775" t="s">
        <v>93</v>
      </c>
      <c r="F6775">
        <v>1</v>
      </c>
      <c r="G6775" t="s">
        <v>16</v>
      </c>
      <c r="H6775">
        <v>3704.0189999999998</v>
      </c>
      <c r="I6775">
        <v>0</v>
      </c>
      <c r="J6775">
        <v>670190</v>
      </c>
      <c r="K6775">
        <v>2928810</v>
      </c>
      <c r="M6775">
        <v>1035.1199999999999</v>
      </c>
      <c r="N6775" t="s">
        <v>17</v>
      </c>
    </row>
    <row r="6776" spans="1:14" x14ac:dyDescent="0.25">
      <c r="A6776">
        <v>5.2016999999999998</v>
      </c>
      <c r="B6776">
        <v>8</v>
      </c>
      <c r="C6776" t="s">
        <v>91</v>
      </c>
      <c r="D6776">
        <v>90992</v>
      </c>
      <c r="E6776" t="s">
        <v>93</v>
      </c>
      <c r="F6776">
        <v>2</v>
      </c>
      <c r="G6776" t="s">
        <v>18</v>
      </c>
      <c r="H6776">
        <v>1859.877</v>
      </c>
      <c r="I6776">
        <v>0</v>
      </c>
      <c r="J6776">
        <v>103830</v>
      </c>
      <c r="K6776">
        <v>718083</v>
      </c>
      <c r="M6776">
        <v>615.6</v>
      </c>
      <c r="N6776" t="s">
        <v>17</v>
      </c>
    </row>
    <row r="6777" spans="1:14" x14ac:dyDescent="0.25">
      <c r="A6777">
        <v>5.2016999999999998</v>
      </c>
      <c r="B6777">
        <v>8</v>
      </c>
      <c r="C6777" t="s">
        <v>91</v>
      </c>
      <c r="D6777">
        <v>90992</v>
      </c>
      <c r="E6777" t="s">
        <v>93</v>
      </c>
      <c r="F6777">
        <v>3</v>
      </c>
      <c r="G6777" t="s">
        <v>19</v>
      </c>
      <c r="H6777">
        <v>47.204999999999998</v>
      </c>
      <c r="I6777">
        <v>0</v>
      </c>
      <c r="J6777">
        <v>580320</v>
      </c>
      <c r="K6777">
        <v>990279</v>
      </c>
      <c r="M6777">
        <v>1101.24</v>
      </c>
      <c r="N6777" t="s">
        <v>17</v>
      </c>
    </row>
    <row r="6778" spans="1:14" x14ac:dyDescent="0.25">
      <c r="A6778">
        <v>5.2016999999999998</v>
      </c>
      <c r="B6778">
        <v>8</v>
      </c>
      <c r="C6778" t="s">
        <v>91</v>
      </c>
      <c r="D6778">
        <v>90992</v>
      </c>
      <c r="E6778" t="s">
        <v>93</v>
      </c>
      <c r="F6778">
        <v>4</v>
      </c>
      <c r="G6778" t="s">
        <v>20</v>
      </c>
      <c r="H6778">
        <v>1652.175</v>
      </c>
      <c r="I6778">
        <v>0</v>
      </c>
      <c r="J6778">
        <v>459735</v>
      </c>
      <c r="K6778">
        <v>793539</v>
      </c>
      <c r="M6778">
        <v>1023.72</v>
      </c>
      <c r="N6778" t="s">
        <v>17</v>
      </c>
    </row>
    <row r="6779" spans="1:14" x14ac:dyDescent="0.25">
      <c r="A6779">
        <v>5.2016999999999998</v>
      </c>
      <c r="B6779">
        <v>8</v>
      </c>
      <c r="C6779" t="s">
        <v>91</v>
      </c>
      <c r="D6779">
        <v>90992</v>
      </c>
      <c r="E6779" t="s">
        <v>93</v>
      </c>
      <c r="F6779">
        <v>5</v>
      </c>
      <c r="G6779" t="s">
        <v>21</v>
      </c>
      <c r="H6779">
        <v>2785.0949999999998</v>
      </c>
      <c r="I6779">
        <v>0</v>
      </c>
      <c r="J6779">
        <v>272565</v>
      </c>
      <c r="K6779">
        <v>1665</v>
      </c>
      <c r="M6779">
        <v>1338.36</v>
      </c>
      <c r="N6779" t="s">
        <v>17</v>
      </c>
    </row>
    <row r="6780" spans="1:14" x14ac:dyDescent="0.25">
      <c r="A6780">
        <v>5.2016999999999998</v>
      </c>
      <c r="B6780">
        <v>8</v>
      </c>
      <c r="C6780" t="s">
        <v>91</v>
      </c>
      <c r="D6780">
        <v>90992</v>
      </c>
      <c r="E6780" t="s">
        <v>93</v>
      </c>
      <c r="F6780">
        <v>6</v>
      </c>
      <c r="G6780" t="s">
        <v>22</v>
      </c>
      <c r="H6780">
        <v>10230.897000000001</v>
      </c>
      <c r="I6780">
        <v>0</v>
      </c>
      <c r="J6780">
        <v>1916770</v>
      </c>
      <c r="K6780">
        <v>9171327</v>
      </c>
      <c r="M6780">
        <v>10964.52</v>
      </c>
      <c r="N6780" t="s">
        <v>17</v>
      </c>
    </row>
    <row r="6781" spans="1:14" x14ac:dyDescent="0.25">
      <c r="A6781">
        <v>5.2016999999999998</v>
      </c>
      <c r="B6781">
        <v>8</v>
      </c>
      <c r="C6781" t="s">
        <v>91</v>
      </c>
      <c r="D6781">
        <v>90992</v>
      </c>
      <c r="E6781" t="s">
        <v>93</v>
      </c>
      <c r="F6781">
        <v>13</v>
      </c>
      <c r="G6781" t="s">
        <v>23</v>
      </c>
      <c r="H6781">
        <v>20279.268</v>
      </c>
      <c r="I6781">
        <v>0</v>
      </c>
      <c r="J6781">
        <v>4003410</v>
      </c>
      <c r="K6781">
        <v>14988912</v>
      </c>
      <c r="M6781">
        <v>17346.240000000002</v>
      </c>
      <c r="N6781" t="s">
        <v>17</v>
      </c>
    </row>
    <row r="6782" spans="1:14" x14ac:dyDescent="0.25">
      <c r="A6782">
        <v>5.2016999999999998</v>
      </c>
      <c r="B6782">
        <v>8</v>
      </c>
      <c r="C6782" t="s">
        <v>91</v>
      </c>
      <c r="D6782">
        <v>90992</v>
      </c>
      <c r="E6782" t="s">
        <v>93</v>
      </c>
      <c r="F6782">
        <v>7</v>
      </c>
      <c r="G6782" t="s">
        <v>24</v>
      </c>
      <c r="H6782">
        <v>4953.3779999999997</v>
      </c>
      <c r="I6782">
        <v>0</v>
      </c>
      <c r="J6782">
        <v>195315</v>
      </c>
      <c r="K6782">
        <v>1565181</v>
      </c>
      <c r="M6782">
        <v>6844.56</v>
      </c>
      <c r="N6782" t="s">
        <v>17</v>
      </c>
    </row>
    <row r="6783" spans="1:14" x14ac:dyDescent="0.25">
      <c r="A6783">
        <v>5.2016999999999998</v>
      </c>
      <c r="B6783">
        <v>8</v>
      </c>
      <c r="C6783" t="s">
        <v>91</v>
      </c>
      <c r="D6783">
        <v>90992</v>
      </c>
      <c r="E6783" t="s">
        <v>93</v>
      </c>
      <c r="F6783">
        <v>8</v>
      </c>
      <c r="G6783" t="s">
        <v>25</v>
      </c>
      <c r="H6783">
        <v>1390.9739999999999</v>
      </c>
      <c r="I6783">
        <v>0</v>
      </c>
      <c r="J6783">
        <v>56920</v>
      </c>
      <c r="K6783">
        <v>486867</v>
      </c>
      <c r="M6783">
        <v>5054.76</v>
      </c>
      <c r="N6783" t="s">
        <v>17</v>
      </c>
    </row>
    <row r="6784" spans="1:14" x14ac:dyDescent="0.25">
      <c r="A6784">
        <v>5.2016999999999998</v>
      </c>
      <c r="B6784">
        <v>8</v>
      </c>
      <c r="C6784" t="s">
        <v>91</v>
      </c>
      <c r="D6784">
        <v>90992</v>
      </c>
      <c r="E6784" t="s">
        <v>93</v>
      </c>
      <c r="F6784">
        <v>9</v>
      </c>
      <c r="G6784" t="s">
        <v>26</v>
      </c>
      <c r="H6784">
        <v>1589.2349999999999</v>
      </c>
      <c r="I6784">
        <v>0</v>
      </c>
      <c r="J6784">
        <v>48300</v>
      </c>
      <c r="K6784">
        <v>380928</v>
      </c>
      <c r="M6784">
        <v>3435.96</v>
      </c>
      <c r="N6784" t="s">
        <v>17</v>
      </c>
    </row>
    <row r="6785" spans="1:14" x14ac:dyDescent="0.25">
      <c r="A6785">
        <v>5.2016999999999998</v>
      </c>
      <c r="B6785">
        <v>8</v>
      </c>
      <c r="C6785" t="s">
        <v>91</v>
      </c>
      <c r="D6785">
        <v>90992</v>
      </c>
      <c r="E6785" t="s">
        <v>93</v>
      </c>
      <c r="F6785">
        <v>14</v>
      </c>
      <c r="G6785" t="s">
        <v>27</v>
      </c>
      <c r="H6785">
        <v>7933.5870000000004</v>
      </c>
      <c r="I6785">
        <v>0</v>
      </c>
      <c r="J6785">
        <v>300535</v>
      </c>
      <c r="K6785">
        <v>2338476</v>
      </c>
      <c r="M6785">
        <v>15339.84</v>
      </c>
      <c r="N6785" t="s">
        <v>17</v>
      </c>
    </row>
    <row r="6786" spans="1:14" x14ac:dyDescent="0.25">
      <c r="A6786">
        <v>5.2016999999999998</v>
      </c>
      <c r="B6786">
        <v>8</v>
      </c>
      <c r="C6786" t="s">
        <v>91</v>
      </c>
      <c r="D6786">
        <v>90992</v>
      </c>
      <c r="E6786" t="s">
        <v>93</v>
      </c>
      <c r="F6786">
        <v>15</v>
      </c>
      <c r="G6786" t="s">
        <v>28</v>
      </c>
      <c r="H6786">
        <v>4109.982</v>
      </c>
      <c r="I6786">
        <v>0</v>
      </c>
      <c r="J6786">
        <v>240</v>
      </c>
      <c r="K6786">
        <v>0</v>
      </c>
      <c r="M6786">
        <v>0</v>
      </c>
      <c r="N6786" t="s">
        <v>17</v>
      </c>
    </row>
    <row r="6787" spans="1:14" x14ac:dyDescent="0.25">
      <c r="A6787">
        <v>5.2016999999999998</v>
      </c>
      <c r="B6787">
        <v>8</v>
      </c>
      <c r="C6787" t="s">
        <v>91</v>
      </c>
      <c r="D6787">
        <v>90992</v>
      </c>
      <c r="E6787" t="s">
        <v>93</v>
      </c>
      <c r="F6787">
        <v>12</v>
      </c>
      <c r="G6787" t="s">
        <v>29</v>
      </c>
      <c r="H6787">
        <v>8783.277</v>
      </c>
      <c r="I6787">
        <v>0</v>
      </c>
      <c r="J6787">
        <v>4303945</v>
      </c>
      <c r="K6787">
        <v>17193795</v>
      </c>
      <c r="M6787">
        <v>32686.080000000002</v>
      </c>
      <c r="N6787" t="s">
        <v>17</v>
      </c>
    </row>
    <row r="6788" spans="1:14" x14ac:dyDescent="0.25">
      <c r="A6788">
        <v>5.2016999999999998</v>
      </c>
      <c r="B6788">
        <v>8</v>
      </c>
      <c r="C6788" t="s">
        <v>91</v>
      </c>
      <c r="D6788">
        <v>90992</v>
      </c>
      <c r="E6788" t="s">
        <v>93</v>
      </c>
      <c r="F6788">
        <v>16</v>
      </c>
      <c r="G6788" t="s">
        <v>30</v>
      </c>
      <c r="H6788">
        <v>3323.232</v>
      </c>
      <c r="I6788">
        <v>0</v>
      </c>
      <c r="J6788">
        <v>240</v>
      </c>
      <c r="K6788">
        <v>0</v>
      </c>
      <c r="M6788">
        <v>0</v>
      </c>
      <c r="N6788" t="s">
        <v>17</v>
      </c>
    </row>
    <row r="6789" spans="1:14" x14ac:dyDescent="0.25">
      <c r="A6789">
        <v>5.2016999999999998</v>
      </c>
      <c r="B6789">
        <v>8</v>
      </c>
      <c r="C6789" t="s">
        <v>91</v>
      </c>
      <c r="D6789">
        <v>90992</v>
      </c>
      <c r="E6789" t="s">
        <v>93</v>
      </c>
      <c r="F6789">
        <v>11</v>
      </c>
      <c r="G6789" t="s">
        <v>31</v>
      </c>
      <c r="H6789">
        <v>0</v>
      </c>
      <c r="I6789">
        <v>0</v>
      </c>
      <c r="J6789">
        <v>0</v>
      </c>
      <c r="K6789">
        <v>0</v>
      </c>
      <c r="M6789">
        <v>0</v>
      </c>
      <c r="N6789" t="s">
        <v>17</v>
      </c>
    </row>
    <row r="6790" spans="1:14" x14ac:dyDescent="0.25">
      <c r="A6790">
        <v>5.2016999999999998</v>
      </c>
      <c r="B6790">
        <v>8</v>
      </c>
      <c r="C6790" t="s">
        <v>91</v>
      </c>
      <c r="D6790">
        <v>90992</v>
      </c>
      <c r="E6790" t="s">
        <v>93</v>
      </c>
      <c r="F6790">
        <v>17</v>
      </c>
      <c r="G6790" t="s">
        <v>32</v>
      </c>
      <c r="H6790">
        <v>2253.252</v>
      </c>
      <c r="I6790">
        <v>0</v>
      </c>
      <c r="J6790">
        <v>240</v>
      </c>
      <c r="K6790">
        <v>0</v>
      </c>
      <c r="M6790">
        <v>0</v>
      </c>
      <c r="N6790" t="s">
        <v>17</v>
      </c>
    </row>
    <row r="6791" spans="1:14" x14ac:dyDescent="0.25">
      <c r="A6791">
        <v>5.2016999999999998</v>
      </c>
      <c r="B6791">
        <v>8</v>
      </c>
      <c r="C6791" t="s">
        <v>91</v>
      </c>
      <c r="D6791">
        <v>90992</v>
      </c>
      <c r="E6791" t="s">
        <v>93</v>
      </c>
      <c r="F6791">
        <v>18</v>
      </c>
      <c r="G6791" t="s">
        <v>33</v>
      </c>
      <c r="H6791">
        <v>46682.597999999998</v>
      </c>
      <c r="I6791">
        <v>0</v>
      </c>
      <c r="J6791">
        <v>4303945</v>
      </c>
      <c r="K6791">
        <v>17282016</v>
      </c>
      <c r="M6791">
        <v>32686.080000000002</v>
      </c>
      <c r="N6791" t="s">
        <v>17</v>
      </c>
    </row>
    <row r="6792" spans="1:14" x14ac:dyDescent="0.25">
      <c r="A6792">
        <v>5.2016999999999998</v>
      </c>
      <c r="B6792">
        <v>8</v>
      </c>
      <c r="C6792" t="s">
        <v>91</v>
      </c>
      <c r="D6792">
        <v>29650</v>
      </c>
      <c r="E6792" t="s">
        <v>94</v>
      </c>
      <c r="F6792">
        <v>1</v>
      </c>
      <c r="G6792" t="s">
        <v>16</v>
      </c>
      <c r="H6792">
        <v>3068.3249999999998</v>
      </c>
      <c r="I6792">
        <v>0</v>
      </c>
      <c r="J6792">
        <v>453610</v>
      </c>
      <c r="K6792">
        <v>1857846</v>
      </c>
      <c r="M6792">
        <v>1003.2</v>
      </c>
      <c r="N6792" t="s">
        <v>17</v>
      </c>
    </row>
    <row r="6793" spans="1:14" x14ac:dyDescent="0.25">
      <c r="A6793">
        <v>5.2016999999999998</v>
      </c>
      <c r="B6793">
        <v>8</v>
      </c>
      <c r="C6793" t="s">
        <v>91</v>
      </c>
      <c r="D6793">
        <v>29650</v>
      </c>
      <c r="E6793" t="s">
        <v>94</v>
      </c>
      <c r="F6793">
        <v>2</v>
      </c>
      <c r="G6793" t="s">
        <v>18</v>
      </c>
      <c r="H6793">
        <v>2243.8110000000001</v>
      </c>
      <c r="I6793">
        <v>0</v>
      </c>
      <c r="J6793">
        <v>82640</v>
      </c>
      <c r="K6793">
        <v>502995</v>
      </c>
      <c r="M6793">
        <v>654.36</v>
      </c>
      <c r="N6793" t="s">
        <v>17</v>
      </c>
    </row>
    <row r="6794" spans="1:14" x14ac:dyDescent="0.25">
      <c r="A6794">
        <v>5.2016999999999998</v>
      </c>
      <c r="B6794">
        <v>8</v>
      </c>
      <c r="C6794" t="s">
        <v>91</v>
      </c>
      <c r="D6794">
        <v>29650</v>
      </c>
      <c r="E6794" t="s">
        <v>94</v>
      </c>
      <c r="F6794">
        <v>3</v>
      </c>
      <c r="G6794" t="s">
        <v>19</v>
      </c>
      <c r="H6794">
        <v>47.204999999999998</v>
      </c>
      <c r="I6794">
        <v>0</v>
      </c>
      <c r="J6794">
        <v>563615</v>
      </c>
      <c r="K6794">
        <v>705702</v>
      </c>
      <c r="M6794">
        <v>1108.08</v>
      </c>
      <c r="N6794" t="s">
        <v>17</v>
      </c>
    </row>
    <row r="6795" spans="1:14" x14ac:dyDescent="0.25">
      <c r="A6795">
        <v>5.2016999999999998</v>
      </c>
      <c r="B6795">
        <v>8</v>
      </c>
      <c r="C6795" t="s">
        <v>91</v>
      </c>
      <c r="D6795">
        <v>29650</v>
      </c>
      <c r="E6795" t="s">
        <v>94</v>
      </c>
      <c r="F6795">
        <v>4</v>
      </c>
      <c r="G6795" t="s">
        <v>20</v>
      </c>
      <c r="H6795">
        <v>1828.4069999999999</v>
      </c>
      <c r="I6795">
        <v>0</v>
      </c>
      <c r="J6795">
        <v>363720</v>
      </c>
      <c r="K6795">
        <v>629817</v>
      </c>
      <c r="M6795">
        <v>909.72</v>
      </c>
      <c r="N6795" t="s">
        <v>17</v>
      </c>
    </row>
    <row r="6796" spans="1:14" x14ac:dyDescent="0.25">
      <c r="A6796">
        <v>5.2016999999999998</v>
      </c>
      <c r="B6796">
        <v>8</v>
      </c>
      <c r="C6796" t="s">
        <v>91</v>
      </c>
      <c r="D6796">
        <v>29650</v>
      </c>
      <c r="E6796" t="s">
        <v>94</v>
      </c>
      <c r="F6796">
        <v>5</v>
      </c>
      <c r="G6796" t="s">
        <v>21</v>
      </c>
      <c r="H6796">
        <v>3134.4119999999998</v>
      </c>
      <c r="I6796">
        <v>0</v>
      </c>
      <c r="J6796">
        <v>258090</v>
      </c>
      <c r="K6796">
        <v>461520</v>
      </c>
      <c r="M6796">
        <v>1019.16</v>
      </c>
      <c r="N6796" t="s">
        <v>17</v>
      </c>
    </row>
    <row r="6797" spans="1:14" x14ac:dyDescent="0.25">
      <c r="A6797">
        <v>5.2016999999999998</v>
      </c>
      <c r="B6797">
        <v>8</v>
      </c>
      <c r="C6797" t="s">
        <v>91</v>
      </c>
      <c r="D6797">
        <v>29650</v>
      </c>
      <c r="E6797" t="s">
        <v>94</v>
      </c>
      <c r="F6797">
        <v>6</v>
      </c>
      <c r="G6797" t="s">
        <v>22</v>
      </c>
      <c r="H6797">
        <v>9494.4989999999998</v>
      </c>
      <c r="I6797">
        <v>0</v>
      </c>
      <c r="J6797">
        <v>1775580</v>
      </c>
      <c r="K6797">
        <v>7738404</v>
      </c>
      <c r="M6797">
        <v>10859.64</v>
      </c>
      <c r="N6797" t="s">
        <v>17</v>
      </c>
    </row>
    <row r="6798" spans="1:14" x14ac:dyDescent="0.25">
      <c r="A6798">
        <v>5.2016999999999998</v>
      </c>
      <c r="B6798">
        <v>8</v>
      </c>
      <c r="C6798" t="s">
        <v>91</v>
      </c>
      <c r="D6798">
        <v>29650</v>
      </c>
      <c r="E6798" t="s">
        <v>94</v>
      </c>
      <c r="F6798">
        <v>13</v>
      </c>
      <c r="G6798" t="s">
        <v>23</v>
      </c>
      <c r="H6798">
        <v>19816.659</v>
      </c>
      <c r="I6798">
        <v>0</v>
      </c>
      <c r="J6798">
        <v>3497255</v>
      </c>
      <c r="K6798">
        <v>11767281</v>
      </c>
      <c r="M6798">
        <v>17667.72</v>
      </c>
      <c r="N6798" t="s">
        <v>17</v>
      </c>
    </row>
    <row r="6799" spans="1:14" x14ac:dyDescent="0.25">
      <c r="A6799">
        <v>5.2016999999999998</v>
      </c>
      <c r="B6799">
        <v>8</v>
      </c>
      <c r="C6799" t="s">
        <v>91</v>
      </c>
      <c r="D6799">
        <v>29650</v>
      </c>
      <c r="E6799" t="s">
        <v>94</v>
      </c>
      <c r="F6799">
        <v>7</v>
      </c>
      <c r="G6799" t="s">
        <v>24</v>
      </c>
      <c r="H6799">
        <v>4418.3879999999999</v>
      </c>
      <c r="I6799">
        <v>0</v>
      </c>
      <c r="J6799">
        <v>189360</v>
      </c>
      <c r="K6799">
        <v>1297008</v>
      </c>
      <c r="M6799">
        <v>5232.6000000000004</v>
      </c>
      <c r="N6799" t="s">
        <v>17</v>
      </c>
    </row>
    <row r="6800" spans="1:14" x14ac:dyDescent="0.25">
      <c r="A6800">
        <v>5.2016999999999998</v>
      </c>
      <c r="B6800">
        <v>8</v>
      </c>
      <c r="C6800" t="s">
        <v>91</v>
      </c>
      <c r="D6800">
        <v>29650</v>
      </c>
      <c r="E6800" t="s">
        <v>94</v>
      </c>
      <c r="F6800">
        <v>8</v>
      </c>
      <c r="G6800" t="s">
        <v>25</v>
      </c>
      <c r="H6800">
        <v>1759.173</v>
      </c>
      <c r="I6800">
        <v>0</v>
      </c>
      <c r="J6800">
        <v>51665</v>
      </c>
      <c r="K6800">
        <v>40782</v>
      </c>
      <c r="M6800">
        <v>3657.12</v>
      </c>
      <c r="N6800" t="s">
        <v>17</v>
      </c>
    </row>
    <row r="6801" spans="1:14" x14ac:dyDescent="0.25">
      <c r="A6801">
        <v>5.2016999999999998</v>
      </c>
      <c r="B6801">
        <v>8</v>
      </c>
      <c r="C6801" t="s">
        <v>91</v>
      </c>
      <c r="D6801">
        <v>29650</v>
      </c>
      <c r="E6801" t="s">
        <v>94</v>
      </c>
      <c r="F6801">
        <v>9</v>
      </c>
      <c r="G6801" t="s">
        <v>26</v>
      </c>
      <c r="H6801">
        <v>1818.9659999999999</v>
      </c>
      <c r="I6801">
        <v>0</v>
      </c>
      <c r="J6801">
        <v>55240</v>
      </c>
      <c r="K6801">
        <v>468561</v>
      </c>
      <c r="M6801">
        <v>3212.52</v>
      </c>
      <c r="N6801" t="s">
        <v>17</v>
      </c>
    </row>
    <row r="6802" spans="1:14" x14ac:dyDescent="0.25">
      <c r="A6802">
        <v>5.2016999999999998</v>
      </c>
      <c r="B6802">
        <v>8</v>
      </c>
      <c r="C6802" t="s">
        <v>91</v>
      </c>
      <c r="D6802">
        <v>29650</v>
      </c>
      <c r="E6802" t="s">
        <v>94</v>
      </c>
      <c r="F6802">
        <v>14</v>
      </c>
      <c r="G6802" t="s">
        <v>27</v>
      </c>
      <c r="H6802">
        <v>7996.527</v>
      </c>
      <c r="I6802">
        <v>0</v>
      </c>
      <c r="J6802">
        <v>296265</v>
      </c>
      <c r="K6802">
        <v>2233416</v>
      </c>
      <c r="M6802">
        <v>13641.24</v>
      </c>
      <c r="N6802" t="s">
        <v>17</v>
      </c>
    </row>
    <row r="6803" spans="1:14" x14ac:dyDescent="0.25">
      <c r="A6803">
        <v>5.2016999999999998</v>
      </c>
      <c r="B6803">
        <v>8</v>
      </c>
      <c r="C6803" t="s">
        <v>91</v>
      </c>
      <c r="D6803">
        <v>29650</v>
      </c>
      <c r="E6803" t="s">
        <v>94</v>
      </c>
      <c r="F6803">
        <v>15</v>
      </c>
      <c r="G6803" t="s">
        <v>28</v>
      </c>
      <c r="H6803">
        <v>4147.7460000000001</v>
      </c>
      <c r="I6803">
        <v>0</v>
      </c>
      <c r="J6803">
        <v>245</v>
      </c>
      <c r="K6803">
        <v>0</v>
      </c>
      <c r="M6803">
        <v>0</v>
      </c>
      <c r="N6803" t="s">
        <v>17</v>
      </c>
    </row>
    <row r="6804" spans="1:14" x14ac:dyDescent="0.25">
      <c r="A6804">
        <v>5.2016999999999998</v>
      </c>
      <c r="B6804">
        <v>8</v>
      </c>
      <c r="C6804" t="s">
        <v>91</v>
      </c>
      <c r="D6804">
        <v>29650</v>
      </c>
      <c r="E6804" t="s">
        <v>94</v>
      </c>
      <c r="F6804">
        <v>12</v>
      </c>
      <c r="G6804" t="s">
        <v>29</v>
      </c>
      <c r="H6804">
        <v>6668.4930000000004</v>
      </c>
      <c r="I6804">
        <v>0</v>
      </c>
      <c r="J6804">
        <v>3793520</v>
      </c>
      <c r="K6804">
        <v>14025312</v>
      </c>
      <c r="M6804">
        <v>31308.959999999999</v>
      </c>
      <c r="N6804" t="s">
        <v>17</v>
      </c>
    </row>
    <row r="6805" spans="1:14" x14ac:dyDescent="0.25">
      <c r="A6805">
        <v>5.2016999999999998</v>
      </c>
      <c r="B6805">
        <v>8</v>
      </c>
      <c r="C6805" t="s">
        <v>91</v>
      </c>
      <c r="D6805">
        <v>29650</v>
      </c>
      <c r="E6805" t="s">
        <v>94</v>
      </c>
      <c r="F6805">
        <v>16</v>
      </c>
      <c r="G6805" t="s">
        <v>30</v>
      </c>
      <c r="H6805">
        <v>4506.5039999999999</v>
      </c>
      <c r="I6805">
        <v>0</v>
      </c>
      <c r="J6805">
        <v>245</v>
      </c>
      <c r="K6805">
        <v>0</v>
      </c>
      <c r="M6805">
        <v>0</v>
      </c>
      <c r="N6805" t="s">
        <v>17</v>
      </c>
    </row>
    <row r="6806" spans="1:14" x14ac:dyDescent="0.25">
      <c r="A6806">
        <v>5.2016999999999998</v>
      </c>
      <c r="B6806">
        <v>8</v>
      </c>
      <c r="C6806" t="s">
        <v>91</v>
      </c>
      <c r="D6806">
        <v>29650</v>
      </c>
      <c r="E6806" t="s">
        <v>94</v>
      </c>
      <c r="F6806">
        <v>11</v>
      </c>
      <c r="G6806" t="s">
        <v>31</v>
      </c>
      <c r="H6806">
        <v>0</v>
      </c>
      <c r="I6806">
        <v>0</v>
      </c>
      <c r="J6806">
        <v>0</v>
      </c>
      <c r="K6806">
        <v>0</v>
      </c>
      <c r="M6806">
        <v>0</v>
      </c>
      <c r="N6806" t="s">
        <v>17</v>
      </c>
    </row>
    <row r="6807" spans="1:14" x14ac:dyDescent="0.25">
      <c r="A6807">
        <v>5.2016999999999998</v>
      </c>
      <c r="B6807">
        <v>8</v>
      </c>
      <c r="C6807" t="s">
        <v>91</v>
      </c>
      <c r="D6807">
        <v>29650</v>
      </c>
      <c r="E6807" t="s">
        <v>94</v>
      </c>
      <c r="F6807">
        <v>17</v>
      </c>
      <c r="G6807" t="s">
        <v>32</v>
      </c>
      <c r="H6807">
        <v>2640.3330000000001</v>
      </c>
      <c r="I6807">
        <v>0</v>
      </c>
      <c r="J6807">
        <v>245</v>
      </c>
      <c r="K6807">
        <v>0</v>
      </c>
      <c r="M6807">
        <v>0</v>
      </c>
      <c r="N6807" t="s">
        <v>17</v>
      </c>
    </row>
    <row r="6808" spans="1:14" x14ac:dyDescent="0.25">
      <c r="A6808">
        <v>5.2016999999999998</v>
      </c>
      <c r="B6808">
        <v>8</v>
      </c>
      <c r="C6808" t="s">
        <v>91</v>
      </c>
      <c r="D6808">
        <v>29650</v>
      </c>
      <c r="E6808" t="s">
        <v>94</v>
      </c>
      <c r="F6808">
        <v>18</v>
      </c>
      <c r="G6808" t="s">
        <v>33</v>
      </c>
      <c r="H6808">
        <v>45776.262000000002</v>
      </c>
      <c r="I6808">
        <v>0</v>
      </c>
      <c r="J6808">
        <v>3793520</v>
      </c>
      <c r="K6808">
        <v>13823949</v>
      </c>
      <c r="M6808">
        <v>31308.959999999999</v>
      </c>
      <c r="N6808" t="s">
        <v>17</v>
      </c>
    </row>
    <row r="6809" spans="1:14" x14ac:dyDescent="0.25">
      <c r="A6809" t="s">
        <v>95</v>
      </c>
    </row>
    <row r="6810" spans="1:14" x14ac:dyDescent="0.25">
      <c r="A6810">
        <v>6.2016999999999998</v>
      </c>
      <c r="B6810">
        <v>9</v>
      </c>
      <c r="C6810" t="s">
        <v>14</v>
      </c>
      <c r="D6810">
        <v>88253</v>
      </c>
      <c r="E6810" t="s">
        <v>15</v>
      </c>
      <c r="F6810">
        <v>1</v>
      </c>
      <c r="G6810" t="s">
        <v>16</v>
      </c>
      <c r="H6810">
        <v>2715.8609999999999</v>
      </c>
      <c r="I6810">
        <v>0</v>
      </c>
      <c r="J6810">
        <v>341220</v>
      </c>
      <c r="K6810">
        <v>1443366</v>
      </c>
      <c r="M6810" t="s">
        <v>97</v>
      </c>
      <c r="N6810" t="s">
        <v>17</v>
      </c>
    </row>
    <row r="6811" spans="1:14" x14ac:dyDescent="0.25">
      <c r="A6811">
        <v>6.2016999999999998</v>
      </c>
      <c r="B6811">
        <v>9</v>
      </c>
      <c r="C6811" t="s">
        <v>14</v>
      </c>
      <c r="D6811">
        <v>88253</v>
      </c>
      <c r="E6811" t="s">
        <v>15</v>
      </c>
      <c r="F6811">
        <v>2</v>
      </c>
      <c r="G6811" t="s">
        <v>18</v>
      </c>
      <c r="H6811">
        <v>1025.922</v>
      </c>
      <c r="I6811">
        <v>0</v>
      </c>
      <c r="J6811">
        <v>70670</v>
      </c>
      <c r="K6811">
        <v>395772</v>
      </c>
      <c r="M6811" t="s">
        <v>97</v>
      </c>
      <c r="N6811" t="s">
        <v>17</v>
      </c>
    </row>
    <row r="6812" spans="1:14" x14ac:dyDescent="0.25">
      <c r="A6812">
        <v>6.2016999999999998</v>
      </c>
      <c r="B6812">
        <v>9</v>
      </c>
      <c r="C6812" t="s">
        <v>14</v>
      </c>
      <c r="D6812">
        <v>88253</v>
      </c>
      <c r="E6812" t="s">
        <v>15</v>
      </c>
      <c r="F6812">
        <v>3</v>
      </c>
      <c r="G6812" t="s">
        <v>19</v>
      </c>
      <c r="H6812">
        <v>47.204999999999998</v>
      </c>
      <c r="I6812">
        <v>0</v>
      </c>
      <c r="J6812">
        <v>456405</v>
      </c>
      <c r="K6812">
        <v>634425</v>
      </c>
      <c r="M6812" t="s">
        <v>97</v>
      </c>
      <c r="N6812" t="s">
        <v>17</v>
      </c>
    </row>
    <row r="6813" spans="1:14" x14ac:dyDescent="0.25">
      <c r="A6813">
        <v>6.2016999999999998</v>
      </c>
      <c r="B6813">
        <v>9</v>
      </c>
      <c r="C6813" t="s">
        <v>14</v>
      </c>
      <c r="D6813">
        <v>88253</v>
      </c>
      <c r="E6813" t="s">
        <v>15</v>
      </c>
      <c r="F6813">
        <v>4</v>
      </c>
      <c r="G6813" t="s">
        <v>20</v>
      </c>
      <c r="H6813">
        <v>1189.566</v>
      </c>
      <c r="I6813">
        <v>0</v>
      </c>
      <c r="J6813">
        <v>374335</v>
      </c>
      <c r="K6813">
        <v>60054</v>
      </c>
      <c r="M6813" t="s">
        <v>97</v>
      </c>
      <c r="N6813" t="s">
        <v>17</v>
      </c>
    </row>
    <row r="6814" spans="1:14" x14ac:dyDescent="0.25">
      <c r="A6814">
        <v>6.2016999999999998</v>
      </c>
      <c r="B6814">
        <v>9</v>
      </c>
      <c r="C6814" t="s">
        <v>14</v>
      </c>
      <c r="D6814">
        <v>88253</v>
      </c>
      <c r="E6814" t="s">
        <v>15</v>
      </c>
      <c r="F6814">
        <v>5</v>
      </c>
      <c r="G6814" t="s">
        <v>21</v>
      </c>
      <c r="H6814">
        <v>1315.4459999999999</v>
      </c>
      <c r="I6814">
        <v>0</v>
      </c>
      <c r="J6814">
        <v>199445</v>
      </c>
      <c r="K6814">
        <v>42909</v>
      </c>
      <c r="M6814" t="s">
        <v>97</v>
      </c>
      <c r="N6814" t="s">
        <v>17</v>
      </c>
    </row>
    <row r="6815" spans="1:14" x14ac:dyDescent="0.25">
      <c r="A6815">
        <v>6.2016999999999998</v>
      </c>
      <c r="B6815">
        <v>9</v>
      </c>
      <c r="C6815" t="s">
        <v>14</v>
      </c>
      <c r="D6815">
        <v>88253</v>
      </c>
      <c r="E6815" t="s">
        <v>15</v>
      </c>
      <c r="F6815">
        <v>6</v>
      </c>
      <c r="G6815" t="s">
        <v>22</v>
      </c>
      <c r="H6815">
        <v>6794.3729999999996</v>
      </c>
      <c r="I6815">
        <v>0</v>
      </c>
      <c r="J6815">
        <v>1809770</v>
      </c>
      <c r="K6815">
        <v>5639133</v>
      </c>
      <c r="M6815" t="s">
        <v>97</v>
      </c>
      <c r="N6815" t="s">
        <v>17</v>
      </c>
    </row>
    <row r="6816" spans="1:14" x14ac:dyDescent="0.25">
      <c r="A6816">
        <v>6.2016999999999998</v>
      </c>
      <c r="B6816">
        <v>9</v>
      </c>
      <c r="C6816" t="s">
        <v>14</v>
      </c>
      <c r="D6816">
        <v>88253</v>
      </c>
      <c r="E6816" t="s">
        <v>15</v>
      </c>
      <c r="F6816">
        <v>13</v>
      </c>
      <c r="G6816" t="s">
        <v>23</v>
      </c>
      <c r="H6816">
        <v>13088.373</v>
      </c>
      <c r="I6816">
        <v>0</v>
      </c>
      <c r="J6816">
        <v>3251845</v>
      </c>
      <c r="K6816">
        <v>9706794</v>
      </c>
      <c r="M6816" t="s">
        <v>97</v>
      </c>
      <c r="N6816" t="s">
        <v>17</v>
      </c>
    </row>
    <row r="6817" spans="1:14" x14ac:dyDescent="0.25">
      <c r="A6817">
        <v>6.2016999999999998</v>
      </c>
      <c r="B6817">
        <v>9</v>
      </c>
      <c r="C6817" t="s">
        <v>14</v>
      </c>
      <c r="D6817">
        <v>88253</v>
      </c>
      <c r="E6817" t="s">
        <v>15</v>
      </c>
      <c r="F6817">
        <v>7</v>
      </c>
      <c r="G6817" t="s">
        <v>24</v>
      </c>
      <c r="H6817">
        <v>3880.2510000000002</v>
      </c>
      <c r="I6817">
        <v>0</v>
      </c>
      <c r="J6817">
        <v>180260</v>
      </c>
      <c r="K6817">
        <v>1674336</v>
      </c>
      <c r="M6817" t="s">
        <v>97</v>
      </c>
      <c r="N6817" t="s">
        <v>17</v>
      </c>
    </row>
    <row r="6818" spans="1:14" x14ac:dyDescent="0.25">
      <c r="A6818">
        <v>6.2016999999999998</v>
      </c>
      <c r="B6818">
        <v>9</v>
      </c>
      <c r="C6818" t="s">
        <v>14</v>
      </c>
      <c r="D6818">
        <v>88253</v>
      </c>
      <c r="E6818" t="s">
        <v>15</v>
      </c>
      <c r="F6818">
        <v>8</v>
      </c>
      <c r="G6818" t="s">
        <v>25</v>
      </c>
      <c r="H6818">
        <v>1488.5309999999999</v>
      </c>
      <c r="I6818">
        <v>0</v>
      </c>
      <c r="J6818">
        <v>57250</v>
      </c>
      <c r="K6818">
        <v>454458</v>
      </c>
      <c r="M6818" t="s">
        <v>97</v>
      </c>
      <c r="N6818" t="s">
        <v>17</v>
      </c>
    </row>
    <row r="6819" spans="1:14" x14ac:dyDescent="0.25">
      <c r="A6819">
        <v>6.2016999999999998</v>
      </c>
      <c r="B6819">
        <v>9</v>
      </c>
      <c r="C6819" t="s">
        <v>14</v>
      </c>
      <c r="D6819">
        <v>88253</v>
      </c>
      <c r="E6819" t="s">
        <v>15</v>
      </c>
      <c r="F6819">
        <v>9</v>
      </c>
      <c r="G6819" t="s">
        <v>26</v>
      </c>
      <c r="H6819">
        <v>1938.5519999999999</v>
      </c>
      <c r="I6819">
        <v>0</v>
      </c>
      <c r="J6819">
        <v>68710</v>
      </c>
      <c r="K6819">
        <v>469824</v>
      </c>
      <c r="M6819" t="s">
        <v>97</v>
      </c>
      <c r="N6819" t="s">
        <v>17</v>
      </c>
    </row>
    <row r="6820" spans="1:14" x14ac:dyDescent="0.25">
      <c r="A6820">
        <v>6.2016999999999998</v>
      </c>
      <c r="B6820">
        <v>9</v>
      </c>
      <c r="C6820" t="s">
        <v>14</v>
      </c>
      <c r="D6820">
        <v>88253</v>
      </c>
      <c r="E6820" t="s">
        <v>15</v>
      </c>
      <c r="F6820">
        <v>14</v>
      </c>
      <c r="G6820" t="s">
        <v>27</v>
      </c>
      <c r="H6820">
        <v>7307.3339999999998</v>
      </c>
      <c r="I6820">
        <v>0</v>
      </c>
      <c r="J6820">
        <v>306220</v>
      </c>
      <c r="K6820">
        <v>2512905</v>
      </c>
      <c r="M6820" t="s">
        <v>97</v>
      </c>
      <c r="N6820" t="s">
        <v>17</v>
      </c>
    </row>
    <row r="6821" spans="1:14" x14ac:dyDescent="0.25">
      <c r="A6821">
        <v>6.2016999999999998</v>
      </c>
      <c r="B6821">
        <v>9</v>
      </c>
      <c r="C6821" t="s">
        <v>14</v>
      </c>
      <c r="D6821">
        <v>88253</v>
      </c>
      <c r="E6821" t="s">
        <v>15</v>
      </c>
      <c r="F6821">
        <v>15</v>
      </c>
      <c r="G6821" t="s">
        <v>28</v>
      </c>
      <c r="H6821">
        <v>3304.35</v>
      </c>
      <c r="I6821">
        <v>0</v>
      </c>
      <c r="J6821">
        <v>0</v>
      </c>
      <c r="K6821">
        <v>0</v>
      </c>
      <c r="M6821" t="s">
        <v>97</v>
      </c>
      <c r="N6821" t="s">
        <v>17</v>
      </c>
    </row>
    <row r="6822" spans="1:14" x14ac:dyDescent="0.25">
      <c r="A6822">
        <v>6.2016999999999998</v>
      </c>
      <c r="B6822">
        <v>9</v>
      </c>
      <c r="C6822" t="s">
        <v>14</v>
      </c>
      <c r="D6822">
        <v>88253</v>
      </c>
      <c r="E6822" t="s">
        <v>15</v>
      </c>
      <c r="F6822">
        <v>12</v>
      </c>
      <c r="G6822" t="s">
        <v>29</v>
      </c>
      <c r="H6822">
        <v>4975.4070000000002</v>
      </c>
      <c r="I6822">
        <v>0</v>
      </c>
      <c r="J6822">
        <v>3558065</v>
      </c>
      <c r="K6822">
        <v>12362163</v>
      </c>
      <c r="M6822" t="s">
        <v>97</v>
      </c>
      <c r="N6822" t="s">
        <v>17</v>
      </c>
    </row>
    <row r="6823" spans="1:14" x14ac:dyDescent="0.25">
      <c r="A6823">
        <v>6.2016999999999998</v>
      </c>
      <c r="B6823">
        <v>9</v>
      </c>
      <c r="C6823" t="s">
        <v>14</v>
      </c>
      <c r="D6823">
        <v>88253</v>
      </c>
      <c r="E6823" t="s">
        <v>15</v>
      </c>
      <c r="F6823">
        <v>16</v>
      </c>
      <c r="G6823" t="s">
        <v>30</v>
      </c>
      <c r="H6823">
        <v>3011.6790000000001</v>
      </c>
      <c r="I6823">
        <v>0</v>
      </c>
      <c r="J6823">
        <v>0</v>
      </c>
      <c r="K6823">
        <v>0</v>
      </c>
      <c r="M6823" t="s">
        <v>97</v>
      </c>
      <c r="N6823" t="s">
        <v>17</v>
      </c>
    </row>
    <row r="6824" spans="1:14" x14ac:dyDescent="0.25">
      <c r="A6824">
        <v>6.2016999999999998</v>
      </c>
      <c r="B6824">
        <v>9</v>
      </c>
      <c r="C6824" t="s">
        <v>14</v>
      </c>
      <c r="D6824">
        <v>88253</v>
      </c>
      <c r="E6824" t="s">
        <v>15</v>
      </c>
      <c r="F6824">
        <v>11</v>
      </c>
      <c r="G6824" t="s">
        <v>31</v>
      </c>
      <c r="H6824">
        <v>0</v>
      </c>
      <c r="I6824">
        <v>0</v>
      </c>
      <c r="J6824">
        <v>0</v>
      </c>
      <c r="K6824">
        <v>0</v>
      </c>
      <c r="M6824" t="s">
        <v>97</v>
      </c>
      <c r="N6824" t="s">
        <v>17</v>
      </c>
    </row>
    <row r="6825" spans="1:14" x14ac:dyDescent="0.25">
      <c r="A6825">
        <v>6.2016999999999998</v>
      </c>
      <c r="B6825">
        <v>9</v>
      </c>
      <c r="C6825" t="s">
        <v>14</v>
      </c>
      <c r="D6825">
        <v>88253</v>
      </c>
      <c r="E6825" t="s">
        <v>15</v>
      </c>
      <c r="F6825">
        <v>17</v>
      </c>
      <c r="G6825" t="s">
        <v>32</v>
      </c>
      <c r="H6825">
        <v>1787.4960000000001</v>
      </c>
      <c r="I6825">
        <v>0</v>
      </c>
      <c r="J6825">
        <v>0</v>
      </c>
      <c r="K6825">
        <v>0</v>
      </c>
      <c r="M6825" t="s">
        <v>97</v>
      </c>
      <c r="N6825" t="s">
        <v>17</v>
      </c>
    </row>
    <row r="6826" spans="1:14" x14ac:dyDescent="0.25">
      <c r="A6826">
        <v>6.2016999999999998</v>
      </c>
      <c r="B6826">
        <v>9</v>
      </c>
      <c r="C6826" t="s">
        <v>14</v>
      </c>
      <c r="D6826">
        <v>88253</v>
      </c>
      <c r="E6826" t="s">
        <v>15</v>
      </c>
      <c r="F6826">
        <v>18</v>
      </c>
      <c r="G6826" t="s">
        <v>33</v>
      </c>
      <c r="H6826">
        <v>33474.639000000003</v>
      </c>
      <c r="I6826">
        <v>0</v>
      </c>
      <c r="J6826">
        <v>3558065</v>
      </c>
      <c r="K6826">
        <v>11118711</v>
      </c>
      <c r="M6826" t="s">
        <v>97</v>
      </c>
      <c r="N6826" t="s">
        <v>17</v>
      </c>
    </row>
    <row r="6827" spans="1:14" x14ac:dyDescent="0.25">
      <c r="A6827">
        <v>6.2016999999999998</v>
      </c>
      <c r="B6827">
        <v>9</v>
      </c>
      <c r="C6827" t="s">
        <v>14</v>
      </c>
      <c r="D6827">
        <v>38976</v>
      </c>
      <c r="E6827" t="s">
        <v>34</v>
      </c>
      <c r="F6827">
        <v>1</v>
      </c>
      <c r="G6827" t="s">
        <v>16</v>
      </c>
      <c r="H6827">
        <v>1733.9970000000001</v>
      </c>
      <c r="I6827">
        <v>0</v>
      </c>
      <c r="J6827">
        <v>682205</v>
      </c>
      <c r="K6827">
        <v>2830248</v>
      </c>
      <c r="M6827" t="s">
        <v>97</v>
      </c>
      <c r="N6827" t="s">
        <v>17</v>
      </c>
    </row>
    <row r="6828" spans="1:14" x14ac:dyDescent="0.25">
      <c r="A6828">
        <v>6.2016999999999998</v>
      </c>
      <c r="B6828">
        <v>9</v>
      </c>
      <c r="C6828" t="s">
        <v>14</v>
      </c>
      <c r="D6828">
        <v>38976</v>
      </c>
      <c r="E6828" t="s">
        <v>34</v>
      </c>
      <c r="F6828">
        <v>2</v>
      </c>
      <c r="G6828" t="s">
        <v>18</v>
      </c>
      <c r="H6828">
        <v>4333.4189999999999</v>
      </c>
      <c r="I6828">
        <v>0</v>
      </c>
      <c r="J6828">
        <v>199485</v>
      </c>
      <c r="K6828">
        <v>1196763</v>
      </c>
      <c r="M6828" t="s">
        <v>97</v>
      </c>
      <c r="N6828" t="s">
        <v>17</v>
      </c>
    </row>
    <row r="6829" spans="1:14" x14ac:dyDescent="0.25">
      <c r="A6829">
        <v>6.2016999999999998</v>
      </c>
      <c r="B6829">
        <v>9</v>
      </c>
      <c r="C6829" t="s">
        <v>14</v>
      </c>
      <c r="D6829">
        <v>38976</v>
      </c>
      <c r="E6829" t="s">
        <v>34</v>
      </c>
      <c r="F6829">
        <v>3</v>
      </c>
      <c r="G6829" t="s">
        <v>19</v>
      </c>
      <c r="H6829">
        <v>47.204999999999998</v>
      </c>
      <c r="I6829">
        <v>0</v>
      </c>
      <c r="J6829">
        <v>1099270</v>
      </c>
      <c r="K6829">
        <v>1724454</v>
      </c>
      <c r="M6829" t="s">
        <v>97</v>
      </c>
      <c r="N6829" t="s">
        <v>17</v>
      </c>
    </row>
    <row r="6830" spans="1:14" x14ac:dyDescent="0.25">
      <c r="A6830">
        <v>6.2016999999999998</v>
      </c>
      <c r="B6830">
        <v>9</v>
      </c>
      <c r="C6830" t="s">
        <v>14</v>
      </c>
      <c r="D6830">
        <v>38976</v>
      </c>
      <c r="E6830" t="s">
        <v>34</v>
      </c>
      <c r="F6830">
        <v>4</v>
      </c>
      <c r="G6830" t="s">
        <v>20</v>
      </c>
      <c r="H6830">
        <v>2448.366</v>
      </c>
      <c r="I6830">
        <v>0</v>
      </c>
      <c r="J6830">
        <v>1081120</v>
      </c>
      <c r="K6830">
        <v>2017242</v>
      </c>
      <c r="M6830" t="s">
        <v>97</v>
      </c>
      <c r="N6830" t="s">
        <v>17</v>
      </c>
    </row>
    <row r="6831" spans="1:14" x14ac:dyDescent="0.25">
      <c r="A6831">
        <v>6.2016999999999998</v>
      </c>
      <c r="B6831">
        <v>9</v>
      </c>
      <c r="C6831" t="s">
        <v>14</v>
      </c>
      <c r="D6831">
        <v>38976</v>
      </c>
      <c r="E6831" t="s">
        <v>34</v>
      </c>
      <c r="F6831">
        <v>5</v>
      </c>
      <c r="G6831" t="s">
        <v>21</v>
      </c>
      <c r="H6831">
        <v>7216.0709999999999</v>
      </c>
      <c r="I6831">
        <v>0</v>
      </c>
      <c r="J6831">
        <v>507315</v>
      </c>
      <c r="K6831">
        <v>1559976</v>
      </c>
      <c r="M6831" t="s">
        <v>97</v>
      </c>
      <c r="N6831" t="s">
        <v>17</v>
      </c>
    </row>
    <row r="6832" spans="1:14" x14ac:dyDescent="0.25">
      <c r="A6832">
        <v>6.2016999999999998</v>
      </c>
      <c r="B6832">
        <v>9</v>
      </c>
      <c r="C6832" t="s">
        <v>14</v>
      </c>
      <c r="D6832">
        <v>38976</v>
      </c>
      <c r="E6832" t="s">
        <v>34</v>
      </c>
      <c r="F6832">
        <v>6</v>
      </c>
      <c r="G6832" t="s">
        <v>22</v>
      </c>
      <c r="H6832">
        <v>12374.004000000001</v>
      </c>
      <c r="I6832">
        <v>0</v>
      </c>
      <c r="J6832">
        <v>3237600</v>
      </c>
      <c r="K6832">
        <v>11672220</v>
      </c>
      <c r="M6832" t="s">
        <v>97</v>
      </c>
      <c r="N6832" t="s">
        <v>17</v>
      </c>
    </row>
    <row r="6833" spans="1:14" x14ac:dyDescent="0.25">
      <c r="A6833">
        <v>6.2016999999999998</v>
      </c>
      <c r="B6833">
        <v>9</v>
      </c>
      <c r="C6833" t="s">
        <v>14</v>
      </c>
      <c r="D6833">
        <v>38976</v>
      </c>
      <c r="E6833" t="s">
        <v>34</v>
      </c>
      <c r="F6833">
        <v>13</v>
      </c>
      <c r="G6833" t="s">
        <v>23</v>
      </c>
      <c r="H6833">
        <v>28153.062000000002</v>
      </c>
      <c r="I6833">
        <v>0</v>
      </c>
      <c r="J6833">
        <v>6806995</v>
      </c>
      <c r="K6833">
        <v>19939548</v>
      </c>
      <c r="M6833" t="s">
        <v>97</v>
      </c>
      <c r="N6833" t="s">
        <v>17</v>
      </c>
    </row>
    <row r="6834" spans="1:14" x14ac:dyDescent="0.25">
      <c r="A6834">
        <v>6.2016999999999998</v>
      </c>
      <c r="B6834">
        <v>9</v>
      </c>
      <c r="C6834" t="s">
        <v>14</v>
      </c>
      <c r="D6834">
        <v>38976</v>
      </c>
      <c r="E6834" t="s">
        <v>34</v>
      </c>
      <c r="F6834">
        <v>7</v>
      </c>
      <c r="G6834" t="s">
        <v>24</v>
      </c>
      <c r="H6834">
        <v>6303.4409999999998</v>
      </c>
      <c r="I6834">
        <v>0</v>
      </c>
      <c r="J6834">
        <v>370850</v>
      </c>
      <c r="K6834">
        <v>3191793</v>
      </c>
      <c r="M6834" t="s">
        <v>97</v>
      </c>
      <c r="N6834" t="s">
        <v>17</v>
      </c>
    </row>
    <row r="6835" spans="1:14" x14ac:dyDescent="0.25">
      <c r="A6835">
        <v>6.2016999999999998</v>
      </c>
      <c r="B6835">
        <v>9</v>
      </c>
      <c r="C6835" t="s">
        <v>14</v>
      </c>
      <c r="D6835">
        <v>38976</v>
      </c>
      <c r="E6835" t="s">
        <v>34</v>
      </c>
      <c r="F6835">
        <v>8</v>
      </c>
      <c r="G6835" t="s">
        <v>25</v>
      </c>
      <c r="H6835">
        <v>1633.2929999999999</v>
      </c>
      <c r="I6835">
        <v>0</v>
      </c>
      <c r="J6835">
        <v>67505</v>
      </c>
      <c r="K6835">
        <v>532587</v>
      </c>
      <c r="M6835" t="s">
        <v>97</v>
      </c>
      <c r="N6835" t="s">
        <v>17</v>
      </c>
    </row>
    <row r="6836" spans="1:14" x14ac:dyDescent="0.25">
      <c r="A6836">
        <v>6.2016999999999998</v>
      </c>
      <c r="B6836">
        <v>9</v>
      </c>
      <c r="C6836" t="s">
        <v>14</v>
      </c>
      <c r="D6836">
        <v>38976</v>
      </c>
      <c r="E6836" t="s">
        <v>34</v>
      </c>
      <c r="F6836">
        <v>9</v>
      </c>
      <c r="G6836" t="s">
        <v>26</v>
      </c>
      <c r="H6836">
        <v>1888.2</v>
      </c>
      <c r="I6836">
        <v>0</v>
      </c>
      <c r="J6836">
        <v>61685</v>
      </c>
      <c r="K6836">
        <v>500505</v>
      </c>
      <c r="M6836" t="s">
        <v>97</v>
      </c>
      <c r="N6836" t="s">
        <v>17</v>
      </c>
    </row>
    <row r="6837" spans="1:14" x14ac:dyDescent="0.25">
      <c r="A6837">
        <v>6.2016999999999998</v>
      </c>
      <c r="B6837">
        <v>9</v>
      </c>
      <c r="C6837" t="s">
        <v>14</v>
      </c>
      <c r="D6837">
        <v>38976</v>
      </c>
      <c r="E6837" t="s">
        <v>34</v>
      </c>
      <c r="F6837">
        <v>14</v>
      </c>
      <c r="G6837" t="s">
        <v>27</v>
      </c>
      <c r="H6837">
        <v>9824.9339999999993</v>
      </c>
      <c r="I6837">
        <v>0</v>
      </c>
      <c r="J6837">
        <v>500040</v>
      </c>
      <c r="K6837">
        <v>4211157</v>
      </c>
      <c r="M6837" t="s">
        <v>97</v>
      </c>
      <c r="N6837" t="s">
        <v>17</v>
      </c>
    </row>
    <row r="6838" spans="1:14" x14ac:dyDescent="0.25">
      <c r="A6838">
        <v>6.2016999999999998</v>
      </c>
      <c r="B6838">
        <v>9</v>
      </c>
      <c r="C6838" t="s">
        <v>14</v>
      </c>
      <c r="D6838">
        <v>38976</v>
      </c>
      <c r="E6838" t="s">
        <v>34</v>
      </c>
      <c r="F6838">
        <v>15</v>
      </c>
      <c r="G6838" t="s">
        <v>28</v>
      </c>
      <c r="H6838">
        <v>5025.759</v>
      </c>
      <c r="I6838">
        <v>0</v>
      </c>
      <c r="J6838">
        <v>5</v>
      </c>
      <c r="K6838">
        <v>0</v>
      </c>
      <c r="M6838" t="s">
        <v>97</v>
      </c>
      <c r="N6838" t="s">
        <v>17</v>
      </c>
    </row>
    <row r="6839" spans="1:14" x14ac:dyDescent="0.25">
      <c r="A6839">
        <v>6.2016999999999998</v>
      </c>
      <c r="B6839">
        <v>9</v>
      </c>
      <c r="C6839" t="s">
        <v>14</v>
      </c>
      <c r="D6839">
        <v>38976</v>
      </c>
      <c r="E6839" t="s">
        <v>34</v>
      </c>
      <c r="F6839">
        <v>12</v>
      </c>
      <c r="G6839" t="s">
        <v>29</v>
      </c>
      <c r="H6839">
        <v>11237.937</v>
      </c>
      <c r="I6839">
        <v>0</v>
      </c>
      <c r="J6839">
        <v>7307035</v>
      </c>
      <c r="K6839">
        <v>24421083</v>
      </c>
      <c r="M6839" t="s">
        <v>97</v>
      </c>
      <c r="N6839" t="s">
        <v>17</v>
      </c>
    </row>
    <row r="6840" spans="1:14" x14ac:dyDescent="0.25">
      <c r="A6840">
        <v>6.2016999999999998</v>
      </c>
      <c r="B6840">
        <v>9</v>
      </c>
      <c r="C6840" t="s">
        <v>14</v>
      </c>
      <c r="D6840">
        <v>38976</v>
      </c>
      <c r="E6840" t="s">
        <v>34</v>
      </c>
      <c r="F6840">
        <v>16</v>
      </c>
      <c r="G6840" t="s">
        <v>30</v>
      </c>
      <c r="H6840">
        <v>4755.1170000000002</v>
      </c>
      <c r="I6840">
        <v>0</v>
      </c>
      <c r="J6840">
        <v>5</v>
      </c>
      <c r="K6840">
        <v>0</v>
      </c>
      <c r="M6840" t="s">
        <v>97</v>
      </c>
      <c r="N6840" t="s">
        <v>17</v>
      </c>
    </row>
    <row r="6841" spans="1:14" x14ac:dyDescent="0.25">
      <c r="A6841">
        <v>6.2016999999999998</v>
      </c>
      <c r="B6841">
        <v>9</v>
      </c>
      <c r="C6841" t="s">
        <v>14</v>
      </c>
      <c r="D6841">
        <v>38976</v>
      </c>
      <c r="E6841" t="s">
        <v>34</v>
      </c>
      <c r="F6841">
        <v>11</v>
      </c>
      <c r="G6841" t="s">
        <v>31</v>
      </c>
      <c r="H6841">
        <v>0</v>
      </c>
      <c r="I6841">
        <v>0</v>
      </c>
      <c r="J6841">
        <v>0</v>
      </c>
      <c r="K6841">
        <v>0</v>
      </c>
      <c r="M6841" t="s">
        <v>97</v>
      </c>
      <c r="N6841" t="s">
        <v>17</v>
      </c>
    </row>
    <row r="6842" spans="1:14" x14ac:dyDescent="0.25">
      <c r="A6842">
        <v>6.2016999999999998</v>
      </c>
      <c r="B6842">
        <v>9</v>
      </c>
      <c r="C6842" t="s">
        <v>14</v>
      </c>
      <c r="D6842">
        <v>38976</v>
      </c>
      <c r="E6842" t="s">
        <v>34</v>
      </c>
      <c r="F6842">
        <v>17</v>
      </c>
      <c r="G6842" t="s">
        <v>32</v>
      </c>
      <c r="H6842">
        <v>1872.4649999999999</v>
      </c>
      <c r="I6842">
        <v>0</v>
      </c>
      <c r="J6842">
        <v>5</v>
      </c>
      <c r="K6842">
        <v>0</v>
      </c>
      <c r="M6842" t="s">
        <v>97</v>
      </c>
      <c r="N6842" t="s">
        <v>17</v>
      </c>
    </row>
    <row r="6843" spans="1:14" x14ac:dyDescent="0.25">
      <c r="A6843">
        <v>6.2016999999999998</v>
      </c>
      <c r="B6843">
        <v>9</v>
      </c>
      <c r="C6843" t="s">
        <v>14</v>
      </c>
      <c r="D6843">
        <v>38976</v>
      </c>
      <c r="E6843" t="s">
        <v>34</v>
      </c>
      <c r="F6843">
        <v>18</v>
      </c>
      <c r="G6843" t="s">
        <v>33</v>
      </c>
      <c r="H6843">
        <v>60869.273999999998</v>
      </c>
      <c r="I6843">
        <v>0</v>
      </c>
      <c r="J6843">
        <v>7307035</v>
      </c>
      <c r="K6843">
        <v>25939173</v>
      </c>
      <c r="M6843" t="s">
        <v>97</v>
      </c>
      <c r="N6843" t="s">
        <v>17</v>
      </c>
    </row>
    <row r="6844" spans="1:14" x14ac:dyDescent="0.25">
      <c r="A6844">
        <v>6.2016999999999998</v>
      </c>
      <c r="B6844">
        <v>9</v>
      </c>
      <c r="C6844" t="s">
        <v>14</v>
      </c>
      <c r="D6844">
        <v>17647</v>
      </c>
      <c r="E6844" t="s">
        <v>35</v>
      </c>
      <c r="F6844">
        <v>1</v>
      </c>
      <c r="G6844" t="s">
        <v>16</v>
      </c>
      <c r="H6844">
        <v>1844.1420000000001</v>
      </c>
      <c r="I6844">
        <v>0</v>
      </c>
      <c r="J6844">
        <v>486570</v>
      </c>
      <c r="K6844">
        <v>1935618</v>
      </c>
      <c r="M6844" t="s">
        <v>97</v>
      </c>
      <c r="N6844" t="s">
        <v>17</v>
      </c>
    </row>
    <row r="6845" spans="1:14" x14ac:dyDescent="0.25">
      <c r="A6845">
        <v>6.2016999999999998</v>
      </c>
      <c r="B6845">
        <v>9</v>
      </c>
      <c r="C6845" t="s">
        <v>14</v>
      </c>
      <c r="D6845">
        <v>17647</v>
      </c>
      <c r="E6845" t="s">
        <v>35</v>
      </c>
      <c r="F6845">
        <v>2</v>
      </c>
      <c r="G6845" t="s">
        <v>18</v>
      </c>
      <c r="H6845">
        <v>1633.2929999999999</v>
      </c>
      <c r="I6845">
        <v>270</v>
      </c>
      <c r="J6845">
        <v>128425</v>
      </c>
      <c r="K6845">
        <v>716997</v>
      </c>
      <c r="M6845" t="s">
        <v>97</v>
      </c>
      <c r="N6845" t="s">
        <v>17</v>
      </c>
    </row>
    <row r="6846" spans="1:14" x14ac:dyDescent="0.25">
      <c r="A6846">
        <v>6.2016999999999998</v>
      </c>
      <c r="B6846">
        <v>9</v>
      </c>
      <c r="C6846" t="s">
        <v>14</v>
      </c>
      <c r="D6846">
        <v>17647</v>
      </c>
      <c r="E6846" t="s">
        <v>35</v>
      </c>
      <c r="F6846">
        <v>3</v>
      </c>
      <c r="G6846" t="s">
        <v>19</v>
      </c>
      <c r="H6846">
        <v>47.204999999999998</v>
      </c>
      <c r="I6846">
        <v>0</v>
      </c>
      <c r="J6846">
        <v>757455</v>
      </c>
      <c r="K6846">
        <v>1232076</v>
      </c>
      <c r="M6846" t="s">
        <v>97</v>
      </c>
      <c r="N6846" t="s">
        <v>17</v>
      </c>
    </row>
    <row r="6847" spans="1:14" x14ac:dyDescent="0.25">
      <c r="A6847">
        <v>6.2016999999999998</v>
      </c>
      <c r="B6847">
        <v>9</v>
      </c>
      <c r="C6847" t="s">
        <v>14</v>
      </c>
      <c r="D6847">
        <v>17647</v>
      </c>
      <c r="E6847" t="s">
        <v>35</v>
      </c>
      <c r="F6847">
        <v>4</v>
      </c>
      <c r="G6847" t="s">
        <v>20</v>
      </c>
      <c r="H6847">
        <v>2121.078</v>
      </c>
      <c r="I6847">
        <v>0</v>
      </c>
      <c r="J6847">
        <v>593615</v>
      </c>
      <c r="K6847">
        <v>1056222</v>
      </c>
      <c r="M6847" t="s">
        <v>97</v>
      </c>
      <c r="N6847" t="s">
        <v>17</v>
      </c>
    </row>
    <row r="6848" spans="1:14" x14ac:dyDescent="0.25">
      <c r="A6848">
        <v>6.2016999999999998</v>
      </c>
      <c r="B6848">
        <v>9</v>
      </c>
      <c r="C6848" t="s">
        <v>14</v>
      </c>
      <c r="D6848">
        <v>17647</v>
      </c>
      <c r="E6848" t="s">
        <v>35</v>
      </c>
      <c r="F6848">
        <v>5</v>
      </c>
      <c r="G6848" t="s">
        <v>21</v>
      </c>
      <c r="H6848">
        <v>3556.11</v>
      </c>
      <c r="I6848">
        <v>0</v>
      </c>
      <c r="J6848">
        <v>294550</v>
      </c>
      <c r="K6848">
        <v>712341</v>
      </c>
      <c r="M6848" t="s">
        <v>97</v>
      </c>
      <c r="N6848" t="s">
        <v>17</v>
      </c>
    </row>
    <row r="6849" spans="1:14" x14ac:dyDescent="0.25">
      <c r="A6849">
        <v>6.2016999999999998</v>
      </c>
      <c r="B6849">
        <v>9</v>
      </c>
      <c r="C6849" t="s">
        <v>14</v>
      </c>
      <c r="D6849">
        <v>17647</v>
      </c>
      <c r="E6849" t="s">
        <v>35</v>
      </c>
      <c r="F6849">
        <v>6</v>
      </c>
      <c r="G6849" t="s">
        <v>22</v>
      </c>
      <c r="H6849">
        <v>14296.821</v>
      </c>
      <c r="I6849">
        <v>266</v>
      </c>
      <c r="J6849">
        <v>2918835</v>
      </c>
      <c r="K6849">
        <v>10890525</v>
      </c>
      <c r="M6849" t="s">
        <v>97</v>
      </c>
      <c r="N6849" t="s">
        <v>17</v>
      </c>
    </row>
    <row r="6850" spans="1:14" x14ac:dyDescent="0.25">
      <c r="A6850">
        <v>6.2016999999999998</v>
      </c>
      <c r="B6850">
        <v>9</v>
      </c>
      <c r="C6850" t="s">
        <v>14</v>
      </c>
      <c r="D6850">
        <v>17647</v>
      </c>
      <c r="E6850" t="s">
        <v>35</v>
      </c>
      <c r="F6850">
        <v>13</v>
      </c>
      <c r="G6850" t="s">
        <v>23</v>
      </c>
      <c r="H6850">
        <v>23498.649000000001</v>
      </c>
      <c r="I6850">
        <v>536</v>
      </c>
      <c r="J6850">
        <v>5179450</v>
      </c>
      <c r="K6850">
        <v>14928783</v>
      </c>
      <c r="M6850" t="s">
        <v>97</v>
      </c>
      <c r="N6850" t="s">
        <v>17</v>
      </c>
    </row>
    <row r="6851" spans="1:14" x14ac:dyDescent="0.25">
      <c r="A6851">
        <v>6.2016999999999998</v>
      </c>
      <c r="B6851">
        <v>9</v>
      </c>
      <c r="C6851" t="s">
        <v>14</v>
      </c>
      <c r="D6851">
        <v>17647</v>
      </c>
      <c r="E6851" t="s">
        <v>35</v>
      </c>
      <c r="F6851">
        <v>7</v>
      </c>
      <c r="G6851" t="s">
        <v>24</v>
      </c>
      <c r="H6851">
        <v>9315.1200000000008</v>
      </c>
      <c r="I6851">
        <v>0</v>
      </c>
      <c r="J6851">
        <v>256210</v>
      </c>
      <c r="K6851">
        <v>2337369</v>
      </c>
      <c r="M6851" t="s">
        <v>97</v>
      </c>
      <c r="N6851" t="s">
        <v>17</v>
      </c>
    </row>
    <row r="6852" spans="1:14" x14ac:dyDescent="0.25">
      <c r="A6852">
        <v>6.2016999999999998</v>
      </c>
      <c r="B6852">
        <v>9</v>
      </c>
      <c r="C6852" t="s">
        <v>14</v>
      </c>
      <c r="D6852">
        <v>17647</v>
      </c>
      <c r="E6852" t="s">
        <v>35</v>
      </c>
      <c r="F6852">
        <v>8</v>
      </c>
      <c r="G6852" t="s">
        <v>25</v>
      </c>
      <c r="H6852">
        <v>62.94</v>
      </c>
      <c r="I6852">
        <v>0</v>
      </c>
      <c r="J6852">
        <v>63745</v>
      </c>
      <c r="K6852">
        <v>589431</v>
      </c>
      <c r="M6852" t="s">
        <v>97</v>
      </c>
      <c r="N6852" t="s">
        <v>17</v>
      </c>
    </row>
    <row r="6853" spans="1:14" x14ac:dyDescent="0.25">
      <c r="A6853">
        <v>6.2016999999999998</v>
      </c>
      <c r="B6853">
        <v>9</v>
      </c>
      <c r="C6853" t="s">
        <v>14</v>
      </c>
      <c r="D6853">
        <v>17647</v>
      </c>
      <c r="E6853" t="s">
        <v>35</v>
      </c>
      <c r="F6853">
        <v>9</v>
      </c>
      <c r="G6853" t="s">
        <v>26</v>
      </c>
      <c r="H6853">
        <v>2077.02</v>
      </c>
      <c r="I6853">
        <v>0</v>
      </c>
      <c r="J6853">
        <v>61485</v>
      </c>
      <c r="K6853">
        <v>469989</v>
      </c>
      <c r="M6853" t="s">
        <v>97</v>
      </c>
      <c r="N6853" t="s">
        <v>17</v>
      </c>
    </row>
    <row r="6854" spans="1:14" x14ac:dyDescent="0.25">
      <c r="A6854">
        <v>6.2016999999999998</v>
      </c>
      <c r="B6854">
        <v>9</v>
      </c>
      <c r="C6854" t="s">
        <v>14</v>
      </c>
      <c r="D6854">
        <v>17647</v>
      </c>
      <c r="E6854" t="s">
        <v>35</v>
      </c>
      <c r="F6854">
        <v>14</v>
      </c>
      <c r="G6854" t="s">
        <v>27</v>
      </c>
      <c r="H6854">
        <v>11455.08</v>
      </c>
      <c r="I6854">
        <v>0</v>
      </c>
      <c r="J6854">
        <v>381440</v>
      </c>
      <c r="K6854">
        <v>3305394</v>
      </c>
      <c r="M6854" t="s">
        <v>97</v>
      </c>
      <c r="N6854" t="s">
        <v>17</v>
      </c>
    </row>
    <row r="6855" spans="1:14" x14ac:dyDescent="0.25">
      <c r="A6855">
        <v>6.2016999999999998</v>
      </c>
      <c r="B6855">
        <v>9</v>
      </c>
      <c r="C6855" t="s">
        <v>14</v>
      </c>
      <c r="D6855">
        <v>17647</v>
      </c>
      <c r="E6855" t="s">
        <v>35</v>
      </c>
      <c r="F6855">
        <v>15</v>
      </c>
      <c r="G6855" t="s">
        <v>28</v>
      </c>
      <c r="H6855">
        <v>3804.723</v>
      </c>
      <c r="I6855">
        <v>0</v>
      </c>
      <c r="J6855">
        <v>10</v>
      </c>
      <c r="K6855">
        <v>0</v>
      </c>
      <c r="M6855" t="s">
        <v>97</v>
      </c>
      <c r="N6855" t="s">
        <v>17</v>
      </c>
    </row>
    <row r="6856" spans="1:14" x14ac:dyDescent="0.25">
      <c r="A6856">
        <v>6.2016999999999998</v>
      </c>
      <c r="B6856">
        <v>9</v>
      </c>
      <c r="C6856" t="s">
        <v>14</v>
      </c>
      <c r="D6856">
        <v>17647</v>
      </c>
      <c r="E6856" t="s">
        <v>35</v>
      </c>
      <c r="F6856">
        <v>12</v>
      </c>
      <c r="G6856" t="s">
        <v>29</v>
      </c>
      <c r="H6856">
        <v>7493.0069999999996</v>
      </c>
      <c r="I6856">
        <v>96</v>
      </c>
      <c r="J6856">
        <v>5560890</v>
      </c>
      <c r="K6856">
        <v>19296963</v>
      </c>
      <c r="M6856" t="s">
        <v>97</v>
      </c>
      <c r="N6856" t="s">
        <v>17</v>
      </c>
    </row>
    <row r="6857" spans="1:14" x14ac:dyDescent="0.25">
      <c r="A6857">
        <v>6.2016999999999998</v>
      </c>
      <c r="B6857">
        <v>9</v>
      </c>
      <c r="C6857" t="s">
        <v>14</v>
      </c>
      <c r="D6857">
        <v>17647</v>
      </c>
      <c r="E6857" t="s">
        <v>35</v>
      </c>
      <c r="F6857">
        <v>16</v>
      </c>
      <c r="G6857" t="s">
        <v>30</v>
      </c>
      <c r="H6857">
        <v>2983.3560000000002</v>
      </c>
      <c r="I6857">
        <v>0</v>
      </c>
      <c r="J6857">
        <v>10</v>
      </c>
      <c r="K6857">
        <v>0</v>
      </c>
      <c r="M6857" t="s">
        <v>97</v>
      </c>
      <c r="N6857" t="s">
        <v>17</v>
      </c>
    </row>
    <row r="6858" spans="1:14" x14ac:dyDescent="0.25">
      <c r="A6858">
        <v>6.2016999999999998</v>
      </c>
      <c r="B6858">
        <v>9</v>
      </c>
      <c r="C6858" t="s">
        <v>14</v>
      </c>
      <c r="D6858">
        <v>17647</v>
      </c>
      <c r="E6858" t="s">
        <v>35</v>
      </c>
      <c r="F6858">
        <v>11</v>
      </c>
      <c r="G6858" t="s">
        <v>31</v>
      </c>
      <c r="H6858">
        <v>0</v>
      </c>
      <c r="I6858">
        <v>0</v>
      </c>
      <c r="J6858">
        <v>0</v>
      </c>
      <c r="K6858">
        <v>0</v>
      </c>
      <c r="M6858" t="s">
        <v>97</v>
      </c>
      <c r="N6858" t="s">
        <v>17</v>
      </c>
    </row>
    <row r="6859" spans="1:14" x14ac:dyDescent="0.25">
      <c r="A6859">
        <v>6.2016999999999998</v>
      </c>
      <c r="B6859">
        <v>9</v>
      </c>
      <c r="C6859" t="s">
        <v>14</v>
      </c>
      <c r="D6859">
        <v>17647</v>
      </c>
      <c r="E6859" t="s">
        <v>35</v>
      </c>
      <c r="F6859">
        <v>17</v>
      </c>
      <c r="G6859" t="s">
        <v>32</v>
      </c>
      <c r="H6859">
        <v>2014.08</v>
      </c>
      <c r="I6859">
        <v>0</v>
      </c>
      <c r="J6859">
        <v>10</v>
      </c>
      <c r="K6859">
        <v>0</v>
      </c>
      <c r="M6859" t="s">
        <v>97</v>
      </c>
      <c r="N6859" t="s">
        <v>17</v>
      </c>
    </row>
    <row r="6860" spans="1:14" x14ac:dyDescent="0.25">
      <c r="A6860">
        <v>6.2016999999999998</v>
      </c>
      <c r="B6860">
        <v>9</v>
      </c>
      <c r="C6860" t="s">
        <v>14</v>
      </c>
      <c r="D6860">
        <v>17647</v>
      </c>
      <c r="E6860" t="s">
        <v>35</v>
      </c>
      <c r="F6860">
        <v>18</v>
      </c>
      <c r="G6860" t="s">
        <v>33</v>
      </c>
      <c r="H6860">
        <v>51248.894999999997</v>
      </c>
      <c r="I6860">
        <v>632</v>
      </c>
      <c r="J6860">
        <v>5560890</v>
      </c>
      <c r="K6860">
        <v>2020059</v>
      </c>
      <c r="M6860" t="s">
        <v>97</v>
      </c>
      <c r="N6860" t="s">
        <v>17</v>
      </c>
    </row>
    <row r="6861" spans="1:14" x14ac:dyDescent="0.25">
      <c r="A6861">
        <v>6.2016999999999998</v>
      </c>
      <c r="B6861">
        <v>9</v>
      </c>
      <c r="C6861" t="s">
        <v>14</v>
      </c>
      <c r="D6861">
        <v>22117</v>
      </c>
      <c r="E6861" t="s">
        <v>36</v>
      </c>
      <c r="F6861">
        <v>1</v>
      </c>
      <c r="G6861" t="s">
        <v>16</v>
      </c>
      <c r="H6861">
        <v>1781.202</v>
      </c>
      <c r="I6861">
        <v>0</v>
      </c>
      <c r="J6861">
        <v>375570</v>
      </c>
      <c r="K6861">
        <v>1349622</v>
      </c>
      <c r="M6861" t="s">
        <v>97</v>
      </c>
      <c r="N6861" t="s">
        <v>17</v>
      </c>
    </row>
    <row r="6862" spans="1:14" x14ac:dyDescent="0.25">
      <c r="A6862">
        <v>6.2016999999999998</v>
      </c>
      <c r="B6862">
        <v>9</v>
      </c>
      <c r="C6862" t="s">
        <v>14</v>
      </c>
      <c r="D6862">
        <v>22117</v>
      </c>
      <c r="E6862" t="s">
        <v>36</v>
      </c>
      <c r="F6862">
        <v>2</v>
      </c>
      <c r="G6862" t="s">
        <v>18</v>
      </c>
      <c r="H6862">
        <v>1375.239</v>
      </c>
      <c r="I6862">
        <v>0</v>
      </c>
      <c r="J6862">
        <v>64000</v>
      </c>
      <c r="K6862">
        <v>347013</v>
      </c>
      <c r="M6862" t="s">
        <v>97</v>
      </c>
      <c r="N6862" t="s">
        <v>17</v>
      </c>
    </row>
    <row r="6863" spans="1:14" x14ac:dyDescent="0.25">
      <c r="A6863">
        <v>6.2016999999999998</v>
      </c>
      <c r="B6863">
        <v>9</v>
      </c>
      <c r="C6863" t="s">
        <v>14</v>
      </c>
      <c r="D6863">
        <v>22117</v>
      </c>
      <c r="E6863" t="s">
        <v>36</v>
      </c>
      <c r="F6863">
        <v>3</v>
      </c>
      <c r="G6863" t="s">
        <v>19</v>
      </c>
      <c r="H6863">
        <v>47.204999999999998</v>
      </c>
      <c r="I6863">
        <v>0</v>
      </c>
      <c r="J6863">
        <v>396065</v>
      </c>
      <c r="K6863">
        <v>4755</v>
      </c>
      <c r="M6863" t="s">
        <v>97</v>
      </c>
      <c r="N6863" t="s">
        <v>17</v>
      </c>
    </row>
    <row r="6864" spans="1:14" x14ac:dyDescent="0.25">
      <c r="A6864">
        <v>6.2016999999999998</v>
      </c>
      <c r="B6864">
        <v>9</v>
      </c>
      <c r="C6864" t="s">
        <v>14</v>
      </c>
      <c r="D6864">
        <v>22117</v>
      </c>
      <c r="E6864" t="s">
        <v>36</v>
      </c>
      <c r="F6864">
        <v>4</v>
      </c>
      <c r="G6864" t="s">
        <v>20</v>
      </c>
      <c r="H6864">
        <v>1475.943</v>
      </c>
      <c r="I6864">
        <v>0</v>
      </c>
      <c r="J6864">
        <v>303685</v>
      </c>
      <c r="K6864">
        <v>2466</v>
      </c>
      <c r="M6864" t="s">
        <v>97</v>
      </c>
      <c r="N6864" t="s">
        <v>17</v>
      </c>
    </row>
    <row r="6865" spans="1:14" x14ac:dyDescent="0.25">
      <c r="A6865">
        <v>6.2016999999999998</v>
      </c>
      <c r="B6865">
        <v>9</v>
      </c>
      <c r="C6865" t="s">
        <v>14</v>
      </c>
      <c r="D6865">
        <v>22117</v>
      </c>
      <c r="E6865" t="s">
        <v>36</v>
      </c>
      <c r="F6865">
        <v>5</v>
      </c>
      <c r="G6865" t="s">
        <v>21</v>
      </c>
      <c r="H6865">
        <v>1793.79</v>
      </c>
      <c r="I6865">
        <v>0</v>
      </c>
      <c r="J6865">
        <v>162940</v>
      </c>
      <c r="K6865">
        <v>400029</v>
      </c>
      <c r="M6865" t="s">
        <v>97</v>
      </c>
      <c r="N6865" t="s">
        <v>17</v>
      </c>
    </row>
    <row r="6866" spans="1:14" x14ac:dyDescent="0.25">
      <c r="A6866">
        <v>6.2016999999999998</v>
      </c>
      <c r="B6866">
        <v>9</v>
      </c>
      <c r="C6866" t="s">
        <v>14</v>
      </c>
      <c r="D6866">
        <v>22117</v>
      </c>
      <c r="E6866" t="s">
        <v>36</v>
      </c>
      <c r="F6866">
        <v>6</v>
      </c>
      <c r="G6866" t="s">
        <v>22</v>
      </c>
      <c r="H6866">
        <v>4632.384</v>
      </c>
      <c r="I6866">
        <v>0</v>
      </c>
      <c r="J6866">
        <v>1116845</v>
      </c>
      <c r="K6866">
        <v>3389721</v>
      </c>
      <c r="M6866" t="s">
        <v>97</v>
      </c>
      <c r="N6866" t="s">
        <v>17</v>
      </c>
    </row>
    <row r="6867" spans="1:14" x14ac:dyDescent="0.25">
      <c r="A6867">
        <v>6.2016999999999998</v>
      </c>
      <c r="B6867">
        <v>9</v>
      </c>
      <c r="C6867" t="s">
        <v>14</v>
      </c>
      <c r="D6867">
        <v>22117</v>
      </c>
      <c r="E6867" t="s">
        <v>36</v>
      </c>
      <c r="F6867">
        <v>13</v>
      </c>
      <c r="G6867" t="s">
        <v>23</v>
      </c>
      <c r="H6867">
        <v>11105.763000000001</v>
      </c>
      <c r="I6867">
        <v>0</v>
      </c>
      <c r="J6867">
        <v>2419105</v>
      </c>
      <c r="K6867">
        <v>6462066</v>
      </c>
      <c r="M6867" t="s">
        <v>97</v>
      </c>
      <c r="N6867" t="s">
        <v>17</v>
      </c>
    </row>
    <row r="6868" spans="1:14" x14ac:dyDescent="0.25">
      <c r="A6868">
        <v>6.2016999999999998</v>
      </c>
      <c r="B6868">
        <v>9</v>
      </c>
      <c r="C6868" t="s">
        <v>14</v>
      </c>
      <c r="D6868">
        <v>22117</v>
      </c>
      <c r="E6868" t="s">
        <v>36</v>
      </c>
      <c r="F6868">
        <v>7</v>
      </c>
      <c r="G6868" t="s">
        <v>24</v>
      </c>
      <c r="H6868">
        <v>3162.7350000000001</v>
      </c>
      <c r="I6868">
        <v>0</v>
      </c>
      <c r="J6868">
        <v>138755</v>
      </c>
      <c r="K6868">
        <v>1340790</v>
      </c>
      <c r="M6868" t="s">
        <v>97</v>
      </c>
      <c r="N6868" t="s">
        <v>17</v>
      </c>
    </row>
    <row r="6869" spans="1:14" x14ac:dyDescent="0.25">
      <c r="A6869">
        <v>6.2016999999999998</v>
      </c>
      <c r="B6869">
        <v>9</v>
      </c>
      <c r="C6869" t="s">
        <v>14</v>
      </c>
      <c r="D6869">
        <v>22117</v>
      </c>
      <c r="E6869" t="s">
        <v>36</v>
      </c>
      <c r="F6869">
        <v>8</v>
      </c>
      <c r="G6869" t="s">
        <v>25</v>
      </c>
      <c r="H6869">
        <v>1548.3240000000001</v>
      </c>
      <c r="I6869">
        <v>0</v>
      </c>
      <c r="J6869">
        <v>45490</v>
      </c>
      <c r="K6869">
        <v>492120</v>
      </c>
      <c r="M6869" t="s">
        <v>97</v>
      </c>
      <c r="N6869" t="s">
        <v>17</v>
      </c>
    </row>
    <row r="6870" spans="1:14" x14ac:dyDescent="0.25">
      <c r="A6870">
        <v>6.2016999999999998</v>
      </c>
      <c r="B6870">
        <v>9</v>
      </c>
      <c r="C6870" t="s">
        <v>14</v>
      </c>
      <c r="D6870">
        <v>22117</v>
      </c>
      <c r="E6870" t="s">
        <v>36</v>
      </c>
      <c r="F6870">
        <v>9</v>
      </c>
      <c r="G6870" t="s">
        <v>26</v>
      </c>
      <c r="H6870">
        <v>972.423</v>
      </c>
      <c r="I6870">
        <v>0</v>
      </c>
      <c r="J6870">
        <v>48530</v>
      </c>
      <c r="K6870">
        <v>361938</v>
      </c>
      <c r="M6870" t="s">
        <v>97</v>
      </c>
      <c r="N6870" t="s">
        <v>17</v>
      </c>
    </row>
    <row r="6871" spans="1:14" x14ac:dyDescent="0.25">
      <c r="A6871">
        <v>6.2016999999999998</v>
      </c>
      <c r="B6871">
        <v>9</v>
      </c>
      <c r="C6871" t="s">
        <v>14</v>
      </c>
      <c r="D6871">
        <v>22117</v>
      </c>
      <c r="E6871" t="s">
        <v>36</v>
      </c>
      <c r="F6871">
        <v>14</v>
      </c>
      <c r="G6871" t="s">
        <v>27</v>
      </c>
      <c r="H6871">
        <v>5683.482</v>
      </c>
      <c r="I6871">
        <v>0</v>
      </c>
      <c r="J6871">
        <v>232775</v>
      </c>
      <c r="K6871">
        <v>2312625</v>
      </c>
      <c r="M6871" t="s">
        <v>97</v>
      </c>
      <c r="N6871" t="s">
        <v>17</v>
      </c>
    </row>
    <row r="6872" spans="1:14" x14ac:dyDescent="0.25">
      <c r="A6872">
        <v>6.2016999999999998</v>
      </c>
      <c r="B6872">
        <v>9</v>
      </c>
      <c r="C6872" t="s">
        <v>14</v>
      </c>
      <c r="D6872">
        <v>22117</v>
      </c>
      <c r="E6872" t="s">
        <v>36</v>
      </c>
      <c r="F6872">
        <v>15</v>
      </c>
      <c r="G6872" t="s">
        <v>28</v>
      </c>
      <c r="H6872">
        <v>2388.5729999999999</v>
      </c>
      <c r="I6872">
        <v>0</v>
      </c>
      <c r="J6872">
        <v>15</v>
      </c>
      <c r="K6872">
        <v>0</v>
      </c>
      <c r="M6872" t="s">
        <v>97</v>
      </c>
      <c r="N6872" t="s">
        <v>17</v>
      </c>
    </row>
    <row r="6873" spans="1:14" x14ac:dyDescent="0.25">
      <c r="A6873">
        <v>6.2016999999999998</v>
      </c>
      <c r="B6873">
        <v>9</v>
      </c>
      <c r="C6873" t="s">
        <v>14</v>
      </c>
      <c r="D6873">
        <v>22117</v>
      </c>
      <c r="E6873" t="s">
        <v>36</v>
      </c>
      <c r="F6873">
        <v>12</v>
      </c>
      <c r="G6873" t="s">
        <v>29</v>
      </c>
      <c r="H6873">
        <v>3987.2489999999998</v>
      </c>
      <c r="I6873">
        <v>0</v>
      </c>
      <c r="J6873">
        <v>2651880</v>
      </c>
      <c r="K6873">
        <v>8977866</v>
      </c>
      <c r="M6873" t="s">
        <v>97</v>
      </c>
      <c r="N6873" t="s">
        <v>17</v>
      </c>
    </row>
    <row r="6874" spans="1:14" x14ac:dyDescent="0.25">
      <c r="A6874">
        <v>6.2016999999999998</v>
      </c>
      <c r="B6874">
        <v>9</v>
      </c>
      <c r="C6874" t="s">
        <v>14</v>
      </c>
      <c r="D6874">
        <v>22117</v>
      </c>
      <c r="E6874" t="s">
        <v>36</v>
      </c>
      <c r="F6874">
        <v>16</v>
      </c>
      <c r="G6874" t="s">
        <v>30</v>
      </c>
      <c r="H6874">
        <v>2558.511</v>
      </c>
      <c r="I6874">
        <v>0</v>
      </c>
      <c r="J6874">
        <v>15</v>
      </c>
      <c r="K6874">
        <v>0</v>
      </c>
      <c r="M6874" t="s">
        <v>97</v>
      </c>
      <c r="N6874" t="s">
        <v>17</v>
      </c>
    </row>
    <row r="6875" spans="1:14" x14ac:dyDescent="0.25">
      <c r="A6875">
        <v>6.2016999999999998</v>
      </c>
      <c r="B6875">
        <v>9</v>
      </c>
      <c r="C6875" t="s">
        <v>14</v>
      </c>
      <c r="D6875">
        <v>22117</v>
      </c>
      <c r="E6875" t="s">
        <v>36</v>
      </c>
      <c r="F6875">
        <v>11</v>
      </c>
      <c r="G6875" t="s">
        <v>31</v>
      </c>
      <c r="H6875">
        <v>6448.2030000000004</v>
      </c>
      <c r="I6875">
        <v>0</v>
      </c>
      <c r="J6875">
        <v>709390</v>
      </c>
      <c r="K6875">
        <v>2380704</v>
      </c>
      <c r="M6875" t="s">
        <v>97</v>
      </c>
      <c r="N6875" t="s">
        <v>17</v>
      </c>
    </row>
    <row r="6876" spans="1:14" x14ac:dyDescent="0.25">
      <c r="A6876">
        <v>6.2016999999999998</v>
      </c>
      <c r="B6876">
        <v>9</v>
      </c>
      <c r="C6876" t="s">
        <v>14</v>
      </c>
      <c r="D6876">
        <v>22117</v>
      </c>
      <c r="E6876" t="s">
        <v>36</v>
      </c>
      <c r="F6876">
        <v>17</v>
      </c>
      <c r="G6876" t="s">
        <v>32</v>
      </c>
      <c r="H6876">
        <v>31.47</v>
      </c>
      <c r="I6876">
        <v>0</v>
      </c>
      <c r="J6876">
        <v>15</v>
      </c>
      <c r="K6876">
        <v>0</v>
      </c>
      <c r="M6876" t="s">
        <v>97</v>
      </c>
      <c r="N6876" t="s">
        <v>17</v>
      </c>
    </row>
    <row r="6877" spans="1:14" x14ac:dyDescent="0.25">
      <c r="A6877">
        <v>6.2016999999999998</v>
      </c>
      <c r="B6877">
        <v>9</v>
      </c>
      <c r="C6877" t="s">
        <v>14</v>
      </c>
      <c r="D6877">
        <v>22117</v>
      </c>
      <c r="E6877" t="s">
        <v>36</v>
      </c>
      <c r="F6877">
        <v>18</v>
      </c>
      <c r="G6877" t="s">
        <v>33</v>
      </c>
      <c r="H6877">
        <v>32203.251</v>
      </c>
      <c r="I6877">
        <v>0</v>
      </c>
      <c r="J6877">
        <v>2651880</v>
      </c>
      <c r="K6877">
        <v>10758471</v>
      </c>
      <c r="M6877" t="s">
        <v>97</v>
      </c>
      <c r="N6877" t="s">
        <v>17</v>
      </c>
    </row>
    <row r="6878" spans="1:14" x14ac:dyDescent="0.25">
      <c r="A6878">
        <v>6.2016999999999998</v>
      </c>
      <c r="B6878">
        <v>9</v>
      </c>
      <c r="C6878" t="s">
        <v>14</v>
      </c>
      <c r="D6878">
        <v>73949</v>
      </c>
      <c r="E6878" t="s">
        <v>37</v>
      </c>
      <c r="F6878">
        <v>1</v>
      </c>
      <c r="G6878" t="s">
        <v>16</v>
      </c>
      <c r="H6878">
        <v>1875.6120000000001</v>
      </c>
      <c r="I6878">
        <v>0</v>
      </c>
      <c r="J6878">
        <v>462480</v>
      </c>
      <c r="K6878">
        <v>1974822</v>
      </c>
      <c r="M6878" t="s">
        <v>97</v>
      </c>
      <c r="N6878" t="s">
        <v>38</v>
      </c>
    </row>
    <row r="6879" spans="1:14" x14ac:dyDescent="0.25">
      <c r="A6879">
        <v>6.2016999999999998</v>
      </c>
      <c r="B6879">
        <v>9</v>
      </c>
      <c r="C6879" t="s">
        <v>14</v>
      </c>
      <c r="D6879">
        <v>73949</v>
      </c>
      <c r="E6879" t="s">
        <v>37</v>
      </c>
      <c r="F6879">
        <v>2</v>
      </c>
      <c r="G6879" t="s">
        <v>18</v>
      </c>
      <c r="H6879">
        <v>3068.3249999999998</v>
      </c>
      <c r="I6879">
        <v>0</v>
      </c>
      <c r="J6879">
        <v>155065</v>
      </c>
      <c r="K6879">
        <v>1007049</v>
      </c>
      <c r="M6879" t="s">
        <v>97</v>
      </c>
      <c r="N6879" t="s">
        <v>38</v>
      </c>
    </row>
    <row r="6880" spans="1:14" x14ac:dyDescent="0.25">
      <c r="A6880">
        <v>6.2016999999999998</v>
      </c>
      <c r="B6880">
        <v>9</v>
      </c>
      <c r="C6880" t="s">
        <v>14</v>
      </c>
      <c r="D6880">
        <v>73949</v>
      </c>
      <c r="E6880" t="s">
        <v>37</v>
      </c>
      <c r="F6880">
        <v>3</v>
      </c>
      <c r="G6880" t="s">
        <v>19</v>
      </c>
      <c r="H6880">
        <v>47.204999999999998</v>
      </c>
      <c r="I6880">
        <v>0</v>
      </c>
      <c r="J6880">
        <v>709690</v>
      </c>
      <c r="K6880">
        <v>1205781</v>
      </c>
      <c r="M6880" t="s">
        <v>97</v>
      </c>
      <c r="N6880" t="s">
        <v>38</v>
      </c>
    </row>
    <row r="6881" spans="1:14" x14ac:dyDescent="0.25">
      <c r="A6881">
        <v>6.2016999999999998</v>
      </c>
      <c r="B6881">
        <v>9</v>
      </c>
      <c r="C6881" t="s">
        <v>14</v>
      </c>
      <c r="D6881">
        <v>73949</v>
      </c>
      <c r="E6881" t="s">
        <v>37</v>
      </c>
      <c r="F6881">
        <v>4</v>
      </c>
      <c r="G6881" t="s">
        <v>20</v>
      </c>
      <c r="H6881">
        <v>1337.4749999999999</v>
      </c>
      <c r="I6881">
        <v>0</v>
      </c>
      <c r="J6881">
        <v>543990</v>
      </c>
      <c r="K6881">
        <v>941511</v>
      </c>
      <c r="M6881" t="s">
        <v>97</v>
      </c>
      <c r="N6881" t="s">
        <v>38</v>
      </c>
    </row>
    <row r="6882" spans="1:14" x14ac:dyDescent="0.25">
      <c r="A6882">
        <v>6.2016999999999998</v>
      </c>
      <c r="B6882">
        <v>9</v>
      </c>
      <c r="C6882" t="s">
        <v>14</v>
      </c>
      <c r="D6882">
        <v>73949</v>
      </c>
      <c r="E6882" t="s">
        <v>37</v>
      </c>
      <c r="F6882">
        <v>5</v>
      </c>
      <c r="G6882" t="s">
        <v>21</v>
      </c>
      <c r="H6882">
        <v>2294.163</v>
      </c>
      <c r="I6882">
        <v>0</v>
      </c>
      <c r="J6882">
        <v>210665</v>
      </c>
      <c r="K6882">
        <v>585891</v>
      </c>
      <c r="M6882" t="s">
        <v>97</v>
      </c>
      <c r="N6882" t="s">
        <v>38</v>
      </c>
    </row>
    <row r="6883" spans="1:14" x14ac:dyDescent="0.25">
      <c r="A6883">
        <v>6.2016999999999998</v>
      </c>
      <c r="B6883">
        <v>9</v>
      </c>
      <c r="C6883" t="s">
        <v>14</v>
      </c>
      <c r="D6883">
        <v>73949</v>
      </c>
      <c r="E6883" t="s">
        <v>37</v>
      </c>
      <c r="F6883">
        <v>6</v>
      </c>
      <c r="G6883" t="s">
        <v>22</v>
      </c>
      <c r="H6883">
        <v>8002.8209999999999</v>
      </c>
      <c r="I6883">
        <v>0</v>
      </c>
      <c r="J6883">
        <v>1845110</v>
      </c>
      <c r="K6883">
        <v>9391929</v>
      </c>
      <c r="M6883" t="s">
        <v>97</v>
      </c>
      <c r="N6883" t="s">
        <v>38</v>
      </c>
    </row>
    <row r="6884" spans="1:14" x14ac:dyDescent="0.25">
      <c r="A6884">
        <v>6.2016999999999998</v>
      </c>
      <c r="B6884">
        <v>9</v>
      </c>
      <c r="C6884" t="s">
        <v>14</v>
      </c>
      <c r="D6884">
        <v>73949</v>
      </c>
      <c r="E6884" t="s">
        <v>37</v>
      </c>
      <c r="F6884">
        <v>13</v>
      </c>
      <c r="G6884" t="s">
        <v>23</v>
      </c>
      <c r="H6884">
        <v>16625.600999999999</v>
      </c>
      <c r="I6884">
        <v>0</v>
      </c>
      <c r="J6884">
        <v>3927000</v>
      </c>
      <c r="K6884">
        <v>15191079</v>
      </c>
      <c r="M6884" t="s">
        <v>97</v>
      </c>
      <c r="N6884" t="s">
        <v>38</v>
      </c>
    </row>
    <row r="6885" spans="1:14" x14ac:dyDescent="0.25">
      <c r="A6885">
        <v>6.2016999999999998</v>
      </c>
      <c r="B6885">
        <v>9</v>
      </c>
      <c r="C6885" t="s">
        <v>14</v>
      </c>
      <c r="D6885">
        <v>73949</v>
      </c>
      <c r="E6885" t="s">
        <v>37</v>
      </c>
      <c r="F6885">
        <v>7</v>
      </c>
      <c r="G6885" t="s">
        <v>24</v>
      </c>
      <c r="H6885">
        <v>4588.326</v>
      </c>
      <c r="I6885">
        <v>0</v>
      </c>
      <c r="J6885">
        <v>230940</v>
      </c>
      <c r="K6885">
        <v>1846956</v>
      </c>
      <c r="M6885" t="s">
        <v>97</v>
      </c>
      <c r="N6885" t="s">
        <v>38</v>
      </c>
    </row>
    <row r="6886" spans="1:14" x14ac:dyDescent="0.25">
      <c r="A6886">
        <v>6.2016999999999998</v>
      </c>
      <c r="B6886">
        <v>9</v>
      </c>
      <c r="C6886" t="s">
        <v>14</v>
      </c>
      <c r="D6886">
        <v>73949</v>
      </c>
      <c r="E6886" t="s">
        <v>37</v>
      </c>
      <c r="F6886">
        <v>8</v>
      </c>
      <c r="G6886" t="s">
        <v>25</v>
      </c>
      <c r="H6886">
        <v>1066.8330000000001</v>
      </c>
      <c r="I6886">
        <v>0</v>
      </c>
      <c r="J6886">
        <v>53980</v>
      </c>
      <c r="K6886">
        <v>468669</v>
      </c>
      <c r="M6886" t="s">
        <v>97</v>
      </c>
      <c r="N6886" t="s">
        <v>38</v>
      </c>
    </row>
    <row r="6887" spans="1:14" x14ac:dyDescent="0.25">
      <c r="A6887">
        <v>6.2016999999999998</v>
      </c>
      <c r="B6887">
        <v>9</v>
      </c>
      <c r="C6887" t="s">
        <v>14</v>
      </c>
      <c r="D6887">
        <v>73949</v>
      </c>
      <c r="E6887" t="s">
        <v>37</v>
      </c>
      <c r="F6887">
        <v>9</v>
      </c>
      <c r="G6887" t="s">
        <v>26</v>
      </c>
      <c r="H6887">
        <v>1054.2449999999999</v>
      </c>
      <c r="I6887">
        <v>0</v>
      </c>
      <c r="J6887">
        <v>67645</v>
      </c>
      <c r="K6887">
        <v>492687</v>
      </c>
      <c r="M6887" t="s">
        <v>97</v>
      </c>
      <c r="N6887" t="s">
        <v>38</v>
      </c>
    </row>
    <row r="6888" spans="1:14" x14ac:dyDescent="0.25">
      <c r="A6888">
        <v>6.2016999999999998</v>
      </c>
      <c r="B6888">
        <v>9</v>
      </c>
      <c r="C6888" t="s">
        <v>14</v>
      </c>
      <c r="D6888">
        <v>73949</v>
      </c>
      <c r="E6888" t="s">
        <v>37</v>
      </c>
      <c r="F6888">
        <v>14</v>
      </c>
      <c r="G6888" t="s">
        <v>27</v>
      </c>
      <c r="H6888">
        <v>6709.4040000000005</v>
      </c>
      <c r="I6888">
        <v>0</v>
      </c>
      <c r="J6888">
        <v>352565</v>
      </c>
      <c r="K6888">
        <v>2891049</v>
      </c>
      <c r="M6888" t="s">
        <v>97</v>
      </c>
      <c r="N6888" t="s">
        <v>38</v>
      </c>
    </row>
    <row r="6889" spans="1:14" x14ac:dyDescent="0.25">
      <c r="A6889">
        <v>6.2016999999999998</v>
      </c>
      <c r="B6889">
        <v>9</v>
      </c>
      <c r="C6889" t="s">
        <v>14</v>
      </c>
      <c r="D6889">
        <v>73949</v>
      </c>
      <c r="E6889" t="s">
        <v>37</v>
      </c>
      <c r="F6889">
        <v>15</v>
      </c>
      <c r="G6889" t="s">
        <v>28</v>
      </c>
      <c r="H6889">
        <v>3659.9609999999998</v>
      </c>
      <c r="I6889">
        <v>0</v>
      </c>
      <c r="J6889">
        <v>20</v>
      </c>
      <c r="K6889">
        <v>0</v>
      </c>
      <c r="M6889" t="s">
        <v>97</v>
      </c>
      <c r="N6889" t="s">
        <v>38</v>
      </c>
    </row>
    <row r="6890" spans="1:14" x14ac:dyDescent="0.25">
      <c r="A6890">
        <v>6.2016999999999998</v>
      </c>
      <c r="B6890">
        <v>9</v>
      </c>
      <c r="C6890" t="s">
        <v>14</v>
      </c>
      <c r="D6890">
        <v>73949</v>
      </c>
      <c r="E6890" t="s">
        <v>37</v>
      </c>
      <c r="F6890">
        <v>12</v>
      </c>
      <c r="G6890" t="s">
        <v>29</v>
      </c>
      <c r="H6890">
        <v>9255.3269999999993</v>
      </c>
      <c r="I6890">
        <v>0</v>
      </c>
      <c r="J6890">
        <v>4279565</v>
      </c>
      <c r="K6890">
        <v>19633107</v>
      </c>
      <c r="M6890" t="s">
        <v>97</v>
      </c>
      <c r="N6890" t="s">
        <v>38</v>
      </c>
    </row>
    <row r="6891" spans="1:14" x14ac:dyDescent="0.25">
      <c r="A6891">
        <v>6.2016999999999998</v>
      </c>
      <c r="B6891">
        <v>9</v>
      </c>
      <c r="C6891" t="s">
        <v>14</v>
      </c>
      <c r="D6891">
        <v>73949</v>
      </c>
      <c r="E6891" t="s">
        <v>37</v>
      </c>
      <c r="F6891">
        <v>16</v>
      </c>
      <c r="G6891" t="s">
        <v>30</v>
      </c>
      <c r="H6891">
        <v>2980.2089999999998</v>
      </c>
      <c r="I6891">
        <v>0</v>
      </c>
      <c r="J6891">
        <v>20</v>
      </c>
      <c r="K6891">
        <v>0</v>
      </c>
      <c r="M6891" t="s">
        <v>97</v>
      </c>
      <c r="N6891" t="s">
        <v>38</v>
      </c>
    </row>
    <row r="6892" spans="1:14" x14ac:dyDescent="0.25">
      <c r="A6892">
        <v>6.2016999999999998</v>
      </c>
      <c r="B6892">
        <v>9</v>
      </c>
      <c r="C6892" t="s">
        <v>14</v>
      </c>
      <c r="D6892">
        <v>73949</v>
      </c>
      <c r="E6892" t="s">
        <v>37</v>
      </c>
      <c r="F6892">
        <v>11</v>
      </c>
      <c r="G6892" t="s">
        <v>31</v>
      </c>
      <c r="H6892">
        <v>3077.7660000000001</v>
      </c>
      <c r="I6892">
        <v>0</v>
      </c>
      <c r="J6892">
        <v>312875</v>
      </c>
      <c r="K6892">
        <v>1303026</v>
      </c>
      <c r="M6892" t="s">
        <v>97</v>
      </c>
      <c r="N6892" t="s">
        <v>38</v>
      </c>
    </row>
    <row r="6893" spans="1:14" x14ac:dyDescent="0.25">
      <c r="A6893">
        <v>6.2016999999999998</v>
      </c>
      <c r="B6893">
        <v>9</v>
      </c>
      <c r="C6893" t="s">
        <v>14</v>
      </c>
      <c r="D6893">
        <v>73949</v>
      </c>
      <c r="E6893" t="s">
        <v>37</v>
      </c>
      <c r="F6893">
        <v>17</v>
      </c>
      <c r="G6893" t="s">
        <v>32</v>
      </c>
      <c r="H6893">
        <v>1985.7570000000001</v>
      </c>
      <c r="I6893">
        <v>0</v>
      </c>
      <c r="J6893">
        <v>20</v>
      </c>
      <c r="K6893">
        <v>0</v>
      </c>
      <c r="M6893" t="s">
        <v>97</v>
      </c>
      <c r="N6893" t="s">
        <v>38</v>
      </c>
    </row>
    <row r="6894" spans="1:14" x14ac:dyDescent="0.25">
      <c r="A6894">
        <v>6.2016999999999998</v>
      </c>
      <c r="B6894">
        <v>9</v>
      </c>
      <c r="C6894" t="s">
        <v>14</v>
      </c>
      <c r="D6894">
        <v>73949</v>
      </c>
      <c r="E6894" t="s">
        <v>37</v>
      </c>
      <c r="F6894">
        <v>18</v>
      </c>
      <c r="G6894" t="s">
        <v>33</v>
      </c>
      <c r="H6894">
        <v>44294.025000000001</v>
      </c>
      <c r="I6894">
        <v>0</v>
      </c>
      <c r="J6894">
        <v>4279565</v>
      </c>
      <c r="K6894">
        <v>20116986</v>
      </c>
      <c r="M6894" t="s">
        <v>97</v>
      </c>
      <c r="N6894" t="s">
        <v>38</v>
      </c>
    </row>
    <row r="6895" spans="1:14" x14ac:dyDescent="0.25">
      <c r="A6895">
        <v>6.2016999999999998</v>
      </c>
      <c r="B6895">
        <v>9</v>
      </c>
      <c r="C6895" t="s">
        <v>14</v>
      </c>
      <c r="D6895">
        <v>18808</v>
      </c>
      <c r="E6895" t="s">
        <v>39</v>
      </c>
      <c r="F6895">
        <v>1</v>
      </c>
      <c r="G6895" t="s">
        <v>16</v>
      </c>
      <c r="H6895">
        <v>2328.7800000000002</v>
      </c>
      <c r="I6895">
        <v>0</v>
      </c>
      <c r="J6895">
        <v>417705</v>
      </c>
      <c r="K6895">
        <v>1669611</v>
      </c>
      <c r="M6895" t="s">
        <v>97</v>
      </c>
      <c r="N6895" t="s">
        <v>38</v>
      </c>
    </row>
    <row r="6896" spans="1:14" x14ac:dyDescent="0.25">
      <c r="A6896">
        <v>6.2016999999999998</v>
      </c>
      <c r="B6896">
        <v>9</v>
      </c>
      <c r="C6896" t="s">
        <v>14</v>
      </c>
      <c r="D6896">
        <v>18808</v>
      </c>
      <c r="E6896" t="s">
        <v>39</v>
      </c>
      <c r="F6896">
        <v>2</v>
      </c>
      <c r="G6896" t="s">
        <v>18</v>
      </c>
      <c r="H6896">
        <v>2294.163</v>
      </c>
      <c r="I6896">
        <v>0</v>
      </c>
      <c r="J6896">
        <v>85155</v>
      </c>
      <c r="K6896">
        <v>547182</v>
      </c>
      <c r="M6896" t="s">
        <v>97</v>
      </c>
      <c r="N6896" t="s">
        <v>38</v>
      </c>
    </row>
    <row r="6897" spans="1:14" x14ac:dyDescent="0.25">
      <c r="A6897">
        <v>6.2016999999999998</v>
      </c>
      <c r="B6897">
        <v>9</v>
      </c>
      <c r="C6897" t="s">
        <v>14</v>
      </c>
      <c r="D6897">
        <v>18808</v>
      </c>
      <c r="E6897" t="s">
        <v>39</v>
      </c>
      <c r="F6897">
        <v>3</v>
      </c>
      <c r="G6897" t="s">
        <v>19</v>
      </c>
      <c r="H6897">
        <v>47.204999999999998</v>
      </c>
      <c r="I6897">
        <v>0</v>
      </c>
      <c r="J6897">
        <v>459110</v>
      </c>
      <c r="K6897">
        <v>756192</v>
      </c>
      <c r="M6897" t="s">
        <v>97</v>
      </c>
      <c r="N6897" t="s">
        <v>38</v>
      </c>
    </row>
    <row r="6898" spans="1:14" x14ac:dyDescent="0.25">
      <c r="A6898">
        <v>6.2016999999999998</v>
      </c>
      <c r="B6898">
        <v>9</v>
      </c>
      <c r="C6898" t="s">
        <v>14</v>
      </c>
      <c r="D6898">
        <v>18808</v>
      </c>
      <c r="E6898" t="s">
        <v>39</v>
      </c>
      <c r="F6898">
        <v>4</v>
      </c>
      <c r="G6898" t="s">
        <v>20</v>
      </c>
      <c r="H6898">
        <v>1831.5540000000001</v>
      </c>
      <c r="I6898">
        <v>0</v>
      </c>
      <c r="J6898">
        <v>461445</v>
      </c>
      <c r="K6898">
        <v>861432</v>
      </c>
      <c r="M6898" t="s">
        <v>97</v>
      </c>
      <c r="N6898" t="s">
        <v>38</v>
      </c>
    </row>
    <row r="6899" spans="1:14" x14ac:dyDescent="0.25">
      <c r="A6899">
        <v>6.2016999999999998</v>
      </c>
      <c r="B6899">
        <v>9</v>
      </c>
      <c r="C6899" t="s">
        <v>14</v>
      </c>
      <c r="D6899">
        <v>18808</v>
      </c>
      <c r="E6899" t="s">
        <v>39</v>
      </c>
      <c r="F6899">
        <v>5</v>
      </c>
      <c r="G6899" t="s">
        <v>21</v>
      </c>
      <c r="H6899">
        <v>1715.115</v>
      </c>
      <c r="I6899">
        <v>0</v>
      </c>
      <c r="J6899">
        <v>158985</v>
      </c>
      <c r="K6899">
        <v>392034</v>
      </c>
      <c r="M6899" t="s">
        <v>97</v>
      </c>
      <c r="N6899" t="s">
        <v>38</v>
      </c>
    </row>
    <row r="6900" spans="1:14" x14ac:dyDescent="0.25">
      <c r="A6900">
        <v>6.2016999999999998</v>
      </c>
      <c r="B6900">
        <v>9</v>
      </c>
      <c r="C6900" t="s">
        <v>14</v>
      </c>
      <c r="D6900">
        <v>18808</v>
      </c>
      <c r="E6900" t="s">
        <v>39</v>
      </c>
      <c r="F6900">
        <v>6</v>
      </c>
      <c r="G6900" t="s">
        <v>22</v>
      </c>
      <c r="H6900">
        <v>6734.58</v>
      </c>
      <c r="I6900">
        <v>0</v>
      </c>
      <c r="J6900">
        <v>1366090</v>
      </c>
      <c r="K6900">
        <v>6118461</v>
      </c>
      <c r="M6900" t="s">
        <v>97</v>
      </c>
      <c r="N6900" t="s">
        <v>38</v>
      </c>
    </row>
    <row r="6901" spans="1:14" x14ac:dyDescent="0.25">
      <c r="A6901">
        <v>6.2016999999999998</v>
      </c>
      <c r="B6901">
        <v>9</v>
      </c>
      <c r="C6901" t="s">
        <v>14</v>
      </c>
      <c r="D6901">
        <v>18808</v>
      </c>
      <c r="E6901" t="s">
        <v>39</v>
      </c>
      <c r="F6901">
        <v>13</v>
      </c>
      <c r="G6901" t="s">
        <v>23</v>
      </c>
      <c r="H6901">
        <v>14951.397000000001</v>
      </c>
      <c r="I6901">
        <v>0</v>
      </c>
      <c r="J6901">
        <v>2948490</v>
      </c>
      <c r="K6901">
        <v>1070814</v>
      </c>
      <c r="M6901" t="s">
        <v>97</v>
      </c>
      <c r="N6901" t="s">
        <v>38</v>
      </c>
    </row>
    <row r="6902" spans="1:14" x14ac:dyDescent="0.25">
      <c r="A6902">
        <v>6.2016999999999998</v>
      </c>
      <c r="B6902">
        <v>9</v>
      </c>
      <c r="C6902" t="s">
        <v>14</v>
      </c>
      <c r="D6902">
        <v>18808</v>
      </c>
      <c r="E6902" t="s">
        <v>39</v>
      </c>
      <c r="F6902">
        <v>7</v>
      </c>
      <c r="G6902" t="s">
        <v>24</v>
      </c>
      <c r="H6902">
        <v>4065.924</v>
      </c>
      <c r="I6902">
        <v>0</v>
      </c>
      <c r="J6902">
        <v>191745</v>
      </c>
      <c r="K6902">
        <v>1405827</v>
      </c>
      <c r="M6902" t="s">
        <v>97</v>
      </c>
      <c r="N6902" t="s">
        <v>38</v>
      </c>
    </row>
    <row r="6903" spans="1:14" x14ac:dyDescent="0.25">
      <c r="A6903">
        <v>6.2016999999999998</v>
      </c>
      <c r="B6903">
        <v>9</v>
      </c>
      <c r="C6903" t="s">
        <v>14</v>
      </c>
      <c r="D6903">
        <v>18808</v>
      </c>
      <c r="E6903" t="s">
        <v>39</v>
      </c>
      <c r="F6903">
        <v>8</v>
      </c>
      <c r="G6903" t="s">
        <v>25</v>
      </c>
      <c r="H6903">
        <v>1013.3339999999999</v>
      </c>
      <c r="I6903">
        <v>0</v>
      </c>
      <c r="J6903">
        <v>44585</v>
      </c>
      <c r="K6903">
        <v>510093</v>
      </c>
      <c r="M6903" t="s">
        <v>97</v>
      </c>
      <c r="N6903" t="s">
        <v>38</v>
      </c>
    </row>
    <row r="6904" spans="1:14" x14ac:dyDescent="0.25">
      <c r="A6904">
        <v>6.2016999999999998</v>
      </c>
      <c r="B6904">
        <v>9</v>
      </c>
      <c r="C6904" t="s">
        <v>14</v>
      </c>
      <c r="D6904">
        <v>18808</v>
      </c>
      <c r="E6904" t="s">
        <v>39</v>
      </c>
      <c r="F6904">
        <v>9</v>
      </c>
      <c r="G6904" t="s">
        <v>26</v>
      </c>
      <c r="H6904">
        <v>1872.4649999999999</v>
      </c>
      <c r="I6904">
        <v>0</v>
      </c>
      <c r="J6904">
        <v>64060</v>
      </c>
      <c r="K6904">
        <v>414507</v>
      </c>
      <c r="M6904" t="s">
        <v>97</v>
      </c>
      <c r="N6904" t="s">
        <v>38</v>
      </c>
    </row>
    <row r="6905" spans="1:14" x14ac:dyDescent="0.25">
      <c r="A6905">
        <v>6.2016999999999998</v>
      </c>
      <c r="B6905">
        <v>9</v>
      </c>
      <c r="C6905" t="s">
        <v>14</v>
      </c>
      <c r="D6905">
        <v>18808</v>
      </c>
      <c r="E6905" t="s">
        <v>39</v>
      </c>
      <c r="F6905">
        <v>14</v>
      </c>
      <c r="G6905" t="s">
        <v>27</v>
      </c>
      <c r="H6905">
        <v>6951.723</v>
      </c>
      <c r="I6905">
        <v>0</v>
      </c>
      <c r="J6905">
        <v>300390</v>
      </c>
      <c r="K6905">
        <v>2480256</v>
      </c>
      <c r="M6905" t="s">
        <v>97</v>
      </c>
      <c r="N6905" t="s">
        <v>38</v>
      </c>
    </row>
    <row r="6906" spans="1:14" x14ac:dyDescent="0.25">
      <c r="A6906">
        <v>6.2016999999999998</v>
      </c>
      <c r="B6906">
        <v>9</v>
      </c>
      <c r="C6906" t="s">
        <v>14</v>
      </c>
      <c r="D6906">
        <v>18808</v>
      </c>
      <c r="E6906" t="s">
        <v>39</v>
      </c>
      <c r="F6906">
        <v>15</v>
      </c>
      <c r="G6906" t="s">
        <v>28</v>
      </c>
      <c r="H6906">
        <v>4062.777</v>
      </c>
      <c r="I6906">
        <v>0</v>
      </c>
      <c r="J6906">
        <v>25</v>
      </c>
      <c r="K6906">
        <v>0</v>
      </c>
      <c r="M6906" t="s">
        <v>97</v>
      </c>
      <c r="N6906" t="s">
        <v>38</v>
      </c>
    </row>
    <row r="6907" spans="1:14" x14ac:dyDescent="0.25">
      <c r="A6907">
        <v>6.2016999999999998</v>
      </c>
      <c r="B6907">
        <v>9</v>
      </c>
      <c r="C6907" t="s">
        <v>14</v>
      </c>
      <c r="D6907">
        <v>18808</v>
      </c>
      <c r="E6907" t="s">
        <v>39</v>
      </c>
      <c r="F6907">
        <v>12</v>
      </c>
      <c r="G6907" t="s">
        <v>29</v>
      </c>
      <c r="H6907">
        <v>5840.8320000000003</v>
      </c>
      <c r="I6907">
        <v>0</v>
      </c>
      <c r="J6907">
        <v>3248880</v>
      </c>
      <c r="K6907">
        <v>13475502</v>
      </c>
      <c r="M6907" t="s">
        <v>97</v>
      </c>
      <c r="N6907" t="s">
        <v>38</v>
      </c>
    </row>
    <row r="6908" spans="1:14" x14ac:dyDescent="0.25">
      <c r="A6908">
        <v>6.2016999999999998</v>
      </c>
      <c r="B6908">
        <v>9</v>
      </c>
      <c r="C6908" t="s">
        <v>14</v>
      </c>
      <c r="D6908">
        <v>18808</v>
      </c>
      <c r="E6908" t="s">
        <v>39</v>
      </c>
      <c r="F6908">
        <v>16</v>
      </c>
      <c r="G6908" t="s">
        <v>30</v>
      </c>
      <c r="H6908">
        <v>2602.569</v>
      </c>
      <c r="I6908">
        <v>0</v>
      </c>
      <c r="J6908">
        <v>25</v>
      </c>
      <c r="K6908">
        <v>0</v>
      </c>
      <c r="M6908" t="s">
        <v>97</v>
      </c>
      <c r="N6908" t="s">
        <v>38</v>
      </c>
    </row>
    <row r="6909" spans="1:14" x14ac:dyDescent="0.25">
      <c r="A6909">
        <v>6.2016999999999998</v>
      </c>
      <c r="B6909">
        <v>9</v>
      </c>
      <c r="C6909" t="s">
        <v>14</v>
      </c>
      <c r="D6909">
        <v>18808</v>
      </c>
      <c r="E6909" t="s">
        <v>39</v>
      </c>
      <c r="F6909">
        <v>11</v>
      </c>
      <c r="G6909" t="s">
        <v>31</v>
      </c>
      <c r="H6909">
        <v>4622.9430000000002</v>
      </c>
      <c r="I6909">
        <v>0</v>
      </c>
      <c r="J6909">
        <v>708535</v>
      </c>
      <c r="K6909">
        <v>1951617</v>
      </c>
      <c r="M6909" t="s">
        <v>97</v>
      </c>
      <c r="N6909" t="s">
        <v>38</v>
      </c>
    </row>
    <row r="6910" spans="1:14" x14ac:dyDescent="0.25">
      <c r="A6910">
        <v>6.2016999999999998</v>
      </c>
      <c r="B6910">
        <v>9</v>
      </c>
      <c r="C6910" t="s">
        <v>14</v>
      </c>
      <c r="D6910">
        <v>18808</v>
      </c>
      <c r="E6910" t="s">
        <v>39</v>
      </c>
      <c r="F6910">
        <v>17</v>
      </c>
      <c r="G6910" t="s">
        <v>32</v>
      </c>
      <c r="H6910">
        <v>1671.057</v>
      </c>
      <c r="I6910">
        <v>0</v>
      </c>
      <c r="J6910">
        <v>25</v>
      </c>
      <c r="K6910">
        <v>0</v>
      </c>
      <c r="M6910" t="s">
        <v>97</v>
      </c>
      <c r="N6910" t="s">
        <v>38</v>
      </c>
    </row>
    <row r="6911" spans="1:14" x14ac:dyDescent="0.25">
      <c r="A6911">
        <v>6.2016999999999998</v>
      </c>
      <c r="B6911">
        <v>9</v>
      </c>
      <c r="C6911" t="s">
        <v>14</v>
      </c>
      <c r="D6911">
        <v>18808</v>
      </c>
      <c r="E6911" t="s">
        <v>39</v>
      </c>
      <c r="F6911">
        <v>18</v>
      </c>
      <c r="G6911" t="s">
        <v>33</v>
      </c>
      <c r="H6911">
        <v>40703.298000000003</v>
      </c>
      <c r="I6911">
        <v>0</v>
      </c>
      <c r="J6911">
        <v>3248880</v>
      </c>
      <c r="K6911">
        <v>15452103</v>
      </c>
      <c r="M6911" t="s">
        <v>97</v>
      </c>
      <c r="N6911" t="s">
        <v>38</v>
      </c>
    </row>
    <row r="6912" spans="1:14" x14ac:dyDescent="0.25">
      <c r="A6912">
        <v>6.2016999999999998</v>
      </c>
      <c r="B6912">
        <v>9</v>
      </c>
      <c r="C6912" t="s">
        <v>40</v>
      </c>
      <c r="D6912">
        <v>71991</v>
      </c>
      <c r="E6912" t="s">
        <v>41</v>
      </c>
      <c r="F6912">
        <v>1</v>
      </c>
      <c r="G6912" t="s">
        <v>16</v>
      </c>
      <c r="H6912">
        <v>1463.355</v>
      </c>
      <c r="I6912">
        <v>0</v>
      </c>
      <c r="J6912">
        <v>352760</v>
      </c>
      <c r="K6912">
        <v>1406709</v>
      </c>
      <c r="M6912" t="s">
        <v>97</v>
      </c>
      <c r="N6912" t="s">
        <v>17</v>
      </c>
    </row>
    <row r="6913" spans="1:14" x14ac:dyDescent="0.25">
      <c r="A6913">
        <v>6.2016999999999998</v>
      </c>
      <c r="B6913">
        <v>9</v>
      </c>
      <c r="C6913" t="s">
        <v>40</v>
      </c>
      <c r="D6913">
        <v>71991</v>
      </c>
      <c r="E6913" t="s">
        <v>41</v>
      </c>
      <c r="F6913">
        <v>2</v>
      </c>
      <c r="G6913" t="s">
        <v>18</v>
      </c>
      <c r="H6913">
        <v>1604.97</v>
      </c>
      <c r="I6913">
        <v>0</v>
      </c>
      <c r="J6913">
        <v>57065</v>
      </c>
      <c r="K6913">
        <v>337695</v>
      </c>
      <c r="M6913" t="s">
        <v>97</v>
      </c>
      <c r="N6913" t="s">
        <v>17</v>
      </c>
    </row>
    <row r="6914" spans="1:14" x14ac:dyDescent="0.25">
      <c r="A6914">
        <v>6.2016999999999998</v>
      </c>
      <c r="B6914">
        <v>9</v>
      </c>
      <c r="C6914" t="s">
        <v>40</v>
      </c>
      <c r="D6914">
        <v>71991</v>
      </c>
      <c r="E6914" t="s">
        <v>41</v>
      </c>
      <c r="F6914">
        <v>3</v>
      </c>
      <c r="G6914" t="s">
        <v>19</v>
      </c>
      <c r="H6914">
        <v>47.204999999999998</v>
      </c>
      <c r="I6914">
        <v>0</v>
      </c>
      <c r="J6914">
        <v>306705</v>
      </c>
      <c r="K6914">
        <v>546369</v>
      </c>
      <c r="M6914" t="s">
        <v>97</v>
      </c>
      <c r="N6914" t="s">
        <v>17</v>
      </c>
    </row>
    <row r="6915" spans="1:14" x14ac:dyDescent="0.25">
      <c r="A6915">
        <v>6.2016999999999998</v>
      </c>
      <c r="B6915">
        <v>9</v>
      </c>
      <c r="C6915" t="s">
        <v>40</v>
      </c>
      <c r="D6915">
        <v>71991</v>
      </c>
      <c r="E6915" t="s">
        <v>41</v>
      </c>
      <c r="F6915">
        <v>4</v>
      </c>
      <c r="G6915" t="s">
        <v>20</v>
      </c>
      <c r="H6915">
        <v>1542.03</v>
      </c>
      <c r="I6915">
        <v>0</v>
      </c>
      <c r="J6915">
        <v>286755</v>
      </c>
      <c r="K6915">
        <v>511221</v>
      </c>
      <c r="M6915" t="s">
        <v>97</v>
      </c>
      <c r="N6915" t="s">
        <v>17</v>
      </c>
    </row>
    <row r="6916" spans="1:14" x14ac:dyDescent="0.25">
      <c r="A6916">
        <v>6.2016999999999998</v>
      </c>
      <c r="B6916">
        <v>9</v>
      </c>
      <c r="C6916" t="s">
        <v>40</v>
      </c>
      <c r="D6916">
        <v>71991</v>
      </c>
      <c r="E6916" t="s">
        <v>41</v>
      </c>
      <c r="F6916">
        <v>5</v>
      </c>
      <c r="G6916" t="s">
        <v>21</v>
      </c>
      <c r="H6916">
        <v>1979.463</v>
      </c>
      <c r="I6916">
        <v>0</v>
      </c>
      <c r="J6916">
        <v>143895</v>
      </c>
      <c r="K6916">
        <v>318453</v>
      </c>
      <c r="M6916" t="s">
        <v>97</v>
      </c>
      <c r="N6916" t="s">
        <v>17</v>
      </c>
    </row>
    <row r="6917" spans="1:14" x14ac:dyDescent="0.25">
      <c r="A6917">
        <v>6.2016999999999998</v>
      </c>
      <c r="B6917">
        <v>9</v>
      </c>
      <c r="C6917" t="s">
        <v>40</v>
      </c>
      <c r="D6917">
        <v>71991</v>
      </c>
      <c r="E6917" t="s">
        <v>41</v>
      </c>
      <c r="F6917">
        <v>6</v>
      </c>
      <c r="G6917" t="s">
        <v>22</v>
      </c>
      <c r="H6917">
        <v>5230.3140000000003</v>
      </c>
      <c r="I6917">
        <v>0</v>
      </c>
      <c r="J6917">
        <v>1051510</v>
      </c>
      <c r="K6917">
        <v>3080886</v>
      </c>
      <c r="M6917" t="s">
        <v>97</v>
      </c>
      <c r="N6917" t="s">
        <v>17</v>
      </c>
    </row>
    <row r="6918" spans="1:14" x14ac:dyDescent="0.25">
      <c r="A6918">
        <v>6.2016999999999998</v>
      </c>
      <c r="B6918">
        <v>9</v>
      </c>
      <c r="C6918" t="s">
        <v>40</v>
      </c>
      <c r="D6918">
        <v>71991</v>
      </c>
      <c r="E6918" t="s">
        <v>41</v>
      </c>
      <c r="F6918">
        <v>13</v>
      </c>
      <c r="G6918" t="s">
        <v>23</v>
      </c>
      <c r="H6918">
        <v>11867.337</v>
      </c>
      <c r="I6918">
        <v>0</v>
      </c>
      <c r="J6918">
        <v>2198690</v>
      </c>
      <c r="K6918">
        <v>72198</v>
      </c>
      <c r="M6918" t="s">
        <v>97</v>
      </c>
      <c r="N6918" t="s">
        <v>17</v>
      </c>
    </row>
    <row r="6919" spans="1:14" x14ac:dyDescent="0.25">
      <c r="A6919">
        <v>6.2016999999999998</v>
      </c>
      <c r="B6919">
        <v>9</v>
      </c>
      <c r="C6919" t="s">
        <v>40</v>
      </c>
      <c r="D6919">
        <v>71991</v>
      </c>
      <c r="E6919" t="s">
        <v>41</v>
      </c>
      <c r="F6919">
        <v>7</v>
      </c>
      <c r="G6919" t="s">
        <v>24</v>
      </c>
      <c r="H6919">
        <v>3508.9050000000002</v>
      </c>
      <c r="I6919">
        <v>0</v>
      </c>
      <c r="J6919">
        <v>138655</v>
      </c>
      <c r="K6919">
        <v>1293312</v>
      </c>
      <c r="M6919" t="s">
        <v>97</v>
      </c>
      <c r="N6919" t="s">
        <v>17</v>
      </c>
    </row>
    <row r="6920" spans="1:14" x14ac:dyDescent="0.25">
      <c r="A6920">
        <v>6.2016999999999998</v>
      </c>
      <c r="B6920">
        <v>9</v>
      </c>
      <c r="C6920" t="s">
        <v>40</v>
      </c>
      <c r="D6920">
        <v>71991</v>
      </c>
      <c r="E6920" t="s">
        <v>41</v>
      </c>
      <c r="F6920">
        <v>8</v>
      </c>
      <c r="G6920" t="s">
        <v>25</v>
      </c>
      <c r="H6920">
        <v>1570.3530000000001</v>
      </c>
      <c r="I6920">
        <v>0</v>
      </c>
      <c r="J6920">
        <v>42250</v>
      </c>
      <c r="K6920">
        <v>422166</v>
      </c>
      <c r="M6920" t="s">
        <v>97</v>
      </c>
      <c r="N6920" t="s">
        <v>17</v>
      </c>
    </row>
    <row r="6921" spans="1:14" x14ac:dyDescent="0.25">
      <c r="A6921">
        <v>6.2016999999999998</v>
      </c>
      <c r="B6921">
        <v>9</v>
      </c>
      <c r="C6921" t="s">
        <v>40</v>
      </c>
      <c r="D6921">
        <v>71991</v>
      </c>
      <c r="E6921" t="s">
        <v>41</v>
      </c>
      <c r="F6921">
        <v>9</v>
      </c>
      <c r="G6921" t="s">
        <v>26</v>
      </c>
      <c r="H6921">
        <v>1180.125</v>
      </c>
      <c r="I6921">
        <v>0</v>
      </c>
      <c r="J6921">
        <v>59630</v>
      </c>
      <c r="K6921">
        <v>423219</v>
      </c>
      <c r="M6921" t="s">
        <v>97</v>
      </c>
      <c r="N6921" t="s">
        <v>17</v>
      </c>
    </row>
    <row r="6922" spans="1:14" x14ac:dyDescent="0.25">
      <c r="A6922">
        <v>6.2016999999999998</v>
      </c>
      <c r="B6922">
        <v>9</v>
      </c>
      <c r="C6922" t="s">
        <v>40</v>
      </c>
      <c r="D6922">
        <v>71991</v>
      </c>
      <c r="E6922" t="s">
        <v>41</v>
      </c>
      <c r="F6922">
        <v>14</v>
      </c>
      <c r="G6922" t="s">
        <v>27</v>
      </c>
      <c r="H6922">
        <v>6259.3829999999998</v>
      </c>
      <c r="I6922">
        <v>0</v>
      </c>
      <c r="J6922">
        <v>240535</v>
      </c>
      <c r="K6922">
        <v>2197311</v>
      </c>
      <c r="M6922" t="s">
        <v>97</v>
      </c>
      <c r="N6922" t="s">
        <v>17</v>
      </c>
    </row>
    <row r="6923" spans="1:14" x14ac:dyDescent="0.25">
      <c r="A6923">
        <v>6.2016999999999998</v>
      </c>
      <c r="B6923">
        <v>9</v>
      </c>
      <c r="C6923" t="s">
        <v>40</v>
      </c>
      <c r="D6923">
        <v>71991</v>
      </c>
      <c r="E6923" t="s">
        <v>41</v>
      </c>
      <c r="F6923">
        <v>15</v>
      </c>
      <c r="G6923" t="s">
        <v>28</v>
      </c>
      <c r="H6923">
        <v>3197.3519999999999</v>
      </c>
      <c r="I6923">
        <v>0</v>
      </c>
      <c r="J6923">
        <v>30</v>
      </c>
      <c r="K6923">
        <v>0</v>
      </c>
      <c r="M6923" t="s">
        <v>97</v>
      </c>
      <c r="N6923" t="s">
        <v>17</v>
      </c>
    </row>
    <row r="6924" spans="1:14" x14ac:dyDescent="0.25">
      <c r="A6924">
        <v>6.2016999999999998</v>
      </c>
      <c r="B6924">
        <v>9</v>
      </c>
      <c r="C6924" t="s">
        <v>40</v>
      </c>
      <c r="D6924">
        <v>71991</v>
      </c>
      <c r="E6924" t="s">
        <v>41</v>
      </c>
      <c r="F6924">
        <v>12</v>
      </c>
      <c r="G6924" t="s">
        <v>29</v>
      </c>
      <c r="H6924">
        <v>3502.6109999999999</v>
      </c>
      <c r="I6924">
        <v>0</v>
      </c>
      <c r="J6924">
        <v>2439225</v>
      </c>
      <c r="K6924">
        <v>8067621</v>
      </c>
      <c r="M6924" t="s">
        <v>97</v>
      </c>
      <c r="N6924" t="s">
        <v>17</v>
      </c>
    </row>
    <row r="6925" spans="1:14" x14ac:dyDescent="0.25">
      <c r="A6925">
        <v>6.2016999999999998</v>
      </c>
      <c r="B6925">
        <v>9</v>
      </c>
      <c r="C6925" t="s">
        <v>40</v>
      </c>
      <c r="D6925">
        <v>71991</v>
      </c>
      <c r="E6925" t="s">
        <v>41</v>
      </c>
      <c r="F6925">
        <v>16</v>
      </c>
      <c r="G6925" t="s">
        <v>30</v>
      </c>
      <c r="H6925">
        <v>2300.4569999999999</v>
      </c>
      <c r="I6925">
        <v>0</v>
      </c>
      <c r="J6925">
        <v>30</v>
      </c>
      <c r="K6925">
        <v>0</v>
      </c>
      <c r="M6925" t="s">
        <v>97</v>
      </c>
      <c r="N6925" t="s">
        <v>17</v>
      </c>
    </row>
    <row r="6926" spans="1:14" x14ac:dyDescent="0.25">
      <c r="A6926">
        <v>6.2016999999999998</v>
      </c>
      <c r="B6926">
        <v>9</v>
      </c>
      <c r="C6926" t="s">
        <v>40</v>
      </c>
      <c r="D6926">
        <v>71991</v>
      </c>
      <c r="E6926" t="s">
        <v>41</v>
      </c>
      <c r="F6926">
        <v>11</v>
      </c>
      <c r="G6926" t="s">
        <v>31</v>
      </c>
      <c r="H6926">
        <v>5869.1549999999997</v>
      </c>
      <c r="I6926">
        <v>0</v>
      </c>
      <c r="J6926">
        <v>596605</v>
      </c>
      <c r="K6926">
        <v>2466474</v>
      </c>
      <c r="M6926" t="s">
        <v>97</v>
      </c>
      <c r="N6926" t="s">
        <v>17</v>
      </c>
    </row>
    <row r="6927" spans="1:14" x14ac:dyDescent="0.25">
      <c r="A6927">
        <v>6.2016999999999998</v>
      </c>
      <c r="B6927">
        <v>9</v>
      </c>
      <c r="C6927" t="s">
        <v>40</v>
      </c>
      <c r="D6927">
        <v>71991</v>
      </c>
      <c r="E6927" t="s">
        <v>41</v>
      </c>
      <c r="F6927">
        <v>17</v>
      </c>
      <c r="G6927" t="s">
        <v>32</v>
      </c>
      <c r="H6927">
        <v>1696.2329999999999</v>
      </c>
      <c r="I6927">
        <v>0</v>
      </c>
      <c r="J6927">
        <v>30</v>
      </c>
      <c r="K6927">
        <v>0</v>
      </c>
      <c r="M6927" t="s">
        <v>97</v>
      </c>
      <c r="N6927" t="s">
        <v>17</v>
      </c>
    </row>
    <row r="6928" spans="1:14" x14ac:dyDescent="0.25">
      <c r="A6928">
        <v>6.2016999999999998</v>
      </c>
      <c r="B6928">
        <v>9</v>
      </c>
      <c r="C6928" t="s">
        <v>40</v>
      </c>
      <c r="D6928">
        <v>71991</v>
      </c>
      <c r="E6928" t="s">
        <v>41</v>
      </c>
      <c r="F6928">
        <v>18</v>
      </c>
      <c r="G6928" t="s">
        <v>33</v>
      </c>
      <c r="H6928">
        <v>34692.527999999998</v>
      </c>
      <c r="I6928">
        <v>0</v>
      </c>
      <c r="J6928">
        <v>2439225</v>
      </c>
      <c r="K6928">
        <v>10503876</v>
      </c>
      <c r="M6928" t="s">
        <v>97</v>
      </c>
      <c r="N6928" t="s">
        <v>17</v>
      </c>
    </row>
    <row r="6929" spans="1:14" x14ac:dyDescent="0.25">
      <c r="A6929">
        <v>6.2016999999999998</v>
      </c>
      <c r="B6929">
        <v>9</v>
      </c>
      <c r="C6929" t="s">
        <v>40</v>
      </c>
      <c r="D6929">
        <v>86208</v>
      </c>
      <c r="E6929" t="s">
        <v>42</v>
      </c>
      <c r="F6929">
        <v>1</v>
      </c>
      <c r="G6929" t="s">
        <v>16</v>
      </c>
      <c r="H6929">
        <v>1475.943</v>
      </c>
      <c r="I6929">
        <v>0</v>
      </c>
      <c r="J6929">
        <v>248170</v>
      </c>
      <c r="K6929">
        <v>1141185</v>
      </c>
      <c r="M6929" t="s">
        <v>97</v>
      </c>
      <c r="N6929" t="s">
        <v>38</v>
      </c>
    </row>
    <row r="6930" spans="1:14" x14ac:dyDescent="0.25">
      <c r="A6930">
        <v>6.2016999999999998</v>
      </c>
      <c r="B6930">
        <v>9</v>
      </c>
      <c r="C6930" t="s">
        <v>40</v>
      </c>
      <c r="D6930">
        <v>86208</v>
      </c>
      <c r="E6930" t="s">
        <v>42</v>
      </c>
      <c r="F6930">
        <v>2</v>
      </c>
      <c r="G6930" t="s">
        <v>18</v>
      </c>
      <c r="H6930">
        <v>1466.502</v>
      </c>
      <c r="I6930">
        <v>0</v>
      </c>
      <c r="J6930">
        <v>64200</v>
      </c>
      <c r="K6930">
        <v>407304</v>
      </c>
      <c r="M6930" t="s">
        <v>97</v>
      </c>
      <c r="N6930" t="s">
        <v>38</v>
      </c>
    </row>
    <row r="6931" spans="1:14" x14ac:dyDescent="0.25">
      <c r="A6931">
        <v>6.2016999999999998</v>
      </c>
      <c r="B6931">
        <v>9</v>
      </c>
      <c r="C6931" t="s">
        <v>40</v>
      </c>
      <c r="D6931">
        <v>86208</v>
      </c>
      <c r="E6931" t="s">
        <v>42</v>
      </c>
      <c r="F6931">
        <v>3</v>
      </c>
      <c r="G6931" t="s">
        <v>19</v>
      </c>
      <c r="H6931">
        <v>47.204999999999998</v>
      </c>
      <c r="I6931">
        <v>0</v>
      </c>
      <c r="J6931">
        <v>298310</v>
      </c>
      <c r="K6931">
        <v>482025</v>
      </c>
      <c r="M6931" t="s">
        <v>97</v>
      </c>
      <c r="N6931" t="s">
        <v>38</v>
      </c>
    </row>
    <row r="6932" spans="1:14" x14ac:dyDescent="0.25">
      <c r="A6932">
        <v>6.2016999999999998</v>
      </c>
      <c r="B6932">
        <v>9</v>
      </c>
      <c r="C6932" t="s">
        <v>40</v>
      </c>
      <c r="D6932">
        <v>86208</v>
      </c>
      <c r="E6932" t="s">
        <v>42</v>
      </c>
      <c r="F6932">
        <v>4</v>
      </c>
      <c r="G6932" t="s">
        <v>20</v>
      </c>
      <c r="H6932">
        <v>944.1</v>
      </c>
      <c r="I6932">
        <v>0</v>
      </c>
      <c r="J6932">
        <v>304465</v>
      </c>
      <c r="K6932">
        <v>483480</v>
      </c>
      <c r="M6932" t="s">
        <v>97</v>
      </c>
      <c r="N6932" t="s">
        <v>38</v>
      </c>
    </row>
    <row r="6933" spans="1:14" x14ac:dyDescent="0.25">
      <c r="A6933">
        <v>6.2016999999999998</v>
      </c>
      <c r="B6933">
        <v>9</v>
      </c>
      <c r="C6933" t="s">
        <v>40</v>
      </c>
      <c r="D6933">
        <v>86208</v>
      </c>
      <c r="E6933" t="s">
        <v>42</v>
      </c>
      <c r="F6933">
        <v>5</v>
      </c>
      <c r="G6933" t="s">
        <v>21</v>
      </c>
      <c r="H6933">
        <v>959.83500000000004</v>
      </c>
      <c r="I6933">
        <v>0</v>
      </c>
      <c r="J6933">
        <v>122800</v>
      </c>
      <c r="K6933">
        <v>315072</v>
      </c>
      <c r="M6933" t="s">
        <v>97</v>
      </c>
      <c r="N6933" t="s">
        <v>38</v>
      </c>
    </row>
    <row r="6934" spans="1:14" x14ac:dyDescent="0.25">
      <c r="A6934">
        <v>6.2016999999999998</v>
      </c>
      <c r="B6934">
        <v>9</v>
      </c>
      <c r="C6934" t="s">
        <v>40</v>
      </c>
      <c r="D6934">
        <v>86208</v>
      </c>
      <c r="E6934" t="s">
        <v>42</v>
      </c>
      <c r="F6934">
        <v>6</v>
      </c>
      <c r="G6934" t="s">
        <v>22</v>
      </c>
      <c r="H6934">
        <v>6102.0330000000004</v>
      </c>
      <c r="I6934">
        <v>0</v>
      </c>
      <c r="J6934">
        <v>919200</v>
      </c>
      <c r="K6934">
        <v>330831</v>
      </c>
      <c r="M6934" t="s">
        <v>97</v>
      </c>
      <c r="N6934" t="s">
        <v>38</v>
      </c>
    </row>
    <row r="6935" spans="1:14" x14ac:dyDescent="0.25">
      <c r="A6935">
        <v>6.2016999999999998</v>
      </c>
      <c r="B6935">
        <v>9</v>
      </c>
      <c r="C6935" t="s">
        <v>40</v>
      </c>
      <c r="D6935">
        <v>86208</v>
      </c>
      <c r="E6935" t="s">
        <v>42</v>
      </c>
      <c r="F6935">
        <v>13</v>
      </c>
      <c r="G6935" t="s">
        <v>23</v>
      </c>
      <c r="H6935">
        <v>10995.618</v>
      </c>
      <c r="I6935">
        <v>0</v>
      </c>
      <c r="J6935">
        <v>1957145</v>
      </c>
      <c r="K6935">
        <v>6210552</v>
      </c>
      <c r="M6935" t="s">
        <v>97</v>
      </c>
      <c r="N6935" t="s">
        <v>38</v>
      </c>
    </row>
    <row r="6936" spans="1:14" x14ac:dyDescent="0.25">
      <c r="A6936">
        <v>6.2016999999999998</v>
      </c>
      <c r="B6936">
        <v>9</v>
      </c>
      <c r="C6936" t="s">
        <v>40</v>
      </c>
      <c r="D6936">
        <v>86208</v>
      </c>
      <c r="E6936" t="s">
        <v>42</v>
      </c>
      <c r="F6936">
        <v>7</v>
      </c>
      <c r="G6936" t="s">
        <v>24</v>
      </c>
      <c r="H6936">
        <v>3093.5010000000002</v>
      </c>
      <c r="I6936">
        <v>0</v>
      </c>
      <c r="J6936">
        <v>132325</v>
      </c>
      <c r="K6936">
        <v>1282653</v>
      </c>
      <c r="M6936" t="s">
        <v>97</v>
      </c>
      <c r="N6936" t="s">
        <v>38</v>
      </c>
    </row>
    <row r="6937" spans="1:14" x14ac:dyDescent="0.25">
      <c r="A6937">
        <v>6.2016999999999998</v>
      </c>
      <c r="B6937">
        <v>9</v>
      </c>
      <c r="C6937" t="s">
        <v>40</v>
      </c>
      <c r="D6937">
        <v>86208</v>
      </c>
      <c r="E6937" t="s">
        <v>42</v>
      </c>
      <c r="F6937">
        <v>8</v>
      </c>
      <c r="G6937" t="s">
        <v>25</v>
      </c>
      <c r="H6937">
        <v>796.19100000000003</v>
      </c>
      <c r="I6937">
        <v>0</v>
      </c>
      <c r="J6937">
        <v>49240</v>
      </c>
      <c r="K6937">
        <v>421680</v>
      </c>
      <c r="M6937" t="s">
        <v>97</v>
      </c>
      <c r="N6937" t="s">
        <v>38</v>
      </c>
    </row>
    <row r="6938" spans="1:14" x14ac:dyDescent="0.25">
      <c r="A6938">
        <v>6.2016999999999998</v>
      </c>
      <c r="B6938">
        <v>9</v>
      </c>
      <c r="C6938" t="s">
        <v>40</v>
      </c>
      <c r="D6938">
        <v>86208</v>
      </c>
      <c r="E6938" t="s">
        <v>42</v>
      </c>
      <c r="F6938">
        <v>9</v>
      </c>
      <c r="G6938" t="s">
        <v>26</v>
      </c>
      <c r="H6938">
        <v>1136.067</v>
      </c>
      <c r="I6938">
        <v>0</v>
      </c>
      <c r="J6938">
        <v>47335</v>
      </c>
      <c r="K6938">
        <v>317415</v>
      </c>
      <c r="M6938" t="s">
        <v>97</v>
      </c>
      <c r="N6938" t="s">
        <v>38</v>
      </c>
    </row>
    <row r="6939" spans="1:14" x14ac:dyDescent="0.25">
      <c r="A6939">
        <v>6.2016999999999998</v>
      </c>
      <c r="B6939">
        <v>9</v>
      </c>
      <c r="C6939" t="s">
        <v>40</v>
      </c>
      <c r="D6939">
        <v>86208</v>
      </c>
      <c r="E6939" t="s">
        <v>42</v>
      </c>
      <c r="F6939">
        <v>14</v>
      </c>
      <c r="G6939" t="s">
        <v>27</v>
      </c>
      <c r="H6939">
        <v>5025.759</v>
      </c>
      <c r="I6939">
        <v>0</v>
      </c>
      <c r="J6939">
        <v>228900</v>
      </c>
      <c r="K6939">
        <v>2104446</v>
      </c>
      <c r="M6939" t="s">
        <v>97</v>
      </c>
      <c r="N6939" t="s">
        <v>38</v>
      </c>
    </row>
    <row r="6940" spans="1:14" x14ac:dyDescent="0.25">
      <c r="A6940">
        <v>6.2016999999999998</v>
      </c>
      <c r="B6940">
        <v>9</v>
      </c>
      <c r="C6940" t="s">
        <v>40</v>
      </c>
      <c r="D6940">
        <v>86208</v>
      </c>
      <c r="E6940" t="s">
        <v>42</v>
      </c>
      <c r="F6940">
        <v>15</v>
      </c>
      <c r="G6940" t="s">
        <v>28</v>
      </c>
      <c r="H6940">
        <v>1818.9659999999999</v>
      </c>
      <c r="I6940">
        <v>0</v>
      </c>
      <c r="J6940">
        <v>35</v>
      </c>
      <c r="K6940">
        <v>0</v>
      </c>
      <c r="M6940" t="s">
        <v>97</v>
      </c>
      <c r="N6940" t="s">
        <v>38</v>
      </c>
    </row>
    <row r="6941" spans="1:14" x14ac:dyDescent="0.25">
      <c r="A6941">
        <v>6.2016999999999998</v>
      </c>
      <c r="B6941">
        <v>9</v>
      </c>
      <c r="C6941" t="s">
        <v>40</v>
      </c>
      <c r="D6941">
        <v>86208</v>
      </c>
      <c r="E6941" t="s">
        <v>42</v>
      </c>
      <c r="F6941">
        <v>12</v>
      </c>
      <c r="G6941" t="s">
        <v>29</v>
      </c>
      <c r="H6941">
        <v>5201.991</v>
      </c>
      <c r="I6941">
        <v>0</v>
      </c>
      <c r="J6941">
        <v>2186045</v>
      </c>
      <c r="K6941">
        <v>8710947</v>
      </c>
      <c r="M6941" t="s">
        <v>97</v>
      </c>
      <c r="N6941" t="s">
        <v>38</v>
      </c>
    </row>
    <row r="6942" spans="1:14" x14ac:dyDescent="0.25">
      <c r="A6942">
        <v>6.2016999999999998</v>
      </c>
      <c r="B6942">
        <v>9</v>
      </c>
      <c r="C6942" t="s">
        <v>40</v>
      </c>
      <c r="D6942">
        <v>86208</v>
      </c>
      <c r="E6942" t="s">
        <v>42</v>
      </c>
      <c r="F6942">
        <v>16</v>
      </c>
      <c r="G6942" t="s">
        <v>30</v>
      </c>
      <c r="H6942">
        <v>2382.279</v>
      </c>
      <c r="I6942">
        <v>0</v>
      </c>
      <c r="J6942">
        <v>35</v>
      </c>
      <c r="K6942">
        <v>0</v>
      </c>
      <c r="M6942" t="s">
        <v>97</v>
      </c>
      <c r="N6942" t="s">
        <v>38</v>
      </c>
    </row>
    <row r="6943" spans="1:14" x14ac:dyDescent="0.25">
      <c r="A6943">
        <v>6.2016999999999998</v>
      </c>
      <c r="B6943">
        <v>9</v>
      </c>
      <c r="C6943" t="s">
        <v>40</v>
      </c>
      <c r="D6943">
        <v>86208</v>
      </c>
      <c r="E6943" t="s">
        <v>42</v>
      </c>
      <c r="F6943">
        <v>11</v>
      </c>
      <c r="G6943" t="s">
        <v>31</v>
      </c>
      <c r="H6943">
        <v>1183.2719999999999</v>
      </c>
      <c r="I6943">
        <v>0</v>
      </c>
      <c r="J6943">
        <v>200795</v>
      </c>
      <c r="K6943">
        <v>589284</v>
      </c>
      <c r="M6943" t="s">
        <v>97</v>
      </c>
      <c r="N6943" t="s">
        <v>38</v>
      </c>
    </row>
    <row r="6944" spans="1:14" x14ac:dyDescent="0.25">
      <c r="A6944">
        <v>6.2016999999999998</v>
      </c>
      <c r="B6944">
        <v>9</v>
      </c>
      <c r="C6944" t="s">
        <v>40</v>
      </c>
      <c r="D6944">
        <v>86208</v>
      </c>
      <c r="E6944" t="s">
        <v>42</v>
      </c>
      <c r="F6944">
        <v>17</v>
      </c>
      <c r="G6944" t="s">
        <v>32</v>
      </c>
      <c r="H6944">
        <v>31.47</v>
      </c>
      <c r="I6944">
        <v>0</v>
      </c>
      <c r="J6944">
        <v>35</v>
      </c>
      <c r="K6944">
        <v>0</v>
      </c>
      <c r="M6944" t="s">
        <v>97</v>
      </c>
      <c r="N6944" t="s">
        <v>38</v>
      </c>
    </row>
    <row r="6945" spans="1:14" x14ac:dyDescent="0.25">
      <c r="A6945">
        <v>6.2016999999999998</v>
      </c>
      <c r="B6945">
        <v>9</v>
      </c>
      <c r="C6945" t="s">
        <v>40</v>
      </c>
      <c r="D6945">
        <v>86208</v>
      </c>
      <c r="E6945" t="s">
        <v>42</v>
      </c>
      <c r="F6945">
        <v>18</v>
      </c>
      <c r="G6945" t="s">
        <v>33</v>
      </c>
      <c r="H6945">
        <v>26639.355</v>
      </c>
      <c r="I6945">
        <v>0</v>
      </c>
      <c r="J6945">
        <v>2186045</v>
      </c>
      <c r="K6945">
        <v>9143916</v>
      </c>
      <c r="M6945" t="s">
        <v>97</v>
      </c>
      <c r="N6945" t="s">
        <v>38</v>
      </c>
    </row>
    <row r="6946" spans="1:14" x14ac:dyDescent="0.25">
      <c r="A6946">
        <v>6.2016999999999998</v>
      </c>
      <c r="B6946">
        <v>9</v>
      </c>
      <c r="C6946" t="s">
        <v>40</v>
      </c>
      <c r="D6946">
        <v>23623</v>
      </c>
      <c r="E6946" t="s">
        <v>43</v>
      </c>
      <c r="F6946">
        <v>1</v>
      </c>
      <c r="G6946" t="s">
        <v>16</v>
      </c>
      <c r="H6946">
        <v>2816.5650000000001</v>
      </c>
      <c r="I6946">
        <v>0</v>
      </c>
      <c r="J6946">
        <v>385245</v>
      </c>
      <c r="K6946">
        <v>1684704</v>
      </c>
      <c r="M6946" t="s">
        <v>97</v>
      </c>
      <c r="N6946" t="s">
        <v>17</v>
      </c>
    </row>
    <row r="6947" spans="1:14" x14ac:dyDescent="0.25">
      <c r="A6947">
        <v>6.2016999999999998</v>
      </c>
      <c r="B6947">
        <v>9</v>
      </c>
      <c r="C6947" t="s">
        <v>40</v>
      </c>
      <c r="D6947">
        <v>23623</v>
      </c>
      <c r="E6947" t="s">
        <v>43</v>
      </c>
      <c r="F6947">
        <v>2</v>
      </c>
      <c r="G6947" t="s">
        <v>18</v>
      </c>
      <c r="H6947">
        <v>1321.74</v>
      </c>
      <c r="I6947">
        <v>0</v>
      </c>
      <c r="J6947">
        <v>84100</v>
      </c>
      <c r="K6947">
        <v>486273</v>
      </c>
      <c r="M6947" t="s">
        <v>97</v>
      </c>
      <c r="N6947" t="s">
        <v>17</v>
      </c>
    </row>
    <row r="6948" spans="1:14" x14ac:dyDescent="0.25">
      <c r="A6948">
        <v>6.2016999999999998</v>
      </c>
      <c r="B6948">
        <v>9</v>
      </c>
      <c r="C6948" t="s">
        <v>40</v>
      </c>
      <c r="D6948">
        <v>23623</v>
      </c>
      <c r="E6948" t="s">
        <v>43</v>
      </c>
      <c r="F6948">
        <v>3</v>
      </c>
      <c r="G6948" t="s">
        <v>19</v>
      </c>
      <c r="H6948">
        <v>47.204999999999998</v>
      </c>
      <c r="I6948">
        <v>0</v>
      </c>
      <c r="J6948">
        <v>458875</v>
      </c>
      <c r="K6948">
        <v>768765</v>
      </c>
      <c r="M6948" t="s">
        <v>97</v>
      </c>
      <c r="N6948" t="s">
        <v>17</v>
      </c>
    </row>
    <row r="6949" spans="1:14" x14ac:dyDescent="0.25">
      <c r="A6949">
        <v>6.2016999999999998</v>
      </c>
      <c r="B6949">
        <v>9</v>
      </c>
      <c r="C6949" t="s">
        <v>40</v>
      </c>
      <c r="D6949">
        <v>23623</v>
      </c>
      <c r="E6949" t="s">
        <v>43</v>
      </c>
      <c r="F6949">
        <v>4</v>
      </c>
      <c r="G6949" t="s">
        <v>20</v>
      </c>
      <c r="H6949">
        <v>1302.8579999999999</v>
      </c>
      <c r="I6949">
        <v>0</v>
      </c>
      <c r="J6949">
        <v>351285</v>
      </c>
      <c r="K6949">
        <v>542451</v>
      </c>
      <c r="M6949" t="s">
        <v>97</v>
      </c>
      <c r="N6949" t="s">
        <v>17</v>
      </c>
    </row>
    <row r="6950" spans="1:14" x14ac:dyDescent="0.25">
      <c r="A6950">
        <v>6.2016999999999998</v>
      </c>
      <c r="B6950">
        <v>9</v>
      </c>
      <c r="C6950" t="s">
        <v>40</v>
      </c>
      <c r="D6950">
        <v>23623</v>
      </c>
      <c r="E6950" t="s">
        <v>43</v>
      </c>
      <c r="F6950">
        <v>5</v>
      </c>
      <c r="G6950" t="s">
        <v>21</v>
      </c>
      <c r="H6950">
        <v>1535.7360000000001</v>
      </c>
      <c r="I6950">
        <v>0</v>
      </c>
      <c r="J6950">
        <v>230515</v>
      </c>
      <c r="K6950">
        <v>532272</v>
      </c>
      <c r="M6950" t="s">
        <v>97</v>
      </c>
      <c r="N6950" t="s">
        <v>17</v>
      </c>
    </row>
    <row r="6951" spans="1:14" x14ac:dyDescent="0.25">
      <c r="A6951">
        <v>6.2016999999999998</v>
      </c>
      <c r="B6951">
        <v>9</v>
      </c>
      <c r="C6951" t="s">
        <v>40</v>
      </c>
      <c r="D6951">
        <v>23623</v>
      </c>
      <c r="E6951" t="s">
        <v>43</v>
      </c>
      <c r="F6951">
        <v>6</v>
      </c>
      <c r="G6951" t="s">
        <v>22</v>
      </c>
      <c r="H6951">
        <v>6548.9070000000002</v>
      </c>
      <c r="I6951">
        <v>0</v>
      </c>
      <c r="J6951">
        <v>1720775</v>
      </c>
      <c r="K6951">
        <v>8470986</v>
      </c>
      <c r="M6951" t="s">
        <v>97</v>
      </c>
      <c r="N6951" t="s">
        <v>17</v>
      </c>
    </row>
    <row r="6952" spans="1:14" x14ac:dyDescent="0.25">
      <c r="A6952">
        <v>6.2016999999999998</v>
      </c>
      <c r="B6952">
        <v>9</v>
      </c>
      <c r="C6952" t="s">
        <v>40</v>
      </c>
      <c r="D6952">
        <v>23623</v>
      </c>
      <c r="E6952" t="s">
        <v>43</v>
      </c>
      <c r="F6952">
        <v>13</v>
      </c>
      <c r="G6952" t="s">
        <v>23</v>
      </c>
      <c r="H6952">
        <v>13573.011</v>
      </c>
      <c r="I6952">
        <v>0</v>
      </c>
      <c r="J6952">
        <v>3230795</v>
      </c>
      <c r="K6952">
        <v>13780416</v>
      </c>
      <c r="M6952" t="s">
        <v>97</v>
      </c>
      <c r="N6952" t="s">
        <v>17</v>
      </c>
    </row>
    <row r="6953" spans="1:14" x14ac:dyDescent="0.25">
      <c r="A6953">
        <v>6.2016999999999998</v>
      </c>
      <c r="B6953">
        <v>9</v>
      </c>
      <c r="C6953" t="s">
        <v>40</v>
      </c>
      <c r="D6953">
        <v>23623</v>
      </c>
      <c r="E6953" t="s">
        <v>43</v>
      </c>
      <c r="F6953">
        <v>7</v>
      </c>
      <c r="G6953" t="s">
        <v>24</v>
      </c>
      <c r="H6953">
        <v>2643.48</v>
      </c>
      <c r="I6953">
        <v>0</v>
      </c>
      <c r="J6953">
        <v>160285</v>
      </c>
      <c r="K6953">
        <v>1364001</v>
      </c>
      <c r="M6953" t="s">
        <v>97</v>
      </c>
      <c r="N6953" t="s">
        <v>17</v>
      </c>
    </row>
    <row r="6954" spans="1:14" x14ac:dyDescent="0.25">
      <c r="A6954">
        <v>6.2016999999999998</v>
      </c>
      <c r="B6954">
        <v>9</v>
      </c>
      <c r="C6954" t="s">
        <v>40</v>
      </c>
      <c r="D6954">
        <v>23623</v>
      </c>
      <c r="E6954" t="s">
        <v>43</v>
      </c>
      <c r="F6954">
        <v>8</v>
      </c>
      <c r="G6954" t="s">
        <v>25</v>
      </c>
      <c r="H6954">
        <v>1274.5350000000001</v>
      </c>
      <c r="I6954">
        <v>0</v>
      </c>
      <c r="J6954">
        <v>47815</v>
      </c>
      <c r="K6954">
        <v>427641</v>
      </c>
      <c r="M6954" t="s">
        <v>97</v>
      </c>
      <c r="N6954" t="s">
        <v>17</v>
      </c>
    </row>
    <row r="6955" spans="1:14" x14ac:dyDescent="0.25">
      <c r="A6955">
        <v>6.2016999999999998</v>
      </c>
      <c r="B6955">
        <v>9</v>
      </c>
      <c r="C6955" t="s">
        <v>40</v>
      </c>
      <c r="D6955">
        <v>23623</v>
      </c>
      <c r="E6955" t="s">
        <v>43</v>
      </c>
      <c r="F6955">
        <v>9</v>
      </c>
      <c r="G6955" t="s">
        <v>26</v>
      </c>
      <c r="H6955">
        <v>833.95500000000004</v>
      </c>
      <c r="I6955">
        <v>0</v>
      </c>
      <c r="J6955">
        <v>54835</v>
      </c>
      <c r="K6955">
        <v>338499</v>
      </c>
      <c r="M6955" t="s">
        <v>97</v>
      </c>
      <c r="N6955" t="s">
        <v>17</v>
      </c>
    </row>
    <row r="6956" spans="1:14" x14ac:dyDescent="0.25">
      <c r="A6956">
        <v>6.2016999999999998</v>
      </c>
      <c r="B6956">
        <v>9</v>
      </c>
      <c r="C6956" t="s">
        <v>40</v>
      </c>
      <c r="D6956">
        <v>23623</v>
      </c>
      <c r="E6956" t="s">
        <v>43</v>
      </c>
      <c r="F6956">
        <v>14</v>
      </c>
      <c r="G6956" t="s">
        <v>27</v>
      </c>
      <c r="H6956">
        <v>4751.97</v>
      </c>
      <c r="I6956">
        <v>0</v>
      </c>
      <c r="J6956">
        <v>262935</v>
      </c>
      <c r="K6956">
        <v>2116194</v>
      </c>
      <c r="M6956" t="s">
        <v>97</v>
      </c>
      <c r="N6956" t="s">
        <v>17</v>
      </c>
    </row>
    <row r="6957" spans="1:14" x14ac:dyDescent="0.25">
      <c r="A6957">
        <v>6.2016999999999998</v>
      </c>
      <c r="B6957">
        <v>9</v>
      </c>
      <c r="C6957" t="s">
        <v>40</v>
      </c>
      <c r="D6957">
        <v>23623</v>
      </c>
      <c r="E6957" t="s">
        <v>43</v>
      </c>
      <c r="F6957">
        <v>15</v>
      </c>
      <c r="G6957" t="s">
        <v>28</v>
      </c>
      <c r="H6957">
        <v>3134.4119999999998</v>
      </c>
      <c r="I6957">
        <v>0</v>
      </c>
      <c r="J6957">
        <v>40</v>
      </c>
      <c r="K6957">
        <v>0</v>
      </c>
      <c r="M6957" t="s">
        <v>97</v>
      </c>
      <c r="N6957" t="s">
        <v>17</v>
      </c>
    </row>
    <row r="6958" spans="1:14" x14ac:dyDescent="0.25">
      <c r="A6958">
        <v>6.2016999999999998</v>
      </c>
      <c r="B6958">
        <v>9</v>
      </c>
      <c r="C6958" t="s">
        <v>40</v>
      </c>
      <c r="D6958">
        <v>23623</v>
      </c>
      <c r="E6958" t="s">
        <v>43</v>
      </c>
      <c r="F6958">
        <v>12</v>
      </c>
      <c r="G6958" t="s">
        <v>29</v>
      </c>
      <c r="H6958">
        <v>5286.96</v>
      </c>
      <c r="I6958">
        <v>0</v>
      </c>
      <c r="J6958">
        <v>3493730</v>
      </c>
      <c r="K6958">
        <v>15787254</v>
      </c>
      <c r="M6958" t="s">
        <v>97</v>
      </c>
      <c r="N6958" t="s">
        <v>17</v>
      </c>
    </row>
    <row r="6959" spans="1:14" x14ac:dyDescent="0.25">
      <c r="A6959">
        <v>6.2016999999999998</v>
      </c>
      <c r="B6959">
        <v>9</v>
      </c>
      <c r="C6959" t="s">
        <v>40</v>
      </c>
      <c r="D6959">
        <v>23623</v>
      </c>
      <c r="E6959" t="s">
        <v>43</v>
      </c>
      <c r="F6959">
        <v>16</v>
      </c>
      <c r="G6959" t="s">
        <v>30</v>
      </c>
      <c r="H6959">
        <v>1592.3820000000001</v>
      </c>
      <c r="I6959">
        <v>0</v>
      </c>
      <c r="J6959">
        <v>40</v>
      </c>
      <c r="K6959">
        <v>0</v>
      </c>
      <c r="M6959" t="s">
        <v>97</v>
      </c>
      <c r="N6959" t="s">
        <v>17</v>
      </c>
    </row>
    <row r="6960" spans="1:14" x14ac:dyDescent="0.25">
      <c r="A6960">
        <v>6.2016999999999998</v>
      </c>
      <c r="B6960">
        <v>9</v>
      </c>
      <c r="C6960" t="s">
        <v>40</v>
      </c>
      <c r="D6960">
        <v>23623</v>
      </c>
      <c r="E6960" t="s">
        <v>43</v>
      </c>
      <c r="F6960">
        <v>11</v>
      </c>
      <c r="G6960" t="s">
        <v>31</v>
      </c>
      <c r="H6960">
        <v>226.584</v>
      </c>
      <c r="I6960">
        <v>0</v>
      </c>
      <c r="J6960">
        <v>0</v>
      </c>
      <c r="K6960">
        <v>0</v>
      </c>
      <c r="M6960" t="s">
        <v>97</v>
      </c>
      <c r="N6960" t="s">
        <v>17</v>
      </c>
    </row>
    <row r="6961" spans="1:14" x14ac:dyDescent="0.25">
      <c r="A6961">
        <v>6.2016999999999998</v>
      </c>
      <c r="B6961">
        <v>9</v>
      </c>
      <c r="C6961" t="s">
        <v>40</v>
      </c>
      <c r="D6961">
        <v>23623</v>
      </c>
      <c r="E6961" t="s">
        <v>43</v>
      </c>
      <c r="F6961">
        <v>17</v>
      </c>
      <c r="G6961" t="s">
        <v>32</v>
      </c>
      <c r="H6961">
        <v>1444.473</v>
      </c>
      <c r="I6961">
        <v>0</v>
      </c>
      <c r="J6961">
        <v>40</v>
      </c>
      <c r="K6961">
        <v>0</v>
      </c>
      <c r="M6961" t="s">
        <v>97</v>
      </c>
      <c r="N6961" t="s">
        <v>17</v>
      </c>
    </row>
    <row r="6962" spans="1:14" x14ac:dyDescent="0.25">
      <c r="A6962">
        <v>6.2016999999999998</v>
      </c>
      <c r="B6962">
        <v>9</v>
      </c>
      <c r="C6962" t="s">
        <v>40</v>
      </c>
      <c r="D6962">
        <v>23623</v>
      </c>
      <c r="E6962" t="s">
        <v>43</v>
      </c>
      <c r="F6962">
        <v>18</v>
      </c>
      <c r="G6962" t="s">
        <v>33</v>
      </c>
      <c r="H6962">
        <v>30009.792000000001</v>
      </c>
      <c r="I6962">
        <v>0</v>
      </c>
      <c r="J6962">
        <v>3493730</v>
      </c>
      <c r="K6962">
        <v>15450891</v>
      </c>
      <c r="M6962" t="s">
        <v>97</v>
      </c>
      <c r="N6962" t="s">
        <v>17</v>
      </c>
    </row>
    <row r="6963" spans="1:14" x14ac:dyDescent="0.25">
      <c r="A6963">
        <v>6.2016999999999998</v>
      </c>
      <c r="B6963">
        <v>9</v>
      </c>
      <c r="C6963" t="s">
        <v>40</v>
      </c>
      <c r="D6963">
        <v>19769</v>
      </c>
      <c r="E6963" t="s">
        <v>44</v>
      </c>
      <c r="F6963">
        <v>1</v>
      </c>
      <c r="G6963" t="s">
        <v>16</v>
      </c>
      <c r="H6963">
        <v>2297.31</v>
      </c>
      <c r="I6963">
        <v>0</v>
      </c>
      <c r="J6963">
        <v>460980</v>
      </c>
      <c r="K6963">
        <v>1783251</v>
      </c>
      <c r="M6963" t="s">
        <v>97</v>
      </c>
      <c r="N6963" t="s">
        <v>17</v>
      </c>
    </row>
    <row r="6964" spans="1:14" x14ac:dyDescent="0.25">
      <c r="A6964">
        <v>6.2016999999999998</v>
      </c>
      <c r="B6964">
        <v>9</v>
      </c>
      <c r="C6964" t="s">
        <v>40</v>
      </c>
      <c r="D6964">
        <v>19769</v>
      </c>
      <c r="E6964" t="s">
        <v>44</v>
      </c>
      <c r="F6964">
        <v>2</v>
      </c>
      <c r="G6964" t="s">
        <v>18</v>
      </c>
      <c r="H6964">
        <v>1488.5309999999999</v>
      </c>
      <c r="I6964">
        <v>0</v>
      </c>
      <c r="J6964">
        <v>91320</v>
      </c>
      <c r="K6964">
        <v>519702</v>
      </c>
      <c r="M6964" t="s">
        <v>97</v>
      </c>
      <c r="N6964" t="s">
        <v>17</v>
      </c>
    </row>
    <row r="6965" spans="1:14" x14ac:dyDescent="0.25">
      <c r="A6965">
        <v>6.2016999999999998</v>
      </c>
      <c r="B6965">
        <v>9</v>
      </c>
      <c r="C6965" t="s">
        <v>40</v>
      </c>
      <c r="D6965">
        <v>19769</v>
      </c>
      <c r="E6965" t="s">
        <v>44</v>
      </c>
      <c r="F6965">
        <v>3</v>
      </c>
      <c r="G6965" t="s">
        <v>19</v>
      </c>
      <c r="H6965">
        <v>47.204999999999998</v>
      </c>
      <c r="I6965">
        <v>0</v>
      </c>
      <c r="J6965">
        <v>499950</v>
      </c>
      <c r="K6965">
        <v>703413</v>
      </c>
      <c r="M6965" t="s">
        <v>97</v>
      </c>
      <c r="N6965" t="s">
        <v>17</v>
      </c>
    </row>
    <row r="6966" spans="1:14" x14ac:dyDescent="0.25">
      <c r="A6966">
        <v>6.2016999999999998</v>
      </c>
      <c r="B6966">
        <v>9</v>
      </c>
      <c r="C6966" t="s">
        <v>40</v>
      </c>
      <c r="D6966">
        <v>19769</v>
      </c>
      <c r="E6966" t="s">
        <v>44</v>
      </c>
      <c r="F6966">
        <v>4</v>
      </c>
      <c r="G6966" t="s">
        <v>20</v>
      </c>
      <c r="H6966">
        <v>1022.775</v>
      </c>
      <c r="I6966">
        <v>0</v>
      </c>
      <c r="J6966">
        <v>373350</v>
      </c>
      <c r="K6966">
        <v>674262</v>
      </c>
      <c r="M6966" t="s">
        <v>97</v>
      </c>
      <c r="N6966" t="s">
        <v>17</v>
      </c>
    </row>
    <row r="6967" spans="1:14" x14ac:dyDescent="0.25">
      <c r="A6967">
        <v>6.2016999999999998</v>
      </c>
      <c r="B6967">
        <v>9</v>
      </c>
      <c r="C6967" t="s">
        <v>40</v>
      </c>
      <c r="D6967">
        <v>19769</v>
      </c>
      <c r="E6967" t="s">
        <v>44</v>
      </c>
      <c r="F6967">
        <v>5</v>
      </c>
      <c r="G6967" t="s">
        <v>21</v>
      </c>
      <c r="H6967">
        <v>2193.4589999999998</v>
      </c>
      <c r="I6967">
        <v>0</v>
      </c>
      <c r="J6967">
        <v>247565</v>
      </c>
      <c r="K6967">
        <v>572157</v>
      </c>
      <c r="M6967" t="s">
        <v>97</v>
      </c>
      <c r="N6967" t="s">
        <v>17</v>
      </c>
    </row>
    <row r="6968" spans="1:14" x14ac:dyDescent="0.25">
      <c r="A6968">
        <v>6.2016999999999998</v>
      </c>
      <c r="B6968">
        <v>9</v>
      </c>
      <c r="C6968" t="s">
        <v>40</v>
      </c>
      <c r="D6968">
        <v>19769</v>
      </c>
      <c r="E6968" t="s">
        <v>44</v>
      </c>
      <c r="F6968">
        <v>6</v>
      </c>
      <c r="G6968" t="s">
        <v>22</v>
      </c>
      <c r="H6968">
        <v>6073.71</v>
      </c>
      <c r="I6968">
        <v>0</v>
      </c>
      <c r="J6968">
        <v>1876705</v>
      </c>
      <c r="K6968">
        <v>10205961</v>
      </c>
      <c r="M6968" t="s">
        <v>97</v>
      </c>
      <c r="N6968" t="s">
        <v>17</v>
      </c>
    </row>
    <row r="6969" spans="1:14" x14ac:dyDescent="0.25">
      <c r="A6969">
        <v>6.2016999999999998</v>
      </c>
      <c r="B6969">
        <v>9</v>
      </c>
      <c r="C6969" t="s">
        <v>40</v>
      </c>
      <c r="D6969">
        <v>19769</v>
      </c>
      <c r="E6969" t="s">
        <v>44</v>
      </c>
      <c r="F6969">
        <v>13</v>
      </c>
      <c r="G6969" t="s">
        <v>23</v>
      </c>
      <c r="H6969">
        <v>13122.99</v>
      </c>
      <c r="I6969">
        <v>0</v>
      </c>
      <c r="J6969">
        <v>3549870</v>
      </c>
      <c r="K6969">
        <v>13661217</v>
      </c>
      <c r="M6969" t="s">
        <v>97</v>
      </c>
      <c r="N6969" t="s">
        <v>17</v>
      </c>
    </row>
    <row r="6970" spans="1:14" x14ac:dyDescent="0.25">
      <c r="A6970">
        <v>6.2016999999999998</v>
      </c>
      <c r="B6970">
        <v>9</v>
      </c>
      <c r="C6970" t="s">
        <v>40</v>
      </c>
      <c r="D6970">
        <v>19769</v>
      </c>
      <c r="E6970" t="s">
        <v>44</v>
      </c>
      <c r="F6970">
        <v>7</v>
      </c>
      <c r="G6970" t="s">
        <v>24</v>
      </c>
      <c r="H6970">
        <v>3776.4</v>
      </c>
      <c r="I6970">
        <v>0</v>
      </c>
      <c r="J6970">
        <v>182075</v>
      </c>
      <c r="K6970">
        <v>1573530</v>
      </c>
      <c r="M6970" t="s">
        <v>97</v>
      </c>
      <c r="N6970" t="s">
        <v>17</v>
      </c>
    </row>
    <row r="6971" spans="1:14" x14ac:dyDescent="0.25">
      <c r="A6971">
        <v>6.2016999999999998</v>
      </c>
      <c r="B6971">
        <v>9</v>
      </c>
      <c r="C6971" t="s">
        <v>40</v>
      </c>
      <c r="D6971">
        <v>19769</v>
      </c>
      <c r="E6971" t="s">
        <v>44</v>
      </c>
      <c r="F6971">
        <v>8</v>
      </c>
      <c r="G6971" t="s">
        <v>25</v>
      </c>
      <c r="H6971">
        <v>1082.568</v>
      </c>
      <c r="I6971">
        <v>0</v>
      </c>
      <c r="J6971">
        <v>54050</v>
      </c>
      <c r="K6971">
        <v>501942</v>
      </c>
      <c r="M6971" t="s">
        <v>97</v>
      </c>
      <c r="N6971" t="s">
        <v>17</v>
      </c>
    </row>
    <row r="6972" spans="1:14" x14ac:dyDescent="0.25">
      <c r="A6972">
        <v>6.2016999999999998</v>
      </c>
      <c r="B6972">
        <v>9</v>
      </c>
      <c r="C6972" t="s">
        <v>40</v>
      </c>
      <c r="D6972">
        <v>19769</v>
      </c>
      <c r="E6972" t="s">
        <v>44</v>
      </c>
      <c r="F6972">
        <v>9</v>
      </c>
      <c r="G6972" t="s">
        <v>26</v>
      </c>
      <c r="H6972">
        <v>1693.086</v>
      </c>
      <c r="I6972">
        <v>0</v>
      </c>
      <c r="J6972">
        <v>51120</v>
      </c>
      <c r="K6972">
        <v>384174</v>
      </c>
      <c r="M6972" t="s">
        <v>97</v>
      </c>
      <c r="N6972" t="s">
        <v>17</v>
      </c>
    </row>
    <row r="6973" spans="1:14" x14ac:dyDescent="0.25">
      <c r="A6973">
        <v>6.2016999999999998</v>
      </c>
      <c r="B6973">
        <v>9</v>
      </c>
      <c r="C6973" t="s">
        <v>40</v>
      </c>
      <c r="D6973">
        <v>19769</v>
      </c>
      <c r="E6973" t="s">
        <v>44</v>
      </c>
      <c r="F6973">
        <v>14</v>
      </c>
      <c r="G6973" t="s">
        <v>27</v>
      </c>
      <c r="H6973">
        <v>6552.0540000000001</v>
      </c>
      <c r="I6973">
        <v>0</v>
      </c>
      <c r="J6973">
        <v>287245</v>
      </c>
      <c r="K6973">
        <v>2346495</v>
      </c>
      <c r="M6973" t="s">
        <v>97</v>
      </c>
      <c r="N6973" t="s">
        <v>17</v>
      </c>
    </row>
    <row r="6974" spans="1:14" x14ac:dyDescent="0.25">
      <c r="A6974">
        <v>6.2016999999999998</v>
      </c>
      <c r="B6974">
        <v>9</v>
      </c>
      <c r="C6974" t="s">
        <v>40</v>
      </c>
      <c r="D6974">
        <v>19769</v>
      </c>
      <c r="E6974" t="s">
        <v>44</v>
      </c>
      <c r="F6974">
        <v>15</v>
      </c>
      <c r="G6974" t="s">
        <v>28</v>
      </c>
      <c r="H6974">
        <v>3798.4290000000001</v>
      </c>
      <c r="I6974">
        <v>0</v>
      </c>
      <c r="J6974">
        <v>45</v>
      </c>
      <c r="K6974">
        <v>0</v>
      </c>
      <c r="M6974" t="s">
        <v>97</v>
      </c>
      <c r="N6974" t="s">
        <v>17</v>
      </c>
    </row>
    <row r="6975" spans="1:14" x14ac:dyDescent="0.25">
      <c r="A6975">
        <v>6.2016999999999998</v>
      </c>
      <c r="B6975">
        <v>9</v>
      </c>
      <c r="C6975" t="s">
        <v>40</v>
      </c>
      <c r="D6975">
        <v>19769</v>
      </c>
      <c r="E6975" t="s">
        <v>44</v>
      </c>
      <c r="F6975">
        <v>12</v>
      </c>
      <c r="G6975" t="s">
        <v>29</v>
      </c>
      <c r="H6975">
        <v>6253.0889999999999</v>
      </c>
      <c r="I6975">
        <v>0</v>
      </c>
      <c r="J6975">
        <v>3837115</v>
      </c>
      <c r="K6975">
        <v>16429380</v>
      </c>
      <c r="M6975" t="s">
        <v>97</v>
      </c>
      <c r="N6975" t="s">
        <v>17</v>
      </c>
    </row>
    <row r="6976" spans="1:14" x14ac:dyDescent="0.25">
      <c r="A6976">
        <v>6.2016999999999998</v>
      </c>
      <c r="B6976">
        <v>9</v>
      </c>
      <c r="C6976" t="s">
        <v>40</v>
      </c>
      <c r="D6976">
        <v>19769</v>
      </c>
      <c r="E6976" t="s">
        <v>44</v>
      </c>
      <c r="F6976">
        <v>16</v>
      </c>
      <c r="G6976" t="s">
        <v>30</v>
      </c>
      <c r="H6976">
        <v>2794.5360000000001</v>
      </c>
      <c r="I6976">
        <v>0</v>
      </c>
      <c r="J6976">
        <v>45</v>
      </c>
      <c r="K6976">
        <v>0</v>
      </c>
      <c r="M6976" t="s">
        <v>97</v>
      </c>
      <c r="N6976" t="s">
        <v>17</v>
      </c>
    </row>
    <row r="6977" spans="1:14" x14ac:dyDescent="0.25">
      <c r="A6977">
        <v>6.2016999999999998</v>
      </c>
      <c r="B6977">
        <v>9</v>
      </c>
      <c r="C6977" t="s">
        <v>40</v>
      </c>
      <c r="D6977">
        <v>19769</v>
      </c>
      <c r="E6977" t="s">
        <v>44</v>
      </c>
      <c r="F6977">
        <v>11</v>
      </c>
      <c r="G6977" t="s">
        <v>31</v>
      </c>
      <c r="H6977">
        <v>2914.1219999999998</v>
      </c>
      <c r="I6977">
        <v>0</v>
      </c>
      <c r="J6977">
        <v>391370</v>
      </c>
      <c r="K6977">
        <v>1283370</v>
      </c>
      <c r="M6977" t="s">
        <v>97</v>
      </c>
      <c r="N6977" t="s">
        <v>17</v>
      </c>
    </row>
    <row r="6978" spans="1:14" x14ac:dyDescent="0.25">
      <c r="A6978">
        <v>6.2016999999999998</v>
      </c>
      <c r="B6978">
        <v>9</v>
      </c>
      <c r="C6978" t="s">
        <v>40</v>
      </c>
      <c r="D6978">
        <v>19769</v>
      </c>
      <c r="E6978" t="s">
        <v>44</v>
      </c>
      <c r="F6978">
        <v>17</v>
      </c>
      <c r="G6978" t="s">
        <v>32</v>
      </c>
      <c r="H6978">
        <v>1431.885</v>
      </c>
      <c r="I6978">
        <v>0</v>
      </c>
      <c r="J6978">
        <v>45</v>
      </c>
      <c r="K6978">
        <v>0</v>
      </c>
      <c r="M6978" t="s">
        <v>97</v>
      </c>
      <c r="N6978" t="s">
        <v>17</v>
      </c>
    </row>
    <row r="6979" spans="1:14" x14ac:dyDescent="0.25">
      <c r="A6979">
        <v>6.2016999999999998</v>
      </c>
      <c r="B6979">
        <v>9</v>
      </c>
      <c r="C6979" t="s">
        <v>40</v>
      </c>
      <c r="D6979">
        <v>19769</v>
      </c>
      <c r="E6979" t="s">
        <v>44</v>
      </c>
      <c r="F6979">
        <v>18</v>
      </c>
      <c r="G6979" t="s">
        <v>33</v>
      </c>
      <c r="H6979">
        <v>36867.105000000003</v>
      </c>
      <c r="I6979">
        <v>0</v>
      </c>
      <c r="J6979">
        <v>3837115</v>
      </c>
      <c r="K6979">
        <v>18174468</v>
      </c>
      <c r="M6979" t="s">
        <v>97</v>
      </c>
      <c r="N6979" t="s">
        <v>17</v>
      </c>
    </row>
    <row r="6980" spans="1:14" x14ac:dyDescent="0.25">
      <c r="A6980">
        <v>6.2016999999999998</v>
      </c>
      <c r="B6980">
        <v>9</v>
      </c>
      <c r="C6980" t="s">
        <v>45</v>
      </c>
      <c r="D6980">
        <v>15552</v>
      </c>
      <c r="E6980" t="s">
        <v>46</v>
      </c>
      <c r="F6980">
        <v>1</v>
      </c>
      <c r="G6980" t="s">
        <v>16</v>
      </c>
      <c r="H6980">
        <v>2335.0740000000001</v>
      </c>
      <c r="I6980">
        <v>0</v>
      </c>
      <c r="J6980">
        <v>363045</v>
      </c>
      <c r="K6980">
        <v>1497969</v>
      </c>
      <c r="M6980" t="s">
        <v>97</v>
      </c>
      <c r="N6980" t="s">
        <v>17</v>
      </c>
    </row>
    <row r="6981" spans="1:14" x14ac:dyDescent="0.25">
      <c r="A6981">
        <v>6.2016999999999998</v>
      </c>
      <c r="B6981">
        <v>9</v>
      </c>
      <c r="C6981" t="s">
        <v>45</v>
      </c>
      <c r="D6981">
        <v>15552</v>
      </c>
      <c r="E6981" t="s">
        <v>46</v>
      </c>
      <c r="F6981">
        <v>2</v>
      </c>
      <c r="G6981" t="s">
        <v>18</v>
      </c>
      <c r="H6981">
        <v>1390.9739999999999</v>
      </c>
      <c r="I6981">
        <v>0</v>
      </c>
      <c r="J6981">
        <v>72600</v>
      </c>
      <c r="K6981">
        <v>372327</v>
      </c>
      <c r="M6981" t="s">
        <v>97</v>
      </c>
      <c r="N6981" t="s">
        <v>17</v>
      </c>
    </row>
    <row r="6982" spans="1:14" x14ac:dyDescent="0.25">
      <c r="A6982">
        <v>6.2016999999999998</v>
      </c>
      <c r="B6982">
        <v>9</v>
      </c>
      <c r="C6982" t="s">
        <v>45</v>
      </c>
      <c r="D6982">
        <v>15552</v>
      </c>
      <c r="E6982" t="s">
        <v>46</v>
      </c>
      <c r="F6982">
        <v>3</v>
      </c>
      <c r="G6982" t="s">
        <v>19</v>
      </c>
      <c r="H6982">
        <v>47.204999999999998</v>
      </c>
      <c r="I6982">
        <v>0</v>
      </c>
      <c r="J6982">
        <v>384360</v>
      </c>
      <c r="K6982">
        <v>523416</v>
      </c>
      <c r="M6982" t="s">
        <v>97</v>
      </c>
      <c r="N6982" t="s">
        <v>17</v>
      </c>
    </row>
    <row r="6983" spans="1:14" x14ac:dyDescent="0.25">
      <c r="A6983">
        <v>6.2016999999999998</v>
      </c>
      <c r="B6983">
        <v>9</v>
      </c>
      <c r="C6983" t="s">
        <v>45</v>
      </c>
      <c r="D6983">
        <v>15552</v>
      </c>
      <c r="E6983" t="s">
        <v>46</v>
      </c>
      <c r="F6983">
        <v>4</v>
      </c>
      <c r="G6983" t="s">
        <v>20</v>
      </c>
      <c r="H6983">
        <v>1346.9159999999999</v>
      </c>
      <c r="I6983">
        <v>0</v>
      </c>
      <c r="J6983">
        <v>276330</v>
      </c>
      <c r="K6983">
        <v>437139</v>
      </c>
      <c r="M6983" t="s">
        <v>97</v>
      </c>
      <c r="N6983" t="s">
        <v>17</v>
      </c>
    </row>
    <row r="6984" spans="1:14" x14ac:dyDescent="0.25">
      <c r="A6984">
        <v>6.2016999999999998</v>
      </c>
      <c r="B6984">
        <v>9</v>
      </c>
      <c r="C6984" t="s">
        <v>45</v>
      </c>
      <c r="D6984">
        <v>15552</v>
      </c>
      <c r="E6984" t="s">
        <v>46</v>
      </c>
      <c r="F6984">
        <v>5</v>
      </c>
      <c r="G6984" t="s">
        <v>21</v>
      </c>
      <c r="H6984">
        <v>1727.703</v>
      </c>
      <c r="I6984">
        <v>0</v>
      </c>
      <c r="J6984">
        <v>202780</v>
      </c>
      <c r="K6984">
        <v>542541</v>
      </c>
      <c r="M6984" t="s">
        <v>97</v>
      </c>
      <c r="N6984" t="s">
        <v>17</v>
      </c>
    </row>
    <row r="6985" spans="1:14" x14ac:dyDescent="0.25">
      <c r="A6985">
        <v>6.2016999999999998</v>
      </c>
      <c r="B6985">
        <v>9</v>
      </c>
      <c r="C6985" t="s">
        <v>45</v>
      </c>
      <c r="D6985">
        <v>15552</v>
      </c>
      <c r="E6985" t="s">
        <v>46</v>
      </c>
      <c r="F6985">
        <v>6</v>
      </c>
      <c r="G6985" t="s">
        <v>22</v>
      </c>
      <c r="H6985">
        <v>7363.98</v>
      </c>
      <c r="I6985">
        <v>0</v>
      </c>
      <c r="J6985">
        <v>1792885</v>
      </c>
      <c r="K6985">
        <v>11809815</v>
      </c>
      <c r="M6985" t="s">
        <v>97</v>
      </c>
      <c r="N6985" t="s">
        <v>17</v>
      </c>
    </row>
    <row r="6986" spans="1:14" x14ac:dyDescent="0.25">
      <c r="A6986">
        <v>6.2016999999999998</v>
      </c>
      <c r="B6986">
        <v>9</v>
      </c>
      <c r="C6986" t="s">
        <v>45</v>
      </c>
      <c r="D6986">
        <v>15552</v>
      </c>
      <c r="E6986" t="s">
        <v>46</v>
      </c>
      <c r="F6986">
        <v>13</v>
      </c>
      <c r="G6986" t="s">
        <v>23</v>
      </c>
      <c r="H6986">
        <v>14211.852000000001</v>
      </c>
      <c r="I6986">
        <v>0</v>
      </c>
      <c r="J6986">
        <v>3092000</v>
      </c>
      <c r="K6986">
        <v>14132328</v>
      </c>
      <c r="M6986" t="s">
        <v>97</v>
      </c>
      <c r="N6986" t="s">
        <v>17</v>
      </c>
    </row>
    <row r="6987" spans="1:14" x14ac:dyDescent="0.25">
      <c r="A6987">
        <v>6.2016999999999998</v>
      </c>
      <c r="B6987">
        <v>9</v>
      </c>
      <c r="C6987" t="s">
        <v>45</v>
      </c>
      <c r="D6987">
        <v>15552</v>
      </c>
      <c r="E6987" t="s">
        <v>46</v>
      </c>
      <c r="F6987">
        <v>7</v>
      </c>
      <c r="G6987" t="s">
        <v>24</v>
      </c>
      <c r="H6987">
        <v>2095.902</v>
      </c>
      <c r="I6987">
        <v>0</v>
      </c>
      <c r="J6987">
        <v>140105</v>
      </c>
      <c r="K6987">
        <v>1278183</v>
      </c>
      <c r="M6987" t="s">
        <v>97</v>
      </c>
      <c r="N6987" t="s">
        <v>17</v>
      </c>
    </row>
    <row r="6988" spans="1:14" x14ac:dyDescent="0.25">
      <c r="A6988">
        <v>6.2016999999999998</v>
      </c>
      <c r="B6988">
        <v>9</v>
      </c>
      <c r="C6988" t="s">
        <v>45</v>
      </c>
      <c r="D6988">
        <v>15552</v>
      </c>
      <c r="E6988" t="s">
        <v>46</v>
      </c>
      <c r="F6988">
        <v>8</v>
      </c>
      <c r="G6988" t="s">
        <v>25</v>
      </c>
      <c r="H6988">
        <v>947.24699999999996</v>
      </c>
      <c r="I6988">
        <v>0</v>
      </c>
      <c r="J6988">
        <v>37560</v>
      </c>
      <c r="K6988">
        <v>30312</v>
      </c>
      <c r="M6988" t="s">
        <v>97</v>
      </c>
      <c r="N6988" t="s">
        <v>17</v>
      </c>
    </row>
    <row r="6989" spans="1:14" x14ac:dyDescent="0.25">
      <c r="A6989">
        <v>6.2016999999999998</v>
      </c>
      <c r="B6989">
        <v>9</v>
      </c>
      <c r="C6989" t="s">
        <v>45</v>
      </c>
      <c r="D6989">
        <v>15552</v>
      </c>
      <c r="E6989" t="s">
        <v>46</v>
      </c>
      <c r="F6989">
        <v>9</v>
      </c>
      <c r="G6989" t="s">
        <v>26</v>
      </c>
      <c r="H6989">
        <v>1762.32</v>
      </c>
      <c r="I6989">
        <v>0</v>
      </c>
      <c r="J6989">
        <v>37160</v>
      </c>
      <c r="K6989">
        <v>273912</v>
      </c>
      <c r="M6989" t="s">
        <v>97</v>
      </c>
      <c r="N6989" t="s">
        <v>17</v>
      </c>
    </row>
    <row r="6990" spans="1:14" x14ac:dyDescent="0.25">
      <c r="A6990">
        <v>6.2016999999999998</v>
      </c>
      <c r="B6990">
        <v>9</v>
      </c>
      <c r="C6990" t="s">
        <v>45</v>
      </c>
      <c r="D6990">
        <v>15552</v>
      </c>
      <c r="E6990" t="s">
        <v>46</v>
      </c>
      <c r="F6990">
        <v>14</v>
      </c>
      <c r="G6990" t="s">
        <v>27</v>
      </c>
      <c r="H6990">
        <v>4805.4690000000001</v>
      </c>
      <c r="I6990">
        <v>0</v>
      </c>
      <c r="J6990">
        <v>214825</v>
      </c>
      <c r="K6990">
        <v>1790538</v>
      </c>
      <c r="M6990" t="s">
        <v>97</v>
      </c>
      <c r="N6990" t="s">
        <v>17</v>
      </c>
    </row>
    <row r="6991" spans="1:14" x14ac:dyDescent="0.25">
      <c r="A6991">
        <v>6.2016999999999998</v>
      </c>
      <c r="B6991">
        <v>9</v>
      </c>
      <c r="C6991" t="s">
        <v>45</v>
      </c>
      <c r="D6991">
        <v>15552</v>
      </c>
      <c r="E6991" t="s">
        <v>46</v>
      </c>
      <c r="F6991">
        <v>15</v>
      </c>
      <c r="G6991" t="s">
        <v>28</v>
      </c>
      <c r="H6991">
        <v>3766.9589999999998</v>
      </c>
      <c r="I6991">
        <v>0</v>
      </c>
      <c r="J6991">
        <v>50</v>
      </c>
      <c r="K6991">
        <v>0</v>
      </c>
      <c r="M6991" t="s">
        <v>97</v>
      </c>
      <c r="N6991" t="s">
        <v>17</v>
      </c>
    </row>
    <row r="6992" spans="1:14" x14ac:dyDescent="0.25">
      <c r="A6992">
        <v>6.2016999999999998</v>
      </c>
      <c r="B6992">
        <v>9</v>
      </c>
      <c r="C6992" t="s">
        <v>45</v>
      </c>
      <c r="D6992">
        <v>15552</v>
      </c>
      <c r="E6992" t="s">
        <v>46</v>
      </c>
      <c r="F6992">
        <v>12</v>
      </c>
      <c r="G6992" t="s">
        <v>29</v>
      </c>
      <c r="H6992">
        <v>4245.3029999999999</v>
      </c>
      <c r="I6992">
        <v>0</v>
      </c>
      <c r="J6992">
        <v>3306825</v>
      </c>
      <c r="K6992">
        <v>17148504</v>
      </c>
      <c r="M6992" t="s">
        <v>97</v>
      </c>
      <c r="N6992" t="s">
        <v>17</v>
      </c>
    </row>
    <row r="6993" spans="1:14" x14ac:dyDescent="0.25">
      <c r="A6993">
        <v>6.2016999999999998</v>
      </c>
      <c r="B6993">
        <v>9</v>
      </c>
      <c r="C6993" t="s">
        <v>45</v>
      </c>
      <c r="D6993">
        <v>15552</v>
      </c>
      <c r="E6993" t="s">
        <v>46</v>
      </c>
      <c r="F6993">
        <v>16</v>
      </c>
      <c r="G6993" t="s">
        <v>30</v>
      </c>
      <c r="H6993">
        <v>2379.1320000000001</v>
      </c>
      <c r="I6993">
        <v>0</v>
      </c>
      <c r="J6993">
        <v>50</v>
      </c>
      <c r="K6993">
        <v>0</v>
      </c>
      <c r="M6993" t="s">
        <v>97</v>
      </c>
      <c r="N6993" t="s">
        <v>17</v>
      </c>
    </row>
    <row r="6994" spans="1:14" x14ac:dyDescent="0.25">
      <c r="A6994">
        <v>6.2016999999999998</v>
      </c>
      <c r="B6994">
        <v>9</v>
      </c>
      <c r="C6994" t="s">
        <v>45</v>
      </c>
      <c r="D6994">
        <v>15552</v>
      </c>
      <c r="E6994" t="s">
        <v>46</v>
      </c>
      <c r="F6994">
        <v>11</v>
      </c>
      <c r="G6994" t="s">
        <v>31</v>
      </c>
      <c r="H6994">
        <v>0</v>
      </c>
      <c r="I6994">
        <v>0</v>
      </c>
      <c r="J6994">
        <v>355</v>
      </c>
      <c r="K6994">
        <v>7407</v>
      </c>
      <c r="M6994" t="s">
        <v>97</v>
      </c>
      <c r="N6994" t="s">
        <v>17</v>
      </c>
    </row>
    <row r="6995" spans="1:14" x14ac:dyDescent="0.25">
      <c r="A6995">
        <v>6.2016999999999998</v>
      </c>
      <c r="B6995">
        <v>9</v>
      </c>
      <c r="C6995" t="s">
        <v>45</v>
      </c>
      <c r="D6995">
        <v>15552</v>
      </c>
      <c r="E6995" t="s">
        <v>46</v>
      </c>
      <c r="F6995">
        <v>17</v>
      </c>
      <c r="G6995" t="s">
        <v>32</v>
      </c>
      <c r="H6995">
        <v>31.47</v>
      </c>
      <c r="I6995">
        <v>0</v>
      </c>
      <c r="J6995">
        <v>50</v>
      </c>
      <c r="K6995">
        <v>0</v>
      </c>
      <c r="M6995" t="s">
        <v>97</v>
      </c>
      <c r="N6995" t="s">
        <v>17</v>
      </c>
    </row>
    <row r="6996" spans="1:14" x14ac:dyDescent="0.25">
      <c r="A6996">
        <v>6.2016999999999998</v>
      </c>
      <c r="B6996">
        <v>9</v>
      </c>
      <c r="C6996" t="s">
        <v>45</v>
      </c>
      <c r="D6996">
        <v>15552</v>
      </c>
      <c r="E6996" t="s">
        <v>46</v>
      </c>
      <c r="F6996">
        <v>18</v>
      </c>
      <c r="G6996" t="s">
        <v>33</v>
      </c>
      <c r="H6996">
        <v>29440.185000000001</v>
      </c>
      <c r="I6996">
        <v>0</v>
      </c>
      <c r="J6996">
        <v>3306825</v>
      </c>
      <c r="K6996">
        <v>17599383</v>
      </c>
      <c r="M6996" t="s">
        <v>97</v>
      </c>
      <c r="N6996" t="s">
        <v>17</v>
      </c>
    </row>
    <row r="6997" spans="1:14" x14ac:dyDescent="0.25">
      <c r="A6997">
        <v>6.2016999999999998</v>
      </c>
      <c r="B6997">
        <v>9</v>
      </c>
      <c r="C6997" t="s">
        <v>45</v>
      </c>
      <c r="D6997">
        <v>95434</v>
      </c>
      <c r="E6997" t="s">
        <v>47</v>
      </c>
      <c r="F6997">
        <v>1</v>
      </c>
      <c r="G6997" t="s">
        <v>16</v>
      </c>
      <c r="H6997">
        <v>2580.54</v>
      </c>
      <c r="I6997">
        <v>0</v>
      </c>
      <c r="J6997">
        <v>546720</v>
      </c>
      <c r="K6997">
        <v>2298420</v>
      </c>
      <c r="M6997" t="s">
        <v>97</v>
      </c>
      <c r="N6997" t="s">
        <v>38</v>
      </c>
    </row>
    <row r="6998" spans="1:14" x14ac:dyDescent="0.25">
      <c r="A6998">
        <v>6.2016999999999998</v>
      </c>
      <c r="B6998">
        <v>9</v>
      </c>
      <c r="C6998" t="s">
        <v>45</v>
      </c>
      <c r="D6998">
        <v>95434</v>
      </c>
      <c r="E6998" t="s">
        <v>47</v>
      </c>
      <c r="F6998">
        <v>2</v>
      </c>
      <c r="G6998" t="s">
        <v>18</v>
      </c>
      <c r="H6998">
        <v>2036.1089999999999</v>
      </c>
      <c r="I6998">
        <v>0</v>
      </c>
      <c r="J6998">
        <v>71450</v>
      </c>
      <c r="K6998">
        <v>409419</v>
      </c>
      <c r="M6998" t="s">
        <v>97</v>
      </c>
      <c r="N6998" t="s">
        <v>38</v>
      </c>
    </row>
    <row r="6999" spans="1:14" x14ac:dyDescent="0.25">
      <c r="A6999">
        <v>6.2016999999999998</v>
      </c>
      <c r="B6999">
        <v>9</v>
      </c>
      <c r="C6999" t="s">
        <v>45</v>
      </c>
      <c r="D6999">
        <v>95434</v>
      </c>
      <c r="E6999" t="s">
        <v>47</v>
      </c>
      <c r="F6999">
        <v>3</v>
      </c>
      <c r="G6999" t="s">
        <v>19</v>
      </c>
      <c r="H6999">
        <v>47.204999999999998</v>
      </c>
      <c r="I6999">
        <v>0</v>
      </c>
      <c r="J6999">
        <v>497765</v>
      </c>
      <c r="K6999">
        <v>913728</v>
      </c>
      <c r="M6999" t="s">
        <v>97</v>
      </c>
      <c r="N6999" t="s">
        <v>38</v>
      </c>
    </row>
    <row r="7000" spans="1:14" x14ac:dyDescent="0.25">
      <c r="A7000">
        <v>6.2016999999999998</v>
      </c>
      <c r="B7000">
        <v>9</v>
      </c>
      <c r="C7000" t="s">
        <v>45</v>
      </c>
      <c r="D7000">
        <v>95434</v>
      </c>
      <c r="E7000" t="s">
        <v>47</v>
      </c>
      <c r="F7000">
        <v>4</v>
      </c>
      <c r="G7000" t="s">
        <v>20</v>
      </c>
      <c r="H7000">
        <v>994.452</v>
      </c>
      <c r="I7000">
        <v>0</v>
      </c>
      <c r="J7000">
        <v>427395</v>
      </c>
      <c r="K7000">
        <v>762420</v>
      </c>
      <c r="M7000" t="s">
        <v>97</v>
      </c>
      <c r="N7000" t="s">
        <v>38</v>
      </c>
    </row>
    <row r="7001" spans="1:14" x14ac:dyDescent="0.25">
      <c r="A7001">
        <v>6.2016999999999998</v>
      </c>
      <c r="B7001">
        <v>9</v>
      </c>
      <c r="C7001" t="s">
        <v>45</v>
      </c>
      <c r="D7001">
        <v>95434</v>
      </c>
      <c r="E7001" t="s">
        <v>47</v>
      </c>
      <c r="F7001">
        <v>5</v>
      </c>
      <c r="G7001" t="s">
        <v>21</v>
      </c>
      <c r="H7001">
        <v>1595.529</v>
      </c>
      <c r="I7001">
        <v>0</v>
      </c>
      <c r="J7001">
        <v>231075</v>
      </c>
      <c r="K7001">
        <v>533961</v>
      </c>
      <c r="M7001" t="s">
        <v>97</v>
      </c>
      <c r="N7001" t="s">
        <v>38</v>
      </c>
    </row>
    <row r="7002" spans="1:14" x14ac:dyDescent="0.25">
      <c r="A7002">
        <v>6.2016999999999998</v>
      </c>
      <c r="B7002">
        <v>9</v>
      </c>
      <c r="C7002" t="s">
        <v>45</v>
      </c>
      <c r="D7002">
        <v>95434</v>
      </c>
      <c r="E7002" t="s">
        <v>47</v>
      </c>
      <c r="F7002">
        <v>6</v>
      </c>
      <c r="G7002" t="s">
        <v>22</v>
      </c>
      <c r="H7002">
        <v>6542.6130000000003</v>
      </c>
      <c r="I7002">
        <v>0</v>
      </c>
      <c r="J7002">
        <v>1983180</v>
      </c>
      <c r="K7002">
        <v>9484917</v>
      </c>
      <c r="M7002" t="s">
        <v>97</v>
      </c>
      <c r="N7002" t="s">
        <v>38</v>
      </c>
    </row>
    <row r="7003" spans="1:14" x14ac:dyDescent="0.25">
      <c r="A7003">
        <v>6.2016999999999998</v>
      </c>
      <c r="B7003">
        <v>9</v>
      </c>
      <c r="C7003" t="s">
        <v>45</v>
      </c>
      <c r="D7003">
        <v>95434</v>
      </c>
      <c r="E7003" t="s">
        <v>47</v>
      </c>
      <c r="F7003">
        <v>13</v>
      </c>
      <c r="G7003" t="s">
        <v>23</v>
      </c>
      <c r="H7003">
        <v>13796.448</v>
      </c>
      <c r="I7003">
        <v>0</v>
      </c>
      <c r="J7003">
        <v>3757585</v>
      </c>
      <c r="K7003">
        <v>14491191</v>
      </c>
      <c r="M7003" t="s">
        <v>97</v>
      </c>
      <c r="N7003" t="s">
        <v>38</v>
      </c>
    </row>
    <row r="7004" spans="1:14" x14ac:dyDescent="0.25">
      <c r="A7004">
        <v>6.2016999999999998</v>
      </c>
      <c r="B7004">
        <v>9</v>
      </c>
      <c r="C7004" t="s">
        <v>45</v>
      </c>
      <c r="D7004">
        <v>95434</v>
      </c>
      <c r="E7004" t="s">
        <v>47</v>
      </c>
      <c r="F7004">
        <v>7</v>
      </c>
      <c r="G7004" t="s">
        <v>24</v>
      </c>
      <c r="H7004">
        <v>4065.924</v>
      </c>
      <c r="I7004">
        <v>0</v>
      </c>
      <c r="J7004">
        <v>228405</v>
      </c>
      <c r="K7004">
        <v>1948989</v>
      </c>
      <c r="M7004" t="s">
        <v>97</v>
      </c>
      <c r="N7004" t="s">
        <v>38</v>
      </c>
    </row>
    <row r="7005" spans="1:14" x14ac:dyDescent="0.25">
      <c r="A7005">
        <v>6.2016999999999998</v>
      </c>
      <c r="B7005">
        <v>9</v>
      </c>
      <c r="C7005" t="s">
        <v>45</v>
      </c>
      <c r="D7005">
        <v>95434</v>
      </c>
      <c r="E7005" t="s">
        <v>47</v>
      </c>
      <c r="F7005">
        <v>8</v>
      </c>
      <c r="G7005" t="s">
        <v>25</v>
      </c>
      <c r="H7005">
        <v>1677.3510000000001</v>
      </c>
      <c r="I7005">
        <v>0</v>
      </c>
      <c r="J7005">
        <v>60835</v>
      </c>
      <c r="K7005">
        <v>547839</v>
      </c>
      <c r="M7005" t="s">
        <v>97</v>
      </c>
      <c r="N7005" t="s">
        <v>38</v>
      </c>
    </row>
    <row r="7006" spans="1:14" x14ac:dyDescent="0.25">
      <c r="A7006">
        <v>6.2016999999999998</v>
      </c>
      <c r="B7006">
        <v>9</v>
      </c>
      <c r="C7006" t="s">
        <v>45</v>
      </c>
      <c r="D7006">
        <v>95434</v>
      </c>
      <c r="E7006" t="s">
        <v>47</v>
      </c>
      <c r="F7006">
        <v>9</v>
      </c>
      <c r="G7006" t="s">
        <v>26</v>
      </c>
      <c r="H7006">
        <v>1850.4359999999999</v>
      </c>
      <c r="I7006">
        <v>0</v>
      </c>
      <c r="J7006">
        <v>75400</v>
      </c>
      <c r="K7006">
        <v>545844</v>
      </c>
      <c r="M7006" t="s">
        <v>97</v>
      </c>
      <c r="N7006" t="s">
        <v>38</v>
      </c>
    </row>
    <row r="7007" spans="1:14" x14ac:dyDescent="0.25">
      <c r="A7007">
        <v>6.2016999999999998</v>
      </c>
      <c r="B7007">
        <v>9</v>
      </c>
      <c r="C7007" t="s">
        <v>45</v>
      </c>
      <c r="D7007">
        <v>95434</v>
      </c>
      <c r="E7007" t="s">
        <v>47</v>
      </c>
      <c r="F7007">
        <v>14</v>
      </c>
      <c r="G7007" t="s">
        <v>27</v>
      </c>
      <c r="H7007">
        <v>7593.7110000000002</v>
      </c>
      <c r="I7007">
        <v>0</v>
      </c>
      <c r="J7007">
        <v>364640</v>
      </c>
      <c r="K7007">
        <v>3236187</v>
      </c>
      <c r="M7007" t="s">
        <v>97</v>
      </c>
      <c r="N7007" t="s">
        <v>38</v>
      </c>
    </row>
    <row r="7008" spans="1:14" x14ac:dyDescent="0.25">
      <c r="A7008">
        <v>6.2016999999999998</v>
      </c>
      <c r="B7008">
        <v>9</v>
      </c>
      <c r="C7008" t="s">
        <v>45</v>
      </c>
      <c r="D7008">
        <v>95434</v>
      </c>
      <c r="E7008" t="s">
        <v>47</v>
      </c>
      <c r="F7008">
        <v>15</v>
      </c>
      <c r="G7008" t="s">
        <v>28</v>
      </c>
      <c r="H7008">
        <v>4059.63</v>
      </c>
      <c r="I7008">
        <v>0</v>
      </c>
      <c r="J7008">
        <v>55</v>
      </c>
      <c r="K7008">
        <v>0</v>
      </c>
      <c r="M7008" t="s">
        <v>97</v>
      </c>
      <c r="N7008" t="s">
        <v>38</v>
      </c>
    </row>
    <row r="7009" spans="1:14" x14ac:dyDescent="0.25">
      <c r="A7009">
        <v>6.2016999999999998</v>
      </c>
      <c r="B7009">
        <v>9</v>
      </c>
      <c r="C7009" t="s">
        <v>45</v>
      </c>
      <c r="D7009">
        <v>95434</v>
      </c>
      <c r="E7009" t="s">
        <v>47</v>
      </c>
      <c r="F7009">
        <v>12</v>
      </c>
      <c r="G7009" t="s">
        <v>29</v>
      </c>
      <c r="H7009">
        <v>5995.0349999999999</v>
      </c>
      <c r="I7009">
        <v>0</v>
      </c>
      <c r="J7009">
        <v>4122225</v>
      </c>
      <c r="K7009">
        <v>18391737</v>
      </c>
      <c r="M7009" t="s">
        <v>97</v>
      </c>
      <c r="N7009" t="s">
        <v>38</v>
      </c>
    </row>
    <row r="7010" spans="1:14" x14ac:dyDescent="0.25">
      <c r="A7010">
        <v>6.2016999999999998</v>
      </c>
      <c r="B7010">
        <v>9</v>
      </c>
      <c r="C7010" t="s">
        <v>45</v>
      </c>
      <c r="D7010">
        <v>95434</v>
      </c>
      <c r="E7010" t="s">
        <v>47</v>
      </c>
      <c r="F7010">
        <v>16</v>
      </c>
      <c r="G7010" t="s">
        <v>30</v>
      </c>
      <c r="H7010">
        <v>4346.0069999999996</v>
      </c>
      <c r="I7010">
        <v>0</v>
      </c>
      <c r="J7010">
        <v>55</v>
      </c>
      <c r="K7010">
        <v>0</v>
      </c>
      <c r="M7010" t="s">
        <v>97</v>
      </c>
      <c r="N7010" t="s">
        <v>38</v>
      </c>
    </row>
    <row r="7011" spans="1:14" x14ac:dyDescent="0.25">
      <c r="A7011">
        <v>6.2016999999999998</v>
      </c>
      <c r="B7011">
        <v>9</v>
      </c>
      <c r="C7011" t="s">
        <v>45</v>
      </c>
      <c r="D7011">
        <v>95434</v>
      </c>
      <c r="E7011" t="s">
        <v>47</v>
      </c>
      <c r="F7011">
        <v>11</v>
      </c>
      <c r="G7011" t="s">
        <v>31</v>
      </c>
      <c r="H7011">
        <v>2681.2440000000001</v>
      </c>
      <c r="I7011">
        <v>0</v>
      </c>
      <c r="J7011">
        <v>490395</v>
      </c>
      <c r="K7011">
        <v>1873566</v>
      </c>
      <c r="M7011" t="s">
        <v>97</v>
      </c>
      <c r="N7011" t="s">
        <v>38</v>
      </c>
    </row>
    <row r="7012" spans="1:14" x14ac:dyDescent="0.25">
      <c r="A7012">
        <v>6.2016999999999998</v>
      </c>
      <c r="B7012">
        <v>9</v>
      </c>
      <c r="C7012" t="s">
        <v>45</v>
      </c>
      <c r="D7012">
        <v>95434</v>
      </c>
      <c r="E7012" t="s">
        <v>47</v>
      </c>
      <c r="F7012">
        <v>17</v>
      </c>
      <c r="G7012" t="s">
        <v>32</v>
      </c>
      <c r="H7012">
        <v>1564.059</v>
      </c>
      <c r="I7012">
        <v>0</v>
      </c>
      <c r="J7012">
        <v>55</v>
      </c>
      <c r="K7012">
        <v>0</v>
      </c>
      <c r="M7012" t="s">
        <v>97</v>
      </c>
      <c r="N7012" t="s">
        <v>38</v>
      </c>
    </row>
    <row r="7013" spans="1:14" x14ac:dyDescent="0.25">
      <c r="A7013">
        <v>6.2016999999999998</v>
      </c>
      <c r="B7013">
        <v>9</v>
      </c>
      <c r="C7013" t="s">
        <v>45</v>
      </c>
      <c r="D7013">
        <v>95434</v>
      </c>
      <c r="E7013" t="s">
        <v>47</v>
      </c>
      <c r="F7013">
        <v>18</v>
      </c>
      <c r="G7013" t="s">
        <v>33</v>
      </c>
      <c r="H7013">
        <v>40036.133999999998</v>
      </c>
      <c r="I7013">
        <v>0</v>
      </c>
      <c r="J7013">
        <v>4122225</v>
      </c>
      <c r="K7013">
        <v>20025480</v>
      </c>
      <c r="M7013" t="s">
        <v>97</v>
      </c>
      <c r="N7013" t="s">
        <v>38</v>
      </c>
    </row>
    <row r="7014" spans="1:14" x14ac:dyDescent="0.25">
      <c r="A7014">
        <v>6.2016999999999998</v>
      </c>
      <c r="B7014">
        <v>9</v>
      </c>
      <c r="C7014" t="s">
        <v>45</v>
      </c>
      <c r="D7014">
        <v>93033</v>
      </c>
      <c r="E7014" t="s">
        <v>48</v>
      </c>
      <c r="F7014">
        <v>1</v>
      </c>
      <c r="G7014" t="s">
        <v>16</v>
      </c>
      <c r="H7014">
        <v>2750.4780000000001</v>
      </c>
      <c r="I7014">
        <v>0</v>
      </c>
      <c r="J7014">
        <v>355005</v>
      </c>
      <c r="K7014">
        <v>1652886</v>
      </c>
      <c r="M7014" t="s">
        <v>97</v>
      </c>
      <c r="N7014" t="s">
        <v>17</v>
      </c>
    </row>
    <row r="7015" spans="1:14" x14ac:dyDescent="0.25">
      <c r="A7015">
        <v>6.2016999999999998</v>
      </c>
      <c r="B7015">
        <v>9</v>
      </c>
      <c r="C7015" t="s">
        <v>45</v>
      </c>
      <c r="D7015">
        <v>93033</v>
      </c>
      <c r="E7015" t="s">
        <v>48</v>
      </c>
      <c r="F7015">
        <v>2</v>
      </c>
      <c r="G7015" t="s">
        <v>18</v>
      </c>
      <c r="H7015">
        <v>1057.3920000000001</v>
      </c>
      <c r="I7015">
        <v>0</v>
      </c>
      <c r="J7015">
        <v>67055</v>
      </c>
      <c r="K7015">
        <v>421953</v>
      </c>
      <c r="M7015" t="s">
        <v>97</v>
      </c>
      <c r="N7015" t="s">
        <v>17</v>
      </c>
    </row>
    <row r="7016" spans="1:14" x14ac:dyDescent="0.25">
      <c r="A7016">
        <v>6.2016999999999998</v>
      </c>
      <c r="B7016">
        <v>9</v>
      </c>
      <c r="C7016" t="s">
        <v>45</v>
      </c>
      <c r="D7016">
        <v>93033</v>
      </c>
      <c r="E7016" t="s">
        <v>48</v>
      </c>
      <c r="F7016">
        <v>3</v>
      </c>
      <c r="G7016" t="s">
        <v>19</v>
      </c>
      <c r="H7016">
        <v>47.204999999999998</v>
      </c>
      <c r="I7016">
        <v>0</v>
      </c>
      <c r="J7016">
        <v>345000</v>
      </c>
      <c r="K7016">
        <v>515061</v>
      </c>
      <c r="M7016" t="s">
        <v>97</v>
      </c>
      <c r="N7016" t="s">
        <v>17</v>
      </c>
    </row>
    <row r="7017" spans="1:14" x14ac:dyDescent="0.25">
      <c r="A7017">
        <v>6.2016999999999998</v>
      </c>
      <c r="B7017">
        <v>9</v>
      </c>
      <c r="C7017" t="s">
        <v>45</v>
      </c>
      <c r="D7017">
        <v>93033</v>
      </c>
      <c r="E7017" t="s">
        <v>48</v>
      </c>
      <c r="F7017">
        <v>4</v>
      </c>
      <c r="G7017" t="s">
        <v>20</v>
      </c>
      <c r="H7017">
        <v>1047.951</v>
      </c>
      <c r="I7017">
        <v>0</v>
      </c>
      <c r="J7017">
        <v>271235</v>
      </c>
      <c r="K7017">
        <v>490308</v>
      </c>
      <c r="M7017" t="s">
        <v>97</v>
      </c>
      <c r="N7017" t="s">
        <v>17</v>
      </c>
    </row>
    <row r="7018" spans="1:14" x14ac:dyDescent="0.25">
      <c r="A7018">
        <v>6.2016999999999998</v>
      </c>
      <c r="B7018">
        <v>9</v>
      </c>
      <c r="C7018" t="s">
        <v>45</v>
      </c>
      <c r="D7018">
        <v>93033</v>
      </c>
      <c r="E7018" t="s">
        <v>48</v>
      </c>
      <c r="F7018">
        <v>5</v>
      </c>
      <c r="G7018" t="s">
        <v>21</v>
      </c>
      <c r="H7018">
        <v>1362.6510000000001</v>
      </c>
      <c r="I7018">
        <v>0</v>
      </c>
      <c r="J7018">
        <v>202215</v>
      </c>
      <c r="K7018">
        <v>407028</v>
      </c>
      <c r="M7018" t="s">
        <v>97</v>
      </c>
      <c r="N7018" t="s">
        <v>17</v>
      </c>
    </row>
    <row r="7019" spans="1:14" x14ac:dyDescent="0.25">
      <c r="A7019">
        <v>6.2016999999999998</v>
      </c>
      <c r="B7019">
        <v>9</v>
      </c>
      <c r="C7019" t="s">
        <v>45</v>
      </c>
      <c r="D7019">
        <v>93033</v>
      </c>
      <c r="E7019" t="s">
        <v>48</v>
      </c>
      <c r="F7019">
        <v>6</v>
      </c>
      <c r="G7019" t="s">
        <v>22</v>
      </c>
      <c r="H7019">
        <v>7631.4750000000004</v>
      </c>
      <c r="I7019">
        <v>0</v>
      </c>
      <c r="J7019">
        <v>1619490</v>
      </c>
      <c r="K7019">
        <v>9470991</v>
      </c>
      <c r="M7019" t="s">
        <v>97</v>
      </c>
      <c r="N7019" t="s">
        <v>17</v>
      </c>
    </row>
    <row r="7020" spans="1:14" x14ac:dyDescent="0.25">
      <c r="A7020">
        <v>6.2016999999999998</v>
      </c>
      <c r="B7020">
        <v>9</v>
      </c>
      <c r="C7020" t="s">
        <v>45</v>
      </c>
      <c r="D7020">
        <v>93033</v>
      </c>
      <c r="E7020" t="s">
        <v>48</v>
      </c>
      <c r="F7020">
        <v>13</v>
      </c>
      <c r="G7020" t="s">
        <v>23</v>
      </c>
      <c r="H7020">
        <v>13897.152</v>
      </c>
      <c r="I7020">
        <v>0</v>
      </c>
      <c r="J7020">
        <v>2860000</v>
      </c>
      <c r="K7020">
        <v>1197750</v>
      </c>
      <c r="M7020" t="s">
        <v>97</v>
      </c>
      <c r="N7020" t="s">
        <v>17</v>
      </c>
    </row>
    <row r="7021" spans="1:14" x14ac:dyDescent="0.25">
      <c r="A7021">
        <v>6.2016999999999998</v>
      </c>
      <c r="B7021">
        <v>9</v>
      </c>
      <c r="C7021" t="s">
        <v>45</v>
      </c>
      <c r="D7021">
        <v>93033</v>
      </c>
      <c r="E7021" t="s">
        <v>48</v>
      </c>
      <c r="F7021">
        <v>7</v>
      </c>
      <c r="G7021" t="s">
        <v>24</v>
      </c>
      <c r="H7021">
        <v>3505.7579999999998</v>
      </c>
      <c r="I7021">
        <v>0</v>
      </c>
      <c r="J7021">
        <v>158350</v>
      </c>
      <c r="K7021">
        <v>1426677</v>
      </c>
      <c r="M7021" t="s">
        <v>97</v>
      </c>
      <c r="N7021" t="s">
        <v>17</v>
      </c>
    </row>
    <row r="7022" spans="1:14" x14ac:dyDescent="0.25">
      <c r="A7022">
        <v>6.2016999999999998</v>
      </c>
      <c r="B7022">
        <v>9</v>
      </c>
      <c r="C7022" t="s">
        <v>45</v>
      </c>
      <c r="D7022">
        <v>93033</v>
      </c>
      <c r="E7022" t="s">
        <v>48</v>
      </c>
      <c r="F7022">
        <v>8</v>
      </c>
      <c r="G7022" t="s">
        <v>25</v>
      </c>
      <c r="H7022">
        <v>1375.239</v>
      </c>
      <c r="I7022">
        <v>0</v>
      </c>
      <c r="J7022">
        <v>44565</v>
      </c>
      <c r="K7022">
        <v>416580</v>
      </c>
      <c r="M7022" t="s">
        <v>97</v>
      </c>
      <c r="N7022" t="s">
        <v>17</v>
      </c>
    </row>
    <row r="7023" spans="1:14" x14ac:dyDescent="0.25">
      <c r="A7023">
        <v>6.2016999999999998</v>
      </c>
      <c r="B7023">
        <v>9</v>
      </c>
      <c r="C7023" t="s">
        <v>45</v>
      </c>
      <c r="D7023">
        <v>93033</v>
      </c>
      <c r="E7023" t="s">
        <v>48</v>
      </c>
      <c r="F7023">
        <v>9</v>
      </c>
      <c r="G7023" t="s">
        <v>26</v>
      </c>
      <c r="H7023">
        <v>953.54100000000005</v>
      </c>
      <c r="I7023">
        <v>0</v>
      </c>
      <c r="J7023">
        <v>53160</v>
      </c>
      <c r="K7023">
        <v>358977</v>
      </c>
      <c r="M7023" t="s">
        <v>97</v>
      </c>
      <c r="N7023" t="s">
        <v>17</v>
      </c>
    </row>
    <row r="7024" spans="1:14" x14ac:dyDescent="0.25">
      <c r="A7024">
        <v>6.2016999999999998</v>
      </c>
      <c r="B7024">
        <v>9</v>
      </c>
      <c r="C7024" t="s">
        <v>45</v>
      </c>
      <c r="D7024">
        <v>93033</v>
      </c>
      <c r="E7024" t="s">
        <v>48</v>
      </c>
      <c r="F7024">
        <v>14</v>
      </c>
      <c r="G7024" t="s">
        <v>27</v>
      </c>
      <c r="H7024">
        <v>5834.5379999999996</v>
      </c>
      <c r="I7024">
        <v>0</v>
      </c>
      <c r="J7024">
        <v>256075</v>
      </c>
      <c r="K7024">
        <v>2317446</v>
      </c>
      <c r="M7024" t="s">
        <v>97</v>
      </c>
      <c r="N7024" t="s">
        <v>17</v>
      </c>
    </row>
    <row r="7025" spans="1:14" x14ac:dyDescent="0.25">
      <c r="A7025">
        <v>6.2016999999999998</v>
      </c>
      <c r="B7025">
        <v>9</v>
      </c>
      <c r="C7025" t="s">
        <v>45</v>
      </c>
      <c r="D7025">
        <v>93033</v>
      </c>
      <c r="E7025" t="s">
        <v>48</v>
      </c>
      <c r="F7025">
        <v>15</v>
      </c>
      <c r="G7025" t="s">
        <v>28</v>
      </c>
      <c r="H7025">
        <v>3565.5509999999999</v>
      </c>
      <c r="I7025">
        <v>0</v>
      </c>
      <c r="J7025">
        <v>60</v>
      </c>
      <c r="K7025">
        <v>0</v>
      </c>
      <c r="M7025" t="s">
        <v>97</v>
      </c>
      <c r="N7025" t="s">
        <v>17</v>
      </c>
    </row>
    <row r="7026" spans="1:14" x14ac:dyDescent="0.25">
      <c r="A7026">
        <v>6.2016999999999998</v>
      </c>
      <c r="B7026">
        <v>9</v>
      </c>
      <c r="C7026" t="s">
        <v>45</v>
      </c>
      <c r="D7026">
        <v>93033</v>
      </c>
      <c r="E7026" t="s">
        <v>48</v>
      </c>
      <c r="F7026">
        <v>12</v>
      </c>
      <c r="G7026" t="s">
        <v>29</v>
      </c>
      <c r="H7026">
        <v>5799.9210000000003</v>
      </c>
      <c r="I7026">
        <v>0</v>
      </c>
      <c r="J7026">
        <v>3116075</v>
      </c>
      <c r="K7026">
        <v>14563017</v>
      </c>
      <c r="M7026" t="s">
        <v>97</v>
      </c>
      <c r="N7026" t="s">
        <v>17</v>
      </c>
    </row>
    <row r="7027" spans="1:14" x14ac:dyDescent="0.25">
      <c r="A7027">
        <v>6.2016999999999998</v>
      </c>
      <c r="B7027">
        <v>9</v>
      </c>
      <c r="C7027" t="s">
        <v>45</v>
      </c>
      <c r="D7027">
        <v>93033</v>
      </c>
      <c r="E7027" t="s">
        <v>48</v>
      </c>
      <c r="F7027">
        <v>16</v>
      </c>
      <c r="G7027" t="s">
        <v>30</v>
      </c>
      <c r="H7027">
        <v>2215.4879999999998</v>
      </c>
      <c r="I7027">
        <v>0</v>
      </c>
      <c r="J7027">
        <v>60</v>
      </c>
      <c r="K7027">
        <v>0</v>
      </c>
      <c r="M7027" t="s">
        <v>97</v>
      </c>
      <c r="N7027" t="s">
        <v>17</v>
      </c>
    </row>
    <row r="7028" spans="1:14" x14ac:dyDescent="0.25">
      <c r="A7028">
        <v>6.2016999999999998</v>
      </c>
      <c r="B7028">
        <v>9</v>
      </c>
      <c r="C7028" t="s">
        <v>45</v>
      </c>
      <c r="D7028">
        <v>93033</v>
      </c>
      <c r="E7028" t="s">
        <v>48</v>
      </c>
      <c r="F7028">
        <v>11</v>
      </c>
      <c r="G7028" t="s">
        <v>31</v>
      </c>
      <c r="H7028">
        <v>1702.527</v>
      </c>
      <c r="I7028">
        <v>0</v>
      </c>
      <c r="J7028">
        <v>305605</v>
      </c>
      <c r="K7028">
        <v>1181169</v>
      </c>
      <c r="M7028" t="s">
        <v>97</v>
      </c>
      <c r="N7028" t="s">
        <v>17</v>
      </c>
    </row>
    <row r="7029" spans="1:14" x14ac:dyDescent="0.25">
      <c r="A7029">
        <v>6.2016999999999998</v>
      </c>
      <c r="B7029">
        <v>9</v>
      </c>
      <c r="C7029" t="s">
        <v>45</v>
      </c>
      <c r="D7029">
        <v>93033</v>
      </c>
      <c r="E7029" t="s">
        <v>48</v>
      </c>
      <c r="F7029">
        <v>17</v>
      </c>
      <c r="G7029" t="s">
        <v>32</v>
      </c>
      <c r="H7029">
        <v>31.47</v>
      </c>
      <c r="I7029">
        <v>0</v>
      </c>
      <c r="J7029">
        <v>60</v>
      </c>
      <c r="K7029">
        <v>0</v>
      </c>
      <c r="M7029" t="s">
        <v>97</v>
      </c>
      <c r="N7029" t="s">
        <v>17</v>
      </c>
    </row>
    <row r="7030" spans="1:14" x14ac:dyDescent="0.25">
      <c r="A7030">
        <v>6.2016999999999998</v>
      </c>
      <c r="B7030">
        <v>9</v>
      </c>
      <c r="C7030" t="s">
        <v>45</v>
      </c>
      <c r="D7030">
        <v>93033</v>
      </c>
      <c r="E7030" t="s">
        <v>48</v>
      </c>
      <c r="F7030">
        <v>18</v>
      </c>
      <c r="G7030" t="s">
        <v>33</v>
      </c>
      <c r="H7030">
        <v>33046.646999999997</v>
      </c>
      <c r="I7030">
        <v>0</v>
      </c>
      <c r="J7030">
        <v>3116075</v>
      </c>
      <c r="K7030">
        <v>15488514</v>
      </c>
      <c r="M7030" t="s">
        <v>97</v>
      </c>
      <c r="N7030" t="s">
        <v>17</v>
      </c>
    </row>
    <row r="7031" spans="1:14" x14ac:dyDescent="0.25">
      <c r="A7031">
        <v>6.2016999999999998</v>
      </c>
      <c r="B7031">
        <v>9</v>
      </c>
      <c r="C7031" t="s">
        <v>45</v>
      </c>
      <c r="D7031">
        <v>85321</v>
      </c>
      <c r="E7031" t="s">
        <v>49</v>
      </c>
      <c r="F7031">
        <v>1</v>
      </c>
      <c r="G7031" t="s">
        <v>16</v>
      </c>
      <c r="H7031">
        <v>1730.85</v>
      </c>
      <c r="I7031">
        <v>0</v>
      </c>
      <c r="J7031">
        <v>298210</v>
      </c>
      <c r="K7031">
        <v>1274784</v>
      </c>
      <c r="M7031" t="s">
        <v>97</v>
      </c>
      <c r="N7031" t="s">
        <v>17</v>
      </c>
    </row>
    <row r="7032" spans="1:14" x14ac:dyDescent="0.25">
      <c r="A7032">
        <v>6.2016999999999998</v>
      </c>
      <c r="B7032">
        <v>9</v>
      </c>
      <c r="C7032" t="s">
        <v>45</v>
      </c>
      <c r="D7032">
        <v>85321</v>
      </c>
      <c r="E7032" t="s">
        <v>49</v>
      </c>
      <c r="F7032">
        <v>2</v>
      </c>
      <c r="G7032" t="s">
        <v>18</v>
      </c>
      <c r="H7032">
        <v>1375.239</v>
      </c>
      <c r="I7032">
        <v>0</v>
      </c>
      <c r="J7032">
        <v>54400</v>
      </c>
      <c r="K7032">
        <v>314640</v>
      </c>
      <c r="M7032" t="s">
        <v>97</v>
      </c>
      <c r="N7032" t="s">
        <v>17</v>
      </c>
    </row>
    <row r="7033" spans="1:14" x14ac:dyDescent="0.25">
      <c r="A7033">
        <v>6.2016999999999998</v>
      </c>
      <c r="B7033">
        <v>9</v>
      </c>
      <c r="C7033" t="s">
        <v>45</v>
      </c>
      <c r="D7033">
        <v>85321</v>
      </c>
      <c r="E7033" t="s">
        <v>49</v>
      </c>
      <c r="F7033">
        <v>3</v>
      </c>
      <c r="G7033" t="s">
        <v>19</v>
      </c>
      <c r="H7033">
        <v>47.204999999999998</v>
      </c>
      <c r="I7033">
        <v>0</v>
      </c>
      <c r="J7033">
        <v>328360</v>
      </c>
      <c r="K7033">
        <v>494376</v>
      </c>
      <c r="M7033" t="s">
        <v>97</v>
      </c>
      <c r="N7033" t="s">
        <v>17</v>
      </c>
    </row>
    <row r="7034" spans="1:14" x14ac:dyDescent="0.25">
      <c r="A7034">
        <v>6.2016999999999998</v>
      </c>
      <c r="B7034">
        <v>9</v>
      </c>
      <c r="C7034" t="s">
        <v>45</v>
      </c>
      <c r="D7034">
        <v>85321</v>
      </c>
      <c r="E7034" t="s">
        <v>49</v>
      </c>
      <c r="F7034">
        <v>4</v>
      </c>
      <c r="G7034" t="s">
        <v>20</v>
      </c>
      <c r="H7034">
        <v>490.93200000000002</v>
      </c>
      <c r="I7034">
        <v>0</v>
      </c>
      <c r="J7034">
        <v>262745</v>
      </c>
      <c r="K7034">
        <v>413997</v>
      </c>
      <c r="M7034" t="s">
        <v>97</v>
      </c>
      <c r="N7034" t="s">
        <v>17</v>
      </c>
    </row>
    <row r="7035" spans="1:14" x14ac:dyDescent="0.25">
      <c r="A7035">
        <v>6.2016999999999998</v>
      </c>
      <c r="B7035">
        <v>9</v>
      </c>
      <c r="C7035" t="s">
        <v>45</v>
      </c>
      <c r="D7035">
        <v>85321</v>
      </c>
      <c r="E7035" t="s">
        <v>49</v>
      </c>
      <c r="F7035">
        <v>5</v>
      </c>
      <c r="G7035" t="s">
        <v>21</v>
      </c>
      <c r="H7035">
        <v>2133.6660000000002</v>
      </c>
      <c r="I7035">
        <v>0</v>
      </c>
      <c r="J7035">
        <v>169025</v>
      </c>
      <c r="K7035">
        <v>325665</v>
      </c>
      <c r="M7035" t="s">
        <v>97</v>
      </c>
      <c r="N7035" t="s">
        <v>17</v>
      </c>
    </row>
    <row r="7036" spans="1:14" x14ac:dyDescent="0.25">
      <c r="A7036">
        <v>6.2016999999999998</v>
      </c>
      <c r="B7036">
        <v>9</v>
      </c>
      <c r="C7036" t="s">
        <v>45</v>
      </c>
      <c r="D7036">
        <v>85321</v>
      </c>
      <c r="E7036" t="s">
        <v>49</v>
      </c>
      <c r="F7036">
        <v>6</v>
      </c>
      <c r="G7036" t="s">
        <v>22</v>
      </c>
      <c r="H7036">
        <v>4541.1210000000001</v>
      </c>
      <c r="I7036">
        <v>0</v>
      </c>
      <c r="J7036">
        <v>1448295</v>
      </c>
      <c r="K7036">
        <v>8409951</v>
      </c>
      <c r="M7036" t="s">
        <v>97</v>
      </c>
      <c r="N7036" t="s">
        <v>17</v>
      </c>
    </row>
    <row r="7037" spans="1:14" x14ac:dyDescent="0.25">
      <c r="A7037">
        <v>6.2016999999999998</v>
      </c>
      <c r="B7037">
        <v>9</v>
      </c>
      <c r="C7037" t="s">
        <v>45</v>
      </c>
      <c r="D7037">
        <v>85321</v>
      </c>
      <c r="E7037" t="s">
        <v>49</v>
      </c>
      <c r="F7037">
        <v>13</v>
      </c>
      <c r="G7037" t="s">
        <v>23</v>
      </c>
      <c r="H7037">
        <v>10319.013000000001</v>
      </c>
      <c r="I7037">
        <v>0</v>
      </c>
      <c r="J7037">
        <v>2561035</v>
      </c>
      <c r="K7037">
        <v>11697657</v>
      </c>
      <c r="M7037" t="s">
        <v>97</v>
      </c>
      <c r="N7037" t="s">
        <v>17</v>
      </c>
    </row>
    <row r="7038" spans="1:14" x14ac:dyDescent="0.25">
      <c r="A7038">
        <v>6.2016999999999998</v>
      </c>
      <c r="B7038">
        <v>9</v>
      </c>
      <c r="C7038" t="s">
        <v>45</v>
      </c>
      <c r="D7038">
        <v>85321</v>
      </c>
      <c r="E7038" t="s">
        <v>49</v>
      </c>
      <c r="F7038">
        <v>7</v>
      </c>
      <c r="G7038" t="s">
        <v>24</v>
      </c>
      <c r="H7038">
        <v>3480.5819999999999</v>
      </c>
      <c r="I7038">
        <v>0</v>
      </c>
      <c r="J7038">
        <v>152235</v>
      </c>
      <c r="K7038">
        <v>1458297</v>
      </c>
      <c r="M7038" t="s">
        <v>97</v>
      </c>
      <c r="N7038" t="s">
        <v>17</v>
      </c>
    </row>
    <row r="7039" spans="1:14" x14ac:dyDescent="0.25">
      <c r="A7039">
        <v>6.2016999999999998</v>
      </c>
      <c r="B7039">
        <v>9</v>
      </c>
      <c r="C7039" t="s">
        <v>45</v>
      </c>
      <c r="D7039">
        <v>85321</v>
      </c>
      <c r="E7039" t="s">
        <v>49</v>
      </c>
      <c r="F7039">
        <v>8</v>
      </c>
      <c r="G7039" t="s">
        <v>25</v>
      </c>
      <c r="H7039">
        <v>1513.7070000000001</v>
      </c>
      <c r="I7039">
        <v>0</v>
      </c>
      <c r="J7039">
        <v>43660</v>
      </c>
      <c r="K7039">
        <v>399012</v>
      </c>
      <c r="M7039" t="s">
        <v>97</v>
      </c>
      <c r="N7039" t="s">
        <v>17</v>
      </c>
    </row>
    <row r="7040" spans="1:14" x14ac:dyDescent="0.25">
      <c r="A7040">
        <v>6.2016999999999998</v>
      </c>
      <c r="B7040">
        <v>9</v>
      </c>
      <c r="C7040" t="s">
        <v>45</v>
      </c>
      <c r="D7040">
        <v>85321</v>
      </c>
      <c r="E7040" t="s">
        <v>49</v>
      </c>
      <c r="F7040">
        <v>9</v>
      </c>
      <c r="G7040" t="s">
        <v>26</v>
      </c>
      <c r="H7040">
        <v>1944.846</v>
      </c>
      <c r="I7040">
        <v>0</v>
      </c>
      <c r="J7040">
        <v>61740</v>
      </c>
      <c r="K7040">
        <v>433059</v>
      </c>
      <c r="M7040" t="s">
        <v>97</v>
      </c>
      <c r="N7040" t="s">
        <v>17</v>
      </c>
    </row>
    <row r="7041" spans="1:14" x14ac:dyDescent="0.25">
      <c r="A7041">
        <v>6.2016999999999998</v>
      </c>
      <c r="B7041">
        <v>9</v>
      </c>
      <c r="C7041" t="s">
        <v>45</v>
      </c>
      <c r="D7041">
        <v>85321</v>
      </c>
      <c r="E7041" t="s">
        <v>49</v>
      </c>
      <c r="F7041">
        <v>14</v>
      </c>
      <c r="G7041" t="s">
        <v>27</v>
      </c>
      <c r="H7041">
        <v>6939.1350000000002</v>
      </c>
      <c r="I7041">
        <v>0</v>
      </c>
      <c r="J7041">
        <v>257635</v>
      </c>
      <c r="K7041">
        <v>2112615</v>
      </c>
      <c r="M7041" t="s">
        <v>97</v>
      </c>
      <c r="N7041" t="s">
        <v>17</v>
      </c>
    </row>
    <row r="7042" spans="1:14" x14ac:dyDescent="0.25">
      <c r="A7042">
        <v>6.2016999999999998</v>
      </c>
      <c r="B7042">
        <v>9</v>
      </c>
      <c r="C7042" t="s">
        <v>45</v>
      </c>
      <c r="D7042">
        <v>85321</v>
      </c>
      <c r="E7042" t="s">
        <v>49</v>
      </c>
      <c r="F7042">
        <v>15</v>
      </c>
      <c r="G7042" t="s">
        <v>28</v>
      </c>
      <c r="H7042">
        <v>2394.8670000000002</v>
      </c>
      <c r="I7042">
        <v>0</v>
      </c>
      <c r="J7042">
        <v>65</v>
      </c>
      <c r="K7042">
        <v>0</v>
      </c>
      <c r="M7042" t="s">
        <v>97</v>
      </c>
      <c r="N7042" t="s">
        <v>17</v>
      </c>
    </row>
    <row r="7043" spans="1:14" x14ac:dyDescent="0.25">
      <c r="A7043">
        <v>6.2016999999999998</v>
      </c>
      <c r="B7043">
        <v>9</v>
      </c>
      <c r="C7043" t="s">
        <v>45</v>
      </c>
      <c r="D7043">
        <v>85321</v>
      </c>
      <c r="E7043" t="s">
        <v>49</v>
      </c>
      <c r="F7043">
        <v>12</v>
      </c>
      <c r="G7043" t="s">
        <v>29</v>
      </c>
      <c r="H7043">
        <v>5935.2420000000002</v>
      </c>
      <c r="I7043">
        <v>0</v>
      </c>
      <c r="J7043">
        <v>2818670</v>
      </c>
      <c r="K7043">
        <v>13672461</v>
      </c>
      <c r="M7043" t="s">
        <v>97</v>
      </c>
      <c r="N7043" t="s">
        <v>17</v>
      </c>
    </row>
    <row r="7044" spans="1:14" x14ac:dyDescent="0.25">
      <c r="A7044">
        <v>6.2016999999999998</v>
      </c>
      <c r="B7044">
        <v>9</v>
      </c>
      <c r="C7044" t="s">
        <v>45</v>
      </c>
      <c r="D7044">
        <v>85321</v>
      </c>
      <c r="E7044" t="s">
        <v>49</v>
      </c>
      <c r="F7044">
        <v>16</v>
      </c>
      <c r="G7044" t="s">
        <v>30</v>
      </c>
      <c r="H7044">
        <v>1438.1790000000001</v>
      </c>
      <c r="I7044">
        <v>0</v>
      </c>
      <c r="J7044">
        <v>65</v>
      </c>
      <c r="K7044">
        <v>0</v>
      </c>
      <c r="M7044" t="s">
        <v>97</v>
      </c>
      <c r="N7044" t="s">
        <v>17</v>
      </c>
    </row>
    <row r="7045" spans="1:14" x14ac:dyDescent="0.25">
      <c r="A7045">
        <v>6.2016999999999998</v>
      </c>
      <c r="B7045">
        <v>9</v>
      </c>
      <c r="C7045" t="s">
        <v>45</v>
      </c>
      <c r="D7045">
        <v>85321</v>
      </c>
      <c r="E7045" t="s">
        <v>49</v>
      </c>
      <c r="F7045">
        <v>11</v>
      </c>
      <c r="G7045" t="s">
        <v>31</v>
      </c>
      <c r="H7045">
        <v>0</v>
      </c>
      <c r="I7045">
        <v>0</v>
      </c>
      <c r="J7045">
        <v>0</v>
      </c>
      <c r="K7045">
        <v>0</v>
      </c>
      <c r="M7045" t="s">
        <v>97</v>
      </c>
      <c r="N7045" t="s">
        <v>17</v>
      </c>
    </row>
    <row r="7046" spans="1:14" x14ac:dyDescent="0.25">
      <c r="A7046">
        <v>6.2016999999999998</v>
      </c>
      <c r="B7046">
        <v>9</v>
      </c>
      <c r="C7046" t="s">
        <v>45</v>
      </c>
      <c r="D7046">
        <v>85321</v>
      </c>
      <c r="E7046" t="s">
        <v>49</v>
      </c>
      <c r="F7046">
        <v>17</v>
      </c>
      <c r="G7046" t="s">
        <v>32</v>
      </c>
      <c r="H7046">
        <v>31.47</v>
      </c>
      <c r="I7046">
        <v>0</v>
      </c>
      <c r="J7046">
        <v>65</v>
      </c>
      <c r="K7046">
        <v>0</v>
      </c>
      <c r="M7046" t="s">
        <v>97</v>
      </c>
      <c r="N7046" t="s">
        <v>17</v>
      </c>
    </row>
    <row r="7047" spans="1:14" x14ac:dyDescent="0.25">
      <c r="A7047">
        <v>6.2016999999999998</v>
      </c>
      <c r="B7047">
        <v>9</v>
      </c>
      <c r="C7047" t="s">
        <v>45</v>
      </c>
      <c r="D7047">
        <v>85321</v>
      </c>
      <c r="E7047" t="s">
        <v>49</v>
      </c>
      <c r="F7047">
        <v>18</v>
      </c>
      <c r="G7047" t="s">
        <v>33</v>
      </c>
      <c r="H7047">
        <v>27057.905999999999</v>
      </c>
      <c r="I7047">
        <v>0</v>
      </c>
      <c r="J7047">
        <v>2818670</v>
      </c>
      <c r="K7047">
        <v>13071306</v>
      </c>
      <c r="M7047" t="s">
        <v>97</v>
      </c>
      <c r="N7047" t="s">
        <v>17</v>
      </c>
    </row>
    <row r="7048" spans="1:14" x14ac:dyDescent="0.25">
      <c r="A7048">
        <v>6.2016999999999998</v>
      </c>
      <c r="B7048">
        <v>9</v>
      </c>
      <c r="C7048" t="s">
        <v>50</v>
      </c>
      <c r="D7048">
        <v>38560</v>
      </c>
      <c r="E7048" t="s">
        <v>51</v>
      </c>
      <c r="F7048">
        <v>1</v>
      </c>
      <c r="G7048" t="s">
        <v>16</v>
      </c>
      <c r="H7048">
        <v>1749.732</v>
      </c>
      <c r="I7048">
        <v>0</v>
      </c>
      <c r="J7048">
        <v>391725</v>
      </c>
      <c r="K7048">
        <v>1717758</v>
      </c>
      <c r="M7048" t="s">
        <v>97</v>
      </c>
      <c r="N7048" t="s">
        <v>17</v>
      </c>
    </row>
    <row r="7049" spans="1:14" x14ac:dyDescent="0.25">
      <c r="A7049">
        <v>6.2016999999999998</v>
      </c>
      <c r="B7049">
        <v>9</v>
      </c>
      <c r="C7049" t="s">
        <v>50</v>
      </c>
      <c r="D7049">
        <v>38560</v>
      </c>
      <c r="E7049" t="s">
        <v>51</v>
      </c>
      <c r="F7049">
        <v>2</v>
      </c>
      <c r="G7049" t="s">
        <v>18</v>
      </c>
      <c r="H7049">
        <v>1334.328</v>
      </c>
      <c r="I7049">
        <v>0</v>
      </c>
      <c r="J7049">
        <v>81575</v>
      </c>
      <c r="K7049">
        <v>495333</v>
      </c>
      <c r="M7049" t="s">
        <v>97</v>
      </c>
      <c r="N7049" t="s">
        <v>17</v>
      </c>
    </row>
    <row r="7050" spans="1:14" x14ac:dyDescent="0.25">
      <c r="A7050">
        <v>6.2016999999999998</v>
      </c>
      <c r="B7050">
        <v>9</v>
      </c>
      <c r="C7050" t="s">
        <v>50</v>
      </c>
      <c r="D7050">
        <v>38560</v>
      </c>
      <c r="E7050" t="s">
        <v>51</v>
      </c>
      <c r="F7050">
        <v>3</v>
      </c>
      <c r="G7050" t="s">
        <v>19</v>
      </c>
      <c r="H7050">
        <v>47.204999999999998</v>
      </c>
      <c r="I7050">
        <v>0</v>
      </c>
      <c r="J7050">
        <v>361205</v>
      </c>
      <c r="K7050">
        <v>582210</v>
      </c>
      <c r="M7050" t="s">
        <v>97</v>
      </c>
      <c r="N7050" t="s">
        <v>17</v>
      </c>
    </row>
    <row r="7051" spans="1:14" x14ac:dyDescent="0.25">
      <c r="A7051">
        <v>6.2016999999999998</v>
      </c>
      <c r="B7051">
        <v>9</v>
      </c>
      <c r="C7051" t="s">
        <v>50</v>
      </c>
      <c r="D7051">
        <v>38560</v>
      </c>
      <c r="E7051" t="s">
        <v>51</v>
      </c>
      <c r="F7051">
        <v>4</v>
      </c>
      <c r="G7051" t="s">
        <v>20</v>
      </c>
      <c r="H7051">
        <v>777.30899999999997</v>
      </c>
      <c r="I7051">
        <v>0</v>
      </c>
      <c r="J7051">
        <v>314800</v>
      </c>
      <c r="K7051">
        <v>528930</v>
      </c>
      <c r="M7051" t="s">
        <v>97</v>
      </c>
      <c r="N7051" t="s">
        <v>17</v>
      </c>
    </row>
    <row r="7052" spans="1:14" x14ac:dyDescent="0.25">
      <c r="A7052">
        <v>6.2016999999999998</v>
      </c>
      <c r="B7052">
        <v>9</v>
      </c>
      <c r="C7052" t="s">
        <v>50</v>
      </c>
      <c r="D7052">
        <v>38560</v>
      </c>
      <c r="E7052" t="s">
        <v>51</v>
      </c>
      <c r="F7052">
        <v>5</v>
      </c>
      <c r="G7052" t="s">
        <v>21</v>
      </c>
      <c r="H7052">
        <v>2501.8649999999998</v>
      </c>
      <c r="I7052">
        <v>0</v>
      </c>
      <c r="J7052">
        <v>172725</v>
      </c>
      <c r="K7052">
        <v>542985</v>
      </c>
      <c r="M7052" t="s">
        <v>97</v>
      </c>
      <c r="N7052" t="s">
        <v>17</v>
      </c>
    </row>
    <row r="7053" spans="1:14" x14ac:dyDescent="0.25">
      <c r="A7053">
        <v>6.2016999999999998</v>
      </c>
      <c r="B7053">
        <v>9</v>
      </c>
      <c r="C7053" t="s">
        <v>50</v>
      </c>
      <c r="D7053">
        <v>38560</v>
      </c>
      <c r="E7053" t="s">
        <v>51</v>
      </c>
      <c r="F7053">
        <v>6</v>
      </c>
      <c r="G7053" t="s">
        <v>22</v>
      </c>
      <c r="H7053">
        <v>6501.7020000000002</v>
      </c>
      <c r="I7053">
        <v>0</v>
      </c>
      <c r="J7053">
        <v>1806305</v>
      </c>
      <c r="K7053">
        <v>11216289</v>
      </c>
      <c r="M7053" t="s">
        <v>97</v>
      </c>
      <c r="N7053" t="s">
        <v>17</v>
      </c>
    </row>
    <row r="7054" spans="1:14" x14ac:dyDescent="0.25">
      <c r="A7054">
        <v>6.2016999999999998</v>
      </c>
      <c r="B7054">
        <v>9</v>
      </c>
      <c r="C7054" t="s">
        <v>50</v>
      </c>
      <c r="D7054">
        <v>38560</v>
      </c>
      <c r="E7054" t="s">
        <v>51</v>
      </c>
      <c r="F7054">
        <v>13</v>
      </c>
      <c r="G7054" t="s">
        <v>23</v>
      </c>
      <c r="H7054">
        <v>12912.141</v>
      </c>
      <c r="I7054">
        <v>0</v>
      </c>
      <c r="J7054">
        <v>3128335</v>
      </c>
      <c r="K7054">
        <v>14654979</v>
      </c>
      <c r="M7054" t="s">
        <v>97</v>
      </c>
      <c r="N7054" t="s">
        <v>17</v>
      </c>
    </row>
    <row r="7055" spans="1:14" x14ac:dyDescent="0.25">
      <c r="A7055">
        <v>6.2016999999999998</v>
      </c>
      <c r="B7055">
        <v>9</v>
      </c>
      <c r="C7055" t="s">
        <v>50</v>
      </c>
      <c r="D7055">
        <v>38560</v>
      </c>
      <c r="E7055" t="s">
        <v>51</v>
      </c>
      <c r="F7055">
        <v>7</v>
      </c>
      <c r="G7055" t="s">
        <v>24</v>
      </c>
      <c r="H7055">
        <v>3301.203</v>
      </c>
      <c r="I7055">
        <v>0</v>
      </c>
      <c r="J7055">
        <v>152785</v>
      </c>
      <c r="K7055">
        <v>1381038</v>
      </c>
      <c r="M7055" t="s">
        <v>97</v>
      </c>
      <c r="N7055" t="s">
        <v>17</v>
      </c>
    </row>
    <row r="7056" spans="1:14" x14ac:dyDescent="0.25">
      <c r="A7056">
        <v>6.2016999999999998</v>
      </c>
      <c r="B7056">
        <v>9</v>
      </c>
      <c r="C7056" t="s">
        <v>50</v>
      </c>
      <c r="D7056">
        <v>38560</v>
      </c>
      <c r="E7056" t="s">
        <v>51</v>
      </c>
      <c r="F7056">
        <v>8</v>
      </c>
      <c r="G7056" t="s">
        <v>25</v>
      </c>
      <c r="H7056">
        <v>881.16</v>
      </c>
      <c r="I7056">
        <v>0</v>
      </c>
      <c r="J7056">
        <v>46935</v>
      </c>
      <c r="K7056">
        <v>459675</v>
      </c>
      <c r="M7056" t="s">
        <v>97</v>
      </c>
      <c r="N7056" t="s">
        <v>17</v>
      </c>
    </row>
    <row r="7057" spans="1:14" x14ac:dyDescent="0.25">
      <c r="A7057">
        <v>6.2016999999999998</v>
      </c>
      <c r="B7057">
        <v>9</v>
      </c>
      <c r="C7057" t="s">
        <v>50</v>
      </c>
      <c r="D7057">
        <v>38560</v>
      </c>
      <c r="E7057" t="s">
        <v>51</v>
      </c>
      <c r="F7057">
        <v>9</v>
      </c>
      <c r="G7057" t="s">
        <v>26</v>
      </c>
      <c r="H7057">
        <v>2130.5189999999998</v>
      </c>
      <c r="I7057">
        <v>0</v>
      </c>
      <c r="J7057">
        <v>57790</v>
      </c>
      <c r="K7057">
        <v>352254</v>
      </c>
      <c r="M7057" t="s">
        <v>97</v>
      </c>
      <c r="N7057" t="s">
        <v>17</v>
      </c>
    </row>
    <row r="7058" spans="1:14" x14ac:dyDescent="0.25">
      <c r="A7058">
        <v>6.2016999999999998</v>
      </c>
      <c r="B7058">
        <v>9</v>
      </c>
      <c r="C7058" t="s">
        <v>50</v>
      </c>
      <c r="D7058">
        <v>38560</v>
      </c>
      <c r="E7058" t="s">
        <v>51</v>
      </c>
      <c r="F7058">
        <v>14</v>
      </c>
      <c r="G7058" t="s">
        <v>27</v>
      </c>
      <c r="H7058">
        <v>6312.8819999999996</v>
      </c>
      <c r="I7058">
        <v>0</v>
      </c>
      <c r="J7058">
        <v>257510</v>
      </c>
      <c r="K7058">
        <v>1987011</v>
      </c>
      <c r="M7058" t="s">
        <v>97</v>
      </c>
      <c r="N7058" t="s">
        <v>17</v>
      </c>
    </row>
    <row r="7059" spans="1:14" x14ac:dyDescent="0.25">
      <c r="A7059">
        <v>6.2016999999999998</v>
      </c>
      <c r="B7059">
        <v>9</v>
      </c>
      <c r="C7059" t="s">
        <v>50</v>
      </c>
      <c r="D7059">
        <v>38560</v>
      </c>
      <c r="E7059" t="s">
        <v>51</v>
      </c>
      <c r="F7059">
        <v>15</v>
      </c>
      <c r="G7059" t="s">
        <v>28</v>
      </c>
      <c r="H7059">
        <v>3134.4119999999998</v>
      </c>
      <c r="I7059">
        <v>0</v>
      </c>
      <c r="J7059">
        <v>70</v>
      </c>
      <c r="K7059">
        <v>0</v>
      </c>
      <c r="M7059" t="s">
        <v>97</v>
      </c>
      <c r="N7059" t="s">
        <v>17</v>
      </c>
    </row>
    <row r="7060" spans="1:14" x14ac:dyDescent="0.25">
      <c r="A7060">
        <v>6.2016999999999998</v>
      </c>
      <c r="B7060">
        <v>9</v>
      </c>
      <c r="C7060" t="s">
        <v>50</v>
      </c>
      <c r="D7060">
        <v>38560</v>
      </c>
      <c r="E7060" t="s">
        <v>51</v>
      </c>
      <c r="F7060">
        <v>12</v>
      </c>
      <c r="G7060" t="s">
        <v>29</v>
      </c>
      <c r="H7060">
        <v>4830.6450000000004</v>
      </c>
      <c r="I7060">
        <v>0</v>
      </c>
      <c r="J7060">
        <v>3385845</v>
      </c>
      <c r="K7060">
        <v>17462208</v>
      </c>
      <c r="M7060" t="s">
        <v>97</v>
      </c>
      <c r="N7060" t="s">
        <v>17</v>
      </c>
    </row>
    <row r="7061" spans="1:14" x14ac:dyDescent="0.25">
      <c r="A7061">
        <v>6.2016999999999998</v>
      </c>
      <c r="B7061">
        <v>9</v>
      </c>
      <c r="C7061" t="s">
        <v>50</v>
      </c>
      <c r="D7061">
        <v>38560</v>
      </c>
      <c r="E7061" t="s">
        <v>51</v>
      </c>
      <c r="F7061">
        <v>16</v>
      </c>
      <c r="G7061" t="s">
        <v>30</v>
      </c>
      <c r="H7061">
        <v>2058.1379999999999</v>
      </c>
      <c r="I7061">
        <v>0</v>
      </c>
      <c r="J7061">
        <v>70</v>
      </c>
      <c r="K7061">
        <v>0</v>
      </c>
      <c r="M7061" t="s">
        <v>97</v>
      </c>
      <c r="N7061" t="s">
        <v>17</v>
      </c>
    </row>
    <row r="7062" spans="1:14" x14ac:dyDescent="0.25">
      <c r="A7062">
        <v>6.2016999999999998</v>
      </c>
      <c r="B7062">
        <v>9</v>
      </c>
      <c r="C7062" t="s">
        <v>50</v>
      </c>
      <c r="D7062">
        <v>38560</v>
      </c>
      <c r="E7062" t="s">
        <v>51</v>
      </c>
      <c r="F7062">
        <v>11</v>
      </c>
      <c r="G7062" t="s">
        <v>31</v>
      </c>
      <c r="H7062">
        <v>1787.4960000000001</v>
      </c>
      <c r="I7062">
        <v>0</v>
      </c>
      <c r="J7062">
        <v>245705</v>
      </c>
      <c r="K7062">
        <v>849900</v>
      </c>
      <c r="M7062" t="s">
        <v>97</v>
      </c>
      <c r="N7062" t="s">
        <v>17</v>
      </c>
    </row>
    <row r="7063" spans="1:14" x14ac:dyDescent="0.25">
      <c r="A7063">
        <v>6.2016999999999998</v>
      </c>
      <c r="B7063">
        <v>9</v>
      </c>
      <c r="C7063" t="s">
        <v>50</v>
      </c>
      <c r="D7063">
        <v>38560</v>
      </c>
      <c r="E7063" t="s">
        <v>51</v>
      </c>
      <c r="F7063">
        <v>17</v>
      </c>
      <c r="G7063" t="s">
        <v>32</v>
      </c>
      <c r="H7063">
        <v>31.47</v>
      </c>
      <c r="I7063">
        <v>0</v>
      </c>
      <c r="J7063">
        <v>70</v>
      </c>
      <c r="K7063">
        <v>0</v>
      </c>
      <c r="M7063" t="s">
        <v>97</v>
      </c>
      <c r="N7063" t="s">
        <v>17</v>
      </c>
    </row>
    <row r="7064" spans="1:14" x14ac:dyDescent="0.25">
      <c r="A7064">
        <v>6.2016999999999998</v>
      </c>
      <c r="B7064">
        <v>9</v>
      </c>
      <c r="C7064" t="s">
        <v>50</v>
      </c>
      <c r="D7064">
        <v>38560</v>
      </c>
      <c r="E7064" t="s">
        <v>51</v>
      </c>
      <c r="F7064">
        <v>18</v>
      </c>
      <c r="G7064" t="s">
        <v>33</v>
      </c>
      <c r="H7064">
        <v>31067.184000000001</v>
      </c>
      <c r="I7064">
        <v>0</v>
      </c>
      <c r="J7064">
        <v>3385845</v>
      </c>
      <c r="K7064">
        <v>19204407</v>
      </c>
      <c r="M7064" t="s">
        <v>97</v>
      </c>
      <c r="N7064" t="s">
        <v>17</v>
      </c>
    </row>
    <row r="7065" spans="1:14" x14ac:dyDescent="0.25">
      <c r="A7065">
        <v>6.2016999999999998</v>
      </c>
      <c r="B7065">
        <v>9</v>
      </c>
      <c r="C7065" t="s">
        <v>50</v>
      </c>
      <c r="D7065">
        <v>20891</v>
      </c>
      <c r="E7065" t="s">
        <v>52</v>
      </c>
      <c r="F7065">
        <v>1</v>
      </c>
      <c r="G7065" t="s">
        <v>16</v>
      </c>
      <c r="H7065">
        <v>1897.6410000000001</v>
      </c>
      <c r="I7065">
        <v>0</v>
      </c>
      <c r="J7065">
        <v>357570</v>
      </c>
      <c r="K7065">
        <v>1436271</v>
      </c>
      <c r="M7065" t="s">
        <v>97</v>
      </c>
      <c r="N7065" t="s">
        <v>17</v>
      </c>
    </row>
    <row r="7066" spans="1:14" x14ac:dyDescent="0.25">
      <c r="A7066">
        <v>6.2016999999999998</v>
      </c>
      <c r="B7066">
        <v>9</v>
      </c>
      <c r="C7066" t="s">
        <v>50</v>
      </c>
      <c r="D7066">
        <v>20891</v>
      </c>
      <c r="E7066" t="s">
        <v>52</v>
      </c>
      <c r="F7066">
        <v>2</v>
      </c>
      <c r="G7066" t="s">
        <v>18</v>
      </c>
      <c r="H7066">
        <v>1340.6220000000001</v>
      </c>
      <c r="I7066">
        <v>0</v>
      </c>
      <c r="J7066">
        <v>69145</v>
      </c>
      <c r="K7066">
        <v>395205</v>
      </c>
      <c r="M7066" t="s">
        <v>97</v>
      </c>
      <c r="N7066" t="s">
        <v>17</v>
      </c>
    </row>
    <row r="7067" spans="1:14" x14ac:dyDescent="0.25">
      <c r="A7067">
        <v>6.2016999999999998</v>
      </c>
      <c r="B7067">
        <v>9</v>
      </c>
      <c r="C7067" t="s">
        <v>50</v>
      </c>
      <c r="D7067">
        <v>20891</v>
      </c>
      <c r="E7067" t="s">
        <v>52</v>
      </c>
      <c r="F7067">
        <v>3</v>
      </c>
      <c r="G7067" t="s">
        <v>19</v>
      </c>
      <c r="H7067">
        <v>47.204999999999998</v>
      </c>
      <c r="I7067">
        <v>0</v>
      </c>
      <c r="J7067">
        <v>406875</v>
      </c>
      <c r="K7067">
        <v>644130</v>
      </c>
      <c r="M7067" t="s">
        <v>97</v>
      </c>
      <c r="N7067" t="s">
        <v>17</v>
      </c>
    </row>
    <row r="7068" spans="1:14" x14ac:dyDescent="0.25">
      <c r="A7068">
        <v>6.2016999999999998</v>
      </c>
      <c r="B7068">
        <v>9</v>
      </c>
      <c r="C7068" t="s">
        <v>50</v>
      </c>
      <c r="D7068">
        <v>20891</v>
      </c>
      <c r="E7068" t="s">
        <v>52</v>
      </c>
      <c r="F7068">
        <v>4</v>
      </c>
      <c r="G7068" t="s">
        <v>20</v>
      </c>
      <c r="H7068">
        <v>881.16</v>
      </c>
      <c r="I7068">
        <v>0</v>
      </c>
      <c r="J7068">
        <v>290780</v>
      </c>
      <c r="K7068">
        <v>462207</v>
      </c>
      <c r="M7068" t="s">
        <v>97</v>
      </c>
      <c r="N7068" t="s">
        <v>17</v>
      </c>
    </row>
    <row r="7069" spans="1:14" x14ac:dyDescent="0.25">
      <c r="A7069">
        <v>6.2016999999999998</v>
      </c>
      <c r="B7069">
        <v>9</v>
      </c>
      <c r="C7069" t="s">
        <v>50</v>
      </c>
      <c r="D7069">
        <v>20891</v>
      </c>
      <c r="E7069" t="s">
        <v>52</v>
      </c>
      <c r="F7069">
        <v>5</v>
      </c>
      <c r="G7069" t="s">
        <v>21</v>
      </c>
      <c r="H7069">
        <v>1885.0530000000001</v>
      </c>
      <c r="I7069">
        <v>0</v>
      </c>
      <c r="J7069">
        <v>210110</v>
      </c>
      <c r="K7069">
        <v>434568</v>
      </c>
      <c r="M7069" t="s">
        <v>97</v>
      </c>
      <c r="N7069" t="s">
        <v>17</v>
      </c>
    </row>
    <row r="7070" spans="1:14" x14ac:dyDescent="0.25">
      <c r="A7070">
        <v>6.2016999999999998</v>
      </c>
      <c r="B7070">
        <v>9</v>
      </c>
      <c r="C7070" t="s">
        <v>50</v>
      </c>
      <c r="D7070">
        <v>20891</v>
      </c>
      <c r="E7070" t="s">
        <v>52</v>
      </c>
      <c r="F7070">
        <v>6</v>
      </c>
      <c r="G7070" t="s">
        <v>22</v>
      </c>
      <c r="H7070">
        <v>4493.9160000000002</v>
      </c>
      <c r="I7070">
        <v>0</v>
      </c>
      <c r="J7070">
        <v>1904450</v>
      </c>
      <c r="K7070">
        <v>10499274</v>
      </c>
      <c r="M7070" t="s">
        <v>97</v>
      </c>
      <c r="N7070" t="s">
        <v>17</v>
      </c>
    </row>
    <row r="7071" spans="1:14" x14ac:dyDescent="0.25">
      <c r="A7071">
        <v>6.2016999999999998</v>
      </c>
      <c r="B7071">
        <v>9</v>
      </c>
      <c r="C7071" t="s">
        <v>50</v>
      </c>
      <c r="D7071">
        <v>20891</v>
      </c>
      <c r="E7071" t="s">
        <v>52</v>
      </c>
      <c r="F7071">
        <v>13</v>
      </c>
      <c r="G7071" t="s">
        <v>23</v>
      </c>
      <c r="H7071">
        <v>10545.597</v>
      </c>
      <c r="I7071">
        <v>0</v>
      </c>
      <c r="J7071">
        <v>3238930</v>
      </c>
      <c r="K7071">
        <v>14275548</v>
      </c>
      <c r="M7071" t="s">
        <v>97</v>
      </c>
      <c r="N7071" t="s">
        <v>17</v>
      </c>
    </row>
    <row r="7072" spans="1:14" x14ac:dyDescent="0.25">
      <c r="A7072">
        <v>6.2016999999999998</v>
      </c>
      <c r="B7072">
        <v>9</v>
      </c>
      <c r="C7072" t="s">
        <v>50</v>
      </c>
      <c r="D7072">
        <v>20891</v>
      </c>
      <c r="E7072" t="s">
        <v>52</v>
      </c>
      <c r="F7072">
        <v>7</v>
      </c>
      <c r="G7072" t="s">
        <v>24</v>
      </c>
      <c r="H7072">
        <v>3735.489</v>
      </c>
      <c r="I7072">
        <v>0</v>
      </c>
      <c r="J7072">
        <v>140675</v>
      </c>
      <c r="K7072">
        <v>1398279</v>
      </c>
      <c r="M7072" t="s">
        <v>97</v>
      </c>
      <c r="N7072" t="s">
        <v>17</v>
      </c>
    </row>
    <row r="7073" spans="1:14" x14ac:dyDescent="0.25">
      <c r="A7073">
        <v>6.2016999999999998</v>
      </c>
      <c r="B7073">
        <v>9</v>
      </c>
      <c r="C7073" t="s">
        <v>50</v>
      </c>
      <c r="D7073">
        <v>20891</v>
      </c>
      <c r="E7073" t="s">
        <v>52</v>
      </c>
      <c r="F7073">
        <v>8</v>
      </c>
      <c r="G7073" t="s">
        <v>25</v>
      </c>
      <c r="H7073">
        <v>962.98199999999997</v>
      </c>
      <c r="I7073">
        <v>0</v>
      </c>
      <c r="J7073">
        <v>39565</v>
      </c>
      <c r="K7073">
        <v>385983</v>
      </c>
      <c r="M7073" t="s">
        <v>97</v>
      </c>
      <c r="N7073" t="s">
        <v>17</v>
      </c>
    </row>
    <row r="7074" spans="1:14" x14ac:dyDescent="0.25">
      <c r="A7074">
        <v>6.2016999999999998</v>
      </c>
      <c r="B7074">
        <v>9</v>
      </c>
      <c r="C7074" t="s">
        <v>50</v>
      </c>
      <c r="D7074">
        <v>20891</v>
      </c>
      <c r="E7074" t="s">
        <v>52</v>
      </c>
      <c r="F7074">
        <v>9</v>
      </c>
      <c r="G7074" t="s">
        <v>26</v>
      </c>
      <c r="H7074">
        <v>1283.9760000000001</v>
      </c>
      <c r="I7074">
        <v>0</v>
      </c>
      <c r="J7074">
        <v>49035</v>
      </c>
      <c r="K7074">
        <v>337107</v>
      </c>
      <c r="M7074" t="s">
        <v>97</v>
      </c>
      <c r="N7074" t="s">
        <v>17</v>
      </c>
    </row>
    <row r="7075" spans="1:14" x14ac:dyDescent="0.25">
      <c r="A7075">
        <v>6.2016999999999998</v>
      </c>
      <c r="B7075">
        <v>9</v>
      </c>
      <c r="C7075" t="s">
        <v>50</v>
      </c>
      <c r="D7075">
        <v>20891</v>
      </c>
      <c r="E7075" t="s">
        <v>52</v>
      </c>
      <c r="F7075">
        <v>14</v>
      </c>
      <c r="G7075" t="s">
        <v>27</v>
      </c>
      <c r="H7075">
        <v>5982.4470000000001</v>
      </c>
      <c r="I7075">
        <v>0</v>
      </c>
      <c r="J7075">
        <v>229275</v>
      </c>
      <c r="K7075">
        <v>1959255</v>
      </c>
      <c r="M7075" t="s">
        <v>97</v>
      </c>
      <c r="N7075" t="s">
        <v>17</v>
      </c>
    </row>
    <row r="7076" spans="1:14" x14ac:dyDescent="0.25">
      <c r="A7076">
        <v>6.2016999999999998</v>
      </c>
      <c r="B7076">
        <v>9</v>
      </c>
      <c r="C7076" t="s">
        <v>50</v>
      </c>
      <c r="D7076">
        <v>20891</v>
      </c>
      <c r="E7076" t="s">
        <v>52</v>
      </c>
      <c r="F7076">
        <v>15</v>
      </c>
      <c r="G7076" t="s">
        <v>28</v>
      </c>
      <c r="H7076">
        <v>3014.826</v>
      </c>
      <c r="I7076">
        <v>0</v>
      </c>
      <c r="J7076">
        <v>75</v>
      </c>
      <c r="K7076">
        <v>0</v>
      </c>
      <c r="M7076" t="s">
        <v>97</v>
      </c>
      <c r="N7076" t="s">
        <v>17</v>
      </c>
    </row>
    <row r="7077" spans="1:14" x14ac:dyDescent="0.25">
      <c r="A7077">
        <v>6.2016999999999998</v>
      </c>
      <c r="B7077">
        <v>9</v>
      </c>
      <c r="C7077" t="s">
        <v>50</v>
      </c>
      <c r="D7077">
        <v>20891</v>
      </c>
      <c r="E7077" t="s">
        <v>52</v>
      </c>
      <c r="F7077">
        <v>12</v>
      </c>
      <c r="G7077" t="s">
        <v>29</v>
      </c>
      <c r="H7077">
        <v>5063.5230000000001</v>
      </c>
      <c r="I7077">
        <v>0</v>
      </c>
      <c r="J7077">
        <v>3468205</v>
      </c>
      <c r="K7077">
        <v>16639413</v>
      </c>
      <c r="M7077" t="s">
        <v>97</v>
      </c>
      <c r="N7077" t="s">
        <v>17</v>
      </c>
    </row>
    <row r="7078" spans="1:14" x14ac:dyDescent="0.25">
      <c r="A7078">
        <v>6.2016999999999998</v>
      </c>
      <c r="B7078">
        <v>9</v>
      </c>
      <c r="C7078" t="s">
        <v>50</v>
      </c>
      <c r="D7078">
        <v>20891</v>
      </c>
      <c r="E7078" t="s">
        <v>52</v>
      </c>
      <c r="F7078">
        <v>16</v>
      </c>
      <c r="G7078" t="s">
        <v>30</v>
      </c>
      <c r="H7078">
        <v>2363.3969999999999</v>
      </c>
      <c r="I7078">
        <v>0</v>
      </c>
      <c r="J7078">
        <v>75</v>
      </c>
      <c r="K7078">
        <v>0</v>
      </c>
      <c r="M7078" t="s">
        <v>97</v>
      </c>
      <c r="N7078" t="s">
        <v>17</v>
      </c>
    </row>
    <row r="7079" spans="1:14" x14ac:dyDescent="0.25">
      <c r="A7079">
        <v>6.2016999999999998</v>
      </c>
      <c r="B7079">
        <v>9</v>
      </c>
      <c r="C7079" t="s">
        <v>50</v>
      </c>
      <c r="D7079">
        <v>20891</v>
      </c>
      <c r="E7079" t="s">
        <v>52</v>
      </c>
      <c r="F7079">
        <v>11</v>
      </c>
      <c r="G7079" t="s">
        <v>31</v>
      </c>
      <c r="H7079">
        <v>0</v>
      </c>
      <c r="I7079">
        <v>0</v>
      </c>
      <c r="J7079">
        <v>22640</v>
      </c>
      <c r="K7079">
        <v>264201</v>
      </c>
      <c r="M7079" t="s">
        <v>97</v>
      </c>
      <c r="N7079" t="s">
        <v>17</v>
      </c>
    </row>
    <row r="7080" spans="1:14" x14ac:dyDescent="0.25">
      <c r="A7080">
        <v>6.2016999999999998</v>
      </c>
      <c r="B7080">
        <v>9</v>
      </c>
      <c r="C7080" t="s">
        <v>50</v>
      </c>
      <c r="D7080">
        <v>20891</v>
      </c>
      <c r="E7080" t="s">
        <v>52</v>
      </c>
      <c r="F7080">
        <v>17</v>
      </c>
      <c r="G7080" t="s">
        <v>32</v>
      </c>
      <c r="H7080">
        <v>31.47</v>
      </c>
      <c r="I7080">
        <v>120</v>
      </c>
      <c r="J7080">
        <v>75</v>
      </c>
      <c r="K7080">
        <v>0</v>
      </c>
      <c r="M7080" t="s">
        <v>97</v>
      </c>
      <c r="N7080" t="s">
        <v>17</v>
      </c>
    </row>
    <row r="7081" spans="1:14" x14ac:dyDescent="0.25">
      <c r="A7081">
        <v>6.2016999999999998</v>
      </c>
      <c r="B7081">
        <v>9</v>
      </c>
      <c r="C7081" t="s">
        <v>50</v>
      </c>
      <c r="D7081">
        <v>20891</v>
      </c>
      <c r="E7081" t="s">
        <v>52</v>
      </c>
      <c r="F7081">
        <v>18</v>
      </c>
      <c r="G7081" t="s">
        <v>33</v>
      </c>
      <c r="H7081">
        <v>27001.26</v>
      </c>
      <c r="I7081">
        <v>120</v>
      </c>
      <c r="J7081">
        <v>3468205</v>
      </c>
      <c r="K7081">
        <v>16146699</v>
      </c>
      <c r="M7081" t="s">
        <v>97</v>
      </c>
      <c r="N7081" t="s">
        <v>17</v>
      </c>
    </row>
    <row r="7082" spans="1:14" x14ac:dyDescent="0.25">
      <c r="A7082">
        <v>6.2016999999999998</v>
      </c>
      <c r="B7082">
        <v>9</v>
      </c>
      <c r="C7082" t="s">
        <v>50</v>
      </c>
      <c r="D7082">
        <v>45583</v>
      </c>
      <c r="E7082" t="s">
        <v>53</v>
      </c>
      <c r="F7082">
        <v>1</v>
      </c>
      <c r="G7082" t="s">
        <v>16</v>
      </c>
      <c r="H7082">
        <v>1611.2639999999999</v>
      </c>
      <c r="I7082">
        <v>0</v>
      </c>
      <c r="J7082">
        <v>345995</v>
      </c>
      <c r="K7082">
        <v>1306416</v>
      </c>
      <c r="M7082" t="s">
        <v>97</v>
      </c>
      <c r="N7082" t="s">
        <v>17</v>
      </c>
    </row>
    <row r="7083" spans="1:14" x14ac:dyDescent="0.25">
      <c r="A7083">
        <v>6.2016999999999998</v>
      </c>
      <c r="B7083">
        <v>9</v>
      </c>
      <c r="C7083" t="s">
        <v>50</v>
      </c>
      <c r="D7083">
        <v>45583</v>
      </c>
      <c r="E7083" t="s">
        <v>53</v>
      </c>
      <c r="F7083">
        <v>2</v>
      </c>
      <c r="G7083" t="s">
        <v>18</v>
      </c>
      <c r="H7083">
        <v>2231.223</v>
      </c>
      <c r="I7083">
        <v>0</v>
      </c>
      <c r="J7083">
        <v>108480</v>
      </c>
      <c r="K7083">
        <v>624462</v>
      </c>
      <c r="M7083" t="s">
        <v>97</v>
      </c>
      <c r="N7083" t="s">
        <v>17</v>
      </c>
    </row>
    <row r="7084" spans="1:14" x14ac:dyDescent="0.25">
      <c r="A7084">
        <v>6.2016999999999998</v>
      </c>
      <c r="B7084">
        <v>9</v>
      </c>
      <c r="C7084" t="s">
        <v>50</v>
      </c>
      <c r="D7084">
        <v>45583</v>
      </c>
      <c r="E7084" t="s">
        <v>53</v>
      </c>
      <c r="F7084">
        <v>3</v>
      </c>
      <c r="G7084" t="s">
        <v>19</v>
      </c>
      <c r="H7084">
        <v>47.204999999999998</v>
      </c>
      <c r="I7084">
        <v>0</v>
      </c>
      <c r="J7084">
        <v>414650</v>
      </c>
      <c r="K7084">
        <v>711123</v>
      </c>
      <c r="M7084" t="s">
        <v>97</v>
      </c>
      <c r="N7084" t="s">
        <v>17</v>
      </c>
    </row>
    <row r="7085" spans="1:14" x14ac:dyDescent="0.25">
      <c r="A7085">
        <v>6.2016999999999998</v>
      </c>
      <c r="B7085">
        <v>9</v>
      </c>
      <c r="C7085" t="s">
        <v>50</v>
      </c>
      <c r="D7085">
        <v>45583</v>
      </c>
      <c r="E7085" t="s">
        <v>53</v>
      </c>
      <c r="F7085">
        <v>4</v>
      </c>
      <c r="G7085" t="s">
        <v>20</v>
      </c>
      <c r="H7085">
        <v>1016.481</v>
      </c>
      <c r="I7085">
        <v>0</v>
      </c>
      <c r="J7085">
        <v>403360</v>
      </c>
      <c r="K7085">
        <v>726396</v>
      </c>
      <c r="M7085" t="s">
        <v>97</v>
      </c>
      <c r="N7085" t="s">
        <v>17</v>
      </c>
    </row>
    <row r="7086" spans="1:14" x14ac:dyDescent="0.25">
      <c r="A7086">
        <v>6.2016999999999998</v>
      </c>
      <c r="B7086">
        <v>9</v>
      </c>
      <c r="C7086" t="s">
        <v>50</v>
      </c>
      <c r="D7086">
        <v>45583</v>
      </c>
      <c r="E7086" t="s">
        <v>53</v>
      </c>
      <c r="F7086">
        <v>5</v>
      </c>
      <c r="G7086" t="s">
        <v>21</v>
      </c>
      <c r="H7086">
        <v>1995.1980000000001</v>
      </c>
      <c r="I7086">
        <v>0</v>
      </c>
      <c r="J7086">
        <v>169500</v>
      </c>
      <c r="K7086">
        <v>365166</v>
      </c>
      <c r="M7086" t="s">
        <v>97</v>
      </c>
      <c r="N7086" t="s">
        <v>17</v>
      </c>
    </row>
    <row r="7087" spans="1:14" x14ac:dyDescent="0.25">
      <c r="A7087">
        <v>6.2016999999999998</v>
      </c>
      <c r="B7087">
        <v>9</v>
      </c>
      <c r="C7087" t="s">
        <v>50</v>
      </c>
      <c r="D7087">
        <v>45583</v>
      </c>
      <c r="E7087" t="s">
        <v>53</v>
      </c>
      <c r="F7087">
        <v>6</v>
      </c>
      <c r="G7087" t="s">
        <v>22</v>
      </c>
      <c r="H7087">
        <v>5957.2709999999997</v>
      </c>
      <c r="I7087">
        <v>0</v>
      </c>
      <c r="J7087">
        <v>1121395</v>
      </c>
      <c r="K7087">
        <v>3544002</v>
      </c>
      <c r="M7087" t="s">
        <v>97</v>
      </c>
      <c r="N7087" t="s">
        <v>17</v>
      </c>
    </row>
    <row r="7088" spans="1:14" x14ac:dyDescent="0.25">
      <c r="A7088">
        <v>6.2016999999999998</v>
      </c>
      <c r="B7088">
        <v>9</v>
      </c>
      <c r="C7088" t="s">
        <v>50</v>
      </c>
      <c r="D7088">
        <v>45583</v>
      </c>
      <c r="E7088" t="s">
        <v>53</v>
      </c>
      <c r="F7088">
        <v>13</v>
      </c>
      <c r="G7088" t="s">
        <v>23</v>
      </c>
      <c r="H7088">
        <v>12858.642</v>
      </c>
      <c r="I7088">
        <v>0</v>
      </c>
      <c r="J7088">
        <v>2563380</v>
      </c>
      <c r="K7088">
        <v>7404396</v>
      </c>
      <c r="M7088" t="s">
        <v>97</v>
      </c>
      <c r="N7088" t="s">
        <v>17</v>
      </c>
    </row>
    <row r="7089" spans="1:14" x14ac:dyDescent="0.25">
      <c r="A7089">
        <v>6.2016999999999998</v>
      </c>
      <c r="B7089">
        <v>9</v>
      </c>
      <c r="C7089" t="s">
        <v>50</v>
      </c>
      <c r="D7089">
        <v>45583</v>
      </c>
      <c r="E7089" t="s">
        <v>53</v>
      </c>
      <c r="F7089">
        <v>7</v>
      </c>
      <c r="G7089" t="s">
        <v>24</v>
      </c>
      <c r="H7089">
        <v>6445.0559999999996</v>
      </c>
      <c r="I7089">
        <v>0</v>
      </c>
      <c r="J7089">
        <v>167795</v>
      </c>
      <c r="K7089">
        <v>1424073</v>
      </c>
      <c r="M7089" t="s">
        <v>97</v>
      </c>
      <c r="N7089" t="s">
        <v>17</v>
      </c>
    </row>
    <row r="7090" spans="1:14" x14ac:dyDescent="0.25">
      <c r="A7090">
        <v>6.2016999999999998</v>
      </c>
      <c r="B7090">
        <v>9</v>
      </c>
      <c r="C7090" t="s">
        <v>50</v>
      </c>
      <c r="D7090">
        <v>45583</v>
      </c>
      <c r="E7090" t="s">
        <v>53</v>
      </c>
      <c r="F7090">
        <v>8</v>
      </c>
      <c r="G7090" t="s">
        <v>25</v>
      </c>
      <c r="H7090">
        <v>62.94</v>
      </c>
      <c r="I7090">
        <v>0</v>
      </c>
      <c r="J7090">
        <v>38245</v>
      </c>
      <c r="K7090">
        <v>363999</v>
      </c>
      <c r="M7090" t="s">
        <v>97</v>
      </c>
      <c r="N7090" t="s">
        <v>17</v>
      </c>
    </row>
    <row r="7091" spans="1:14" x14ac:dyDescent="0.25">
      <c r="A7091">
        <v>6.2016999999999998</v>
      </c>
      <c r="B7091">
        <v>9</v>
      </c>
      <c r="C7091" t="s">
        <v>50</v>
      </c>
      <c r="D7091">
        <v>45583</v>
      </c>
      <c r="E7091" t="s">
        <v>53</v>
      </c>
      <c r="F7091">
        <v>9</v>
      </c>
      <c r="G7091" t="s">
        <v>26</v>
      </c>
      <c r="H7091">
        <v>78.674999999999997</v>
      </c>
      <c r="I7091">
        <v>0</v>
      </c>
      <c r="J7091">
        <v>48290</v>
      </c>
      <c r="K7091">
        <v>357405</v>
      </c>
      <c r="M7091" t="s">
        <v>97</v>
      </c>
      <c r="N7091" t="s">
        <v>17</v>
      </c>
    </row>
    <row r="7092" spans="1:14" x14ac:dyDescent="0.25">
      <c r="A7092">
        <v>6.2016999999999998</v>
      </c>
      <c r="B7092">
        <v>9</v>
      </c>
      <c r="C7092" t="s">
        <v>50</v>
      </c>
      <c r="D7092">
        <v>45583</v>
      </c>
      <c r="E7092" t="s">
        <v>53</v>
      </c>
      <c r="F7092">
        <v>14</v>
      </c>
      <c r="G7092" t="s">
        <v>27</v>
      </c>
      <c r="H7092">
        <v>6586.6710000000003</v>
      </c>
      <c r="I7092">
        <v>0</v>
      </c>
      <c r="J7092">
        <v>254330</v>
      </c>
      <c r="K7092">
        <v>2172123</v>
      </c>
      <c r="M7092" t="s">
        <v>97</v>
      </c>
      <c r="N7092" t="s">
        <v>17</v>
      </c>
    </row>
    <row r="7093" spans="1:14" x14ac:dyDescent="0.25">
      <c r="A7093">
        <v>6.2016999999999998</v>
      </c>
      <c r="B7093">
        <v>9</v>
      </c>
      <c r="C7093" t="s">
        <v>50</v>
      </c>
      <c r="D7093">
        <v>45583</v>
      </c>
      <c r="E7093" t="s">
        <v>53</v>
      </c>
      <c r="F7093">
        <v>15</v>
      </c>
      <c r="G7093" t="s">
        <v>28</v>
      </c>
      <c r="H7093">
        <v>2161.989</v>
      </c>
      <c r="I7093">
        <v>0</v>
      </c>
      <c r="J7093">
        <v>80</v>
      </c>
      <c r="K7093">
        <v>0</v>
      </c>
      <c r="M7093" t="s">
        <v>97</v>
      </c>
      <c r="N7093" t="s">
        <v>17</v>
      </c>
    </row>
    <row r="7094" spans="1:14" x14ac:dyDescent="0.25">
      <c r="A7094">
        <v>6.2016999999999998</v>
      </c>
      <c r="B7094">
        <v>9</v>
      </c>
      <c r="C7094" t="s">
        <v>50</v>
      </c>
      <c r="D7094">
        <v>45583</v>
      </c>
      <c r="E7094" t="s">
        <v>53</v>
      </c>
      <c r="F7094">
        <v>12</v>
      </c>
      <c r="G7094" t="s">
        <v>29</v>
      </c>
      <c r="H7094">
        <v>4264.1850000000004</v>
      </c>
      <c r="I7094">
        <v>0</v>
      </c>
      <c r="J7094">
        <v>2817710</v>
      </c>
      <c r="K7094">
        <v>9267111</v>
      </c>
      <c r="M7094" t="s">
        <v>97</v>
      </c>
      <c r="N7094" t="s">
        <v>17</v>
      </c>
    </row>
    <row r="7095" spans="1:14" x14ac:dyDescent="0.25">
      <c r="A7095">
        <v>6.2016999999999998</v>
      </c>
      <c r="B7095">
        <v>9</v>
      </c>
      <c r="C7095" t="s">
        <v>50</v>
      </c>
      <c r="D7095">
        <v>45583</v>
      </c>
      <c r="E7095" t="s">
        <v>53</v>
      </c>
      <c r="F7095">
        <v>16</v>
      </c>
      <c r="G7095" t="s">
        <v>30</v>
      </c>
      <c r="H7095">
        <v>2010.933</v>
      </c>
      <c r="I7095">
        <v>0</v>
      </c>
      <c r="J7095">
        <v>80</v>
      </c>
      <c r="K7095">
        <v>0</v>
      </c>
      <c r="M7095" t="s">
        <v>97</v>
      </c>
      <c r="N7095" t="s">
        <v>17</v>
      </c>
    </row>
    <row r="7096" spans="1:14" x14ac:dyDescent="0.25">
      <c r="A7096">
        <v>6.2016999999999998</v>
      </c>
      <c r="B7096">
        <v>9</v>
      </c>
      <c r="C7096" t="s">
        <v>50</v>
      </c>
      <c r="D7096">
        <v>45583</v>
      </c>
      <c r="E7096" t="s">
        <v>53</v>
      </c>
      <c r="F7096">
        <v>11</v>
      </c>
      <c r="G7096" t="s">
        <v>31</v>
      </c>
      <c r="H7096">
        <v>4547.415</v>
      </c>
      <c r="I7096">
        <v>0</v>
      </c>
      <c r="J7096">
        <v>562115</v>
      </c>
      <c r="K7096">
        <v>1862253</v>
      </c>
      <c r="M7096" t="s">
        <v>97</v>
      </c>
      <c r="N7096" t="s">
        <v>17</v>
      </c>
    </row>
    <row r="7097" spans="1:14" x14ac:dyDescent="0.25">
      <c r="A7097">
        <v>6.2016999999999998</v>
      </c>
      <c r="B7097">
        <v>9</v>
      </c>
      <c r="C7097" t="s">
        <v>50</v>
      </c>
      <c r="D7097">
        <v>45583</v>
      </c>
      <c r="E7097" t="s">
        <v>53</v>
      </c>
      <c r="F7097">
        <v>17</v>
      </c>
      <c r="G7097" t="s">
        <v>32</v>
      </c>
      <c r="H7097">
        <v>31.47</v>
      </c>
      <c r="I7097">
        <v>0</v>
      </c>
      <c r="J7097">
        <v>80</v>
      </c>
      <c r="K7097">
        <v>0</v>
      </c>
      <c r="M7097" t="s">
        <v>97</v>
      </c>
      <c r="N7097" t="s">
        <v>17</v>
      </c>
    </row>
    <row r="7098" spans="1:14" x14ac:dyDescent="0.25">
      <c r="A7098">
        <v>6.2016999999999998</v>
      </c>
      <c r="B7098">
        <v>9</v>
      </c>
      <c r="C7098" t="s">
        <v>50</v>
      </c>
      <c r="D7098">
        <v>45583</v>
      </c>
      <c r="E7098" t="s">
        <v>53</v>
      </c>
      <c r="F7098">
        <v>18</v>
      </c>
      <c r="G7098" t="s">
        <v>33</v>
      </c>
      <c r="H7098">
        <v>32461.305</v>
      </c>
      <c r="I7098">
        <v>0</v>
      </c>
      <c r="J7098">
        <v>2817710</v>
      </c>
      <c r="K7098">
        <v>11734143</v>
      </c>
      <c r="M7098" t="s">
        <v>97</v>
      </c>
      <c r="N7098" t="s">
        <v>17</v>
      </c>
    </row>
    <row r="7099" spans="1:14" x14ac:dyDescent="0.25">
      <c r="A7099">
        <v>6.2016999999999998</v>
      </c>
      <c r="B7099">
        <v>9</v>
      </c>
      <c r="C7099" t="s">
        <v>50</v>
      </c>
      <c r="D7099">
        <v>85696</v>
      </c>
      <c r="E7099" t="s">
        <v>54</v>
      </c>
      <c r="F7099">
        <v>1</v>
      </c>
      <c r="G7099" t="s">
        <v>16</v>
      </c>
      <c r="H7099">
        <v>2961.3270000000002</v>
      </c>
      <c r="I7099">
        <v>0</v>
      </c>
      <c r="J7099">
        <v>383255</v>
      </c>
      <c r="K7099">
        <v>1416441</v>
      </c>
      <c r="M7099" t="s">
        <v>97</v>
      </c>
      <c r="N7099" t="s">
        <v>38</v>
      </c>
    </row>
    <row r="7100" spans="1:14" x14ac:dyDescent="0.25">
      <c r="A7100">
        <v>6.2016999999999998</v>
      </c>
      <c r="B7100">
        <v>9</v>
      </c>
      <c r="C7100" t="s">
        <v>50</v>
      </c>
      <c r="D7100">
        <v>85696</v>
      </c>
      <c r="E7100" t="s">
        <v>54</v>
      </c>
      <c r="F7100">
        <v>2</v>
      </c>
      <c r="G7100" t="s">
        <v>18</v>
      </c>
      <c r="H7100">
        <v>1689.9390000000001</v>
      </c>
      <c r="I7100">
        <v>0</v>
      </c>
      <c r="J7100">
        <v>97075</v>
      </c>
      <c r="K7100">
        <v>684645</v>
      </c>
      <c r="M7100" t="s">
        <v>97</v>
      </c>
      <c r="N7100" t="s">
        <v>38</v>
      </c>
    </row>
    <row r="7101" spans="1:14" x14ac:dyDescent="0.25">
      <c r="A7101">
        <v>6.2016999999999998</v>
      </c>
      <c r="B7101">
        <v>9</v>
      </c>
      <c r="C7101" t="s">
        <v>50</v>
      </c>
      <c r="D7101">
        <v>85696</v>
      </c>
      <c r="E7101" t="s">
        <v>54</v>
      </c>
      <c r="F7101">
        <v>3</v>
      </c>
      <c r="G7101" t="s">
        <v>19</v>
      </c>
      <c r="H7101">
        <v>47.204999999999998</v>
      </c>
      <c r="I7101">
        <v>0</v>
      </c>
      <c r="J7101">
        <v>384065</v>
      </c>
      <c r="K7101">
        <v>686952</v>
      </c>
      <c r="M7101" t="s">
        <v>97</v>
      </c>
      <c r="N7101" t="s">
        <v>38</v>
      </c>
    </row>
    <row r="7102" spans="1:14" x14ac:dyDescent="0.25">
      <c r="A7102">
        <v>6.2016999999999998</v>
      </c>
      <c r="B7102">
        <v>9</v>
      </c>
      <c r="C7102" t="s">
        <v>50</v>
      </c>
      <c r="D7102">
        <v>85696</v>
      </c>
      <c r="E7102" t="s">
        <v>54</v>
      </c>
      <c r="F7102">
        <v>4</v>
      </c>
      <c r="G7102" t="s">
        <v>20</v>
      </c>
      <c r="H7102">
        <v>1230.4770000000001</v>
      </c>
      <c r="I7102">
        <v>0</v>
      </c>
      <c r="J7102">
        <v>419585</v>
      </c>
      <c r="K7102">
        <v>681042</v>
      </c>
      <c r="M7102" t="s">
        <v>97</v>
      </c>
      <c r="N7102" t="s">
        <v>38</v>
      </c>
    </row>
    <row r="7103" spans="1:14" x14ac:dyDescent="0.25">
      <c r="A7103">
        <v>6.2016999999999998</v>
      </c>
      <c r="B7103">
        <v>9</v>
      </c>
      <c r="C7103" t="s">
        <v>50</v>
      </c>
      <c r="D7103">
        <v>85696</v>
      </c>
      <c r="E7103" t="s">
        <v>54</v>
      </c>
      <c r="F7103">
        <v>5</v>
      </c>
      <c r="G7103" t="s">
        <v>21</v>
      </c>
      <c r="H7103">
        <v>2328.7800000000002</v>
      </c>
      <c r="I7103">
        <v>0</v>
      </c>
      <c r="J7103">
        <v>164270</v>
      </c>
      <c r="K7103">
        <v>369669</v>
      </c>
      <c r="M7103" t="s">
        <v>97</v>
      </c>
      <c r="N7103" t="s">
        <v>38</v>
      </c>
    </row>
    <row r="7104" spans="1:14" x14ac:dyDescent="0.25">
      <c r="A7104">
        <v>6.2016999999999998</v>
      </c>
      <c r="B7104">
        <v>9</v>
      </c>
      <c r="C7104" t="s">
        <v>50</v>
      </c>
      <c r="D7104">
        <v>85696</v>
      </c>
      <c r="E7104" t="s">
        <v>54</v>
      </c>
      <c r="F7104">
        <v>6</v>
      </c>
      <c r="G7104" t="s">
        <v>22</v>
      </c>
      <c r="H7104">
        <v>8175.9059999999999</v>
      </c>
      <c r="I7104">
        <v>0</v>
      </c>
      <c r="J7104">
        <v>1231545</v>
      </c>
      <c r="K7104">
        <v>4407585</v>
      </c>
      <c r="M7104" t="s">
        <v>97</v>
      </c>
      <c r="N7104" t="s">
        <v>38</v>
      </c>
    </row>
    <row r="7105" spans="1:14" x14ac:dyDescent="0.25">
      <c r="A7105">
        <v>6.2016999999999998</v>
      </c>
      <c r="B7105">
        <v>9</v>
      </c>
      <c r="C7105" t="s">
        <v>50</v>
      </c>
      <c r="D7105">
        <v>85696</v>
      </c>
      <c r="E7105" t="s">
        <v>54</v>
      </c>
      <c r="F7105">
        <v>13</v>
      </c>
      <c r="G7105" t="s">
        <v>23</v>
      </c>
      <c r="H7105">
        <v>16433.633999999998</v>
      </c>
      <c r="I7105">
        <v>0</v>
      </c>
      <c r="J7105">
        <v>2679795</v>
      </c>
      <c r="K7105">
        <v>805077</v>
      </c>
      <c r="M7105" t="s">
        <v>97</v>
      </c>
      <c r="N7105" t="s">
        <v>38</v>
      </c>
    </row>
    <row r="7106" spans="1:14" x14ac:dyDescent="0.25">
      <c r="A7106">
        <v>6.2016999999999998</v>
      </c>
      <c r="B7106">
        <v>9</v>
      </c>
      <c r="C7106" t="s">
        <v>50</v>
      </c>
      <c r="D7106">
        <v>85696</v>
      </c>
      <c r="E7106" t="s">
        <v>54</v>
      </c>
      <c r="F7106">
        <v>7</v>
      </c>
      <c r="G7106" t="s">
        <v>24</v>
      </c>
      <c r="H7106">
        <v>4547.415</v>
      </c>
      <c r="I7106">
        <v>0</v>
      </c>
      <c r="J7106">
        <v>175485</v>
      </c>
      <c r="K7106">
        <v>1703727</v>
      </c>
      <c r="M7106" t="s">
        <v>97</v>
      </c>
      <c r="N7106" t="s">
        <v>38</v>
      </c>
    </row>
    <row r="7107" spans="1:14" x14ac:dyDescent="0.25">
      <c r="A7107">
        <v>6.2016999999999998</v>
      </c>
      <c r="B7107">
        <v>9</v>
      </c>
      <c r="C7107" t="s">
        <v>50</v>
      </c>
      <c r="D7107">
        <v>85696</v>
      </c>
      <c r="E7107" t="s">
        <v>54</v>
      </c>
      <c r="F7107">
        <v>8</v>
      </c>
      <c r="G7107" t="s">
        <v>25</v>
      </c>
      <c r="H7107">
        <v>682.899</v>
      </c>
      <c r="I7107">
        <v>0</v>
      </c>
      <c r="J7107">
        <v>49660</v>
      </c>
      <c r="K7107">
        <v>484191</v>
      </c>
      <c r="M7107" t="s">
        <v>97</v>
      </c>
      <c r="N7107" t="s">
        <v>38</v>
      </c>
    </row>
    <row r="7108" spans="1:14" x14ac:dyDescent="0.25">
      <c r="A7108">
        <v>6.2016999999999998</v>
      </c>
      <c r="B7108">
        <v>9</v>
      </c>
      <c r="C7108" t="s">
        <v>50</v>
      </c>
      <c r="D7108">
        <v>85696</v>
      </c>
      <c r="E7108" t="s">
        <v>54</v>
      </c>
      <c r="F7108">
        <v>9</v>
      </c>
      <c r="G7108" t="s">
        <v>26</v>
      </c>
      <c r="H7108">
        <v>1362.6510000000001</v>
      </c>
      <c r="I7108">
        <v>92</v>
      </c>
      <c r="J7108">
        <v>63120</v>
      </c>
      <c r="K7108">
        <v>446949</v>
      </c>
      <c r="M7108" t="s">
        <v>97</v>
      </c>
      <c r="N7108" t="s">
        <v>38</v>
      </c>
    </row>
    <row r="7109" spans="1:14" x14ac:dyDescent="0.25">
      <c r="A7109">
        <v>6.2016999999999998</v>
      </c>
      <c r="B7109">
        <v>9</v>
      </c>
      <c r="C7109" t="s">
        <v>50</v>
      </c>
      <c r="D7109">
        <v>85696</v>
      </c>
      <c r="E7109" t="s">
        <v>54</v>
      </c>
      <c r="F7109">
        <v>14</v>
      </c>
      <c r="G7109" t="s">
        <v>27</v>
      </c>
      <c r="H7109">
        <v>6592.9650000000001</v>
      </c>
      <c r="I7109">
        <v>92</v>
      </c>
      <c r="J7109">
        <v>288265</v>
      </c>
      <c r="K7109">
        <v>282099</v>
      </c>
      <c r="M7109" t="s">
        <v>97</v>
      </c>
      <c r="N7109" t="s">
        <v>38</v>
      </c>
    </row>
    <row r="7110" spans="1:14" x14ac:dyDescent="0.25">
      <c r="A7110">
        <v>6.2016999999999998</v>
      </c>
      <c r="B7110">
        <v>9</v>
      </c>
      <c r="C7110" t="s">
        <v>50</v>
      </c>
      <c r="D7110">
        <v>85696</v>
      </c>
      <c r="E7110" t="s">
        <v>54</v>
      </c>
      <c r="F7110">
        <v>15</v>
      </c>
      <c r="G7110" t="s">
        <v>28</v>
      </c>
      <c r="H7110">
        <v>3600.1680000000001</v>
      </c>
      <c r="I7110">
        <v>0</v>
      </c>
      <c r="J7110">
        <v>85</v>
      </c>
      <c r="K7110">
        <v>0</v>
      </c>
      <c r="M7110" t="s">
        <v>97</v>
      </c>
      <c r="N7110" t="s">
        <v>38</v>
      </c>
    </row>
    <row r="7111" spans="1:14" x14ac:dyDescent="0.25">
      <c r="A7111">
        <v>6.2016999999999998</v>
      </c>
      <c r="B7111">
        <v>9</v>
      </c>
      <c r="C7111" t="s">
        <v>50</v>
      </c>
      <c r="D7111">
        <v>85696</v>
      </c>
      <c r="E7111" t="s">
        <v>54</v>
      </c>
      <c r="F7111">
        <v>12</v>
      </c>
      <c r="G7111" t="s">
        <v>29</v>
      </c>
      <c r="H7111">
        <v>5806.2150000000001</v>
      </c>
      <c r="I7111">
        <v>0</v>
      </c>
      <c r="J7111">
        <v>2968060</v>
      </c>
      <c r="K7111">
        <v>11380980</v>
      </c>
      <c r="M7111" t="s">
        <v>97</v>
      </c>
      <c r="N7111" t="s">
        <v>38</v>
      </c>
    </row>
    <row r="7112" spans="1:14" x14ac:dyDescent="0.25">
      <c r="A7112">
        <v>6.2016999999999998</v>
      </c>
      <c r="B7112">
        <v>9</v>
      </c>
      <c r="C7112" t="s">
        <v>50</v>
      </c>
      <c r="D7112">
        <v>85696</v>
      </c>
      <c r="E7112" t="s">
        <v>54</v>
      </c>
      <c r="F7112">
        <v>16</v>
      </c>
      <c r="G7112" t="s">
        <v>30</v>
      </c>
      <c r="H7112">
        <v>1790.643</v>
      </c>
      <c r="I7112">
        <v>0</v>
      </c>
      <c r="J7112">
        <v>85</v>
      </c>
      <c r="K7112">
        <v>0</v>
      </c>
      <c r="M7112" t="s">
        <v>97</v>
      </c>
      <c r="N7112" t="s">
        <v>38</v>
      </c>
    </row>
    <row r="7113" spans="1:14" x14ac:dyDescent="0.25">
      <c r="A7113">
        <v>6.2016999999999998</v>
      </c>
      <c r="B7113">
        <v>9</v>
      </c>
      <c r="C7113" t="s">
        <v>50</v>
      </c>
      <c r="D7113">
        <v>85696</v>
      </c>
      <c r="E7113" t="s">
        <v>54</v>
      </c>
      <c r="F7113">
        <v>11</v>
      </c>
      <c r="G7113" t="s">
        <v>31</v>
      </c>
      <c r="H7113">
        <v>3521.4929999999999</v>
      </c>
      <c r="I7113">
        <v>0</v>
      </c>
      <c r="J7113">
        <v>381900</v>
      </c>
      <c r="K7113">
        <v>1543356</v>
      </c>
      <c r="M7113" t="s">
        <v>97</v>
      </c>
      <c r="N7113" t="s">
        <v>38</v>
      </c>
    </row>
    <row r="7114" spans="1:14" x14ac:dyDescent="0.25">
      <c r="A7114">
        <v>6.2016999999999998</v>
      </c>
      <c r="B7114">
        <v>9</v>
      </c>
      <c r="C7114" t="s">
        <v>50</v>
      </c>
      <c r="D7114">
        <v>85696</v>
      </c>
      <c r="E7114" t="s">
        <v>54</v>
      </c>
      <c r="F7114">
        <v>17</v>
      </c>
      <c r="G7114" t="s">
        <v>32</v>
      </c>
      <c r="H7114">
        <v>2014.08</v>
      </c>
      <c r="I7114">
        <v>0</v>
      </c>
      <c r="J7114">
        <v>85</v>
      </c>
      <c r="K7114">
        <v>0</v>
      </c>
      <c r="M7114" t="s">
        <v>97</v>
      </c>
      <c r="N7114" t="s">
        <v>38</v>
      </c>
    </row>
    <row r="7115" spans="1:14" x14ac:dyDescent="0.25">
      <c r="A7115">
        <v>6.2016999999999998</v>
      </c>
      <c r="B7115">
        <v>9</v>
      </c>
      <c r="C7115" t="s">
        <v>50</v>
      </c>
      <c r="D7115">
        <v>85696</v>
      </c>
      <c r="E7115" t="s">
        <v>54</v>
      </c>
      <c r="F7115">
        <v>18</v>
      </c>
      <c r="G7115" t="s">
        <v>33</v>
      </c>
      <c r="H7115">
        <v>39759.197999999997</v>
      </c>
      <c r="I7115">
        <v>92</v>
      </c>
      <c r="J7115">
        <v>2968060</v>
      </c>
      <c r="K7115">
        <v>13174677</v>
      </c>
      <c r="M7115" t="s">
        <v>97</v>
      </c>
      <c r="N7115" t="s">
        <v>38</v>
      </c>
    </row>
    <row r="7116" spans="1:14" x14ac:dyDescent="0.25">
      <c r="A7116">
        <v>6.2016999999999998</v>
      </c>
      <c r="B7116">
        <v>9</v>
      </c>
      <c r="C7116" t="s">
        <v>55</v>
      </c>
      <c r="D7116">
        <v>32949</v>
      </c>
      <c r="E7116" t="s">
        <v>56</v>
      </c>
      <c r="F7116">
        <v>1</v>
      </c>
      <c r="G7116" t="s">
        <v>16</v>
      </c>
      <c r="H7116">
        <v>2139.96</v>
      </c>
      <c r="I7116">
        <v>0</v>
      </c>
      <c r="J7116">
        <v>429630</v>
      </c>
      <c r="K7116">
        <v>1325781</v>
      </c>
      <c r="M7116" t="s">
        <v>97</v>
      </c>
      <c r="N7116" t="s">
        <v>17</v>
      </c>
    </row>
    <row r="7117" spans="1:14" x14ac:dyDescent="0.25">
      <c r="A7117">
        <v>6.2016999999999998</v>
      </c>
      <c r="B7117">
        <v>9</v>
      </c>
      <c r="C7117" t="s">
        <v>55</v>
      </c>
      <c r="D7117">
        <v>32949</v>
      </c>
      <c r="E7117" t="s">
        <v>56</v>
      </c>
      <c r="F7117">
        <v>2</v>
      </c>
      <c r="G7117" t="s">
        <v>18</v>
      </c>
      <c r="H7117">
        <v>1686.7919999999999</v>
      </c>
      <c r="I7117">
        <v>0</v>
      </c>
      <c r="J7117">
        <v>55540</v>
      </c>
      <c r="K7117">
        <v>264828</v>
      </c>
      <c r="M7117" t="s">
        <v>97</v>
      </c>
      <c r="N7117" t="s">
        <v>17</v>
      </c>
    </row>
    <row r="7118" spans="1:14" x14ac:dyDescent="0.25">
      <c r="A7118">
        <v>6.2016999999999998</v>
      </c>
      <c r="B7118">
        <v>9</v>
      </c>
      <c r="C7118" t="s">
        <v>55</v>
      </c>
      <c r="D7118">
        <v>32949</v>
      </c>
      <c r="E7118" t="s">
        <v>56</v>
      </c>
      <c r="F7118">
        <v>3</v>
      </c>
      <c r="G7118" t="s">
        <v>19</v>
      </c>
      <c r="H7118">
        <v>47.204999999999998</v>
      </c>
      <c r="I7118">
        <v>0</v>
      </c>
      <c r="J7118">
        <v>402280</v>
      </c>
      <c r="K7118">
        <v>553194</v>
      </c>
      <c r="M7118" t="s">
        <v>97</v>
      </c>
      <c r="N7118" t="s">
        <v>17</v>
      </c>
    </row>
    <row r="7119" spans="1:14" x14ac:dyDescent="0.25">
      <c r="A7119">
        <v>6.2016999999999998</v>
      </c>
      <c r="B7119">
        <v>9</v>
      </c>
      <c r="C7119" t="s">
        <v>55</v>
      </c>
      <c r="D7119">
        <v>32949</v>
      </c>
      <c r="E7119" t="s">
        <v>56</v>
      </c>
      <c r="F7119">
        <v>4</v>
      </c>
      <c r="G7119" t="s">
        <v>20</v>
      </c>
      <c r="H7119">
        <v>708.07500000000005</v>
      </c>
      <c r="I7119">
        <v>0</v>
      </c>
      <c r="J7119">
        <v>303285</v>
      </c>
      <c r="K7119">
        <v>522390</v>
      </c>
      <c r="M7119" t="s">
        <v>97</v>
      </c>
      <c r="N7119" t="s">
        <v>17</v>
      </c>
    </row>
    <row r="7120" spans="1:14" x14ac:dyDescent="0.25">
      <c r="A7120">
        <v>6.2016999999999998</v>
      </c>
      <c r="B7120">
        <v>9</v>
      </c>
      <c r="C7120" t="s">
        <v>55</v>
      </c>
      <c r="D7120">
        <v>32949</v>
      </c>
      <c r="E7120" t="s">
        <v>56</v>
      </c>
      <c r="F7120">
        <v>5</v>
      </c>
      <c r="G7120" t="s">
        <v>21</v>
      </c>
      <c r="H7120">
        <v>1164.3900000000001</v>
      </c>
      <c r="I7120">
        <v>0</v>
      </c>
      <c r="J7120">
        <v>129835</v>
      </c>
      <c r="K7120">
        <v>279237</v>
      </c>
      <c r="M7120" t="s">
        <v>97</v>
      </c>
      <c r="N7120" t="s">
        <v>17</v>
      </c>
    </row>
    <row r="7121" spans="1:14" x14ac:dyDescent="0.25">
      <c r="A7121">
        <v>6.2016999999999998</v>
      </c>
      <c r="B7121">
        <v>9</v>
      </c>
      <c r="C7121" t="s">
        <v>55</v>
      </c>
      <c r="D7121">
        <v>32949</v>
      </c>
      <c r="E7121" t="s">
        <v>56</v>
      </c>
      <c r="F7121">
        <v>6</v>
      </c>
      <c r="G7121" t="s">
        <v>22</v>
      </c>
      <c r="H7121">
        <v>6290.8530000000001</v>
      </c>
      <c r="I7121">
        <v>0</v>
      </c>
      <c r="J7121">
        <v>995545</v>
      </c>
      <c r="K7121">
        <v>2993892</v>
      </c>
      <c r="M7121" t="s">
        <v>97</v>
      </c>
      <c r="N7121" t="s">
        <v>17</v>
      </c>
    </row>
    <row r="7122" spans="1:14" x14ac:dyDescent="0.25">
      <c r="A7122">
        <v>6.2016999999999998</v>
      </c>
      <c r="B7122">
        <v>9</v>
      </c>
      <c r="C7122" t="s">
        <v>55</v>
      </c>
      <c r="D7122">
        <v>32949</v>
      </c>
      <c r="E7122" t="s">
        <v>56</v>
      </c>
      <c r="F7122">
        <v>13</v>
      </c>
      <c r="G7122" t="s">
        <v>23</v>
      </c>
      <c r="H7122">
        <v>12037.275</v>
      </c>
      <c r="I7122">
        <v>0</v>
      </c>
      <c r="J7122">
        <v>2316115</v>
      </c>
      <c r="K7122">
        <v>5831679</v>
      </c>
      <c r="M7122" t="s">
        <v>97</v>
      </c>
      <c r="N7122" t="s">
        <v>17</v>
      </c>
    </row>
    <row r="7123" spans="1:14" x14ac:dyDescent="0.25">
      <c r="A7123">
        <v>6.2016999999999998</v>
      </c>
      <c r="B7123">
        <v>9</v>
      </c>
      <c r="C7123" t="s">
        <v>55</v>
      </c>
      <c r="D7123">
        <v>32949</v>
      </c>
      <c r="E7123" t="s">
        <v>56</v>
      </c>
      <c r="F7123">
        <v>7</v>
      </c>
      <c r="G7123" t="s">
        <v>24</v>
      </c>
      <c r="H7123">
        <v>2807.1239999999998</v>
      </c>
      <c r="I7123">
        <v>0</v>
      </c>
      <c r="J7123">
        <v>124750</v>
      </c>
      <c r="K7123">
        <v>1206387</v>
      </c>
      <c r="M7123" t="s">
        <v>97</v>
      </c>
      <c r="N7123" t="s">
        <v>17</v>
      </c>
    </row>
    <row r="7124" spans="1:14" x14ac:dyDescent="0.25">
      <c r="A7124">
        <v>6.2016999999999998</v>
      </c>
      <c r="B7124">
        <v>9</v>
      </c>
      <c r="C7124" t="s">
        <v>55</v>
      </c>
      <c r="D7124">
        <v>32949</v>
      </c>
      <c r="E7124" t="s">
        <v>56</v>
      </c>
      <c r="F7124">
        <v>8</v>
      </c>
      <c r="G7124" t="s">
        <v>25</v>
      </c>
      <c r="H7124">
        <v>2180.8710000000001</v>
      </c>
      <c r="I7124">
        <v>0</v>
      </c>
      <c r="J7124">
        <v>40440</v>
      </c>
      <c r="K7124">
        <v>403266</v>
      </c>
      <c r="M7124" t="s">
        <v>97</v>
      </c>
      <c r="N7124" t="s">
        <v>17</v>
      </c>
    </row>
    <row r="7125" spans="1:14" x14ac:dyDescent="0.25">
      <c r="A7125">
        <v>6.2016999999999998</v>
      </c>
      <c r="B7125">
        <v>9</v>
      </c>
      <c r="C7125" t="s">
        <v>55</v>
      </c>
      <c r="D7125">
        <v>32949</v>
      </c>
      <c r="E7125" t="s">
        <v>56</v>
      </c>
      <c r="F7125">
        <v>9</v>
      </c>
      <c r="G7125" t="s">
        <v>26</v>
      </c>
      <c r="H7125">
        <v>928.36500000000001</v>
      </c>
      <c r="I7125">
        <v>0</v>
      </c>
      <c r="J7125">
        <v>40265</v>
      </c>
      <c r="K7125">
        <v>291990</v>
      </c>
      <c r="M7125" t="s">
        <v>97</v>
      </c>
      <c r="N7125" t="s">
        <v>17</v>
      </c>
    </row>
    <row r="7126" spans="1:14" x14ac:dyDescent="0.25">
      <c r="A7126">
        <v>6.2016999999999998</v>
      </c>
      <c r="B7126">
        <v>9</v>
      </c>
      <c r="C7126" t="s">
        <v>55</v>
      </c>
      <c r="D7126">
        <v>32949</v>
      </c>
      <c r="E7126" t="s">
        <v>56</v>
      </c>
      <c r="F7126">
        <v>14</v>
      </c>
      <c r="G7126" t="s">
        <v>27</v>
      </c>
      <c r="H7126">
        <v>5916.36</v>
      </c>
      <c r="I7126">
        <v>0</v>
      </c>
      <c r="J7126">
        <v>205455</v>
      </c>
      <c r="K7126">
        <v>1965804</v>
      </c>
      <c r="M7126" t="s">
        <v>97</v>
      </c>
      <c r="N7126" t="s">
        <v>17</v>
      </c>
    </row>
    <row r="7127" spans="1:14" x14ac:dyDescent="0.25">
      <c r="A7127">
        <v>6.2016999999999998</v>
      </c>
      <c r="B7127">
        <v>9</v>
      </c>
      <c r="C7127" t="s">
        <v>55</v>
      </c>
      <c r="D7127">
        <v>32949</v>
      </c>
      <c r="E7127" t="s">
        <v>56</v>
      </c>
      <c r="F7127">
        <v>15</v>
      </c>
      <c r="G7127" t="s">
        <v>28</v>
      </c>
      <c r="H7127">
        <v>3175.3229999999999</v>
      </c>
      <c r="I7127">
        <v>0</v>
      </c>
      <c r="J7127">
        <v>90</v>
      </c>
      <c r="K7127">
        <v>0</v>
      </c>
      <c r="M7127" t="s">
        <v>97</v>
      </c>
      <c r="N7127" t="s">
        <v>17</v>
      </c>
    </row>
    <row r="7128" spans="1:14" x14ac:dyDescent="0.25">
      <c r="A7128">
        <v>6.2016999999999998</v>
      </c>
      <c r="B7128">
        <v>9</v>
      </c>
      <c r="C7128" t="s">
        <v>55</v>
      </c>
      <c r="D7128">
        <v>32949</v>
      </c>
      <c r="E7128" t="s">
        <v>56</v>
      </c>
      <c r="F7128">
        <v>12</v>
      </c>
      <c r="G7128" t="s">
        <v>29</v>
      </c>
      <c r="H7128">
        <v>4994.2889999999998</v>
      </c>
      <c r="I7128">
        <v>0</v>
      </c>
      <c r="J7128">
        <v>2521570</v>
      </c>
      <c r="K7128">
        <v>8012109</v>
      </c>
      <c r="M7128" t="s">
        <v>97</v>
      </c>
      <c r="N7128" t="s">
        <v>17</v>
      </c>
    </row>
    <row r="7129" spans="1:14" x14ac:dyDescent="0.25">
      <c r="A7129">
        <v>6.2016999999999998</v>
      </c>
      <c r="B7129">
        <v>9</v>
      </c>
      <c r="C7129" t="s">
        <v>55</v>
      </c>
      <c r="D7129">
        <v>32949</v>
      </c>
      <c r="E7129" t="s">
        <v>56</v>
      </c>
      <c r="F7129">
        <v>16</v>
      </c>
      <c r="G7129" t="s">
        <v>30</v>
      </c>
      <c r="H7129">
        <v>1397.268</v>
      </c>
      <c r="I7129">
        <v>0</v>
      </c>
      <c r="J7129">
        <v>90</v>
      </c>
      <c r="K7129">
        <v>0</v>
      </c>
      <c r="M7129" t="s">
        <v>97</v>
      </c>
      <c r="N7129" t="s">
        <v>17</v>
      </c>
    </row>
    <row r="7130" spans="1:14" x14ac:dyDescent="0.25">
      <c r="A7130">
        <v>6.2016999999999998</v>
      </c>
      <c r="B7130">
        <v>9</v>
      </c>
      <c r="C7130" t="s">
        <v>55</v>
      </c>
      <c r="D7130">
        <v>32949</v>
      </c>
      <c r="E7130" t="s">
        <v>56</v>
      </c>
      <c r="F7130">
        <v>11</v>
      </c>
      <c r="G7130" t="s">
        <v>31</v>
      </c>
      <c r="H7130">
        <v>3354.7020000000002</v>
      </c>
      <c r="I7130">
        <v>0</v>
      </c>
      <c r="J7130">
        <v>401465</v>
      </c>
      <c r="K7130">
        <v>1438716</v>
      </c>
      <c r="M7130" t="s">
        <v>97</v>
      </c>
      <c r="N7130" t="s">
        <v>17</v>
      </c>
    </row>
    <row r="7131" spans="1:14" x14ac:dyDescent="0.25">
      <c r="A7131">
        <v>6.2016999999999998</v>
      </c>
      <c r="B7131">
        <v>9</v>
      </c>
      <c r="C7131" t="s">
        <v>55</v>
      </c>
      <c r="D7131">
        <v>32949</v>
      </c>
      <c r="E7131" t="s">
        <v>56</v>
      </c>
      <c r="F7131">
        <v>17</v>
      </c>
      <c r="G7131" t="s">
        <v>32</v>
      </c>
      <c r="H7131">
        <v>31.47</v>
      </c>
      <c r="I7131">
        <v>0</v>
      </c>
      <c r="J7131">
        <v>90</v>
      </c>
      <c r="K7131">
        <v>0</v>
      </c>
      <c r="M7131" t="s">
        <v>97</v>
      </c>
      <c r="N7131" t="s">
        <v>17</v>
      </c>
    </row>
    <row r="7132" spans="1:14" x14ac:dyDescent="0.25">
      <c r="A7132">
        <v>6.2016999999999998</v>
      </c>
      <c r="B7132">
        <v>9</v>
      </c>
      <c r="C7132" t="s">
        <v>55</v>
      </c>
      <c r="D7132">
        <v>32949</v>
      </c>
      <c r="E7132" t="s">
        <v>56</v>
      </c>
      <c r="F7132">
        <v>18</v>
      </c>
      <c r="G7132" t="s">
        <v>33</v>
      </c>
      <c r="H7132">
        <v>30906.687000000002</v>
      </c>
      <c r="I7132">
        <v>0</v>
      </c>
      <c r="J7132">
        <v>2521570</v>
      </c>
      <c r="K7132">
        <v>9292026</v>
      </c>
      <c r="M7132" t="s">
        <v>97</v>
      </c>
      <c r="N7132" t="s">
        <v>17</v>
      </c>
    </row>
    <row r="7133" spans="1:14" x14ac:dyDescent="0.25">
      <c r="A7133">
        <v>6.2016999999999998</v>
      </c>
      <c r="B7133">
        <v>9</v>
      </c>
      <c r="C7133" t="s">
        <v>55</v>
      </c>
      <c r="D7133">
        <v>96857</v>
      </c>
      <c r="E7133" t="s">
        <v>57</v>
      </c>
      <c r="F7133">
        <v>1</v>
      </c>
      <c r="G7133" t="s">
        <v>16</v>
      </c>
      <c r="H7133">
        <v>3052.59</v>
      </c>
      <c r="I7133">
        <v>0</v>
      </c>
      <c r="J7133">
        <v>362525</v>
      </c>
      <c r="K7133">
        <v>1401831</v>
      </c>
      <c r="M7133" t="s">
        <v>97</v>
      </c>
      <c r="N7133" t="s">
        <v>17</v>
      </c>
    </row>
    <row r="7134" spans="1:14" x14ac:dyDescent="0.25">
      <c r="A7134">
        <v>6.2016999999999998</v>
      </c>
      <c r="B7134">
        <v>9</v>
      </c>
      <c r="C7134" t="s">
        <v>55</v>
      </c>
      <c r="D7134">
        <v>96857</v>
      </c>
      <c r="E7134" t="s">
        <v>57</v>
      </c>
      <c r="F7134">
        <v>2</v>
      </c>
      <c r="G7134" t="s">
        <v>18</v>
      </c>
      <c r="H7134">
        <v>1756.0260000000001</v>
      </c>
      <c r="I7134">
        <v>0</v>
      </c>
      <c r="J7134">
        <v>88955</v>
      </c>
      <c r="K7134">
        <v>524178</v>
      </c>
      <c r="M7134" t="s">
        <v>97</v>
      </c>
      <c r="N7134" t="s">
        <v>17</v>
      </c>
    </row>
    <row r="7135" spans="1:14" x14ac:dyDescent="0.25">
      <c r="A7135">
        <v>6.2016999999999998</v>
      </c>
      <c r="B7135">
        <v>9</v>
      </c>
      <c r="C7135" t="s">
        <v>55</v>
      </c>
      <c r="D7135">
        <v>96857</v>
      </c>
      <c r="E7135" t="s">
        <v>57</v>
      </c>
      <c r="F7135">
        <v>3</v>
      </c>
      <c r="G7135" t="s">
        <v>19</v>
      </c>
      <c r="H7135">
        <v>47.204999999999998</v>
      </c>
      <c r="I7135">
        <v>0</v>
      </c>
      <c r="J7135">
        <v>407290</v>
      </c>
      <c r="K7135">
        <v>678777</v>
      </c>
      <c r="M7135" t="s">
        <v>97</v>
      </c>
      <c r="N7135" t="s">
        <v>17</v>
      </c>
    </row>
    <row r="7136" spans="1:14" x14ac:dyDescent="0.25">
      <c r="A7136">
        <v>6.2016999999999998</v>
      </c>
      <c r="B7136">
        <v>9</v>
      </c>
      <c r="C7136" t="s">
        <v>55</v>
      </c>
      <c r="D7136">
        <v>96857</v>
      </c>
      <c r="E7136" t="s">
        <v>57</v>
      </c>
      <c r="F7136">
        <v>4</v>
      </c>
      <c r="G7136" t="s">
        <v>20</v>
      </c>
      <c r="H7136">
        <v>811.92600000000004</v>
      </c>
      <c r="I7136">
        <v>0</v>
      </c>
      <c r="J7136">
        <v>363145</v>
      </c>
      <c r="K7136">
        <v>67800</v>
      </c>
      <c r="M7136" t="s">
        <v>97</v>
      </c>
      <c r="N7136" t="s">
        <v>17</v>
      </c>
    </row>
    <row r="7137" spans="1:14" x14ac:dyDescent="0.25">
      <c r="A7137">
        <v>6.2016999999999998</v>
      </c>
      <c r="B7137">
        <v>9</v>
      </c>
      <c r="C7137" t="s">
        <v>55</v>
      </c>
      <c r="D7137">
        <v>96857</v>
      </c>
      <c r="E7137" t="s">
        <v>57</v>
      </c>
      <c r="F7137">
        <v>5</v>
      </c>
      <c r="G7137" t="s">
        <v>21</v>
      </c>
      <c r="H7137">
        <v>1847.289</v>
      </c>
      <c r="I7137">
        <v>0</v>
      </c>
      <c r="J7137">
        <v>160275</v>
      </c>
      <c r="K7137">
        <v>372636</v>
      </c>
      <c r="M7137" t="s">
        <v>97</v>
      </c>
      <c r="N7137" t="s">
        <v>17</v>
      </c>
    </row>
    <row r="7138" spans="1:14" x14ac:dyDescent="0.25">
      <c r="A7138">
        <v>6.2016999999999998</v>
      </c>
      <c r="B7138">
        <v>9</v>
      </c>
      <c r="C7138" t="s">
        <v>55</v>
      </c>
      <c r="D7138">
        <v>96857</v>
      </c>
      <c r="E7138" t="s">
        <v>57</v>
      </c>
      <c r="F7138">
        <v>6</v>
      </c>
      <c r="G7138" t="s">
        <v>22</v>
      </c>
      <c r="H7138">
        <v>7876.9409999999998</v>
      </c>
      <c r="I7138">
        <v>0</v>
      </c>
      <c r="J7138">
        <v>1168550</v>
      </c>
      <c r="K7138">
        <v>3743796</v>
      </c>
      <c r="M7138" t="s">
        <v>97</v>
      </c>
      <c r="N7138" t="s">
        <v>17</v>
      </c>
    </row>
    <row r="7139" spans="1:14" x14ac:dyDescent="0.25">
      <c r="A7139">
        <v>6.2016999999999998</v>
      </c>
      <c r="B7139">
        <v>9</v>
      </c>
      <c r="C7139" t="s">
        <v>55</v>
      </c>
      <c r="D7139">
        <v>96857</v>
      </c>
      <c r="E7139" t="s">
        <v>57</v>
      </c>
      <c r="F7139">
        <v>13</v>
      </c>
      <c r="G7139" t="s">
        <v>23</v>
      </c>
      <c r="H7139">
        <v>15391.977000000001</v>
      </c>
      <c r="I7139">
        <v>0</v>
      </c>
      <c r="J7139">
        <v>2550740</v>
      </c>
      <c r="K7139">
        <v>7132689</v>
      </c>
      <c r="M7139" t="s">
        <v>97</v>
      </c>
      <c r="N7139" t="s">
        <v>17</v>
      </c>
    </row>
    <row r="7140" spans="1:14" x14ac:dyDescent="0.25">
      <c r="A7140">
        <v>6.2016999999999998</v>
      </c>
      <c r="B7140">
        <v>9</v>
      </c>
      <c r="C7140" t="s">
        <v>55</v>
      </c>
      <c r="D7140">
        <v>96857</v>
      </c>
      <c r="E7140" t="s">
        <v>57</v>
      </c>
      <c r="F7140">
        <v>7</v>
      </c>
      <c r="G7140" t="s">
        <v>24</v>
      </c>
      <c r="H7140">
        <v>4484.4750000000004</v>
      </c>
      <c r="I7140">
        <v>0</v>
      </c>
      <c r="J7140">
        <v>150905</v>
      </c>
      <c r="K7140">
        <v>1391763</v>
      </c>
      <c r="M7140" t="s">
        <v>97</v>
      </c>
      <c r="N7140" t="s">
        <v>17</v>
      </c>
    </row>
    <row r="7141" spans="1:14" x14ac:dyDescent="0.25">
      <c r="A7141">
        <v>6.2016999999999998</v>
      </c>
      <c r="B7141">
        <v>9</v>
      </c>
      <c r="C7141" t="s">
        <v>55</v>
      </c>
      <c r="D7141">
        <v>96857</v>
      </c>
      <c r="E7141" t="s">
        <v>57</v>
      </c>
      <c r="F7141">
        <v>8</v>
      </c>
      <c r="G7141" t="s">
        <v>25</v>
      </c>
      <c r="H7141">
        <v>1601.8230000000001</v>
      </c>
      <c r="I7141">
        <v>0</v>
      </c>
      <c r="J7141">
        <v>40160</v>
      </c>
      <c r="K7141">
        <v>336912</v>
      </c>
      <c r="M7141" t="s">
        <v>97</v>
      </c>
      <c r="N7141" t="s">
        <v>17</v>
      </c>
    </row>
    <row r="7142" spans="1:14" x14ac:dyDescent="0.25">
      <c r="A7142">
        <v>6.2016999999999998</v>
      </c>
      <c r="B7142">
        <v>9</v>
      </c>
      <c r="C7142" t="s">
        <v>55</v>
      </c>
      <c r="D7142">
        <v>96857</v>
      </c>
      <c r="E7142" t="s">
        <v>57</v>
      </c>
      <c r="F7142">
        <v>9</v>
      </c>
      <c r="G7142" t="s">
        <v>26</v>
      </c>
      <c r="H7142">
        <v>1778.0550000000001</v>
      </c>
      <c r="I7142">
        <v>0</v>
      </c>
      <c r="J7142">
        <v>33735</v>
      </c>
      <c r="K7142">
        <v>239709</v>
      </c>
      <c r="M7142" t="s">
        <v>97</v>
      </c>
      <c r="N7142" t="s">
        <v>17</v>
      </c>
    </row>
    <row r="7143" spans="1:14" x14ac:dyDescent="0.25">
      <c r="A7143">
        <v>6.2016999999999998</v>
      </c>
      <c r="B7143">
        <v>9</v>
      </c>
      <c r="C7143" t="s">
        <v>55</v>
      </c>
      <c r="D7143">
        <v>96857</v>
      </c>
      <c r="E7143" t="s">
        <v>57</v>
      </c>
      <c r="F7143">
        <v>14</v>
      </c>
      <c r="G7143" t="s">
        <v>27</v>
      </c>
      <c r="H7143">
        <v>7864.3530000000001</v>
      </c>
      <c r="I7143">
        <v>0</v>
      </c>
      <c r="J7143">
        <v>224800</v>
      </c>
      <c r="K7143">
        <v>2036469</v>
      </c>
      <c r="M7143" t="s">
        <v>97</v>
      </c>
      <c r="N7143" t="s">
        <v>17</v>
      </c>
    </row>
    <row r="7144" spans="1:14" x14ac:dyDescent="0.25">
      <c r="A7144">
        <v>6.2016999999999998</v>
      </c>
      <c r="B7144">
        <v>9</v>
      </c>
      <c r="C7144" t="s">
        <v>55</v>
      </c>
      <c r="D7144">
        <v>96857</v>
      </c>
      <c r="E7144" t="s">
        <v>57</v>
      </c>
      <c r="F7144">
        <v>15</v>
      </c>
      <c r="G7144" t="s">
        <v>28</v>
      </c>
      <c r="H7144">
        <v>2719.0079999999998</v>
      </c>
      <c r="I7144">
        <v>0</v>
      </c>
      <c r="J7144">
        <v>95</v>
      </c>
      <c r="K7144">
        <v>0</v>
      </c>
      <c r="M7144" t="s">
        <v>97</v>
      </c>
      <c r="N7144" t="s">
        <v>17</v>
      </c>
    </row>
    <row r="7145" spans="1:14" x14ac:dyDescent="0.25">
      <c r="A7145">
        <v>6.2016999999999998</v>
      </c>
      <c r="B7145">
        <v>9</v>
      </c>
      <c r="C7145" t="s">
        <v>55</v>
      </c>
      <c r="D7145">
        <v>96857</v>
      </c>
      <c r="E7145" t="s">
        <v>57</v>
      </c>
      <c r="F7145">
        <v>12</v>
      </c>
      <c r="G7145" t="s">
        <v>29</v>
      </c>
      <c r="H7145">
        <v>6316.0290000000005</v>
      </c>
      <c r="I7145">
        <v>0</v>
      </c>
      <c r="J7145">
        <v>2775540</v>
      </c>
      <c r="K7145">
        <v>9489582</v>
      </c>
      <c r="M7145" t="s">
        <v>97</v>
      </c>
      <c r="N7145" t="s">
        <v>17</v>
      </c>
    </row>
    <row r="7146" spans="1:14" x14ac:dyDescent="0.25">
      <c r="A7146">
        <v>6.2016999999999998</v>
      </c>
      <c r="B7146">
        <v>9</v>
      </c>
      <c r="C7146" t="s">
        <v>55</v>
      </c>
      <c r="D7146">
        <v>96857</v>
      </c>
      <c r="E7146" t="s">
        <v>57</v>
      </c>
      <c r="F7146">
        <v>16</v>
      </c>
      <c r="G7146" t="s">
        <v>30</v>
      </c>
      <c r="H7146">
        <v>1582.941</v>
      </c>
      <c r="I7146">
        <v>0</v>
      </c>
      <c r="J7146">
        <v>95</v>
      </c>
      <c r="K7146">
        <v>0</v>
      </c>
      <c r="M7146" t="s">
        <v>97</v>
      </c>
      <c r="N7146" t="s">
        <v>17</v>
      </c>
    </row>
    <row r="7147" spans="1:14" x14ac:dyDescent="0.25">
      <c r="A7147">
        <v>6.2016999999999998</v>
      </c>
      <c r="B7147">
        <v>9</v>
      </c>
      <c r="C7147" t="s">
        <v>55</v>
      </c>
      <c r="D7147">
        <v>96857</v>
      </c>
      <c r="E7147" t="s">
        <v>57</v>
      </c>
      <c r="F7147">
        <v>11</v>
      </c>
      <c r="G7147" t="s">
        <v>31</v>
      </c>
      <c r="H7147">
        <v>3971.5140000000001</v>
      </c>
      <c r="I7147">
        <v>0</v>
      </c>
      <c r="J7147">
        <v>569315</v>
      </c>
      <c r="K7147">
        <v>1809573</v>
      </c>
      <c r="M7147" t="s">
        <v>97</v>
      </c>
      <c r="N7147" t="s">
        <v>17</v>
      </c>
    </row>
    <row r="7148" spans="1:14" x14ac:dyDescent="0.25">
      <c r="A7148">
        <v>6.2016999999999998</v>
      </c>
      <c r="B7148">
        <v>9</v>
      </c>
      <c r="C7148" t="s">
        <v>55</v>
      </c>
      <c r="D7148">
        <v>96857</v>
      </c>
      <c r="E7148" t="s">
        <v>57</v>
      </c>
      <c r="F7148">
        <v>17</v>
      </c>
      <c r="G7148" t="s">
        <v>32</v>
      </c>
      <c r="H7148">
        <v>31.47</v>
      </c>
      <c r="I7148">
        <v>138</v>
      </c>
      <c r="J7148">
        <v>95</v>
      </c>
      <c r="K7148">
        <v>0</v>
      </c>
      <c r="M7148" t="s">
        <v>97</v>
      </c>
      <c r="N7148" t="s">
        <v>17</v>
      </c>
    </row>
    <row r="7149" spans="1:14" x14ac:dyDescent="0.25">
      <c r="A7149">
        <v>6.2016999999999998</v>
      </c>
      <c r="B7149">
        <v>9</v>
      </c>
      <c r="C7149" t="s">
        <v>55</v>
      </c>
      <c r="D7149">
        <v>96857</v>
      </c>
      <c r="E7149" t="s">
        <v>57</v>
      </c>
      <c r="F7149">
        <v>18</v>
      </c>
      <c r="G7149" t="s">
        <v>33</v>
      </c>
      <c r="H7149">
        <v>37877.292000000001</v>
      </c>
      <c r="I7149">
        <v>138</v>
      </c>
      <c r="J7149">
        <v>2775540</v>
      </c>
      <c r="K7149">
        <v>11648904</v>
      </c>
      <c r="M7149" t="s">
        <v>97</v>
      </c>
      <c r="N7149" t="s">
        <v>17</v>
      </c>
    </row>
    <row r="7150" spans="1:14" x14ac:dyDescent="0.25">
      <c r="A7150">
        <v>6.2016999999999998</v>
      </c>
      <c r="B7150">
        <v>9</v>
      </c>
      <c r="C7150" t="s">
        <v>55</v>
      </c>
      <c r="D7150">
        <v>87703</v>
      </c>
      <c r="E7150" t="s">
        <v>58</v>
      </c>
      <c r="F7150">
        <v>1</v>
      </c>
      <c r="G7150" t="s">
        <v>16</v>
      </c>
      <c r="H7150">
        <v>1963.7280000000001</v>
      </c>
      <c r="I7150">
        <v>0</v>
      </c>
      <c r="J7150">
        <v>336340</v>
      </c>
      <c r="K7150">
        <v>1264659</v>
      </c>
      <c r="M7150" t="s">
        <v>97</v>
      </c>
      <c r="N7150" t="s">
        <v>17</v>
      </c>
    </row>
    <row r="7151" spans="1:14" x14ac:dyDescent="0.25">
      <c r="A7151">
        <v>6.2016999999999998</v>
      </c>
      <c r="B7151">
        <v>9</v>
      </c>
      <c r="C7151" t="s">
        <v>55</v>
      </c>
      <c r="D7151">
        <v>87703</v>
      </c>
      <c r="E7151" t="s">
        <v>58</v>
      </c>
      <c r="F7151">
        <v>2</v>
      </c>
      <c r="G7151" t="s">
        <v>18</v>
      </c>
      <c r="H7151">
        <v>1708.8209999999999</v>
      </c>
      <c r="I7151">
        <v>0</v>
      </c>
      <c r="J7151">
        <v>75540</v>
      </c>
      <c r="K7151">
        <v>431907</v>
      </c>
      <c r="M7151" t="s">
        <v>97</v>
      </c>
      <c r="N7151" t="s">
        <v>17</v>
      </c>
    </row>
    <row r="7152" spans="1:14" x14ac:dyDescent="0.25">
      <c r="A7152">
        <v>6.2016999999999998</v>
      </c>
      <c r="B7152">
        <v>9</v>
      </c>
      <c r="C7152" t="s">
        <v>55</v>
      </c>
      <c r="D7152">
        <v>87703</v>
      </c>
      <c r="E7152" t="s">
        <v>58</v>
      </c>
      <c r="F7152">
        <v>3</v>
      </c>
      <c r="G7152" t="s">
        <v>19</v>
      </c>
      <c r="H7152">
        <v>47.204999999999998</v>
      </c>
      <c r="I7152">
        <v>0</v>
      </c>
      <c r="J7152">
        <v>454635</v>
      </c>
      <c r="K7152">
        <v>673953</v>
      </c>
      <c r="M7152" t="s">
        <v>97</v>
      </c>
      <c r="N7152" t="s">
        <v>17</v>
      </c>
    </row>
    <row r="7153" spans="1:14" x14ac:dyDescent="0.25">
      <c r="A7153">
        <v>6.2016999999999998</v>
      </c>
      <c r="B7153">
        <v>9</v>
      </c>
      <c r="C7153" t="s">
        <v>55</v>
      </c>
      <c r="D7153">
        <v>87703</v>
      </c>
      <c r="E7153" t="s">
        <v>58</v>
      </c>
      <c r="F7153">
        <v>4</v>
      </c>
      <c r="G7153" t="s">
        <v>20</v>
      </c>
      <c r="H7153">
        <v>1516.854</v>
      </c>
      <c r="I7153">
        <v>0</v>
      </c>
      <c r="J7153">
        <v>414275</v>
      </c>
      <c r="K7153">
        <v>806685</v>
      </c>
      <c r="M7153" t="s">
        <v>97</v>
      </c>
      <c r="N7153" t="s">
        <v>17</v>
      </c>
    </row>
    <row r="7154" spans="1:14" x14ac:dyDescent="0.25">
      <c r="A7154">
        <v>6.2016999999999998</v>
      </c>
      <c r="B7154">
        <v>9</v>
      </c>
      <c r="C7154" t="s">
        <v>55</v>
      </c>
      <c r="D7154">
        <v>87703</v>
      </c>
      <c r="E7154" t="s">
        <v>58</v>
      </c>
      <c r="F7154">
        <v>5</v>
      </c>
      <c r="G7154" t="s">
        <v>21</v>
      </c>
      <c r="H7154">
        <v>1718.2619999999999</v>
      </c>
      <c r="I7154">
        <v>0</v>
      </c>
      <c r="J7154">
        <v>162160</v>
      </c>
      <c r="K7154">
        <v>343473</v>
      </c>
      <c r="M7154" t="s">
        <v>97</v>
      </c>
      <c r="N7154" t="s">
        <v>17</v>
      </c>
    </row>
    <row r="7155" spans="1:14" x14ac:dyDescent="0.25">
      <c r="A7155">
        <v>6.2016999999999998</v>
      </c>
      <c r="B7155">
        <v>9</v>
      </c>
      <c r="C7155" t="s">
        <v>55</v>
      </c>
      <c r="D7155">
        <v>87703</v>
      </c>
      <c r="E7155" t="s">
        <v>58</v>
      </c>
      <c r="F7155">
        <v>6</v>
      </c>
      <c r="G7155" t="s">
        <v>22</v>
      </c>
      <c r="H7155">
        <v>6876.1949999999997</v>
      </c>
      <c r="I7155">
        <v>0</v>
      </c>
      <c r="J7155">
        <v>1108500</v>
      </c>
      <c r="K7155">
        <v>3237879</v>
      </c>
      <c r="M7155" t="s">
        <v>97</v>
      </c>
      <c r="N7155" t="s">
        <v>17</v>
      </c>
    </row>
    <row r="7156" spans="1:14" x14ac:dyDescent="0.25">
      <c r="A7156">
        <v>6.2016999999999998</v>
      </c>
      <c r="B7156">
        <v>9</v>
      </c>
      <c r="C7156" t="s">
        <v>55</v>
      </c>
      <c r="D7156">
        <v>87703</v>
      </c>
      <c r="E7156" t="s">
        <v>58</v>
      </c>
      <c r="F7156">
        <v>13</v>
      </c>
      <c r="G7156" t="s">
        <v>23</v>
      </c>
      <c r="H7156">
        <v>13831.065000000001</v>
      </c>
      <c r="I7156">
        <v>0</v>
      </c>
      <c r="J7156">
        <v>2551450</v>
      </c>
      <c r="K7156">
        <v>6666768</v>
      </c>
      <c r="M7156" t="s">
        <v>97</v>
      </c>
      <c r="N7156" t="s">
        <v>17</v>
      </c>
    </row>
    <row r="7157" spans="1:14" x14ac:dyDescent="0.25">
      <c r="A7157">
        <v>6.2016999999999998</v>
      </c>
      <c r="B7157">
        <v>9</v>
      </c>
      <c r="C7157" t="s">
        <v>55</v>
      </c>
      <c r="D7157">
        <v>87703</v>
      </c>
      <c r="E7157" t="s">
        <v>58</v>
      </c>
      <c r="F7157">
        <v>7</v>
      </c>
      <c r="G7157" t="s">
        <v>24</v>
      </c>
      <c r="H7157">
        <v>2300.4569999999999</v>
      </c>
      <c r="I7157">
        <v>0</v>
      </c>
      <c r="J7157">
        <v>145010</v>
      </c>
      <c r="K7157">
        <v>1359285</v>
      </c>
      <c r="M7157" t="s">
        <v>97</v>
      </c>
      <c r="N7157" t="s">
        <v>17</v>
      </c>
    </row>
    <row r="7158" spans="1:14" x14ac:dyDescent="0.25">
      <c r="A7158">
        <v>6.2016999999999998</v>
      </c>
      <c r="B7158">
        <v>9</v>
      </c>
      <c r="C7158" t="s">
        <v>55</v>
      </c>
      <c r="D7158">
        <v>87703</v>
      </c>
      <c r="E7158" t="s">
        <v>58</v>
      </c>
      <c r="F7158">
        <v>8</v>
      </c>
      <c r="G7158" t="s">
        <v>25</v>
      </c>
      <c r="H7158">
        <v>1768.614</v>
      </c>
      <c r="I7158">
        <v>0</v>
      </c>
      <c r="J7158">
        <v>47065</v>
      </c>
      <c r="K7158">
        <v>492813</v>
      </c>
      <c r="M7158" t="s">
        <v>97</v>
      </c>
      <c r="N7158" t="s">
        <v>17</v>
      </c>
    </row>
    <row r="7159" spans="1:14" x14ac:dyDescent="0.25">
      <c r="A7159">
        <v>6.2016999999999998</v>
      </c>
      <c r="B7159">
        <v>9</v>
      </c>
      <c r="C7159" t="s">
        <v>55</v>
      </c>
      <c r="D7159">
        <v>87703</v>
      </c>
      <c r="E7159" t="s">
        <v>58</v>
      </c>
      <c r="F7159">
        <v>9</v>
      </c>
      <c r="G7159" t="s">
        <v>26</v>
      </c>
      <c r="H7159">
        <v>925.21799999999996</v>
      </c>
      <c r="I7159">
        <v>0</v>
      </c>
      <c r="J7159">
        <v>53145</v>
      </c>
      <c r="K7159">
        <v>374652</v>
      </c>
      <c r="M7159" t="s">
        <v>97</v>
      </c>
      <c r="N7159" t="s">
        <v>17</v>
      </c>
    </row>
    <row r="7160" spans="1:14" x14ac:dyDescent="0.25">
      <c r="A7160">
        <v>6.2016999999999998</v>
      </c>
      <c r="B7160">
        <v>9</v>
      </c>
      <c r="C7160" t="s">
        <v>55</v>
      </c>
      <c r="D7160">
        <v>87703</v>
      </c>
      <c r="E7160" t="s">
        <v>58</v>
      </c>
      <c r="F7160">
        <v>14</v>
      </c>
      <c r="G7160" t="s">
        <v>27</v>
      </c>
      <c r="H7160">
        <v>4994.2889999999998</v>
      </c>
      <c r="I7160">
        <v>0</v>
      </c>
      <c r="J7160">
        <v>245220</v>
      </c>
      <c r="K7160">
        <v>2192391</v>
      </c>
      <c r="M7160" t="s">
        <v>97</v>
      </c>
      <c r="N7160" t="s">
        <v>17</v>
      </c>
    </row>
    <row r="7161" spans="1:14" x14ac:dyDescent="0.25">
      <c r="A7161">
        <v>6.2016999999999998</v>
      </c>
      <c r="B7161">
        <v>9</v>
      </c>
      <c r="C7161" t="s">
        <v>55</v>
      </c>
      <c r="D7161">
        <v>87703</v>
      </c>
      <c r="E7161" t="s">
        <v>58</v>
      </c>
      <c r="F7161">
        <v>15</v>
      </c>
      <c r="G7161" t="s">
        <v>28</v>
      </c>
      <c r="H7161">
        <v>3150.1469999999999</v>
      </c>
      <c r="I7161">
        <v>0</v>
      </c>
      <c r="J7161">
        <v>100</v>
      </c>
      <c r="K7161">
        <v>0</v>
      </c>
      <c r="M7161" t="s">
        <v>97</v>
      </c>
      <c r="N7161" t="s">
        <v>17</v>
      </c>
    </row>
    <row r="7162" spans="1:14" x14ac:dyDescent="0.25">
      <c r="A7162">
        <v>6.2016999999999998</v>
      </c>
      <c r="B7162">
        <v>9</v>
      </c>
      <c r="C7162" t="s">
        <v>55</v>
      </c>
      <c r="D7162">
        <v>87703</v>
      </c>
      <c r="E7162" t="s">
        <v>58</v>
      </c>
      <c r="F7162">
        <v>12</v>
      </c>
      <c r="G7162" t="s">
        <v>29</v>
      </c>
      <c r="H7162">
        <v>6246.7950000000001</v>
      </c>
      <c r="I7162">
        <v>0</v>
      </c>
      <c r="J7162">
        <v>2796670</v>
      </c>
      <c r="K7162">
        <v>9315084</v>
      </c>
      <c r="M7162" t="s">
        <v>97</v>
      </c>
      <c r="N7162" t="s">
        <v>17</v>
      </c>
    </row>
    <row r="7163" spans="1:14" x14ac:dyDescent="0.25">
      <c r="A7163">
        <v>6.2016999999999998</v>
      </c>
      <c r="B7163">
        <v>9</v>
      </c>
      <c r="C7163" t="s">
        <v>55</v>
      </c>
      <c r="D7163">
        <v>87703</v>
      </c>
      <c r="E7163" t="s">
        <v>58</v>
      </c>
      <c r="F7163">
        <v>16</v>
      </c>
      <c r="G7163" t="s">
        <v>30</v>
      </c>
      <c r="H7163">
        <v>2800.83</v>
      </c>
      <c r="I7163">
        <v>0</v>
      </c>
      <c r="J7163">
        <v>100</v>
      </c>
      <c r="K7163">
        <v>0</v>
      </c>
      <c r="M7163" t="s">
        <v>97</v>
      </c>
      <c r="N7163" t="s">
        <v>17</v>
      </c>
    </row>
    <row r="7164" spans="1:14" x14ac:dyDescent="0.25">
      <c r="A7164">
        <v>6.2016999999999998</v>
      </c>
      <c r="B7164">
        <v>9</v>
      </c>
      <c r="C7164" t="s">
        <v>55</v>
      </c>
      <c r="D7164">
        <v>87703</v>
      </c>
      <c r="E7164" t="s">
        <v>58</v>
      </c>
      <c r="F7164">
        <v>11</v>
      </c>
      <c r="G7164" t="s">
        <v>31</v>
      </c>
      <c r="H7164">
        <v>8150.73</v>
      </c>
      <c r="I7164">
        <v>0</v>
      </c>
      <c r="J7164">
        <v>824265</v>
      </c>
      <c r="K7164">
        <v>2564007</v>
      </c>
      <c r="M7164" t="s">
        <v>97</v>
      </c>
      <c r="N7164" t="s">
        <v>17</v>
      </c>
    </row>
    <row r="7165" spans="1:14" x14ac:dyDescent="0.25">
      <c r="A7165">
        <v>6.2016999999999998</v>
      </c>
      <c r="B7165">
        <v>9</v>
      </c>
      <c r="C7165" t="s">
        <v>55</v>
      </c>
      <c r="D7165">
        <v>87703</v>
      </c>
      <c r="E7165" t="s">
        <v>58</v>
      </c>
      <c r="F7165">
        <v>17</v>
      </c>
      <c r="G7165" t="s">
        <v>32</v>
      </c>
      <c r="H7165">
        <v>31.47</v>
      </c>
      <c r="I7165">
        <v>0</v>
      </c>
      <c r="J7165">
        <v>100</v>
      </c>
      <c r="K7165">
        <v>0</v>
      </c>
      <c r="M7165" t="s">
        <v>97</v>
      </c>
      <c r="N7165" t="s">
        <v>17</v>
      </c>
    </row>
    <row r="7166" spans="1:14" x14ac:dyDescent="0.25">
      <c r="A7166">
        <v>6.2016999999999998</v>
      </c>
      <c r="B7166">
        <v>9</v>
      </c>
      <c r="C7166" t="s">
        <v>55</v>
      </c>
      <c r="D7166">
        <v>87703</v>
      </c>
      <c r="E7166" t="s">
        <v>58</v>
      </c>
      <c r="F7166">
        <v>18</v>
      </c>
      <c r="G7166" t="s">
        <v>33</v>
      </c>
      <c r="H7166">
        <v>39205.326000000001</v>
      </c>
      <c r="I7166">
        <v>0</v>
      </c>
      <c r="J7166">
        <v>2796670</v>
      </c>
      <c r="K7166">
        <v>11981169</v>
      </c>
      <c r="M7166" t="s">
        <v>97</v>
      </c>
      <c r="N7166" t="s">
        <v>17</v>
      </c>
    </row>
    <row r="7167" spans="1:14" x14ac:dyDescent="0.25">
      <c r="A7167">
        <v>6.2016999999999998</v>
      </c>
      <c r="B7167">
        <v>9</v>
      </c>
      <c r="C7167" t="s">
        <v>55</v>
      </c>
      <c r="D7167">
        <v>19000</v>
      </c>
      <c r="E7167" t="s">
        <v>59</v>
      </c>
      <c r="F7167">
        <v>1</v>
      </c>
      <c r="G7167" t="s">
        <v>16</v>
      </c>
      <c r="H7167">
        <v>3471.1410000000001</v>
      </c>
      <c r="I7167">
        <v>0</v>
      </c>
      <c r="J7167">
        <v>423010</v>
      </c>
      <c r="K7167">
        <v>2104629</v>
      </c>
      <c r="M7167" t="s">
        <v>97</v>
      </c>
      <c r="N7167" t="s">
        <v>17</v>
      </c>
    </row>
    <row r="7168" spans="1:14" x14ac:dyDescent="0.25">
      <c r="A7168">
        <v>6.2016999999999998</v>
      </c>
      <c r="B7168">
        <v>9</v>
      </c>
      <c r="C7168" t="s">
        <v>55</v>
      </c>
      <c r="D7168">
        <v>19000</v>
      </c>
      <c r="E7168" t="s">
        <v>59</v>
      </c>
      <c r="F7168">
        <v>2</v>
      </c>
      <c r="G7168" t="s">
        <v>18</v>
      </c>
      <c r="H7168">
        <v>2656.0680000000002</v>
      </c>
      <c r="I7168">
        <v>0</v>
      </c>
      <c r="J7168">
        <v>119955</v>
      </c>
      <c r="K7168">
        <v>768927</v>
      </c>
      <c r="M7168" t="s">
        <v>97</v>
      </c>
      <c r="N7168" t="s">
        <v>17</v>
      </c>
    </row>
    <row r="7169" spans="1:14" x14ac:dyDescent="0.25">
      <c r="A7169">
        <v>6.2016999999999998</v>
      </c>
      <c r="B7169">
        <v>9</v>
      </c>
      <c r="C7169" t="s">
        <v>55</v>
      </c>
      <c r="D7169">
        <v>19000</v>
      </c>
      <c r="E7169" t="s">
        <v>59</v>
      </c>
      <c r="F7169">
        <v>3</v>
      </c>
      <c r="G7169" t="s">
        <v>19</v>
      </c>
      <c r="H7169">
        <v>47.204999999999998</v>
      </c>
      <c r="I7169">
        <v>0</v>
      </c>
      <c r="J7169">
        <v>635775</v>
      </c>
      <c r="K7169">
        <v>1101729</v>
      </c>
      <c r="M7169" t="s">
        <v>97</v>
      </c>
      <c r="N7169" t="s">
        <v>17</v>
      </c>
    </row>
    <row r="7170" spans="1:14" x14ac:dyDescent="0.25">
      <c r="A7170">
        <v>6.2016999999999998</v>
      </c>
      <c r="B7170">
        <v>9</v>
      </c>
      <c r="C7170" t="s">
        <v>55</v>
      </c>
      <c r="D7170">
        <v>19000</v>
      </c>
      <c r="E7170" t="s">
        <v>59</v>
      </c>
      <c r="F7170">
        <v>4</v>
      </c>
      <c r="G7170" t="s">
        <v>20</v>
      </c>
      <c r="H7170">
        <v>1277.682</v>
      </c>
      <c r="I7170">
        <v>0</v>
      </c>
      <c r="J7170">
        <v>523715</v>
      </c>
      <c r="K7170">
        <v>908997</v>
      </c>
      <c r="M7170" t="s">
        <v>97</v>
      </c>
      <c r="N7170" t="s">
        <v>17</v>
      </c>
    </row>
    <row r="7171" spans="1:14" x14ac:dyDescent="0.25">
      <c r="A7171">
        <v>6.2016999999999998</v>
      </c>
      <c r="B7171">
        <v>9</v>
      </c>
      <c r="C7171" t="s">
        <v>55</v>
      </c>
      <c r="D7171">
        <v>19000</v>
      </c>
      <c r="E7171" t="s">
        <v>59</v>
      </c>
      <c r="F7171">
        <v>5</v>
      </c>
      <c r="G7171" t="s">
        <v>21</v>
      </c>
      <c r="H7171">
        <v>2190.3119999999999</v>
      </c>
      <c r="I7171">
        <v>0</v>
      </c>
      <c r="J7171">
        <v>260400</v>
      </c>
      <c r="K7171">
        <v>722658</v>
      </c>
      <c r="M7171" t="s">
        <v>97</v>
      </c>
      <c r="N7171" t="s">
        <v>17</v>
      </c>
    </row>
    <row r="7172" spans="1:14" x14ac:dyDescent="0.25">
      <c r="A7172">
        <v>6.2016999999999998</v>
      </c>
      <c r="B7172">
        <v>9</v>
      </c>
      <c r="C7172" t="s">
        <v>55</v>
      </c>
      <c r="D7172">
        <v>19000</v>
      </c>
      <c r="E7172" t="s">
        <v>59</v>
      </c>
      <c r="F7172">
        <v>6</v>
      </c>
      <c r="G7172" t="s">
        <v>22</v>
      </c>
      <c r="H7172">
        <v>8352.1380000000008</v>
      </c>
      <c r="I7172">
        <v>0</v>
      </c>
      <c r="J7172">
        <v>2071410</v>
      </c>
      <c r="K7172">
        <v>10845720</v>
      </c>
      <c r="M7172" t="s">
        <v>97</v>
      </c>
      <c r="N7172" t="s">
        <v>17</v>
      </c>
    </row>
    <row r="7173" spans="1:14" x14ac:dyDescent="0.25">
      <c r="A7173">
        <v>6.2016999999999998</v>
      </c>
      <c r="B7173">
        <v>9</v>
      </c>
      <c r="C7173" t="s">
        <v>55</v>
      </c>
      <c r="D7173">
        <v>19000</v>
      </c>
      <c r="E7173" t="s">
        <v>59</v>
      </c>
      <c r="F7173">
        <v>13</v>
      </c>
      <c r="G7173" t="s">
        <v>23</v>
      </c>
      <c r="H7173">
        <v>17994.545999999998</v>
      </c>
      <c r="I7173">
        <v>0</v>
      </c>
      <c r="J7173">
        <v>4034265</v>
      </c>
      <c r="K7173">
        <v>100599</v>
      </c>
      <c r="M7173" t="s">
        <v>97</v>
      </c>
      <c r="N7173" t="s">
        <v>17</v>
      </c>
    </row>
    <row r="7174" spans="1:14" x14ac:dyDescent="0.25">
      <c r="A7174">
        <v>6.2016999999999998</v>
      </c>
      <c r="B7174">
        <v>9</v>
      </c>
      <c r="C7174" t="s">
        <v>55</v>
      </c>
      <c r="D7174">
        <v>19000</v>
      </c>
      <c r="E7174" t="s">
        <v>59</v>
      </c>
      <c r="F7174">
        <v>7</v>
      </c>
      <c r="G7174" t="s">
        <v>24</v>
      </c>
      <c r="H7174">
        <v>3534.0810000000001</v>
      </c>
      <c r="I7174">
        <v>0</v>
      </c>
      <c r="J7174">
        <v>204970</v>
      </c>
      <c r="K7174">
        <v>1503153</v>
      </c>
      <c r="M7174" t="s">
        <v>97</v>
      </c>
      <c r="N7174" t="s">
        <v>17</v>
      </c>
    </row>
    <row r="7175" spans="1:14" x14ac:dyDescent="0.25">
      <c r="A7175">
        <v>6.2016999999999998</v>
      </c>
      <c r="B7175">
        <v>9</v>
      </c>
      <c r="C7175" t="s">
        <v>55</v>
      </c>
      <c r="D7175">
        <v>19000</v>
      </c>
      <c r="E7175" t="s">
        <v>59</v>
      </c>
      <c r="F7175">
        <v>8</v>
      </c>
      <c r="G7175" t="s">
        <v>25</v>
      </c>
      <c r="H7175">
        <v>1601.8230000000001</v>
      </c>
      <c r="I7175">
        <v>0</v>
      </c>
      <c r="J7175">
        <v>46755</v>
      </c>
      <c r="K7175">
        <v>396306</v>
      </c>
      <c r="M7175" t="s">
        <v>97</v>
      </c>
      <c r="N7175" t="s">
        <v>17</v>
      </c>
    </row>
    <row r="7176" spans="1:14" x14ac:dyDescent="0.25">
      <c r="A7176">
        <v>6.2016999999999998</v>
      </c>
      <c r="B7176">
        <v>9</v>
      </c>
      <c r="C7176" t="s">
        <v>55</v>
      </c>
      <c r="D7176">
        <v>19000</v>
      </c>
      <c r="E7176" t="s">
        <v>59</v>
      </c>
      <c r="F7176">
        <v>9</v>
      </c>
      <c r="G7176" t="s">
        <v>26</v>
      </c>
      <c r="H7176">
        <v>1158.096</v>
      </c>
      <c r="I7176">
        <v>0</v>
      </c>
      <c r="J7176">
        <v>38655</v>
      </c>
      <c r="K7176">
        <v>289146</v>
      </c>
      <c r="M7176" t="s">
        <v>97</v>
      </c>
      <c r="N7176" t="s">
        <v>17</v>
      </c>
    </row>
    <row r="7177" spans="1:14" x14ac:dyDescent="0.25">
      <c r="A7177">
        <v>6.2016999999999998</v>
      </c>
      <c r="B7177">
        <v>9</v>
      </c>
      <c r="C7177" t="s">
        <v>55</v>
      </c>
      <c r="D7177">
        <v>19000</v>
      </c>
      <c r="E7177" t="s">
        <v>59</v>
      </c>
      <c r="F7177">
        <v>14</v>
      </c>
      <c r="G7177" t="s">
        <v>27</v>
      </c>
      <c r="H7177">
        <v>6294</v>
      </c>
      <c r="I7177">
        <v>0</v>
      </c>
      <c r="J7177">
        <v>290380</v>
      </c>
      <c r="K7177">
        <v>2286321</v>
      </c>
      <c r="M7177" t="s">
        <v>97</v>
      </c>
      <c r="N7177" t="s">
        <v>17</v>
      </c>
    </row>
    <row r="7178" spans="1:14" x14ac:dyDescent="0.25">
      <c r="A7178">
        <v>6.2016999999999998</v>
      </c>
      <c r="B7178">
        <v>9</v>
      </c>
      <c r="C7178" t="s">
        <v>55</v>
      </c>
      <c r="D7178">
        <v>19000</v>
      </c>
      <c r="E7178" t="s">
        <v>59</v>
      </c>
      <c r="F7178">
        <v>15</v>
      </c>
      <c r="G7178" t="s">
        <v>28</v>
      </c>
      <c r="H7178">
        <v>4726.7939999999999</v>
      </c>
      <c r="I7178">
        <v>0</v>
      </c>
      <c r="J7178">
        <v>105</v>
      </c>
      <c r="K7178">
        <v>0</v>
      </c>
      <c r="M7178" t="s">
        <v>97</v>
      </c>
      <c r="N7178" t="s">
        <v>17</v>
      </c>
    </row>
    <row r="7179" spans="1:14" x14ac:dyDescent="0.25">
      <c r="A7179">
        <v>6.2016999999999998</v>
      </c>
      <c r="B7179">
        <v>9</v>
      </c>
      <c r="C7179" t="s">
        <v>55</v>
      </c>
      <c r="D7179">
        <v>19000</v>
      </c>
      <c r="E7179" t="s">
        <v>59</v>
      </c>
      <c r="F7179">
        <v>12</v>
      </c>
      <c r="G7179" t="s">
        <v>29</v>
      </c>
      <c r="H7179">
        <v>7747.9139999999998</v>
      </c>
      <c r="I7179">
        <v>0</v>
      </c>
      <c r="J7179">
        <v>4324645</v>
      </c>
      <c r="K7179">
        <v>17368683</v>
      </c>
      <c r="M7179" t="s">
        <v>97</v>
      </c>
      <c r="N7179" t="s">
        <v>17</v>
      </c>
    </row>
    <row r="7180" spans="1:14" x14ac:dyDescent="0.25">
      <c r="A7180">
        <v>6.2016999999999998</v>
      </c>
      <c r="B7180">
        <v>9</v>
      </c>
      <c r="C7180" t="s">
        <v>55</v>
      </c>
      <c r="D7180">
        <v>19000</v>
      </c>
      <c r="E7180" t="s">
        <v>59</v>
      </c>
      <c r="F7180">
        <v>16</v>
      </c>
      <c r="G7180" t="s">
        <v>30</v>
      </c>
      <c r="H7180">
        <v>4188.6570000000002</v>
      </c>
      <c r="I7180">
        <v>0</v>
      </c>
      <c r="J7180">
        <v>105</v>
      </c>
      <c r="K7180">
        <v>0</v>
      </c>
      <c r="M7180" t="s">
        <v>97</v>
      </c>
      <c r="N7180" t="s">
        <v>17</v>
      </c>
    </row>
    <row r="7181" spans="1:14" x14ac:dyDescent="0.25">
      <c r="A7181">
        <v>6.2016999999999998</v>
      </c>
      <c r="B7181">
        <v>9</v>
      </c>
      <c r="C7181" t="s">
        <v>55</v>
      </c>
      <c r="D7181">
        <v>19000</v>
      </c>
      <c r="E7181" t="s">
        <v>59</v>
      </c>
      <c r="F7181">
        <v>11</v>
      </c>
      <c r="G7181" t="s">
        <v>31</v>
      </c>
      <c r="H7181">
        <v>0</v>
      </c>
      <c r="I7181">
        <v>0</v>
      </c>
      <c r="J7181">
        <v>280</v>
      </c>
      <c r="K7181">
        <v>846</v>
      </c>
      <c r="M7181" t="s">
        <v>97</v>
      </c>
      <c r="N7181" t="s">
        <v>17</v>
      </c>
    </row>
    <row r="7182" spans="1:14" x14ac:dyDescent="0.25">
      <c r="A7182">
        <v>6.2016999999999998</v>
      </c>
      <c r="B7182">
        <v>9</v>
      </c>
      <c r="C7182" t="s">
        <v>55</v>
      </c>
      <c r="D7182">
        <v>19000</v>
      </c>
      <c r="E7182" t="s">
        <v>59</v>
      </c>
      <c r="F7182">
        <v>17</v>
      </c>
      <c r="G7182" t="s">
        <v>32</v>
      </c>
      <c r="H7182">
        <v>1041.6569999999999</v>
      </c>
      <c r="I7182">
        <v>142</v>
      </c>
      <c r="J7182">
        <v>105</v>
      </c>
      <c r="K7182">
        <v>0</v>
      </c>
      <c r="M7182" t="s">
        <v>97</v>
      </c>
      <c r="N7182" t="s">
        <v>17</v>
      </c>
    </row>
    <row r="7183" spans="1:14" x14ac:dyDescent="0.25">
      <c r="A7183">
        <v>6.2016999999999998</v>
      </c>
      <c r="B7183">
        <v>9</v>
      </c>
      <c r="C7183" t="s">
        <v>55</v>
      </c>
      <c r="D7183">
        <v>19000</v>
      </c>
      <c r="E7183" t="s">
        <v>59</v>
      </c>
      <c r="F7183">
        <v>18</v>
      </c>
      <c r="G7183" t="s">
        <v>33</v>
      </c>
      <c r="H7183">
        <v>41993.567999999999</v>
      </c>
      <c r="I7183">
        <v>142</v>
      </c>
      <c r="J7183">
        <v>4324645</v>
      </c>
      <c r="K7183">
        <v>18556815</v>
      </c>
      <c r="M7183" t="s">
        <v>97</v>
      </c>
      <c r="N7183" t="s">
        <v>17</v>
      </c>
    </row>
    <row r="7184" spans="1:14" x14ac:dyDescent="0.25">
      <c r="A7184">
        <v>6.2016999999999998</v>
      </c>
      <c r="B7184">
        <v>9</v>
      </c>
      <c r="C7184" t="s">
        <v>60</v>
      </c>
      <c r="D7184">
        <v>88994</v>
      </c>
      <c r="E7184" t="s">
        <v>61</v>
      </c>
      <c r="F7184">
        <v>1</v>
      </c>
      <c r="G7184" t="s">
        <v>16</v>
      </c>
      <c r="H7184">
        <v>3206.7930000000001</v>
      </c>
      <c r="I7184">
        <v>0</v>
      </c>
      <c r="J7184">
        <v>460760</v>
      </c>
      <c r="K7184">
        <v>2189658</v>
      </c>
      <c r="M7184" t="s">
        <v>97</v>
      </c>
      <c r="N7184" t="s">
        <v>17</v>
      </c>
    </row>
    <row r="7185" spans="1:14" x14ac:dyDescent="0.25">
      <c r="A7185">
        <v>6.2016999999999998</v>
      </c>
      <c r="B7185">
        <v>9</v>
      </c>
      <c r="C7185" t="s">
        <v>60</v>
      </c>
      <c r="D7185">
        <v>88994</v>
      </c>
      <c r="E7185" t="s">
        <v>61</v>
      </c>
      <c r="F7185">
        <v>2</v>
      </c>
      <c r="G7185" t="s">
        <v>18</v>
      </c>
      <c r="H7185">
        <v>1809.5250000000001</v>
      </c>
      <c r="I7185">
        <v>0</v>
      </c>
      <c r="J7185">
        <v>128065</v>
      </c>
      <c r="K7185">
        <v>810852</v>
      </c>
      <c r="M7185" t="s">
        <v>97</v>
      </c>
      <c r="N7185" t="s">
        <v>17</v>
      </c>
    </row>
    <row r="7186" spans="1:14" x14ac:dyDescent="0.25">
      <c r="A7186">
        <v>6.2016999999999998</v>
      </c>
      <c r="B7186">
        <v>9</v>
      </c>
      <c r="C7186" t="s">
        <v>60</v>
      </c>
      <c r="D7186">
        <v>88994</v>
      </c>
      <c r="E7186" t="s">
        <v>61</v>
      </c>
      <c r="F7186">
        <v>3</v>
      </c>
      <c r="G7186" t="s">
        <v>19</v>
      </c>
      <c r="H7186">
        <v>47.204999999999998</v>
      </c>
      <c r="I7186">
        <v>0</v>
      </c>
      <c r="J7186">
        <v>622210</v>
      </c>
      <c r="K7186">
        <v>1076319</v>
      </c>
      <c r="M7186" t="s">
        <v>97</v>
      </c>
      <c r="N7186" t="s">
        <v>17</v>
      </c>
    </row>
    <row r="7187" spans="1:14" x14ac:dyDescent="0.25">
      <c r="A7187">
        <v>6.2016999999999998</v>
      </c>
      <c r="B7187">
        <v>9</v>
      </c>
      <c r="C7187" t="s">
        <v>60</v>
      </c>
      <c r="D7187">
        <v>88994</v>
      </c>
      <c r="E7187" t="s">
        <v>61</v>
      </c>
      <c r="F7187">
        <v>4</v>
      </c>
      <c r="G7187" t="s">
        <v>20</v>
      </c>
      <c r="H7187">
        <v>2032.962</v>
      </c>
      <c r="I7187">
        <v>0</v>
      </c>
      <c r="J7187">
        <v>548550</v>
      </c>
      <c r="K7187">
        <v>905022</v>
      </c>
      <c r="M7187" t="s">
        <v>97</v>
      </c>
      <c r="N7187" t="s">
        <v>17</v>
      </c>
    </row>
    <row r="7188" spans="1:14" x14ac:dyDescent="0.25">
      <c r="A7188">
        <v>6.2016999999999998</v>
      </c>
      <c r="B7188">
        <v>9</v>
      </c>
      <c r="C7188" t="s">
        <v>60</v>
      </c>
      <c r="D7188">
        <v>88994</v>
      </c>
      <c r="E7188" t="s">
        <v>61</v>
      </c>
      <c r="F7188">
        <v>5</v>
      </c>
      <c r="G7188" t="s">
        <v>21</v>
      </c>
      <c r="H7188">
        <v>1623.8520000000001</v>
      </c>
      <c r="I7188">
        <v>0</v>
      </c>
      <c r="J7188">
        <v>231640</v>
      </c>
      <c r="K7188">
        <v>506976</v>
      </c>
      <c r="M7188" t="s">
        <v>97</v>
      </c>
      <c r="N7188" t="s">
        <v>17</v>
      </c>
    </row>
    <row r="7189" spans="1:14" x14ac:dyDescent="0.25">
      <c r="A7189">
        <v>6.2016999999999998</v>
      </c>
      <c r="B7189">
        <v>9</v>
      </c>
      <c r="C7189" t="s">
        <v>60</v>
      </c>
      <c r="D7189">
        <v>88994</v>
      </c>
      <c r="E7189" t="s">
        <v>61</v>
      </c>
      <c r="F7189">
        <v>6</v>
      </c>
      <c r="G7189" t="s">
        <v>22</v>
      </c>
      <c r="H7189">
        <v>8651.1029999999992</v>
      </c>
      <c r="I7189">
        <v>0</v>
      </c>
      <c r="J7189">
        <v>1640740</v>
      </c>
      <c r="K7189">
        <v>6156333</v>
      </c>
      <c r="M7189" t="s">
        <v>97</v>
      </c>
      <c r="N7189" t="s">
        <v>17</v>
      </c>
    </row>
    <row r="7190" spans="1:14" x14ac:dyDescent="0.25">
      <c r="A7190">
        <v>6.2016999999999998</v>
      </c>
      <c r="B7190">
        <v>9</v>
      </c>
      <c r="C7190" t="s">
        <v>60</v>
      </c>
      <c r="D7190">
        <v>88994</v>
      </c>
      <c r="E7190" t="s">
        <v>61</v>
      </c>
      <c r="F7190">
        <v>13</v>
      </c>
      <c r="G7190" t="s">
        <v>23</v>
      </c>
      <c r="H7190">
        <v>17371.439999999999</v>
      </c>
      <c r="I7190">
        <v>0</v>
      </c>
      <c r="J7190">
        <v>3631965</v>
      </c>
      <c r="K7190">
        <v>11800698</v>
      </c>
      <c r="M7190" t="s">
        <v>97</v>
      </c>
      <c r="N7190" t="s">
        <v>17</v>
      </c>
    </row>
    <row r="7191" spans="1:14" x14ac:dyDescent="0.25">
      <c r="A7191">
        <v>6.2016999999999998</v>
      </c>
      <c r="B7191">
        <v>9</v>
      </c>
      <c r="C7191" t="s">
        <v>60</v>
      </c>
      <c r="D7191">
        <v>88994</v>
      </c>
      <c r="E7191" t="s">
        <v>61</v>
      </c>
      <c r="F7191">
        <v>7</v>
      </c>
      <c r="G7191" t="s">
        <v>24</v>
      </c>
      <c r="H7191">
        <v>4622.9430000000002</v>
      </c>
      <c r="I7191">
        <v>0</v>
      </c>
      <c r="J7191">
        <v>185995</v>
      </c>
      <c r="K7191">
        <v>1586718</v>
      </c>
      <c r="M7191" t="s">
        <v>97</v>
      </c>
      <c r="N7191" t="s">
        <v>17</v>
      </c>
    </row>
    <row r="7192" spans="1:14" x14ac:dyDescent="0.25">
      <c r="A7192">
        <v>6.2016999999999998</v>
      </c>
      <c r="B7192">
        <v>9</v>
      </c>
      <c r="C7192" t="s">
        <v>60</v>
      </c>
      <c r="D7192">
        <v>88994</v>
      </c>
      <c r="E7192" t="s">
        <v>61</v>
      </c>
      <c r="F7192">
        <v>8</v>
      </c>
      <c r="G7192" t="s">
        <v>25</v>
      </c>
      <c r="H7192">
        <v>409.11</v>
      </c>
      <c r="I7192">
        <v>0</v>
      </c>
      <c r="J7192">
        <v>62260</v>
      </c>
      <c r="K7192">
        <v>530796</v>
      </c>
      <c r="M7192" t="s">
        <v>97</v>
      </c>
      <c r="N7192" t="s">
        <v>17</v>
      </c>
    </row>
    <row r="7193" spans="1:14" x14ac:dyDescent="0.25">
      <c r="A7193">
        <v>6.2016999999999998</v>
      </c>
      <c r="B7193">
        <v>9</v>
      </c>
      <c r="C7193" t="s">
        <v>60</v>
      </c>
      <c r="D7193">
        <v>88994</v>
      </c>
      <c r="E7193" t="s">
        <v>61</v>
      </c>
      <c r="F7193">
        <v>9</v>
      </c>
      <c r="G7193" t="s">
        <v>26</v>
      </c>
      <c r="H7193">
        <v>2347.6619999999998</v>
      </c>
      <c r="I7193">
        <v>0</v>
      </c>
      <c r="J7193">
        <v>68190</v>
      </c>
      <c r="K7193">
        <v>513996</v>
      </c>
      <c r="M7193" t="s">
        <v>97</v>
      </c>
      <c r="N7193" t="s">
        <v>17</v>
      </c>
    </row>
    <row r="7194" spans="1:14" x14ac:dyDescent="0.25">
      <c r="A7194">
        <v>6.2016999999999998</v>
      </c>
      <c r="B7194">
        <v>9</v>
      </c>
      <c r="C7194" t="s">
        <v>60</v>
      </c>
      <c r="D7194">
        <v>88994</v>
      </c>
      <c r="E7194" t="s">
        <v>61</v>
      </c>
      <c r="F7194">
        <v>14</v>
      </c>
      <c r="G7194" t="s">
        <v>27</v>
      </c>
      <c r="H7194">
        <v>7379.7150000000001</v>
      </c>
      <c r="I7194">
        <v>0</v>
      </c>
      <c r="J7194">
        <v>316445</v>
      </c>
      <c r="K7194">
        <v>2665464</v>
      </c>
      <c r="M7194" t="s">
        <v>97</v>
      </c>
      <c r="N7194" t="s">
        <v>17</v>
      </c>
    </row>
    <row r="7195" spans="1:14" x14ac:dyDescent="0.25">
      <c r="A7195">
        <v>6.2016999999999998</v>
      </c>
      <c r="B7195">
        <v>9</v>
      </c>
      <c r="C7195" t="s">
        <v>60</v>
      </c>
      <c r="D7195">
        <v>88994</v>
      </c>
      <c r="E7195" t="s">
        <v>61</v>
      </c>
      <c r="F7195">
        <v>15</v>
      </c>
      <c r="G7195" t="s">
        <v>28</v>
      </c>
      <c r="H7195">
        <v>3247.7040000000002</v>
      </c>
      <c r="I7195">
        <v>0</v>
      </c>
      <c r="J7195">
        <v>110</v>
      </c>
      <c r="K7195">
        <v>0</v>
      </c>
      <c r="M7195" t="s">
        <v>97</v>
      </c>
      <c r="N7195" t="s">
        <v>17</v>
      </c>
    </row>
    <row r="7196" spans="1:14" x14ac:dyDescent="0.25">
      <c r="A7196">
        <v>6.2016999999999998</v>
      </c>
      <c r="B7196">
        <v>9</v>
      </c>
      <c r="C7196" t="s">
        <v>60</v>
      </c>
      <c r="D7196">
        <v>88994</v>
      </c>
      <c r="E7196" t="s">
        <v>61</v>
      </c>
      <c r="F7196">
        <v>12</v>
      </c>
      <c r="G7196" t="s">
        <v>29</v>
      </c>
      <c r="H7196">
        <v>6183.8549999999996</v>
      </c>
      <c r="I7196">
        <v>0</v>
      </c>
      <c r="J7196">
        <v>3948410</v>
      </c>
      <c r="K7196">
        <v>14339529</v>
      </c>
      <c r="M7196" t="s">
        <v>97</v>
      </c>
      <c r="N7196" t="s">
        <v>17</v>
      </c>
    </row>
    <row r="7197" spans="1:14" x14ac:dyDescent="0.25">
      <c r="A7197">
        <v>6.2016999999999998</v>
      </c>
      <c r="B7197">
        <v>9</v>
      </c>
      <c r="C7197" t="s">
        <v>60</v>
      </c>
      <c r="D7197">
        <v>88994</v>
      </c>
      <c r="E7197" t="s">
        <v>61</v>
      </c>
      <c r="F7197">
        <v>16</v>
      </c>
      <c r="G7197" t="s">
        <v>30</v>
      </c>
      <c r="H7197">
        <v>1812.672</v>
      </c>
      <c r="I7197">
        <v>0</v>
      </c>
      <c r="J7197">
        <v>110</v>
      </c>
      <c r="K7197">
        <v>0</v>
      </c>
      <c r="M7197" t="s">
        <v>97</v>
      </c>
      <c r="N7197" t="s">
        <v>17</v>
      </c>
    </row>
    <row r="7198" spans="1:14" x14ac:dyDescent="0.25">
      <c r="A7198">
        <v>6.2016999999999998</v>
      </c>
      <c r="B7198">
        <v>9</v>
      </c>
      <c r="C7198" t="s">
        <v>60</v>
      </c>
      <c r="D7198">
        <v>88994</v>
      </c>
      <c r="E7198" t="s">
        <v>61</v>
      </c>
      <c r="F7198">
        <v>11</v>
      </c>
      <c r="G7198" t="s">
        <v>31</v>
      </c>
      <c r="H7198">
        <v>37.764000000000003</v>
      </c>
      <c r="I7198">
        <v>0</v>
      </c>
      <c r="J7198">
        <v>0</v>
      </c>
      <c r="K7198">
        <v>0</v>
      </c>
      <c r="M7198" t="s">
        <v>97</v>
      </c>
      <c r="N7198" t="s">
        <v>17</v>
      </c>
    </row>
    <row r="7199" spans="1:14" x14ac:dyDescent="0.25">
      <c r="A7199">
        <v>6.2016999999999998</v>
      </c>
      <c r="B7199">
        <v>9</v>
      </c>
      <c r="C7199" t="s">
        <v>60</v>
      </c>
      <c r="D7199">
        <v>88994</v>
      </c>
      <c r="E7199" t="s">
        <v>61</v>
      </c>
      <c r="F7199">
        <v>17</v>
      </c>
      <c r="G7199" t="s">
        <v>32</v>
      </c>
      <c r="H7199">
        <v>1450.7670000000001</v>
      </c>
      <c r="I7199">
        <v>0</v>
      </c>
      <c r="J7199">
        <v>110</v>
      </c>
      <c r="K7199">
        <v>0</v>
      </c>
      <c r="M7199" t="s">
        <v>97</v>
      </c>
      <c r="N7199" t="s">
        <v>17</v>
      </c>
    </row>
    <row r="7200" spans="1:14" x14ac:dyDescent="0.25">
      <c r="A7200">
        <v>6.2016999999999998</v>
      </c>
      <c r="B7200">
        <v>9</v>
      </c>
      <c r="C7200" t="s">
        <v>60</v>
      </c>
      <c r="D7200">
        <v>88994</v>
      </c>
      <c r="E7200" t="s">
        <v>61</v>
      </c>
      <c r="F7200">
        <v>18</v>
      </c>
      <c r="G7200" t="s">
        <v>33</v>
      </c>
      <c r="H7200">
        <v>37483.917000000001</v>
      </c>
      <c r="I7200">
        <v>0</v>
      </c>
      <c r="J7200">
        <v>3948410</v>
      </c>
      <c r="K7200">
        <v>14880936</v>
      </c>
      <c r="M7200" t="s">
        <v>97</v>
      </c>
      <c r="N7200" t="s">
        <v>17</v>
      </c>
    </row>
    <row r="7201" spans="1:14" x14ac:dyDescent="0.25">
      <c r="A7201">
        <v>6.2016999999999998</v>
      </c>
      <c r="B7201">
        <v>9</v>
      </c>
      <c r="C7201" t="s">
        <v>60</v>
      </c>
      <c r="D7201">
        <v>20166</v>
      </c>
      <c r="E7201" t="s">
        <v>62</v>
      </c>
      <c r="F7201">
        <v>1</v>
      </c>
      <c r="G7201" t="s">
        <v>16</v>
      </c>
      <c r="H7201">
        <v>2942.4450000000002</v>
      </c>
      <c r="I7201">
        <v>0</v>
      </c>
      <c r="J7201">
        <v>465150</v>
      </c>
      <c r="K7201">
        <v>1829277</v>
      </c>
      <c r="M7201" t="s">
        <v>97</v>
      </c>
      <c r="N7201" t="s">
        <v>17</v>
      </c>
    </row>
    <row r="7202" spans="1:14" x14ac:dyDescent="0.25">
      <c r="A7202">
        <v>6.2016999999999998</v>
      </c>
      <c r="B7202">
        <v>9</v>
      </c>
      <c r="C7202" t="s">
        <v>60</v>
      </c>
      <c r="D7202">
        <v>20166</v>
      </c>
      <c r="E7202" t="s">
        <v>62</v>
      </c>
      <c r="F7202">
        <v>2</v>
      </c>
      <c r="G7202" t="s">
        <v>18</v>
      </c>
      <c r="H7202">
        <v>2303.6039999999998</v>
      </c>
      <c r="I7202">
        <v>0</v>
      </c>
      <c r="J7202">
        <v>93395</v>
      </c>
      <c r="K7202">
        <v>500073</v>
      </c>
      <c r="M7202" t="s">
        <v>97</v>
      </c>
      <c r="N7202" t="s">
        <v>17</v>
      </c>
    </row>
    <row r="7203" spans="1:14" x14ac:dyDescent="0.25">
      <c r="A7203">
        <v>6.2016999999999998</v>
      </c>
      <c r="B7203">
        <v>9</v>
      </c>
      <c r="C7203" t="s">
        <v>60</v>
      </c>
      <c r="D7203">
        <v>20166</v>
      </c>
      <c r="E7203" t="s">
        <v>62</v>
      </c>
      <c r="F7203">
        <v>3</v>
      </c>
      <c r="G7203" t="s">
        <v>19</v>
      </c>
      <c r="H7203">
        <v>47.204999999999998</v>
      </c>
      <c r="I7203">
        <v>0</v>
      </c>
      <c r="J7203">
        <v>507495</v>
      </c>
      <c r="K7203">
        <v>780705</v>
      </c>
      <c r="M7203" t="s">
        <v>97</v>
      </c>
      <c r="N7203" t="s">
        <v>17</v>
      </c>
    </row>
    <row r="7204" spans="1:14" x14ac:dyDescent="0.25">
      <c r="A7204">
        <v>6.2016999999999998</v>
      </c>
      <c r="B7204">
        <v>9</v>
      </c>
      <c r="C7204" t="s">
        <v>60</v>
      </c>
      <c r="D7204">
        <v>20166</v>
      </c>
      <c r="E7204" t="s">
        <v>62</v>
      </c>
      <c r="F7204">
        <v>4</v>
      </c>
      <c r="G7204" t="s">
        <v>20</v>
      </c>
      <c r="H7204">
        <v>2457.8069999999998</v>
      </c>
      <c r="I7204">
        <v>0</v>
      </c>
      <c r="J7204">
        <v>447825</v>
      </c>
      <c r="K7204">
        <v>756597</v>
      </c>
      <c r="M7204" t="s">
        <v>97</v>
      </c>
      <c r="N7204" t="s">
        <v>17</v>
      </c>
    </row>
    <row r="7205" spans="1:14" x14ac:dyDescent="0.25">
      <c r="A7205">
        <v>6.2016999999999998</v>
      </c>
      <c r="B7205">
        <v>9</v>
      </c>
      <c r="C7205" t="s">
        <v>60</v>
      </c>
      <c r="D7205">
        <v>20166</v>
      </c>
      <c r="E7205" t="s">
        <v>62</v>
      </c>
      <c r="F7205">
        <v>5</v>
      </c>
      <c r="G7205" t="s">
        <v>21</v>
      </c>
      <c r="H7205">
        <v>2114.7840000000001</v>
      </c>
      <c r="I7205">
        <v>0</v>
      </c>
      <c r="J7205">
        <v>237795</v>
      </c>
      <c r="K7205">
        <v>546789</v>
      </c>
      <c r="M7205" t="s">
        <v>97</v>
      </c>
      <c r="N7205" t="s">
        <v>17</v>
      </c>
    </row>
    <row r="7206" spans="1:14" x14ac:dyDescent="0.25">
      <c r="A7206">
        <v>6.2016999999999998</v>
      </c>
      <c r="B7206">
        <v>9</v>
      </c>
      <c r="C7206" t="s">
        <v>60</v>
      </c>
      <c r="D7206">
        <v>20166</v>
      </c>
      <c r="E7206" t="s">
        <v>62</v>
      </c>
      <c r="F7206">
        <v>6</v>
      </c>
      <c r="G7206" t="s">
        <v>22</v>
      </c>
      <c r="H7206">
        <v>7222.3649999999998</v>
      </c>
      <c r="I7206">
        <v>0</v>
      </c>
      <c r="J7206">
        <v>2080465</v>
      </c>
      <c r="K7206">
        <v>9298026</v>
      </c>
      <c r="M7206" t="s">
        <v>97</v>
      </c>
      <c r="N7206" t="s">
        <v>17</v>
      </c>
    </row>
    <row r="7207" spans="1:14" x14ac:dyDescent="0.25">
      <c r="A7207">
        <v>6.2016999999999998</v>
      </c>
      <c r="B7207">
        <v>9</v>
      </c>
      <c r="C7207" t="s">
        <v>60</v>
      </c>
      <c r="D7207">
        <v>20166</v>
      </c>
      <c r="E7207" t="s">
        <v>62</v>
      </c>
      <c r="F7207">
        <v>13</v>
      </c>
      <c r="G7207" t="s">
        <v>23</v>
      </c>
      <c r="H7207">
        <v>17088.21</v>
      </c>
      <c r="I7207">
        <v>0</v>
      </c>
      <c r="J7207">
        <v>3832125</v>
      </c>
      <c r="K7207">
        <v>14411871</v>
      </c>
      <c r="M7207" t="s">
        <v>97</v>
      </c>
      <c r="N7207" t="s">
        <v>17</v>
      </c>
    </row>
    <row r="7208" spans="1:14" x14ac:dyDescent="0.25">
      <c r="A7208">
        <v>6.2016999999999998</v>
      </c>
      <c r="B7208">
        <v>9</v>
      </c>
      <c r="C7208" t="s">
        <v>60</v>
      </c>
      <c r="D7208">
        <v>20166</v>
      </c>
      <c r="E7208" t="s">
        <v>62</v>
      </c>
      <c r="F7208">
        <v>7</v>
      </c>
      <c r="G7208" t="s">
        <v>24</v>
      </c>
      <c r="H7208">
        <v>7442.6549999999997</v>
      </c>
      <c r="I7208">
        <v>0</v>
      </c>
      <c r="J7208">
        <v>182110</v>
      </c>
      <c r="K7208">
        <v>1591470</v>
      </c>
      <c r="M7208" t="s">
        <v>97</v>
      </c>
      <c r="N7208" t="s">
        <v>17</v>
      </c>
    </row>
    <row r="7209" spans="1:14" x14ac:dyDescent="0.25">
      <c r="A7209">
        <v>6.2016999999999998</v>
      </c>
      <c r="B7209">
        <v>9</v>
      </c>
      <c r="C7209" t="s">
        <v>60</v>
      </c>
      <c r="D7209">
        <v>20166</v>
      </c>
      <c r="E7209" t="s">
        <v>62</v>
      </c>
      <c r="F7209">
        <v>8</v>
      </c>
      <c r="G7209" t="s">
        <v>25</v>
      </c>
      <c r="H7209">
        <v>62.94</v>
      </c>
      <c r="I7209">
        <v>0</v>
      </c>
      <c r="J7209">
        <v>56865</v>
      </c>
      <c r="K7209">
        <v>492552</v>
      </c>
      <c r="M7209" t="s">
        <v>97</v>
      </c>
      <c r="N7209" t="s">
        <v>17</v>
      </c>
    </row>
    <row r="7210" spans="1:14" x14ac:dyDescent="0.25">
      <c r="A7210">
        <v>6.2016999999999998</v>
      </c>
      <c r="B7210">
        <v>9</v>
      </c>
      <c r="C7210" t="s">
        <v>60</v>
      </c>
      <c r="D7210">
        <v>20166</v>
      </c>
      <c r="E7210" t="s">
        <v>62</v>
      </c>
      <c r="F7210">
        <v>9</v>
      </c>
      <c r="G7210" t="s">
        <v>26</v>
      </c>
      <c r="H7210">
        <v>1774.9079999999999</v>
      </c>
      <c r="I7210">
        <v>0</v>
      </c>
      <c r="J7210">
        <v>71340</v>
      </c>
      <c r="K7210">
        <v>522939</v>
      </c>
      <c r="M7210" t="s">
        <v>97</v>
      </c>
      <c r="N7210" t="s">
        <v>17</v>
      </c>
    </row>
    <row r="7211" spans="1:14" x14ac:dyDescent="0.25">
      <c r="A7211">
        <v>6.2016999999999998</v>
      </c>
      <c r="B7211">
        <v>9</v>
      </c>
      <c r="C7211" t="s">
        <v>60</v>
      </c>
      <c r="D7211">
        <v>20166</v>
      </c>
      <c r="E7211" t="s">
        <v>62</v>
      </c>
      <c r="F7211">
        <v>14</v>
      </c>
      <c r="G7211" t="s">
        <v>27</v>
      </c>
      <c r="H7211">
        <v>9280.5030000000006</v>
      </c>
      <c r="I7211">
        <v>0</v>
      </c>
      <c r="J7211">
        <v>310315</v>
      </c>
      <c r="K7211">
        <v>2867829</v>
      </c>
      <c r="M7211" t="s">
        <v>97</v>
      </c>
      <c r="N7211" t="s">
        <v>17</v>
      </c>
    </row>
    <row r="7212" spans="1:14" x14ac:dyDescent="0.25">
      <c r="A7212">
        <v>6.2016999999999998</v>
      </c>
      <c r="B7212">
        <v>9</v>
      </c>
      <c r="C7212" t="s">
        <v>60</v>
      </c>
      <c r="D7212">
        <v>20166</v>
      </c>
      <c r="E7212" t="s">
        <v>62</v>
      </c>
      <c r="F7212">
        <v>15</v>
      </c>
      <c r="G7212" t="s">
        <v>28</v>
      </c>
      <c r="H7212">
        <v>3675.6959999999999</v>
      </c>
      <c r="I7212">
        <v>0</v>
      </c>
      <c r="J7212">
        <v>115</v>
      </c>
      <c r="K7212">
        <v>0</v>
      </c>
      <c r="M7212" t="s">
        <v>97</v>
      </c>
      <c r="N7212" t="s">
        <v>17</v>
      </c>
    </row>
    <row r="7213" spans="1:14" x14ac:dyDescent="0.25">
      <c r="A7213">
        <v>6.2016999999999998</v>
      </c>
      <c r="B7213">
        <v>9</v>
      </c>
      <c r="C7213" t="s">
        <v>60</v>
      </c>
      <c r="D7213">
        <v>20166</v>
      </c>
      <c r="E7213" t="s">
        <v>62</v>
      </c>
      <c r="F7213">
        <v>12</v>
      </c>
      <c r="G7213" t="s">
        <v>29</v>
      </c>
      <c r="H7213">
        <v>7590.5640000000003</v>
      </c>
      <c r="I7213">
        <v>0</v>
      </c>
      <c r="J7213">
        <v>4142440</v>
      </c>
      <c r="K7213">
        <v>16388226</v>
      </c>
      <c r="M7213" t="s">
        <v>97</v>
      </c>
      <c r="N7213" t="s">
        <v>17</v>
      </c>
    </row>
    <row r="7214" spans="1:14" x14ac:dyDescent="0.25">
      <c r="A7214">
        <v>6.2016999999999998</v>
      </c>
      <c r="B7214">
        <v>9</v>
      </c>
      <c r="C7214" t="s">
        <v>60</v>
      </c>
      <c r="D7214">
        <v>20166</v>
      </c>
      <c r="E7214" t="s">
        <v>62</v>
      </c>
      <c r="F7214">
        <v>16</v>
      </c>
      <c r="G7214" t="s">
        <v>30</v>
      </c>
      <c r="H7214">
        <v>3288.6149999999998</v>
      </c>
      <c r="I7214">
        <v>0</v>
      </c>
      <c r="J7214">
        <v>115</v>
      </c>
      <c r="K7214">
        <v>0</v>
      </c>
      <c r="M7214" t="s">
        <v>97</v>
      </c>
      <c r="N7214" t="s">
        <v>17</v>
      </c>
    </row>
    <row r="7215" spans="1:14" x14ac:dyDescent="0.25">
      <c r="A7215">
        <v>6.2016999999999998</v>
      </c>
      <c r="B7215">
        <v>9</v>
      </c>
      <c r="C7215" t="s">
        <v>60</v>
      </c>
      <c r="D7215">
        <v>20166</v>
      </c>
      <c r="E7215" t="s">
        <v>62</v>
      </c>
      <c r="F7215">
        <v>11</v>
      </c>
      <c r="G7215" t="s">
        <v>31</v>
      </c>
      <c r="H7215">
        <v>3197.3519999999999</v>
      </c>
      <c r="I7215">
        <v>0</v>
      </c>
      <c r="J7215">
        <v>577580</v>
      </c>
      <c r="K7215">
        <v>1585251</v>
      </c>
      <c r="M7215" t="s">
        <v>97</v>
      </c>
      <c r="N7215" t="s">
        <v>17</v>
      </c>
    </row>
    <row r="7216" spans="1:14" x14ac:dyDescent="0.25">
      <c r="A7216">
        <v>6.2016999999999998</v>
      </c>
      <c r="B7216">
        <v>9</v>
      </c>
      <c r="C7216" t="s">
        <v>60</v>
      </c>
      <c r="D7216">
        <v>20166</v>
      </c>
      <c r="E7216" t="s">
        <v>62</v>
      </c>
      <c r="F7216">
        <v>17</v>
      </c>
      <c r="G7216" t="s">
        <v>32</v>
      </c>
      <c r="H7216">
        <v>1970.0219999999999</v>
      </c>
      <c r="I7216">
        <v>0</v>
      </c>
      <c r="J7216">
        <v>115</v>
      </c>
      <c r="K7216">
        <v>0</v>
      </c>
      <c r="M7216" t="s">
        <v>97</v>
      </c>
      <c r="N7216" t="s">
        <v>17</v>
      </c>
    </row>
    <row r="7217" spans="1:14" x14ac:dyDescent="0.25">
      <c r="A7217">
        <v>6.2016999999999998</v>
      </c>
      <c r="B7217">
        <v>9</v>
      </c>
      <c r="C7217" t="s">
        <v>60</v>
      </c>
      <c r="D7217">
        <v>20166</v>
      </c>
      <c r="E7217" t="s">
        <v>62</v>
      </c>
      <c r="F7217">
        <v>18</v>
      </c>
      <c r="G7217" t="s">
        <v>33</v>
      </c>
      <c r="H7217">
        <v>46090.962</v>
      </c>
      <c r="I7217">
        <v>0</v>
      </c>
      <c r="J7217">
        <v>4142440</v>
      </c>
      <c r="K7217">
        <v>18071751</v>
      </c>
      <c r="M7217" t="s">
        <v>97</v>
      </c>
      <c r="N7217" t="s">
        <v>17</v>
      </c>
    </row>
    <row r="7218" spans="1:14" x14ac:dyDescent="0.25">
      <c r="A7218">
        <v>6.2016999999999998</v>
      </c>
      <c r="B7218">
        <v>9</v>
      </c>
      <c r="C7218" t="s">
        <v>60</v>
      </c>
      <c r="D7218">
        <v>16927</v>
      </c>
      <c r="E7218" t="s">
        <v>63</v>
      </c>
      <c r="F7218">
        <v>1</v>
      </c>
      <c r="G7218" t="s">
        <v>16</v>
      </c>
      <c r="H7218">
        <v>3332.6729999999998</v>
      </c>
      <c r="I7218">
        <v>0</v>
      </c>
      <c r="J7218">
        <v>443980</v>
      </c>
      <c r="K7218">
        <v>1827336</v>
      </c>
      <c r="M7218" t="s">
        <v>97</v>
      </c>
      <c r="N7218" t="s">
        <v>17</v>
      </c>
    </row>
    <row r="7219" spans="1:14" x14ac:dyDescent="0.25">
      <c r="A7219">
        <v>6.2016999999999998</v>
      </c>
      <c r="B7219">
        <v>9</v>
      </c>
      <c r="C7219" t="s">
        <v>60</v>
      </c>
      <c r="D7219">
        <v>16927</v>
      </c>
      <c r="E7219" t="s">
        <v>63</v>
      </c>
      <c r="F7219">
        <v>2</v>
      </c>
      <c r="G7219" t="s">
        <v>18</v>
      </c>
      <c r="H7219">
        <v>1680.498</v>
      </c>
      <c r="I7219">
        <v>0</v>
      </c>
      <c r="J7219">
        <v>90435</v>
      </c>
      <c r="K7219">
        <v>524793</v>
      </c>
      <c r="M7219" t="s">
        <v>97</v>
      </c>
      <c r="N7219" t="s">
        <v>17</v>
      </c>
    </row>
    <row r="7220" spans="1:14" x14ac:dyDescent="0.25">
      <c r="A7220">
        <v>6.2016999999999998</v>
      </c>
      <c r="B7220">
        <v>9</v>
      </c>
      <c r="C7220" t="s">
        <v>60</v>
      </c>
      <c r="D7220">
        <v>16927</v>
      </c>
      <c r="E7220" t="s">
        <v>63</v>
      </c>
      <c r="F7220">
        <v>3</v>
      </c>
      <c r="G7220" t="s">
        <v>19</v>
      </c>
      <c r="H7220">
        <v>47.204999999999998</v>
      </c>
      <c r="I7220">
        <v>0</v>
      </c>
      <c r="J7220">
        <v>543900</v>
      </c>
      <c r="K7220">
        <v>798117</v>
      </c>
      <c r="M7220" t="s">
        <v>97</v>
      </c>
      <c r="N7220" t="s">
        <v>17</v>
      </c>
    </row>
    <row r="7221" spans="1:14" x14ac:dyDescent="0.25">
      <c r="A7221">
        <v>6.2016999999999998</v>
      </c>
      <c r="B7221">
        <v>9</v>
      </c>
      <c r="C7221" t="s">
        <v>60</v>
      </c>
      <c r="D7221">
        <v>16927</v>
      </c>
      <c r="E7221" t="s">
        <v>63</v>
      </c>
      <c r="F7221">
        <v>4</v>
      </c>
      <c r="G7221" t="s">
        <v>20</v>
      </c>
      <c r="H7221">
        <v>2054.991</v>
      </c>
      <c r="I7221">
        <v>0</v>
      </c>
      <c r="J7221">
        <v>509015</v>
      </c>
      <c r="K7221">
        <v>866439</v>
      </c>
      <c r="M7221" t="s">
        <v>97</v>
      </c>
      <c r="N7221" t="s">
        <v>17</v>
      </c>
    </row>
    <row r="7222" spans="1:14" x14ac:dyDescent="0.25">
      <c r="A7222">
        <v>6.2016999999999998</v>
      </c>
      <c r="B7222">
        <v>9</v>
      </c>
      <c r="C7222" t="s">
        <v>60</v>
      </c>
      <c r="D7222">
        <v>16927</v>
      </c>
      <c r="E7222" t="s">
        <v>63</v>
      </c>
      <c r="F7222">
        <v>5</v>
      </c>
      <c r="G7222" t="s">
        <v>21</v>
      </c>
      <c r="H7222">
        <v>2007.7860000000001</v>
      </c>
      <c r="I7222">
        <v>0</v>
      </c>
      <c r="J7222">
        <v>258070</v>
      </c>
      <c r="K7222">
        <v>523692</v>
      </c>
      <c r="M7222" t="s">
        <v>97</v>
      </c>
      <c r="N7222" t="s">
        <v>17</v>
      </c>
    </row>
    <row r="7223" spans="1:14" x14ac:dyDescent="0.25">
      <c r="A7223">
        <v>6.2016999999999998</v>
      </c>
      <c r="B7223">
        <v>9</v>
      </c>
      <c r="C7223" t="s">
        <v>60</v>
      </c>
      <c r="D7223">
        <v>16927</v>
      </c>
      <c r="E7223" t="s">
        <v>63</v>
      </c>
      <c r="F7223">
        <v>6</v>
      </c>
      <c r="G7223" t="s">
        <v>22</v>
      </c>
      <c r="H7223">
        <v>8367.8729999999996</v>
      </c>
      <c r="I7223">
        <v>0</v>
      </c>
      <c r="J7223">
        <v>1908040</v>
      </c>
      <c r="K7223">
        <v>6813732</v>
      </c>
      <c r="M7223" t="s">
        <v>97</v>
      </c>
      <c r="N7223" t="s">
        <v>17</v>
      </c>
    </row>
    <row r="7224" spans="1:14" x14ac:dyDescent="0.25">
      <c r="A7224">
        <v>6.2016999999999998</v>
      </c>
      <c r="B7224">
        <v>9</v>
      </c>
      <c r="C7224" t="s">
        <v>60</v>
      </c>
      <c r="D7224">
        <v>16927</v>
      </c>
      <c r="E7224" t="s">
        <v>63</v>
      </c>
      <c r="F7224">
        <v>13</v>
      </c>
      <c r="G7224" t="s">
        <v>23</v>
      </c>
      <c r="H7224">
        <v>17491.026000000002</v>
      </c>
      <c r="I7224">
        <v>0</v>
      </c>
      <c r="J7224">
        <v>3753440</v>
      </c>
      <c r="K7224">
        <v>11941185</v>
      </c>
      <c r="M7224" t="s">
        <v>97</v>
      </c>
      <c r="N7224" t="s">
        <v>17</v>
      </c>
    </row>
    <row r="7225" spans="1:14" x14ac:dyDescent="0.25">
      <c r="A7225">
        <v>6.2016999999999998</v>
      </c>
      <c r="B7225">
        <v>9</v>
      </c>
      <c r="C7225" t="s">
        <v>60</v>
      </c>
      <c r="D7225">
        <v>16927</v>
      </c>
      <c r="E7225" t="s">
        <v>63</v>
      </c>
      <c r="F7225">
        <v>7</v>
      </c>
      <c r="G7225" t="s">
        <v>24</v>
      </c>
      <c r="H7225">
        <v>5060.3760000000002</v>
      </c>
      <c r="I7225">
        <v>0</v>
      </c>
      <c r="J7225">
        <v>163655</v>
      </c>
      <c r="K7225">
        <v>1568328</v>
      </c>
      <c r="M7225" t="s">
        <v>97</v>
      </c>
      <c r="N7225" t="s">
        <v>17</v>
      </c>
    </row>
    <row r="7226" spans="1:14" x14ac:dyDescent="0.25">
      <c r="A7226">
        <v>6.2016999999999998</v>
      </c>
      <c r="B7226">
        <v>9</v>
      </c>
      <c r="C7226" t="s">
        <v>60</v>
      </c>
      <c r="D7226">
        <v>16927</v>
      </c>
      <c r="E7226" t="s">
        <v>63</v>
      </c>
      <c r="F7226">
        <v>8</v>
      </c>
      <c r="G7226" t="s">
        <v>25</v>
      </c>
      <c r="H7226">
        <v>1693.086</v>
      </c>
      <c r="I7226">
        <v>0</v>
      </c>
      <c r="J7226">
        <v>63970</v>
      </c>
      <c r="K7226">
        <v>528828</v>
      </c>
      <c r="M7226" t="s">
        <v>97</v>
      </c>
      <c r="N7226" t="s">
        <v>17</v>
      </c>
    </row>
    <row r="7227" spans="1:14" x14ac:dyDescent="0.25">
      <c r="A7227">
        <v>6.2016999999999998</v>
      </c>
      <c r="B7227">
        <v>9</v>
      </c>
      <c r="C7227" t="s">
        <v>60</v>
      </c>
      <c r="D7227">
        <v>16927</v>
      </c>
      <c r="E7227" t="s">
        <v>63</v>
      </c>
      <c r="F7227">
        <v>9</v>
      </c>
      <c r="G7227" t="s">
        <v>26</v>
      </c>
      <c r="H7227">
        <v>1406.7090000000001</v>
      </c>
      <c r="I7227">
        <v>0</v>
      </c>
      <c r="J7227">
        <v>66045</v>
      </c>
      <c r="K7227">
        <v>437091</v>
      </c>
      <c r="M7227" t="s">
        <v>97</v>
      </c>
      <c r="N7227" t="s">
        <v>17</v>
      </c>
    </row>
    <row r="7228" spans="1:14" x14ac:dyDescent="0.25">
      <c r="A7228">
        <v>6.2016999999999998</v>
      </c>
      <c r="B7228">
        <v>9</v>
      </c>
      <c r="C7228" t="s">
        <v>60</v>
      </c>
      <c r="D7228">
        <v>16927</v>
      </c>
      <c r="E7228" t="s">
        <v>63</v>
      </c>
      <c r="F7228">
        <v>14</v>
      </c>
      <c r="G7228" t="s">
        <v>27</v>
      </c>
      <c r="H7228">
        <v>8160.1710000000003</v>
      </c>
      <c r="I7228">
        <v>0</v>
      </c>
      <c r="J7228">
        <v>293670</v>
      </c>
      <c r="K7228">
        <v>2644407</v>
      </c>
      <c r="M7228" t="s">
        <v>97</v>
      </c>
      <c r="N7228" t="s">
        <v>17</v>
      </c>
    </row>
    <row r="7229" spans="1:14" x14ac:dyDescent="0.25">
      <c r="A7229">
        <v>6.2016999999999998</v>
      </c>
      <c r="B7229">
        <v>9</v>
      </c>
      <c r="C7229" t="s">
        <v>60</v>
      </c>
      <c r="D7229">
        <v>16927</v>
      </c>
      <c r="E7229" t="s">
        <v>63</v>
      </c>
      <c r="F7229">
        <v>15</v>
      </c>
      <c r="G7229" t="s">
        <v>28</v>
      </c>
      <c r="H7229">
        <v>2977.0619999999999</v>
      </c>
      <c r="I7229">
        <v>0</v>
      </c>
      <c r="J7229">
        <v>120</v>
      </c>
      <c r="K7229">
        <v>0</v>
      </c>
      <c r="M7229" t="s">
        <v>97</v>
      </c>
      <c r="N7229" t="s">
        <v>17</v>
      </c>
    </row>
    <row r="7230" spans="1:14" x14ac:dyDescent="0.25">
      <c r="A7230">
        <v>6.2016999999999998</v>
      </c>
      <c r="B7230">
        <v>9</v>
      </c>
      <c r="C7230" t="s">
        <v>60</v>
      </c>
      <c r="D7230">
        <v>16927</v>
      </c>
      <c r="E7230" t="s">
        <v>63</v>
      </c>
      <c r="F7230">
        <v>12</v>
      </c>
      <c r="G7230" t="s">
        <v>29</v>
      </c>
      <c r="H7230">
        <v>6391.5569999999998</v>
      </c>
      <c r="I7230">
        <v>0</v>
      </c>
      <c r="J7230">
        <v>4047110</v>
      </c>
      <c r="K7230">
        <v>14408874</v>
      </c>
      <c r="M7230" t="s">
        <v>97</v>
      </c>
      <c r="N7230" t="s">
        <v>17</v>
      </c>
    </row>
    <row r="7231" spans="1:14" x14ac:dyDescent="0.25">
      <c r="A7231">
        <v>6.2016999999999998</v>
      </c>
      <c r="B7231">
        <v>9</v>
      </c>
      <c r="C7231" t="s">
        <v>60</v>
      </c>
      <c r="D7231">
        <v>16927</v>
      </c>
      <c r="E7231" t="s">
        <v>63</v>
      </c>
      <c r="F7231">
        <v>16</v>
      </c>
      <c r="G7231" t="s">
        <v>30</v>
      </c>
      <c r="H7231">
        <v>2363.3969999999999</v>
      </c>
      <c r="I7231">
        <v>52</v>
      </c>
      <c r="J7231">
        <v>120</v>
      </c>
      <c r="K7231">
        <v>0</v>
      </c>
      <c r="M7231" t="s">
        <v>97</v>
      </c>
      <c r="N7231" t="s">
        <v>17</v>
      </c>
    </row>
    <row r="7232" spans="1:14" x14ac:dyDescent="0.25">
      <c r="A7232">
        <v>6.2016999999999998</v>
      </c>
      <c r="B7232">
        <v>9</v>
      </c>
      <c r="C7232" t="s">
        <v>60</v>
      </c>
      <c r="D7232">
        <v>16927</v>
      </c>
      <c r="E7232" t="s">
        <v>63</v>
      </c>
      <c r="F7232">
        <v>11</v>
      </c>
      <c r="G7232" t="s">
        <v>31</v>
      </c>
      <c r="H7232">
        <v>805.63199999999995</v>
      </c>
      <c r="I7232">
        <v>0</v>
      </c>
      <c r="J7232">
        <v>0</v>
      </c>
      <c r="K7232">
        <v>0</v>
      </c>
      <c r="M7232" t="s">
        <v>97</v>
      </c>
      <c r="N7232" t="s">
        <v>17</v>
      </c>
    </row>
    <row r="7233" spans="1:14" x14ac:dyDescent="0.25">
      <c r="A7233">
        <v>6.2016999999999998</v>
      </c>
      <c r="B7233">
        <v>9</v>
      </c>
      <c r="C7233" t="s">
        <v>60</v>
      </c>
      <c r="D7233">
        <v>16927</v>
      </c>
      <c r="E7233" t="s">
        <v>63</v>
      </c>
      <c r="F7233">
        <v>17</v>
      </c>
      <c r="G7233" t="s">
        <v>32</v>
      </c>
      <c r="H7233">
        <v>31.47</v>
      </c>
      <c r="I7233">
        <v>0</v>
      </c>
      <c r="J7233">
        <v>120</v>
      </c>
      <c r="K7233">
        <v>0</v>
      </c>
      <c r="M7233" t="s">
        <v>97</v>
      </c>
      <c r="N7233" t="s">
        <v>17</v>
      </c>
    </row>
    <row r="7234" spans="1:14" x14ac:dyDescent="0.25">
      <c r="A7234">
        <v>6.2016999999999998</v>
      </c>
      <c r="B7234">
        <v>9</v>
      </c>
      <c r="C7234" t="s">
        <v>60</v>
      </c>
      <c r="D7234">
        <v>16927</v>
      </c>
      <c r="E7234" t="s">
        <v>63</v>
      </c>
      <c r="F7234">
        <v>18</v>
      </c>
      <c r="G7234" t="s">
        <v>33</v>
      </c>
      <c r="H7234">
        <v>38220.315000000002</v>
      </c>
      <c r="I7234">
        <v>52</v>
      </c>
      <c r="J7234">
        <v>4047110</v>
      </c>
      <c r="K7234">
        <v>14702193</v>
      </c>
      <c r="M7234" t="s">
        <v>97</v>
      </c>
      <c r="N7234" t="s">
        <v>17</v>
      </c>
    </row>
    <row r="7235" spans="1:14" x14ac:dyDescent="0.25">
      <c r="A7235">
        <v>6.2016999999999998</v>
      </c>
      <c r="B7235">
        <v>9</v>
      </c>
      <c r="C7235" t="s">
        <v>60</v>
      </c>
      <c r="D7235">
        <v>96493</v>
      </c>
      <c r="E7235" t="s">
        <v>64</v>
      </c>
      <c r="F7235">
        <v>1</v>
      </c>
      <c r="G7235" t="s">
        <v>16</v>
      </c>
      <c r="H7235">
        <v>3345.261</v>
      </c>
      <c r="I7235">
        <v>0</v>
      </c>
      <c r="J7235">
        <v>703110</v>
      </c>
      <c r="K7235">
        <v>3598032</v>
      </c>
      <c r="M7235" t="s">
        <v>97</v>
      </c>
      <c r="N7235" t="s">
        <v>17</v>
      </c>
    </row>
    <row r="7236" spans="1:14" x14ac:dyDescent="0.25">
      <c r="A7236">
        <v>6.2016999999999998</v>
      </c>
      <c r="B7236">
        <v>9</v>
      </c>
      <c r="C7236" t="s">
        <v>60</v>
      </c>
      <c r="D7236">
        <v>96493</v>
      </c>
      <c r="E7236" t="s">
        <v>64</v>
      </c>
      <c r="F7236">
        <v>2</v>
      </c>
      <c r="G7236" t="s">
        <v>18</v>
      </c>
      <c r="H7236">
        <v>1721.4090000000001</v>
      </c>
      <c r="I7236">
        <v>0</v>
      </c>
      <c r="J7236">
        <v>137465</v>
      </c>
      <c r="K7236">
        <v>868257</v>
      </c>
      <c r="M7236" t="s">
        <v>97</v>
      </c>
      <c r="N7236" t="s">
        <v>17</v>
      </c>
    </row>
    <row r="7237" spans="1:14" x14ac:dyDescent="0.25">
      <c r="A7237">
        <v>6.2016999999999998</v>
      </c>
      <c r="B7237">
        <v>9</v>
      </c>
      <c r="C7237" t="s">
        <v>60</v>
      </c>
      <c r="D7237">
        <v>96493</v>
      </c>
      <c r="E7237" t="s">
        <v>64</v>
      </c>
      <c r="F7237">
        <v>3</v>
      </c>
      <c r="G7237" t="s">
        <v>19</v>
      </c>
      <c r="H7237">
        <v>47.204999999999998</v>
      </c>
      <c r="I7237">
        <v>0</v>
      </c>
      <c r="J7237">
        <v>844325</v>
      </c>
      <c r="K7237">
        <v>1410627</v>
      </c>
      <c r="M7237" t="s">
        <v>97</v>
      </c>
      <c r="N7237" t="s">
        <v>17</v>
      </c>
    </row>
    <row r="7238" spans="1:14" x14ac:dyDescent="0.25">
      <c r="A7238">
        <v>6.2016999999999998</v>
      </c>
      <c r="B7238">
        <v>9</v>
      </c>
      <c r="C7238" t="s">
        <v>60</v>
      </c>
      <c r="D7238">
        <v>96493</v>
      </c>
      <c r="E7238" t="s">
        <v>64</v>
      </c>
      <c r="F7238">
        <v>4</v>
      </c>
      <c r="G7238" t="s">
        <v>20</v>
      </c>
      <c r="H7238">
        <v>3115.53</v>
      </c>
      <c r="I7238">
        <v>0</v>
      </c>
      <c r="J7238">
        <v>666500</v>
      </c>
      <c r="K7238">
        <v>1290393</v>
      </c>
      <c r="M7238" t="s">
        <v>97</v>
      </c>
      <c r="N7238" t="s">
        <v>17</v>
      </c>
    </row>
    <row r="7239" spans="1:14" x14ac:dyDescent="0.25">
      <c r="A7239">
        <v>6.2016999999999998</v>
      </c>
      <c r="B7239">
        <v>9</v>
      </c>
      <c r="C7239" t="s">
        <v>60</v>
      </c>
      <c r="D7239">
        <v>96493</v>
      </c>
      <c r="E7239" t="s">
        <v>64</v>
      </c>
      <c r="F7239">
        <v>5</v>
      </c>
      <c r="G7239" t="s">
        <v>21</v>
      </c>
      <c r="H7239">
        <v>4707.9120000000003</v>
      </c>
      <c r="I7239">
        <v>0</v>
      </c>
      <c r="J7239">
        <v>297465</v>
      </c>
      <c r="K7239">
        <v>745194</v>
      </c>
      <c r="M7239" t="s">
        <v>97</v>
      </c>
      <c r="N7239" t="s">
        <v>17</v>
      </c>
    </row>
    <row r="7240" spans="1:14" x14ac:dyDescent="0.25">
      <c r="A7240">
        <v>6.2016999999999998</v>
      </c>
      <c r="B7240">
        <v>9</v>
      </c>
      <c r="C7240" t="s">
        <v>60</v>
      </c>
      <c r="D7240">
        <v>96493</v>
      </c>
      <c r="E7240" t="s">
        <v>64</v>
      </c>
      <c r="F7240">
        <v>6</v>
      </c>
      <c r="G7240" t="s">
        <v>22</v>
      </c>
      <c r="H7240">
        <v>11206.467000000001</v>
      </c>
      <c r="I7240">
        <v>0</v>
      </c>
      <c r="J7240">
        <v>2241320</v>
      </c>
      <c r="K7240">
        <v>7235874</v>
      </c>
      <c r="M7240" t="s">
        <v>97</v>
      </c>
      <c r="N7240" t="s">
        <v>17</v>
      </c>
    </row>
    <row r="7241" spans="1:14" x14ac:dyDescent="0.25">
      <c r="A7241">
        <v>6.2016999999999998</v>
      </c>
      <c r="B7241">
        <v>9</v>
      </c>
      <c r="C7241" t="s">
        <v>60</v>
      </c>
      <c r="D7241">
        <v>96493</v>
      </c>
      <c r="E7241" t="s">
        <v>64</v>
      </c>
      <c r="F7241">
        <v>13</v>
      </c>
      <c r="G7241" t="s">
        <v>23</v>
      </c>
      <c r="H7241">
        <v>24143.784</v>
      </c>
      <c r="I7241">
        <v>0</v>
      </c>
      <c r="J7241">
        <v>4890185</v>
      </c>
      <c r="K7241">
        <v>14885418</v>
      </c>
      <c r="M7241" t="s">
        <v>97</v>
      </c>
      <c r="N7241" t="s">
        <v>17</v>
      </c>
    </row>
    <row r="7242" spans="1:14" x14ac:dyDescent="0.25">
      <c r="A7242">
        <v>6.2016999999999998</v>
      </c>
      <c r="B7242">
        <v>9</v>
      </c>
      <c r="C7242" t="s">
        <v>60</v>
      </c>
      <c r="D7242">
        <v>96493</v>
      </c>
      <c r="E7242" t="s">
        <v>64</v>
      </c>
      <c r="F7242">
        <v>7</v>
      </c>
      <c r="G7242" t="s">
        <v>24</v>
      </c>
      <c r="H7242">
        <v>5286.96</v>
      </c>
      <c r="I7242">
        <v>0</v>
      </c>
      <c r="J7242">
        <v>270555</v>
      </c>
      <c r="K7242">
        <v>2544081</v>
      </c>
      <c r="M7242" t="s">
        <v>97</v>
      </c>
      <c r="N7242" t="s">
        <v>17</v>
      </c>
    </row>
    <row r="7243" spans="1:14" x14ac:dyDescent="0.25">
      <c r="A7243">
        <v>6.2016999999999998</v>
      </c>
      <c r="B7243">
        <v>9</v>
      </c>
      <c r="C7243" t="s">
        <v>60</v>
      </c>
      <c r="D7243">
        <v>96493</v>
      </c>
      <c r="E7243" t="s">
        <v>64</v>
      </c>
      <c r="F7243">
        <v>8</v>
      </c>
      <c r="G7243" t="s">
        <v>25</v>
      </c>
      <c r="H7243">
        <v>1630.146</v>
      </c>
      <c r="I7243">
        <v>0</v>
      </c>
      <c r="J7243">
        <v>68795</v>
      </c>
      <c r="K7243">
        <v>656121</v>
      </c>
      <c r="M7243" t="s">
        <v>97</v>
      </c>
      <c r="N7243" t="s">
        <v>17</v>
      </c>
    </row>
    <row r="7244" spans="1:14" x14ac:dyDescent="0.25">
      <c r="A7244">
        <v>6.2016999999999998</v>
      </c>
      <c r="B7244">
        <v>9</v>
      </c>
      <c r="C7244" t="s">
        <v>60</v>
      </c>
      <c r="D7244">
        <v>96493</v>
      </c>
      <c r="E7244" t="s">
        <v>64</v>
      </c>
      <c r="F7244">
        <v>9</v>
      </c>
      <c r="G7244" t="s">
        <v>26</v>
      </c>
      <c r="H7244">
        <v>2986.5030000000002</v>
      </c>
      <c r="I7244">
        <v>0</v>
      </c>
      <c r="J7244">
        <v>96000</v>
      </c>
      <c r="K7244">
        <v>741246</v>
      </c>
      <c r="M7244" t="s">
        <v>97</v>
      </c>
      <c r="N7244" t="s">
        <v>17</v>
      </c>
    </row>
    <row r="7245" spans="1:14" x14ac:dyDescent="0.25">
      <c r="A7245">
        <v>6.2016999999999998</v>
      </c>
      <c r="B7245">
        <v>9</v>
      </c>
      <c r="C7245" t="s">
        <v>60</v>
      </c>
      <c r="D7245">
        <v>96493</v>
      </c>
      <c r="E7245" t="s">
        <v>64</v>
      </c>
      <c r="F7245">
        <v>14</v>
      </c>
      <c r="G7245" t="s">
        <v>27</v>
      </c>
      <c r="H7245">
        <v>9903.6090000000004</v>
      </c>
      <c r="I7245">
        <v>0</v>
      </c>
      <c r="J7245">
        <v>435350</v>
      </c>
      <c r="K7245">
        <v>3731670</v>
      </c>
      <c r="M7245" t="s">
        <v>97</v>
      </c>
      <c r="N7245" t="s">
        <v>17</v>
      </c>
    </row>
    <row r="7246" spans="1:14" x14ac:dyDescent="0.25">
      <c r="A7246">
        <v>6.2016999999999998</v>
      </c>
      <c r="B7246">
        <v>9</v>
      </c>
      <c r="C7246" t="s">
        <v>60</v>
      </c>
      <c r="D7246">
        <v>96493</v>
      </c>
      <c r="E7246" t="s">
        <v>64</v>
      </c>
      <c r="F7246">
        <v>15</v>
      </c>
      <c r="G7246" t="s">
        <v>28</v>
      </c>
      <c r="H7246">
        <v>5557.6019999999999</v>
      </c>
      <c r="I7246">
        <v>0</v>
      </c>
      <c r="J7246">
        <v>125</v>
      </c>
      <c r="K7246">
        <v>0</v>
      </c>
      <c r="M7246" t="s">
        <v>97</v>
      </c>
      <c r="N7246" t="s">
        <v>17</v>
      </c>
    </row>
    <row r="7247" spans="1:14" x14ac:dyDescent="0.25">
      <c r="A7247">
        <v>6.2016999999999998</v>
      </c>
      <c r="B7247">
        <v>9</v>
      </c>
      <c r="C7247" t="s">
        <v>60</v>
      </c>
      <c r="D7247">
        <v>96493</v>
      </c>
      <c r="E7247" t="s">
        <v>64</v>
      </c>
      <c r="F7247">
        <v>12</v>
      </c>
      <c r="G7247" t="s">
        <v>29</v>
      </c>
      <c r="H7247">
        <v>8468.5769999999993</v>
      </c>
      <c r="I7247">
        <v>0</v>
      </c>
      <c r="J7247">
        <v>5325535</v>
      </c>
      <c r="K7247">
        <v>19395468</v>
      </c>
      <c r="M7247" t="s">
        <v>97</v>
      </c>
      <c r="N7247" t="s">
        <v>17</v>
      </c>
    </row>
    <row r="7248" spans="1:14" x14ac:dyDescent="0.25">
      <c r="A7248">
        <v>6.2016999999999998</v>
      </c>
      <c r="B7248">
        <v>9</v>
      </c>
      <c r="C7248" t="s">
        <v>60</v>
      </c>
      <c r="D7248">
        <v>96493</v>
      </c>
      <c r="E7248" t="s">
        <v>64</v>
      </c>
      <c r="F7248">
        <v>16</v>
      </c>
      <c r="G7248" t="s">
        <v>30</v>
      </c>
      <c r="H7248">
        <v>3826.752</v>
      </c>
      <c r="I7248">
        <v>0</v>
      </c>
      <c r="J7248">
        <v>125</v>
      </c>
      <c r="K7248">
        <v>0</v>
      </c>
      <c r="M7248" t="s">
        <v>97</v>
      </c>
      <c r="N7248" t="s">
        <v>17</v>
      </c>
    </row>
    <row r="7249" spans="1:14" x14ac:dyDescent="0.25">
      <c r="A7249">
        <v>6.2016999999999998</v>
      </c>
      <c r="B7249">
        <v>9</v>
      </c>
      <c r="C7249" t="s">
        <v>60</v>
      </c>
      <c r="D7249">
        <v>96493</v>
      </c>
      <c r="E7249" t="s">
        <v>64</v>
      </c>
      <c r="F7249">
        <v>11</v>
      </c>
      <c r="G7249" t="s">
        <v>31</v>
      </c>
      <c r="H7249">
        <v>3543.5219999999999</v>
      </c>
      <c r="I7249">
        <v>0</v>
      </c>
      <c r="J7249">
        <v>323790</v>
      </c>
      <c r="K7249">
        <v>1214094</v>
      </c>
      <c r="M7249" t="s">
        <v>97</v>
      </c>
      <c r="N7249" t="s">
        <v>17</v>
      </c>
    </row>
    <row r="7250" spans="1:14" x14ac:dyDescent="0.25">
      <c r="A7250">
        <v>6.2016999999999998</v>
      </c>
      <c r="B7250">
        <v>9</v>
      </c>
      <c r="C7250" t="s">
        <v>60</v>
      </c>
      <c r="D7250">
        <v>96493</v>
      </c>
      <c r="E7250" t="s">
        <v>64</v>
      </c>
      <c r="F7250">
        <v>17</v>
      </c>
      <c r="G7250" t="s">
        <v>32</v>
      </c>
      <c r="H7250">
        <v>2750.4780000000001</v>
      </c>
      <c r="I7250">
        <v>0</v>
      </c>
      <c r="J7250">
        <v>125</v>
      </c>
      <c r="K7250">
        <v>0</v>
      </c>
      <c r="M7250" t="s">
        <v>97</v>
      </c>
      <c r="N7250" t="s">
        <v>17</v>
      </c>
    </row>
    <row r="7251" spans="1:14" x14ac:dyDescent="0.25">
      <c r="A7251">
        <v>6.2016999999999998</v>
      </c>
      <c r="B7251">
        <v>9</v>
      </c>
      <c r="C7251" t="s">
        <v>60</v>
      </c>
      <c r="D7251">
        <v>96493</v>
      </c>
      <c r="E7251" t="s">
        <v>64</v>
      </c>
      <c r="F7251">
        <v>18</v>
      </c>
      <c r="G7251" t="s">
        <v>33</v>
      </c>
      <c r="H7251">
        <v>58194.324000000001</v>
      </c>
      <c r="I7251">
        <v>0</v>
      </c>
      <c r="J7251">
        <v>5325535</v>
      </c>
      <c r="K7251">
        <v>19875876</v>
      </c>
      <c r="M7251" t="s">
        <v>97</v>
      </c>
      <c r="N7251" t="s">
        <v>17</v>
      </c>
    </row>
    <row r="7252" spans="1:14" x14ac:dyDescent="0.25">
      <c r="A7252">
        <v>6.2016999999999998</v>
      </c>
      <c r="B7252">
        <v>9</v>
      </c>
      <c r="C7252" t="s">
        <v>60</v>
      </c>
      <c r="D7252">
        <v>88750</v>
      </c>
      <c r="E7252" t="s">
        <v>65</v>
      </c>
      <c r="F7252">
        <v>1</v>
      </c>
      <c r="G7252" t="s">
        <v>16</v>
      </c>
      <c r="H7252">
        <v>4109.982</v>
      </c>
      <c r="I7252">
        <v>0</v>
      </c>
      <c r="J7252">
        <v>813235</v>
      </c>
      <c r="K7252">
        <v>3678219</v>
      </c>
      <c r="M7252" t="s">
        <v>97</v>
      </c>
      <c r="N7252" t="s">
        <v>17</v>
      </c>
    </row>
    <row r="7253" spans="1:14" x14ac:dyDescent="0.25">
      <c r="A7253">
        <v>6.2016999999999998</v>
      </c>
      <c r="B7253">
        <v>9</v>
      </c>
      <c r="C7253" t="s">
        <v>60</v>
      </c>
      <c r="D7253">
        <v>88750</v>
      </c>
      <c r="E7253" t="s">
        <v>65</v>
      </c>
      <c r="F7253">
        <v>2</v>
      </c>
      <c r="G7253" t="s">
        <v>18</v>
      </c>
      <c r="H7253">
        <v>2448.366</v>
      </c>
      <c r="I7253">
        <v>0</v>
      </c>
      <c r="J7253">
        <v>122795</v>
      </c>
      <c r="K7253">
        <v>86004</v>
      </c>
      <c r="M7253" t="s">
        <v>97</v>
      </c>
      <c r="N7253" t="s">
        <v>17</v>
      </c>
    </row>
    <row r="7254" spans="1:14" x14ac:dyDescent="0.25">
      <c r="A7254">
        <v>6.2016999999999998</v>
      </c>
      <c r="B7254">
        <v>9</v>
      </c>
      <c r="C7254" t="s">
        <v>60</v>
      </c>
      <c r="D7254">
        <v>88750</v>
      </c>
      <c r="E7254" t="s">
        <v>65</v>
      </c>
      <c r="F7254">
        <v>3</v>
      </c>
      <c r="G7254" t="s">
        <v>19</v>
      </c>
      <c r="H7254">
        <v>47.204999999999998</v>
      </c>
      <c r="I7254">
        <v>0</v>
      </c>
      <c r="J7254">
        <v>1429955</v>
      </c>
      <c r="K7254">
        <v>2105139</v>
      </c>
      <c r="M7254" t="s">
        <v>97</v>
      </c>
      <c r="N7254" t="s">
        <v>17</v>
      </c>
    </row>
    <row r="7255" spans="1:14" x14ac:dyDescent="0.25">
      <c r="A7255">
        <v>6.2016999999999998</v>
      </c>
      <c r="B7255">
        <v>9</v>
      </c>
      <c r="C7255" t="s">
        <v>60</v>
      </c>
      <c r="D7255">
        <v>88750</v>
      </c>
      <c r="E7255" t="s">
        <v>65</v>
      </c>
      <c r="F7255">
        <v>4</v>
      </c>
      <c r="G7255" t="s">
        <v>20</v>
      </c>
      <c r="H7255">
        <v>1784.3489999999999</v>
      </c>
      <c r="I7255">
        <v>0</v>
      </c>
      <c r="J7255">
        <v>581225</v>
      </c>
      <c r="K7255">
        <v>1156917</v>
      </c>
      <c r="M7255" t="s">
        <v>97</v>
      </c>
      <c r="N7255" t="s">
        <v>17</v>
      </c>
    </row>
    <row r="7256" spans="1:14" x14ac:dyDescent="0.25">
      <c r="A7256">
        <v>6.2016999999999998</v>
      </c>
      <c r="B7256">
        <v>9</v>
      </c>
      <c r="C7256" t="s">
        <v>60</v>
      </c>
      <c r="D7256">
        <v>88750</v>
      </c>
      <c r="E7256" t="s">
        <v>65</v>
      </c>
      <c r="F7256">
        <v>5</v>
      </c>
      <c r="G7256" t="s">
        <v>21</v>
      </c>
      <c r="H7256">
        <v>4626.09</v>
      </c>
      <c r="I7256">
        <v>0</v>
      </c>
      <c r="J7256">
        <v>378755</v>
      </c>
      <c r="K7256">
        <v>998982</v>
      </c>
      <c r="M7256" t="s">
        <v>97</v>
      </c>
      <c r="N7256" t="s">
        <v>17</v>
      </c>
    </row>
    <row r="7257" spans="1:14" x14ac:dyDescent="0.25">
      <c r="A7257">
        <v>6.2016999999999998</v>
      </c>
      <c r="B7257">
        <v>9</v>
      </c>
      <c r="C7257" t="s">
        <v>60</v>
      </c>
      <c r="D7257">
        <v>88750</v>
      </c>
      <c r="E7257" t="s">
        <v>65</v>
      </c>
      <c r="F7257">
        <v>6</v>
      </c>
      <c r="G7257" t="s">
        <v>22</v>
      </c>
      <c r="H7257">
        <v>8663.6910000000007</v>
      </c>
      <c r="I7257">
        <v>0</v>
      </c>
      <c r="J7257">
        <v>2139090</v>
      </c>
      <c r="K7257">
        <v>743031</v>
      </c>
      <c r="M7257" t="s">
        <v>97</v>
      </c>
      <c r="N7257" t="s">
        <v>17</v>
      </c>
    </row>
    <row r="7258" spans="1:14" x14ac:dyDescent="0.25">
      <c r="A7258">
        <v>6.2016999999999998</v>
      </c>
      <c r="B7258">
        <v>9</v>
      </c>
      <c r="C7258" t="s">
        <v>60</v>
      </c>
      <c r="D7258">
        <v>88750</v>
      </c>
      <c r="E7258" t="s">
        <v>65</v>
      </c>
      <c r="F7258">
        <v>13</v>
      </c>
      <c r="G7258" t="s">
        <v>23</v>
      </c>
      <c r="H7258">
        <v>21679.683000000001</v>
      </c>
      <c r="I7258">
        <v>0</v>
      </c>
      <c r="J7258">
        <v>5465055</v>
      </c>
      <c r="K7258">
        <v>16138362</v>
      </c>
      <c r="M7258" t="s">
        <v>97</v>
      </c>
      <c r="N7258" t="s">
        <v>17</v>
      </c>
    </row>
    <row r="7259" spans="1:14" x14ac:dyDescent="0.25">
      <c r="A7259">
        <v>6.2016999999999998</v>
      </c>
      <c r="B7259">
        <v>9</v>
      </c>
      <c r="C7259" t="s">
        <v>60</v>
      </c>
      <c r="D7259">
        <v>88750</v>
      </c>
      <c r="E7259" t="s">
        <v>65</v>
      </c>
      <c r="F7259">
        <v>7</v>
      </c>
      <c r="G7259" t="s">
        <v>24</v>
      </c>
      <c r="H7259">
        <v>6976.8990000000003</v>
      </c>
      <c r="I7259">
        <v>0</v>
      </c>
      <c r="J7259">
        <v>244850</v>
      </c>
      <c r="K7259">
        <v>2180505</v>
      </c>
      <c r="M7259" t="s">
        <v>97</v>
      </c>
      <c r="N7259" t="s">
        <v>17</v>
      </c>
    </row>
    <row r="7260" spans="1:14" x14ac:dyDescent="0.25">
      <c r="A7260">
        <v>6.2016999999999998</v>
      </c>
      <c r="B7260">
        <v>9</v>
      </c>
      <c r="C7260" t="s">
        <v>60</v>
      </c>
      <c r="D7260">
        <v>88750</v>
      </c>
      <c r="E7260" t="s">
        <v>65</v>
      </c>
      <c r="F7260">
        <v>8</v>
      </c>
      <c r="G7260" t="s">
        <v>25</v>
      </c>
      <c r="H7260">
        <v>2800.83</v>
      </c>
      <c r="I7260">
        <v>0</v>
      </c>
      <c r="J7260">
        <v>53220</v>
      </c>
      <c r="K7260">
        <v>526962</v>
      </c>
      <c r="M7260" t="s">
        <v>97</v>
      </c>
      <c r="N7260" t="s">
        <v>17</v>
      </c>
    </row>
    <row r="7261" spans="1:14" x14ac:dyDescent="0.25">
      <c r="A7261">
        <v>6.2016999999999998</v>
      </c>
      <c r="B7261">
        <v>9</v>
      </c>
      <c r="C7261" t="s">
        <v>60</v>
      </c>
      <c r="D7261">
        <v>88750</v>
      </c>
      <c r="E7261" t="s">
        <v>65</v>
      </c>
      <c r="F7261">
        <v>9</v>
      </c>
      <c r="G7261" t="s">
        <v>26</v>
      </c>
      <c r="H7261">
        <v>2712.7139999999999</v>
      </c>
      <c r="I7261">
        <v>0</v>
      </c>
      <c r="J7261">
        <v>83400</v>
      </c>
      <c r="K7261">
        <v>8595</v>
      </c>
      <c r="M7261" t="s">
        <v>97</v>
      </c>
      <c r="N7261" t="s">
        <v>17</v>
      </c>
    </row>
    <row r="7262" spans="1:14" x14ac:dyDescent="0.25">
      <c r="A7262">
        <v>6.2016999999999998</v>
      </c>
      <c r="B7262">
        <v>9</v>
      </c>
      <c r="C7262" t="s">
        <v>60</v>
      </c>
      <c r="D7262">
        <v>88750</v>
      </c>
      <c r="E7262" t="s">
        <v>65</v>
      </c>
      <c r="F7262">
        <v>14</v>
      </c>
      <c r="G7262" t="s">
        <v>27</v>
      </c>
      <c r="H7262">
        <v>12490.442999999999</v>
      </c>
      <c r="I7262">
        <v>0</v>
      </c>
      <c r="J7262">
        <v>381470</v>
      </c>
      <c r="K7262">
        <v>3494727</v>
      </c>
      <c r="M7262" t="s">
        <v>97</v>
      </c>
      <c r="N7262" t="s">
        <v>17</v>
      </c>
    </row>
    <row r="7263" spans="1:14" x14ac:dyDescent="0.25">
      <c r="A7263">
        <v>6.2016999999999998</v>
      </c>
      <c r="B7263">
        <v>9</v>
      </c>
      <c r="C7263" t="s">
        <v>60</v>
      </c>
      <c r="D7263">
        <v>88750</v>
      </c>
      <c r="E7263" t="s">
        <v>65</v>
      </c>
      <c r="F7263">
        <v>15</v>
      </c>
      <c r="G7263" t="s">
        <v>28</v>
      </c>
      <c r="H7263">
        <v>4912.4669999999996</v>
      </c>
      <c r="I7263">
        <v>0</v>
      </c>
      <c r="J7263">
        <v>130</v>
      </c>
      <c r="K7263">
        <v>0</v>
      </c>
      <c r="M7263" t="s">
        <v>97</v>
      </c>
      <c r="N7263" t="s">
        <v>17</v>
      </c>
    </row>
    <row r="7264" spans="1:14" x14ac:dyDescent="0.25">
      <c r="A7264">
        <v>6.2016999999999998</v>
      </c>
      <c r="B7264">
        <v>9</v>
      </c>
      <c r="C7264" t="s">
        <v>60</v>
      </c>
      <c r="D7264">
        <v>88750</v>
      </c>
      <c r="E7264" t="s">
        <v>65</v>
      </c>
      <c r="F7264">
        <v>12</v>
      </c>
      <c r="G7264" t="s">
        <v>29</v>
      </c>
      <c r="H7264">
        <v>7181.4539999999997</v>
      </c>
      <c r="I7264">
        <v>0</v>
      </c>
      <c r="J7264">
        <v>5846525</v>
      </c>
      <c r="K7264">
        <v>18987102</v>
      </c>
      <c r="M7264" t="s">
        <v>97</v>
      </c>
      <c r="N7264" t="s">
        <v>17</v>
      </c>
    </row>
    <row r="7265" spans="1:14" x14ac:dyDescent="0.25">
      <c r="A7265">
        <v>6.2016999999999998</v>
      </c>
      <c r="B7265">
        <v>9</v>
      </c>
      <c r="C7265" t="s">
        <v>60</v>
      </c>
      <c r="D7265">
        <v>88750</v>
      </c>
      <c r="E7265" t="s">
        <v>65</v>
      </c>
      <c r="F7265">
        <v>16</v>
      </c>
      <c r="G7265" t="s">
        <v>30</v>
      </c>
      <c r="H7265">
        <v>3814.1640000000002</v>
      </c>
      <c r="I7265">
        <v>0</v>
      </c>
      <c r="J7265">
        <v>130</v>
      </c>
      <c r="K7265">
        <v>0</v>
      </c>
      <c r="M7265" t="s">
        <v>97</v>
      </c>
      <c r="N7265" t="s">
        <v>17</v>
      </c>
    </row>
    <row r="7266" spans="1:14" x14ac:dyDescent="0.25">
      <c r="A7266">
        <v>6.2016999999999998</v>
      </c>
      <c r="B7266">
        <v>9</v>
      </c>
      <c r="C7266" t="s">
        <v>60</v>
      </c>
      <c r="D7266">
        <v>88750</v>
      </c>
      <c r="E7266" t="s">
        <v>65</v>
      </c>
      <c r="F7266">
        <v>11</v>
      </c>
      <c r="G7266" t="s">
        <v>31</v>
      </c>
      <c r="H7266">
        <v>0</v>
      </c>
      <c r="I7266">
        <v>0</v>
      </c>
      <c r="J7266">
        <v>0</v>
      </c>
      <c r="K7266">
        <v>0</v>
      </c>
      <c r="M7266" t="s">
        <v>97</v>
      </c>
      <c r="N7266" t="s">
        <v>17</v>
      </c>
    </row>
    <row r="7267" spans="1:14" x14ac:dyDescent="0.25">
      <c r="A7267">
        <v>6.2016999999999998</v>
      </c>
      <c r="B7267">
        <v>9</v>
      </c>
      <c r="C7267" t="s">
        <v>60</v>
      </c>
      <c r="D7267">
        <v>88750</v>
      </c>
      <c r="E7267" t="s">
        <v>65</v>
      </c>
      <c r="F7267">
        <v>17</v>
      </c>
      <c r="G7267" t="s">
        <v>32</v>
      </c>
      <c r="H7267">
        <v>2561.6579999999999</v>
      </c>
      <c r="I7267">
        <v>356</v>
      </c>
      <c r="J7267">
        <v>130</v>
      </c>
      <c r="K7267">
        <v>0</v>
      </c>
      <c r="M7267" t="s">
        <v>97</v>
      </c>
      <c r="N7267" t="s">
        <v>17</v>
      </c>
    </row>
    <row r="7268" spans="1:14" x14ac:dyDescent="0.25">
      <c r="A7268">
        <v>6.2016999999999998</v>
      </c>
      <c r="B7268">
        <v>9</v>
      </c>
      <c r="C7268" t="s">
        <v>60</v>
      </c>
      <c r="D7268">
        <v>88750</v>
      </c>
      <c r="E7268" t="s">
        <v>65</v>
      </c>
      <c r="F7268">
        <v>18</v>
      </c>
      <c r="G7268" t="s">
        <v>33</v>
      </c>
      <c r="H7268">
        <v>52639.868999999999</v>
      </c>
      <c r="I7268">
        <v>356</v>
      </c>
      <c r="J7268">
        <v>5846525</v>
      </c>
      <c r="K7268">
        <v>19277355</v>
      </c>
      <c r="M7268" t="s">
        <v>97</v>
      </c>
      <c r="N7268" t="s">
        <v>17</v>
      </c>
    </row>
    <row r="7269" spans="1:14" x14ac:dyDescent="0.25">
      <c r="A7269">
        <v>6.2016999999999998</v>
      </c>
      <c r="B7269">
        <v>9</v>
      </c>
      <c r="C7269" t="s">
        <v>66</v>
      </c>
      <c r="D7269">
        <v>78450</v>
      </c>
      <c r="E7269" t="s">
        <v>67</v>
      </c>
      <c r="F7269">
        <v>1</v>
      </c>
      <c r="G7269" t="s">
        <v>16</v>
      </c>
      <c r="H7269">
        <v>3159.5880000000002</v>
      </c>
      <c r="I7269">
        <v>0</v>
      </c>
      <c r="J7269">
        <v>437995</v>
      </c>
      <c r="K7269">
        <v>1965252</v>
      </c>
      <c r="M7269" t="s">
        <v>97</v>
      </c>
      <c r="N7269" t="s">
        <v>38</v>
      </c>
    </row>
    <row r="7270" spans="1:14" x14ac:dyDescent="0.25">
      <c r="A7270">
        <v>6.2016999999999998</v>
      </c>
      <c r="B7270">
        <v>9</v>
      </c>
      <c r="C7270" t="s">
        <v>66</v>
      </c>
      <c r="D7270">
        <v>78450</v>
      </c>
      <c r="E7270" t="s">
        <v>67</v>
      </c>
      <c r="F7270">
        <v>2</v>
      </c>
      <c r="G7270" t="s">
        <v>18</v>
      </c>
      <c r="H7270">
        <v>1576.6469999999999</v>
      </c>
      <c r="I7270">
        <v>0</v>
      </c>
      <c r="J7270">
        <v>83915</v>
      </c>
      <c r="K7270">
        <v>523920</v>
      </c>
      <c r="M7270" t="s">
        <v>97</v>
      </c>
      <c r="N7270" t="s">
        <v>38</v>
      </c>
    </row>
    <row r="7271" spans="1:14" x14ac:dyDescent="0.25">
      <c r="A7271">
        <v>6.2016999999999998</v>
      </c>
      <c r="B7271">
        <v>9</v>
      </c>
      <c r="C7271" t="s">
        <v>66</v>
      </c>
      <c r="D7271">
        <v>78450</v>
      </c>
      <c r="E7271" t="s">
        <v>67</v>
      </c>
      <c r="F7271">
        <v>3</v>
      </c>
      <c r="G7271" t="s">
        <v>19</v>
      </c>
      <c r="H7271">
        <v>47.204999999999998</v>
      </c>
      <c r="I7271">
        <v>0</v>
      </c>
      <c r="J7271">
        <v>478675</v>
      </c>
      <c r="K7271">
        <v>840168</v>
      </c>
      <c r="M7271" t="s">
        <v>97</v>
      </c>
      <c r="N7271" t="s">
        <v>38</v>
      </c>
    </row>
    <row r="7272" spans="1:14" x14ac:dyDescent="0.25">
      <c r="A7272">
        <v>6.2016999999999998</v>
      </c>
      <c r="B7272">
        <v>9</v>
      </c>
      <c r="C7272" t="s">
        <v>66</v>
      </c>
      <c r="D7272">
        <v>78450</v>
      </c>
      <c r="E7272" t="s">
        <v>67</v>
      </c>
      <c r="F7272">
        <v>4</v>
      </c>
      <c r="G7272" t="s">
        <v>20</v>
      </c>
      <c r="H7272">
        <v>1340.6220000000001</v>
      </c>
      <c r="I7272">
        <v>0</v>
      </c>
      <c r="J7272">
        <v>413770</v>
      </c>
      <c r="K7272">
        <v>820434</v>
      </c>
      <c r="M7272" t="s">
        <v>97</v>
      </c>
      <c r="N7272" t="s">
        <v>38</v>
      </c>
    </row>
    <row r="7273" spans="1:14" x14ac:dyDescent="0.25">
      <c r="A7273">
        <v>6.2016999999999998</v>
      </c>
      <c r="B7273">
        <v>9</v>
      </c>
      <c r="C7273" t="s">
        <v>66</v>
      </c>
      <c r="D7273">
        <v>78450</v>
      </c>
      <c r="E7273" t="s">
        <v>67</v>
      </c>
      <c r="F7273">
        <v>5</v>
      </c>
      <c r="G7273" t="s">
        <v>21</v>
      </c>
      <c r="H7273">
        <v>2722.1550000000002</v>
      </c>
      <c r="I7273">
        <v>0</v>
      </c>
      <c r="J7273">
        <v>194165</v>
      </c>
      <c r="K7273">
        <v>507717</v>
      </c>
      <c r="M7273" t="s">
        <v>97</v>
      </c>
      <c r="N7273" t="s">
        <v>38</v>
      </c>
    </row>
    <row r="7274" spans="1:14" x14ac:dyDescent="0.25">
      <c r="A7274">
        <v>6.2016999999999998</v>
      </c>
      <c r="B7274">
        <v>9</v>
      </c>
      <c r="C7274" t="s">
        <v>66</v>
      </c>
      <c r="D7274">
        <v>78450</v>
      </c>
      <c r="E7274" t="s">
        <v>67</v>
      </c>
      <c r="F7274">
        <v>6</v>
      </c>
      <c r="G7274" t="s">
        <v>22</v>
      </c>
      <c r="H7274">
        <v>5985.5940000000001</v>
      </c>
      <c r="I7274">
        <v>0</v>
      </c>
      <c r="J7274">
        <v>1521160</v>
      </c>
      <c r="K7274">
        <v>5905068</v>
      </c>
      <c r="M7274" t="s">
        <v>97</v>
      </c>
      <c r="N7274" t="s">
        <v>38</v>
      </c>
    </row>
    <row r="7275" spans="1:14" x14ac:dyDescent="0.25">
      <c r="A7275">
        <v>6.2016999999999998</v>
      </c>
      <c r="B7275">
        <v>9</v>
      </c>
      <c r="C7275" t="s">
        <v>66</v>
      </c>
      <c r="D7275">
        <v>78450</v>
      </c>
      <c r="E7275" t="s">
        <v>67</v>
      </c>
      <c r="F7275">
        <v>13</v>
      </c>
      <c r="G7275" t="s">
        <v>23</v>
      </c>
      <c r="H7275">
        <v>14831.811</v>
      </c>
      <c r="I7275">
        <v>0</v>
      </c>
      <c r="J7275">
        <v>3129680</v>
      </c>
      <c r="K7275">
        <v>9938256</v>
      </c>
      <c r="M7275" t="s">
        <v>97</v>
      </c>
      <c r="N7275" t="s">
        <v>38</v>
      </c>
    </row>
    <row r="7276" spans="1:14" x14ac:dyDescent="0.25">
      <c r="A7276">
        <v>6.2016999999999998</v>
      </c>
      <c r="B7276">
        <v>9</v>
      </c>
      <c r="C7276" t="s">
        <v>66</v>
      </c>
      <c r="D7276">
        <v>78450</v>
      </c>
      <c r="E7276" t="s">
        <v>67</v>
      </c>
      <c r="F7276">
        <v>7</v>
      </c>
      <c r="G7276" t="s">
        <v>24</v>
      </c>
      <c r="H7276">
        <v>5346.7529999999997</v>
      </c>
      <c r="I7276">
        <v>0</v>
      </c>
      <c r="J7276">
        <v>210705</v>
      </c>
      <c r="K7276">
        <v>1908396</v>
      </c>
      <c r="M7276" t="s">
        <v>97</v>
      </c>
      <c r="N7276" t="s">
        <v>38</v>
      </c>
    </row>
    <row r="7277" spans="1:14" x14ac:dyDescent="0.25">
      <c r="A7277">
        <v>6.2016999999999998</v>
      </c>
      <c r="B7277">
        <v>9</v>
      </c>
      <c r="C7277" t="s">
        <v>66</v>
      </c>
      <c r="D7277">
        <v>78450</v>
      </c>
      <c r="E7277" t="s">
        <v>67</v>
      </c>
      <c r="F7277">
        <v>8</v>
      </c>
      <c r="G7277" t="s">
        <v>25</v>
      </c>
      <c r="H7277">
        <v>1774.9079999999999</v>
      </c>
      <c r="I7277">
        <v>0</v>
      </c>
      <c r="J7277">
        <v>54060</v>
      </c>
      <c r="K7277">
        <v>562683</v>
      </c>
      <c r="M7277" t="s">
        <v>97</v>
      </c>
      <c r="N7277" t="s">
        <v>38</v>
      </c>
    </row>
    <row r="7278" spans="1:14" x14ac:dyDescent="0.25">
      <c r="A7278">
        <v>6.2016999999999998</v>
      </c>
      <c r="B7278">
        <v>9</v>
      </c>
      <c r="C7278" t="s">
        <v>66</v>
      </c>
      <c r="D7278">
        <v>78450</v>
      </c>
      <c r="E7278" t="s">
        <v>67</v>
      </c>
      <c r="F7278">
        <v>9</v>
      </c>
      <c r="G7278" t="s">
        <v>26</v>
      </c>
      <c r="H7278">
        <v>2473.5419999999999</v>
      </c>
      <c r="I7278">
        <v>0</v>
      </c>
      <c r="J7278">
        <v>59500</v>
      </c>
      <c r="K7278">
        <v>483753</v>
      </c>
      <c r="M7278" t="s">
        <v>97</v>
      </c>
      <c r="N7278" t="s">
        <v>38</v>
      </c>
    </row>
    <row r="7279" spans="1:14" x14ac:dyDescent="0.25">
      <c r="A7279">
        <v>6.2016999999999998</v>
      </c>
      <c r="B7279">
        <v>9</v>
      </c>
      <c r="C7279" t="s">
        <v>66</v>
      </c>
      <c r="D7279">
        <v>78450</v>
      </c>
      <c r="E7279" t="s">
        <v>67</v>
      </c>
      <c r="F7279">
        <v>14</v>
      </c>
      <c r="G7279" t="s">
        <v>27</v>
      </c>
      <c r="H7279">
        <v>9595.2029999999995</v>
      </c>
      <c r="I7279">
        <v>0</v>
      </c>
      <c r="J7279">
        <v>324265</v>
      </c>
      <c r="K7279">
        <v>3222432</v>
      </c>
      <c r="M7279" t="s">
        <v>97</v>
      </c>
      <c r="N7279" t="s">
        <v>38</v>
      </c>
    </row>
    <row r="7280" spans="1:14" x14ac:dyDescent="0.25">
      <c r="A7280">
        <v>6.2016999999999998</v>
      </c>
      <c r="B7280">
        <v>9</v>
      </c>
      <c r="C7280" t="s">
        <v>66</v>
      </c>
      <c r="D7280">
        <v>78450</v>
      </c>
      <c r="E7280" t="s">
        <v>67</v>
      </c>
      <c r="F7280">
        <v>15</v>
      </c>
      <c r="G7280" t="s">
        <v>28</v>
      </c>
      <c r="H7280">
        <v>3307.4969999999998</v>
      </c>
      <c r="I7280">
        <v>0</v>
      </c>
      <c r="J7280">
        <v>135</v>
      </c>
      <c r="K7280">
        <v>0</v>
      </c>
      <c r="M7280" t="s">
        <v>97</v>
      </c>
      <c r="N7280" t="s">
        <v>38</v>
      </c>
    </row>
    <row r="7281" spans="1:14" x14ac:dyDescent="0.25">
      <c r="A7281">
        <v>6.2016999999999998</v>
      </c>
      <c r="B7281">
        <v>9</v>
      </c>
      <c r="C7281" t="s">
        <v>66</v>
      </c>
      <c r="D7281">
        <v>78450</v>
      </c>
      <c r="E7281" t="s">
        <v>67</v>
      </c>
      <c r="F7281">
        <v>12</v>
      </c>
      <c r="G7281" t="s">
        <v>29</v>
      </c>
      <c r="H7281">
        <v>5482.0739999999996</v>
      </c>
      <c r="I7281">
        <v>0</v>
      </c>
      <c r="J7281">
        <v>3453945</v>
      </c>
      <c r="K7281">
        <v>13675695</v>
      </c>
      <c r="M7281" t="s">
        <v>97</v>
      </c>
      <c r="N7281" t="s">
        <v>38</v>
      </c>
    </row>
    <row r="7282" spans="1:14" x14ac:dyDescent="0.25">
      <c r="A7282">
        <v>6.2016999999999998</v>
      </c>
      <c r="B7282">
        <v>9</v>
      </c>
      <c r="C7282" t="s">
        <v>66</v>
      </c>
      <c r="D7282">
        <v>78450</v>
      </c>
      <c r="E7282" t="s">
        <v>67</v>
      </c>
      <c r="F7282">
        <v>16</v>
      </c>
      <c r="G7282" t="s">
        <v>30</v>
      </c>
      <c r="H7282">
        <v>2316.192</v>
      </c>
      <c r="I7282">
        <v>0</v>
      </c>
      <c r="J7282">
        <v>135</v>
      </c>
      <c r="K7282">
        <v>0</v>
      </c>
      <c r="M7282" t="s">
        <v>97</v>
      </c>
      <c r="N7282" t="s">
        <v>38</v>
      </c>
    </row>
    <row r="7283" spans="1:14" x14ac:dyDescent="0.25">
      <c r="A7283">
        <v>6.2016999999999998</v>
      </c>
      <c r="B7283">
        <v>9</v>
      </c>
      <c r="C7283" t="s">
        <v>66</v>
      </c>
      <c r="D7283">
        <v>78450</v>
      </c>
      <c r="E7283" t="s">
        <v>67</v>
      </c>
      <c r="F7283">
        <v>11</v>
      </c>
      <c r="G7283" t="s">
        <v>31</v>
      </c>
      <c r="H7283">
        <v>2766.2130000000002</v>
      </c>
      <c r="I7283">
        <v>0</v>
      </c>
      <c r="J7283">
        <v>549310</v>
      </c>
      <c r="K7283">
        <v>1522962</v>
      </c>
      <c r="M7283" t="s">
        <v>97</v>
      </c>
      <c r="N7283" t="s">
        <v>38</v>
      </c>
    </row>
    <row r="7284" spans="1:14" x14ac:dyDescent="0.25">
      <c r="A7284">
        <v>6.2016999999999998</v>
      </c>
      <c r="B7284">
        <v>9</v>
      </c>
      <c r="C7284" t="s">
        <v>66</v>
      </c>
      <c r="D7284">
        <v>78450</v>
      </c>
      <c r="E7284" t="s">
        <v>67</v>
      </c>
      <c r="F7284">
        <v>17</v>
      </c>
      <c r="G7284" t="s">
        <v>32</v>
      </c>
      <c r="H7284">
        <v>1919.67</v>
      </c>
      <c r="I7284">
        <v>0</v>
      </c>
      <c r="J7284">
        <v>135</v>
      </c>
      <c r="K7284">
        <v>0</v>
      </c>
      <c r="M7284" t="s">
        <v>97</v>
      </c>
      <c r="N7284" t="s">
        <v>38</v>
      </c>
    </row>
    <row r="7285" spans="1:14" x14ac:dyDescent="0.25">
      <c r="A7285">
        <v>6.2016999999999998</v>
      </c>
      <c r="B7285">
        <v>9</v>
      </c>
      <c r="C7285" t="s">
        <v>66</v>
      </c>
      <c r="D7285">
        <v>78450</v>
      </c>
      <c r="E7285" t="s">
        <v>67</v>
      </c>
      <c r="F7285">
        <v>18</v>
      </c>
      <c r="G7285" t="s">
        <v>33</v>
      </c>
      <c r="H7285">
        <v>40218.660000000003</v>
      </c>
      <c r="I7285">
        <v>0</v>
      </c>
      <c r="J7285">
        <v>3453945</v>
      </c>
      <c r="K7285">
        <v>14367066</v>
      </c>
      <c r="M7285" t="s">
        <v>97</v>
      </c>
      <c r="N7285" t="s">
        <v>38</v>
      </c>
    </row>
    <row r="7286" spans="1:14" x14ac:dyDescent="0.25">
      <c r="A7286">
        <v>6.2016999999999998</v>
      </c>
      <c r="B7286">
        <v>9</v>
      </c>
      <c r="C7286" t="s">
        <v>66</v>
      </c>
      <c r="D7286">
        <v>94153</v>
      </c>
      <c r="E7286" t="s">
        <v>68</v>
      </c>
      <c r="F7286">
        <v>1</v>
      </c>
      <c r="G7286" t="s">
        <v>16</v>
      </c>
      <c r="H7286">
        <v>3080.913</v>
      </c>
      <c r="I7286">
        <v>0</v>
      </c>
      <c r="J7286">
        <v>659700</v>
      </c>
      <c r="K7286">
        <v>2748510</v>
      </c>
      <c r="M7286" t="s">
        <v>97</v>
      </c>
      <c r="N7286" t="s">
        <v>38</v>
      </c>
    </row>
    <row r="7287" spans="1:14" x14ac:dyDescent="0.25">
      <c r="A7287">
        <v>6.2016999999999998</v>
      </c>
      <c r="B7287">
        <v>9</v>
      </c>
      <c r="C7287" t="s">
        <v>66</v>
      </c>
      <c r="D7287">
        <v>94153</v>
      </c>
      <c r="E7287" t="s">
        <v>68</v>
      </c>
      <c r="F7287">
        <v>2</v>
      </c>
      <c r="G7287" t="s">
        <v>18</v>
      </c>
      <c r="H7287">
        <v>1970.0219999999999</v>
      </c>
      <c r="I7287">
        <v>0</v>
      </c>
      <c r="J7287">
        <v>115220</v>
      </c>
      <c r="K7287">
        <v>767811</v>
      </c>
      <c r="M7287" t="s">
        <v>97</v>
      </c>
      <c r="N7287" t="s">
        <v>38</v>
      </c>
    </row>
    <row r="7288" spans="1:14" x14ac:dyDescent="0.25">
      <c r="A7288">
        <v>6.2016999999999998</v>
      </c>
      <c r="B7288">
        <v>9</v>
      </c>
      <c r="C7288" t="s">
        <v>66</v>
      </c>
      <c r="D7288">
        <v>94153</v>
      </c>
      <c r="E7288" t="s">
        <v>68</v>
      </c>
      <c r="F7288">
        <v>3</v>
      </c>
      <c r="G7288" t="s">
        <v>19</v>
      </c>
      <c r="H7288">
        <v>47.204999999999998</v>
      </c>
      <c r="I7288">
        <v>0</v>
      </c>
      <c r="J7288">
        <v>726280</v>
      </c>
      <c r="K7288">
        <v>1291530</v>
      </c>
      <c r="M7288" t="s">
        <v>97</v>
      </c>
      <c r="N7288" t="s">
        <v>38</v>
      </c>
    </row>
    <row r="7289" spans="1:14" x14ac:dyDescent="0.25">
      <c r="A7289">
        <v>6.2016999999999998</v>
      </c>
      <c r="B7289">
        <v>9</v>
      </c>
      <c r="C7289" t="s">
        <v>66</v>
      </c>
      <c r="D7289">
        <v>94153</v>
      </c>
      <c r="E7289" t="s">
        <v>68</v>
      </c>
      <c r="F7289">
        <v>4</v>
      </c>
      <c r="G7289" t="s">
        <v>20</v>
      </c>
      <c r="H7289">
        <v>1951.14</v>
      </c>
      <c r="I7289">
        <v>0</v>
      </c>
      <c r="J7289">
        <v>585965</v>
      </c>
      <c r="K7289">
        <v>1207224</v>
      </c>
      <c r="M7289" t="s">
        <v>97</v>
      </c>
      <c r="N7289" t="s">
        <v>38</v>
      </c>
    </row>
    <row r="7290" spans="1:14" x14ac:dyDescent="0.25">
      <c r="A7290">
        <v>6.2016999999999998</v>
      </c>
      <c r="B7290">
        <v>9</v>
      </c>
      <c r="C7290" t="s">
        <v>66</v>
      </c>
      <c r="D7290">
        <v>94153</v>
      </c>
      <c r="E7290" t="s">
        <v>68</v>
      </c>
      <c r="F7290">
        <v>5</v>
      </c>
      <c r="G7290" t="s">
        <v>21</v>
      </c>
      <c r="H7290">
        <v>3046.2959999999998</v>
      </c>
      <c r="I7290">
        <v>0</v>
      </c>
      <c r="J7290">
        <v>302350</v>
      </c>
      <c r="K7290">
        <v>802590</v>
      </c>
      <c r="M7290" t="s">
        <v>97</v>
      </c>
      <c r="N7290" t="s">
        <v>38</v>
      </c>
    </row>
    <row r="7291" spans="1:14" x14ac:dyDescent="0.25">
      <c r="A7291">
        <v>6.2016999999999998</v>
      </c>
      <c r="B7291">
        <v>9</v>
      </c>
      <c r="C7291" t="s">
        <v>66</v>
      </c>
      <c r="D7291">
        <v>94153</v>
      </c>
      <c r="E7291" t="s">
        <v>68</v>
      </c>
      <c r="F7291">
        <v>6</v>
      </c>
      <c r="G7291" t="s">
        <v>22</v>
      </c>
      <c r="H7291">
        <v>10866.591</v>
      </c>
      <c r="I7291">
        <v>0</v>
      </c>
      <c r="J7291">
        <v>1982935</v>
      </c>
      <c r="K7291">
        <v>7276122</v>
      </c>
      <c r="M7291" t="s">
        <v>97</v>
      </c>
      <c r="N7291" t="s">
        <v>38</v>
      </c>
    </row>
    <row r="7292" spans="1:14" x14ac:dyDescent="0.25">
      <c r="A7292">
        <v>6.2016999999999998</v>
      </c>
      <c r="B7292">
        <v>9</v>
      </c>
      <c r="C7292" t="s">
        <v>66</v>
      </c>
      <c r="D7292">
        <v>94153</v>
      </c>
      <c r="E7292" t="s">
        <v>68</v>
      </c>
      <c r="F7292">
        <v>13</v>
      </c>
      <c r="G7292" t="s">
        <v>23</v>
      </c>
      <c r="H7292">
        <v>20962.167000000001</v>
      </c>
      <c r="I7292">
        <v>0</v>
      </c>
      <c r="J7292">
        <v>4372450</v>
      </c>
      <c r="K7292">
        <v>15218229</v>
      </c>
      <c r="M7292" t="s">
        <v>97</v>
      </c>
      <c r="N7292" t="s">
        <v>38</v>
      </c>
    </row>
    <row r="7293" spans="1:14" x14ac:dyDescent="0.25">
      <c r="A7293">
        <v>6.2016999999999998</v>
      </c>
      <c r="B7293">
        <v>9</v>
      </c>
      <c r="C7293" t="s">
        <v>66</v>
      </c>
      <c r="D7293">
        <v>94153</v>
      </c>
      <c r="E7293" t="s">
        <v>68</v>
      </c>
      <c r="F7293">
        <v>7</v>
      </c>
      <c r="G7293" t="s">
        <v>24</v>
      </c>
      <c r="H7293">
        <v>5560.7489999999998</v>
      </c>
      <c r="I7293">
        <v>0</v>
      </c>
      <c r="J7293">
        <v>278465</v>
      </c>
      <c r="K7293">
        <v>2501685</v>
      </c>
      <c r="M7293" t="s">
        <v>97</v>
      </c>
      <c r="N7293" t="s">
        <v>38</v>
      </c>
    </row>
    <row r="7294" spans="1:14" x14ac:dyDescent="0.25">
      <c r="A7294">
        <v>6.2016999999999998</v>
      </c>
      <c r="B7294">
        <v>9</v>
      </c>
      <c r="C7294" t="s">
        <v>66</v>
      </c>
      <c r="D7294">
        <v>94153</v>
      </c>
      <c r="E7294" t="s">
        <v>68</v>
      </c>
      <c r="F7294">
        <v>8</v>
      </c>
      <c r="G7294" t="s">
        <v>25</v>
      </c>
      <c r="H7294">
        <v>1853.5830000000001</v>
      </c>
      <c r="I7294">
        <v>0</v>
      </c>
      <c r="J7294">
        <v>60830</v>
      </c>
      <c r="K7294">
        <v>585945</v>
      </c>
      <c r="M7294" t="s">
        <v>97</v>
      </c>
      <c r="N7294" t="s">
        <v>38</v>
      </c>
    </row>
    <row r="7295" spans="1:14" x14ac:dyDescent="0.25">
      <c r="A7295">
        <v>6.2016999999999998</v>
      </c>
      <c r="B7295">
        <v>9</v>
      </c>
      <c r="C7295" t="s">
        <v>66</v>
      </c>
      <c r="D7295">
        <v>94153</v>
      </c>
      <c r="E7295" t="s">
        <v>68</v>
      </c>
      <c r="F7295">
        <v>9</v>
      </c>
      <c r="G7295" t="s">
        <v>26</v>
      </c>
      <c r="H7295">
        <v>3030.5610000000001</v>
      </c>
      <c r="I7295">
        <v>0</v>
      </c>
      <c r="J7295">
        <v>64495</v>
      </c>
      <c r="K7295">
        <v>493929</v>
      </c>
      <c r="M7295" t="s">
        <v>97</v>
      </c>
      <c r="N7295" t="s">
        <v>38</v>
      </c>
    </row>
    <row r="7296" spans="1:14" x14ac:dyDescent="0.25">
      <c r="A7296">
        <v>6.2016999999999998</v>
      </c>
      <c r="B7296">
        <v>9</v>
      </c>
      <c r="C7296" t="s">
        <v>66</v>
      </c>
      <c r="D7296">
        <v>94153</v>
      </c>
      <c r="E7296" t="s">
        <v>68</v>
      </c>
      <c r="F7296">
        <v>14</v>
      </c>
      <c r="G7296" t="s">
        <v>27</v>
      </c>
      <c r="H7296">
        <v>10444.893</v>
      </c>
      <c r="I7296">
        <v>0</v>
      </c>
      <c r="J7296">
        <v>403790</v>
      </c>
      <c r="K7296">
        <v>3774312</v>
      </c>
      <c r="M7296" t="s">
        <v>97</v>
      </c>
      <c r="N7296" t="s">
        <v>38</v>
      </c>
    </row>
    <row r="7297" spans="1:14" x14ac:dyDescent="0.25">
      <c r="A7297">
        <v>6.2016999999999998</v>
      </c>
      <c r="B7297">
        <v>9</v>
      </c>
      <c r="C7297" t="s">
        <v>66</v>
      </c>
      <c r="D7297">
        <v>94153</v>
      </c>
      <c r="E7297" t="s">
        <v>68</v>
      </c>
      <c r="F7297">
        <v>15</v>
      </c>
      <c r="G7297" t="s">
        <v>28</v>
      </c>
      <c r="H7297">
        <v>4877.8500000000004</v>
      </c>
      <c r="I7297">
        <v>0</v>
      </c>
      <c r="J7297">
        <v>140</v>
      </c>
      <c r="K7297">
        <v>0</v>
      </c>
      <c r="M7297" t="s">
        <v>97</v>
      </c>
      <c r="N7297" t="s">
        <v>38</v>
      </c>
    </row>
    <row r="7298" spans="1:14" x14ac:dyDescent="0.25">
      <c r="A7298">
        <v>6.2016999999999998</v>
      </c>
      <c r="B7298">
        <v>9</v>
      </c>
      <c r="C7298" t="s">
        <v>66</v>
      </c>
      <c r="D7298">
        <v>94153</v>
      </c>
      <c r="E7298" t="s">
        <v>68</v>
      </c>
      <c r="F7298">
        <v>12</v>
      </c>
      <c r="G7298" t="s">
        <v>29</v>
      </c>
      <c r="H7298">
        <v>8402.49</v>
      </c>
      <c r="I7298">
        <v>0</v>
      </c>
      <c r="J7298">
        <v>4776240</v>
      </c>
      <c r="K7298">
        <v>17958099</v>
      </c>
      <c r="M7298" t="s">
        <v>97</v>
      </c>
      <c r="N7298" t="s">
        <v>38</v>
      </c>
    </row>
    <row r="7299" spans="1:14" x14ac:dyDescent="0.25">
      <c r="A7299">
        <v>6.2016999999999998</v>
      </c>
      <c r="B7299">
        <v>9</v>
      </c>
      <c r="C7299" t="s">
        <v>66</v>
      </c>
      <c r="D7299">
        <v>94153</v>
      </c>
      <c r="E7299" t="s">
        <v>68</v>
      </c>
      <c r="F7299">
        <v>16</v>
      </c>
      <c r="G7299" t="s">
        <v>30</v>
      </c>
      <c r="H7299">
        <v>4056.4830000000002</v>
      </c>
      <c r="I7299">
        <v>0</v>
      </c>
      <c r="J7299">
        <v>140</v>
      </c>
      <c r="K7299">
        <v>0</v>
      </c>
      <c r="M7299" t="s">
        <v>97</v>
      </c>
      <c r="N7299" t="s">
        <v>38</v>
      </c>
    </row>
    <row r="7300" spans="1:14" x14ac:dyDescent="0.25">
      <c r="A7300">
        <v>6.2016999999999998</v>
      </c>
      <c r="B7300">
        <v>9</v>
      </c>
      <c r="C7300" t="s">
        <v>66</v>
      </c>
      <c r="D7300">
        <v>94153</v>
      </c>
      <c r="E7300" t="s">
        <v>68</v>
      </c>
      <c r="F7300">
        <v>11</v>
      </c>
      <c r="G7300" t="s">
        <v>31</v>
      </c>
      <c r="H7300">
        <v>4207.5389999999998</v>
      </c>
      <c r="I7300">
        <v>0</v>
      </c>
      <c r="J7300">
        <v>527290</v>
      </c>
      <c r="K7300">
        <v>1909440</v>
      </c>
      <c r="M7300" t="s">
        <v>97</v>
      </c>
      <c r="N7300" t="s">
        <v>38</v>
      </c>
    </row>
    <row r="7301" spans="1:14" x14ac:dyDescent="0.25">
      <c r="A7301">
        <v>6.2016999999999998</v>
      </c>
      <c r="B7301">
        <v>9</v>
      </c>
      <c r="C7301" t="s">
        <v>66</v>
      </c>
      <c r="D7301">
        <v>94153</v>
      </c>
      <c r="E7301" t="s">
        <v>68</v>
      </c>
      <c r="F7301">
        <v>17</v>
      </c>
      <c r="G7301" t="s">
        <v>32</v>
      </c>
      <c r="H7301">
        <v>2149.4009999999998</v>
      </c>
      <c r="I7301">
        <v>0</v>
      </c>
      <c r="J7301">
        <v>140</v>
      </c>
      <c r="K7301">
        <v>0</v>
      </c>
      <c r="M7301" t="s">
        <v>97</v>
      </c>
      <c r="N7301" t="s">
        <v>38</v>
      </c>
    </row>
    <row r="7302" spans="1:14" x14ac:dyDescent="0.25">
      <c r="A7302">
        <v>6.2016999999999998</v>
      </c>
      <c r="B7302">
        <v>9</v>
      </c>
      <c r="C7302" t="s">
        <v>66</v>
      </c>
      <c r="D7302">
        <v>94153</v>
      </c>
      <c r="E7302" t="s">
        <v>68</v>
      </c>
      <c r="F7302">
        <v>18</v>
      </c>
      <c r="G7302" t="s">
        <v>33</v>
      </c>
      <c r="H7302">
        <v>55100.822999999997</v>
      </c>
      <c r="I7302">
        <v>0</v>
      </c>
      <c r="J7302">
        <v>4776240</v>
      </c>
      <c r="K7302">
        <v>20186502</v>
      </c>
      <c r="M7302" t="s">
        <v>97</v>
      </c>
      <c r="N7302" t="s">
        <v>38</v>
      </c>
    </row>
    <row r="7303" spans="1:14" x14ac:dyDescent="0.25">
      <c r="A7303">
        <v>6.2016999999999998</v>
      </c>
      <c r="B7303">
        <v>9</v>
      </c>
      <c r="C7303" t="s">
        <v>66</v>
      </c>
      <c r="D7303">
        <v>64983</v>
      </c>
      <c r="E7303" t="s">
        <v>69</v>
      </c>
      <c r="F7303">
        <v>1</v>
      </c>
      <c r="G7303" t="s">
        <v>16</v>
      </c>
      <c r="H7303">
        <v>2826.0059999999999</v>
      </c>
      <c r="I7303">
        <v>0</v>
      </c>
      <c r="J7303">
        <v>558410</v>
      </c>
      <c r="K7303">
        <v>2718537</v>
      </c>
      <c r="M7303" t="s">
        <v>97</v>
      </c>
      <c r="N7303" t="s">
        <v>70</v>
      </c>
    </row>
    <row r="7304" spans="1:14" x14ac:dyDescent="0.25">
      <c r="A7304">
        <v>6.2016999999999998</v>
      </c>
      <c r="B7304">
        <v>9</v>
      </c>
      <c r="C7304" t="s">
        <v>66</v>
      </c>
      <c r="D7304">
        <v>64983</v>
      </c>
      <c r="E7304" t="s">
        <v>69</v>
      </c>
      <c r="F7304">
        <v>2</v>
      </c>
      <c r="G7304" t="s">
        <v>18</v>
      </c>
      <c r="H7304">
        <v>2964.4740000000002</v>
      </c>
      <c r="I7304">
        <v>0</v>
      </c>
      <c r="J7304">
        <v>139950</v>
      </c>
      <c r="K7304">
        <v>946530</v>
      </c>
      <c r="M7304" t="s">
        <v>97</v>
      </c>
      <c r="N7304" t="s">
        <v>70</v>
      </c>
    </row>
    <row r="7305" spans="1:14" x14ac:dyDescent="0.25">
      <c r="A7305">
        <v>6.2016999999999998</v>
      </c>
      <c r="B7305">
        <v>9</v>
      </c>
      <c r="C7305" t="s">
        <v>66</v>
      </c>
      <c r="D7305">
        <v>64983</v>
      </c>
      <c r="E7305" t="s">
        <v>69</v>
      </c>
      <c r="F7305">
        <v>3</v>
      </c>
      <c r="G7305" t="s">
        <v>19</v>
      </c>
      <c r="H7305">
        <v>47.204999999999998</v>
      </c>
      <c r="I7305">
        <v>0</v>
      </c>
      <c r="J7305">
        <v>561250</v>
      </c>
      <c r="K7305">
        <v>1050441</v>
      </c>
      <c r="M7305" t="s">
        <v>97</v>
      </c>
      <c r="N7305" t="s">
        <v>70</v>
      </c>
    </row>
    <row r="7306" spans="1:14" x14ac:dyDescent="0.25">
      <c r="A7306">
        <v>6.2016999999999998</v>
      </c>
      <c r="B7306">
        <v>9</v>
      </c>
      <c r="C7306" t="s">
        <v>66</v>
      </c>
      <c r="D7306">
        <v>64983</v>
      </c>
      <c r="E7306" t="s">
        <v>69</v>
      </c>
      <c r="F7306">
        <v>4</v>
      </c>
      <c r="G7306" t="s">
        <v>20</v>
      </c>
      <c r="H7306">
        <v>1963.7280000000001</v>
      </c>
      <c r="I7306">
        <v>0</v>
      </c>
      <c r="J7306">
        <v>475095</v>
      </c>
      <c r="K7306">
        <v>908826</v>
      </c>
      <c r="M7306" t="s">
        <v>97</v>
      </c>
      <c r="N7306" t="s">
        <v>70</v>
      </c>
    </row>
    <row r="7307" spans="1:14" x14ac:dyDescent="0.25">
      <c r="A7307">
        <v>6.2016999999999998</v>
      </c>
      <c r="B7307">
        <v>9</v>
      </c>
      <c r="C7307" t="s">
        <v>66</v>
      </c>
      <c r="D7307">
        <v>64983</v>
      </c>
      <c r="E7307" t="s">
        <v>69</v>
      </c>
      <c r="F7307">
        <v>5</v>
      </c>
      <c r="G7307" t="s">
        <v>21</v>
      </c>
      <c r="H7307">
        <v>1815.819</v>
      </c>
      <c r="I7307">
        <v>0</v>
      </c>
      <c r="J7307">
        <v>202945</v>
      </c>
      <c r="K7307">
        <v>583029</v>
      </c>
      <c r="M7307" t="s">
        <v>97</v>
      </c>
      <c r="N7307" t="s">
        <v>70</v>
      </c>
    </row>
    <row r="7308" spans="1:14" x14ac:dyDescent="0.25">
      <c r="A7308">
        <v>6.2016999999999998</v>
      </c>
      <c r="B7308">
        <v>9</v>
      </c>
      <c r="C7308" t="s">
        <v>66</v>
      </c>
      <c r="D7308">
        <v>64983</v>
      </c>
      <c r="E7308" t="s">
        <v>69</v>
      </c>
      <c r="F7308">
        <v>6</v>
      </c>
      <c r="G7308" t="s">
        <v>22</v>
      </c>
      <c r="H7308">
        <v>9513.3809999999994</v>
      </c>
      <c r="I7308">
        <v>0</v>
      </c>
      <c r="J7308">
        <v>1779605</v>
      </c>
      <c r="K7308">
        <v>5658240</v>
      </c>
      <c r="M7308" t="s">
        <v>97</v>
      </c>
      <c r="N7308" t="s">
        <v>70</v>
      </c>
    </row>
    <row r="7309" spans="1:14" x14ac:dyDescent="0.25">
      <c r="A7309">
        <v>6.2016999999999998</v>
      </c>
      <c r="B7309">
        <v>9</v>
      </c>
      <c r="C7309" t="s">
        <v>66</v>
      </c>
      <c r="D7309">
        <v>64983</v>
      </c>
      <c r="E7309" t="s">
        <v>69</v>
      </c>
      <c r="F7309">
        <v>13</v>
      </c>
      <c r="G7309" t="s">
        <v>23</v>
      </c>
      <c r="H7309">
        <v>19130.613000000001</v>
      </c>
      <c r="I7309">
        <v>0</v>
      </c>
      <c r="J7309">
        <v>3717255</v>
      </c>
      <c r="K7309">
        <v>11722464</v>
      </c>
      <c r="M7309" t="s">
        <v>97</v>
      </c>
      <c r="N7309" t="s">
        <v>70</v>
      </c>
    </row>
    <row r="7310" spans="1:14" x14ac:dyDescent="0.25">
      <c r="A7310">
        <v>6.2016999999999998</v>
      </c>
      <c r="B7310">
        <v>9</v>
      </c>
      <c r="C7310" t="s">
        <v>66</v>
      </c>
      <c r="D7310">
        <v>64983</v>
      </c>
      <c r="E7310" t="s">
        <v>69</v>
      </c>
      <c r="F7310">
        <v>7</v>
      </c>
      <c r="G7310" t="s">
        <v>24</v>
      </c>
      <c r="H7310">
        <v>5655.1589999999997</v>
      </c>
      <c r="I7310">
        <v>0</v>
      </c>
      <c r="J7310">
        <v>227290</v>
      </c>
      <c r="K7310">
        <v>2003091</v>
      </c>
      <c r="M7310" t="s">
        <v>97</v>
      </c>
      <c r="N7310" t="s">
        <v>70</v>
      </c>
    </row>
    <row r="7311" spans="1:14" x14ac:dyDescent="0.25">
      <c r="A7311">
        <v>6.2016999999999998</v>
      </c>
      <c r="B7311">
        <v>9</v>
      </c>
      <c r="C7311" t="s">
        <v>66</v>
      </c>
      <c r="D7311">
        <v>64983</v>
      </c>
      <c r="E7311" t="s">
        <v>69</v>
      </c>
      <c r="F7311">
        <v>8</v>
      </c>
      <c r="G7311" t="s">
        <v>25</v>
      </c>
      <c r="H7311">
        <v>1564.059</v>
      </c>
      <c r="I7311">
        <v>0</v>
      </c>
      <c r="J7311">
        <v>61790</v>
      </c>
      <c r="K7311">
        <v>522438</v>
      </c>
      <c r="M7311" t="s">
        <v>97</v>
      </c>
      <c r="N7311" t="s">
        <v>70</v>
      </c>
    </row>
    <row r="7312" spans="1:14" x14ac:dyDescent="0.25">
      <c r="A7312">
        <v>6.2016999999999998</v>
      </c>
      <c r="B7312">
        <v>9</v>
      </c>
      <c r="C7312" t="s">
        <v>66</v>
      </c>
      <c r="D7312">
        <v>64983</v>
      </c>
      <c r="E7312" t="s">
        <v>69</v>
      </c>
      <c r="F7312">
        <v>9</v>
      </c>
      <c r="G7312" t="s">
        <v>26</v>
      </c>
      <c r="H7312">
        <v>2256.3989999999999</v>
      </c>
      <c r="I7312">
        <v>0</v>
      </c>
      <c r="J7312">
        <v>77255</v>
      </c>
      <c r="K7312">
        <v>534045</v>
      </c>
      <c r="M7312" t="s">
        <v>97</v>
      </c>
      <c r="N7312" t="s">
        <v>70</v>
      </c>
    </row>
    <row r="7313" spans="1:14" x14ac:dyDescent="0.25">
      <c r="A7313">
        <v>6.2016999999999998</v>
      </c>
      <c r="B7313">
        <v>9</v>
      </c>
      <c r="C7313" t="s">
        <v>66</v>
      </c>
      <c r="D7313">
        <v>64983</v>
      </c>
      <c r="E7313" t="s">
        <v>69</v>
      </c>
      <c r="F7313">
        <v>14</v>
      </c>
      <c r="G7313" t="s">
        <v>27</v>
      </c>
      <c r="H7313">
        <v>9475.6170000000002</v>
      </c>
      <c r="I7313">
        <v>0</v>
      </c>
      <c r="J7313">
        <v>366335</v>
      </c>
      <c r="K7313">
        <v>3007362</v>
      </c>
      <c r="M7313" t="s">
        <v>97</v>
      </c>
      <c r="N7313" t="s">
        <v>70</v>
      </c>
    </row>
    <row r="7314" spans="1:14" x14ac:dyDescent="0.25">
      <c r="A7314">
        <v>6.2016999999999998</v>
      </c>
      <c r="B7314">
        <v>9</v>
      </c>
      <c r="C7314" t="s">
        <v>66</v>
      </c>
      <c r="D7314">
        <v>64983</v>
      </c>
      <c r="E7314" t="s">
        <v>69</v>
      </c>
      <c r="F7314">
        <v>15</v>
      </c>
      <c r="G7314" t="s">
        <v>28</v>
      </c>
      <c r="H7314">
        <v>3439.6709999999998</v>
      </c>
      <c r="I7314">
        <v>0</v>
      </c>
      <c r="J7314">
        <v>145</v>
      </c>
      <c r="K7314">
        <v>0</v>
      </c>
      <c r="M7314" t="s">
        <v>97</v>
      </c>
      <c r="N7314" t="s">
        <v>70</v>
      </c>
    </row>
    <row r="7315" spans="1:14" x14ac:dyDescent="0.25">
      <c r="A7315">
        <v>6.2016999999999998</v>
      </c>
      <c r="B7315">
        <v>9</v>
      </c>
      <c r="C7315" t="s">
        <v>66</v>
      </c>
      <c r="D7315">
        <v>64983</v>
      </c>
      <c r="E7315" t="s">
        <v>69</v>
      </c>
      <c r="F7315">
        <v>12</v>
      </c>
      <c r="G7315" t="s">
        <v>29</v>
      </c>
      <c r="H7315">
        <v>7357.6859999999997</v>
      </c>
      <c r="I7315">
        <v>96</v>
      </c>
      <c r="J7315">
        <v>4083590</v>
      </c>
      <c r="K7315">
        <v>14278947</v>
      </c>
      <c r="M7315" t="s">
        <v>97</v>
      </c>
      <c r="N7315" t="s">
        <v>70</v>
      </c>
    </row>
    <row r="7316" spans="1:14" x14ac:dyDescent="0.25">
      <c r="A7316">
        <v>6.2016999999999998</v>
      </c>
      <c r="B7316">
        <v>9</v>
      </c>
      <c r="C7316" t="s">
        <v>66</v>
      </c>
      <c r="D7316">
        <v>64983</v>
      </c>
      <c r="E7316" t="s">
        <v>69</v>
      </c>
      <c r="F7316">
        <v>16</v>
      </c>
      <c r="G7316" t="s">
        <v>30</v>
      </c>
      <c r="H7316">
        <v>3080.913</v>
      </c>
      <c r="I7316">
        <v>46</v>
      </c>
      <c r="J7316">
        <v>145</v>
      </c>
      <c r="K7316">
        <v>0</v>
      </c>
      <c r="M7316" t="s">
        <v>97</v>
      </c>
      <c r="N7316" t="s">
        <v>70</v>
      </c>
    </row>
    <row r="7317" spans="1:14" x14ac:dyDescent="0.25">
      <c r="A7317">
        <v>6.2016999999999998</v>
      </c>
      <c r="B7317">
        <v>9</v>
      </c>
      <c r="C7317" t="s">
        <v>66</v>
      </c>
      <c r="D7317">
        <v>64983</v>
      </c>
      <c r="E7317" t="s">
        <v>69</v>
      </c>
      <c r="F7317">
        <v>11</v>
      </c>
      <c r="G7317" t="s">
        <v>31</v>
      </c>
      <c r="H7317">
        <v>4928.2020000000002</v>
      </c>
      <c r="I7317">
        <v>0</v>
      </c>
      <c r="J7317">
        <v>362790</v>
      </c>
      <c r="K7317">
        <v>1539012</v>
      </c>
      <c r="M7317" t="s">
        <v>97</v>
      </c>
      <c r="N7317" t="s">
        <v>70</v>
      </c>
    </row>
    <row r="7318" spans="1:14" x14ac:dyDescent="0.25">
      <c r="A7318">
        <v>6.2016999999999998</v>
      </c>
      <c r="B7318">
        <v>9</v>
      </c>
      <c r="C7318" t="s">
        <v>66</v>
      </c>
      <c r="D7318">
        <v>64983</v>
      </c>
      <c r="E7318" t="s">
        <v>69</v>
      </c>
      <c r="F7318">
        <v>17</v>
      </c>
      <c r="G7318" t="s">
        <v>32</v>
      </c>
      <c r="H7318">
        <v>2665.509</v>
      </c>
      <c r="I7318">
        <v>0</v>
      </c>
      <c r="J7318">
        <v>145</v>
      </c>
      <c r="K7318">
        <v>0</v>
      </c>
      <c r="M7318" t="s">
        <v>97</v>
      </c>
      <c r="N7318" t="s">
        <v>70</v>
      </c>
    </row>
    <row r="7319" spans="1:14" x14ac:dyDescent="0.25">
      <c r="A7319">
        <v>6.2016999999999998</v>
      </c>
      <c r="B7319">
        <v>9</v>
      </c>
      <c r="C7319" t="s">
        <v>66</v>
      </c>
      <c r="D7319">
        <v>64983</v>
      </c>
      <c r="E7319" t="s">
        <v>69</v>
      </c>
      <c r="F7319">
        <v>18</v>
      </c>
      <c r="G7319" t="s">
        <v>33</v>
      </c>
      <c r="H7319">
        <v>50078.211000000003</v>
      </c>
      <c r="I7319">
        <v>142</v>
      </c>
      <c r="J7319">
        <v>4083590</v>
      </c>
      <c r="K7319">
        <v>16779936</v>
      </c>
      <c r="M7319" t="s">
        <v>97</v>
      </c>
      <c r="N7319" t="s">
        <v>70</v>
      </c>
    </row>
    <row r="7320" spans="1:14" x14ac:dyDescent="0.25">
      <c r="A7320">
        <v>6.2016999999999998</v>
      </c>
      <c r="B7320">
        <v>9</v>
      </c>
      <c r="C7320" t="s">
        <v>66</v>
      </c>
      <c r="D7320">
        <v>77348</v>
      </c>
      <c r="E7320" t="s">
        <v>71</v>
      </c>
      <c r="F7320">
        <v>1</v>
      </c>
      <c r="G7320" t="s">
        <v>16</v>
      </c>
      <c r="H7320">
        <v>3622.1970000000001</v>
      </c>
      <c r="I7320">
        <v>0</v>
      </c>
      <c r="J7320">
        <v>613690</v>
      </c>
      <c r="K7320">
        <v>2723562</v>
      </c>
      <c r="M7320" t="s">
        <v>97</v>
      </c>
      <c r="N7320" t="s">
        <v>38</v>
      </c>
    </row>
    <row r="7321" spans="1:14" x14ac:dyDescent="0.25">
      <c r="A7321">
        <v>6.2016999999999998</v>
      </c>
      <c r="B7321">
        <v>9</v>
      </c>
      <c r="C7321" t="s">
        <v>66</v>
      </c>
      <c r="D7321">
        <v>77348</v>
      </c>
      <c r="E7321" t="s">
        <v>71</v>
      </c>
      <c r="F7321">
        <v>2</v>
      </c>
      <c r="G7321" t="s">
        <v>18</v>
      </c>
      <c r="H7321">
        <v>2511.306</v>
      </c>
      <c r="I7321">
        <v>0</v>
      </c>
      <c r="J7321">
        <v>98235</v>
      </c>
      <c r="K7321">
        <v>687822</v>
      </c>
      <c r="M7321" t="s">
        <v>97</v>
      </c>
      <c r="N7321" t="s">
        <v>38</v>
      </c>
    </row>
    <row r="7322" spans="1:14" x14ac:dyDescent="0.25">
      <c r="A7322">
        <v>6.2016999999999998</v>
      </c>
      <c r="B7322">
        <v>9</v>
      </c>
      <c r="C7322" t="s">
        <v>66</v>
      </c>
      <c r="D7322">
        <v>77348</v>
      </c>
      <c r="E7322" t="s">
        <v>71</v>
      </c>
      <c r="F7322">
        <v>3</v>
      </c>
      <c r="G7322" t="s">
        <v>19</v>
      </c>
      <c r="H7322">
        <v>47.204999999999998</v>
      </c>
      <c r="I7322">
        <v>0</v>
      </c>
      <c r="J7322">
        <v>905330</v>
      </c>
      <c r="K7322">
        <v>1451778</v>
      </c>
      <c r="M7322" t="s">
        <v>97</v>
      </c>
      <c r="N7322" t="s">
        <v>38</v>
      </c>
    </row>
    <row r="7323" spans="1:14" x14ac:dyDescent="0.25">
      <c r="A7323">
        <v>6.2016999999999998</v>
      </c>
      <c r="B7323">
        <v>9</v>
      </c>
      <c r="C7323" t="s">
        <v>66</v>
      </c>
      <c r="D7323">
        <v>77348</v>
      </c>
      <c r="E7323" t="s">
        <v>71</v>
      </c>
      <c r="F7323">
        <v>4</v>
      </c>
      <c r="G7323" t="s">
        <v>20</v>
      </c>
      <c r="H7323">
        <v>1768.614</v>
      </c>
      <c r="I7323">
        <v>0</v>
      </c>
      <c r="J7323">
        <v>634990</v>
      </c>
      <c r="K7323">
        <v>1222200</v>
      </c>
      <c r="M7323" t="s">
        <v>97</v>
      </c>
      <c r="N7323" t="s">
        <v>38</v>
      </c>
    </row>
    <row r="7324" spans="1:14" x14ac:dyDescent="0.25">
      <c r="A7324">
        <v>6.2016999999999998</v>
      </c>
      <c r="B7324">
        <v>9</v>
      </c>
      <c r="C7324" t="s">
        <v>66</v>
      </c>
      <c r="D7324">
        <v>77348</v>
      </c>
      <c r="E7324" t="s">
        <v>71</v>
      </c>
      <c r="F7324">
        <v>5</v>
      </c>
      <c r="G7324" t="s">
        <v>21</v>
      </c>
      <c r="H7324">
        <v>3496.317</v>
      </c>
      <c r="I7324">
        <v>0</v>
      </c>
      <c r="J7324">
        <v>258025</v>
      </c>
      <c r="K7324">
        <v>631341</v>
      </c>
      <c r="M7324" t="s">
        <v>97</v>
      </c>
      <c r="N7324" t="s">
        <v>38</v>
      </c>
    </row>
    <row r="7325" spans="1:14" x14ac:dyDescent="0.25">
      <c r="A7325">
        <v>6.2016999999999998</v>
      </c>
      <c r="B7325">
        <v>9</v>
      </c>
      <c r="C7325" t="s">
        <v>66</v>
      </c>
      <c r="D7325">
        <v>77348</v>
      </c>
      <c r="E7325" t="s">
        <v>71</v>
      </c>
      <c r="F7325">
        <v>6</v>
      </c>
      <c r="G7325" t="s">
        <v>22</v>
      </c>
      <c r="H7325">
        <v>10879.179</v>
      </c>
      <c r="I7325">
        <v>0</v>
      </c>
      <c r="J7325">
        <v>2186390</v>
      </c>
      <c r="K7325">
        <v>6487041</v>
      </c>
      <c r="M7325" t="s">
        <v>97</v>
      </c>
      <c r="N7325" t="s">
        <v>38</v>
      </c>
    </row>
    <row r="7326" spans="1:14" x14ac:dyDescent="0.25">
      <c r="A7326">
        <v>6.2016999999999998</v>
      </c>
      <c r="B7326">
        <v>9</v>
      </c>
      <c r="C7326" t="s">
        <v>66</v>
      </c>
      <c r="D7326">
        <v>77348</v>
      </c>
      <c r="E7326" t="s">
        <v>71</v>
      </c>
      <c r="F7326">
        <v>13</v>
      </c>
      <c r="G7326" t="s">
        <v>23</v>
      </c>
      <c r="H7326">
        <v>22324.817999999999</v>
      </c>
      <c r="I7326">
        <v>0</v>
      </c>
      <c r="J7326">
        <v>4696660</v>
      </c>
      <c r="K7326">
        <v>12918669</v>
      </c>
      <c r="M7326" t="s">
        <v>97</v>
      </c>
      <c r="N7326" t="s">
        <v>38</v>
      </c>
    </row>
    <row r="7327" spans="1:14" x14ac:dyDescent="0.25">
      <c r="A7327">
        <v>6.2016999999999998</v>
      </c>
      <c r="B7327">
        <v>9</v>
      </c>
      <c r="C7327" t="s">
        <v>66</v>
      </c>
      <c r="D7327">
        <v>77348</v>
      </c>
      <c r="E7327" t="s">
        <v>71</v>
      </c>
      <c r="F7327">
        <v>7</v>
      </c>
      <c r="G7327" t="s">
        <v>24</v>
      </c>
      <c r="H7327">
        <v>5145.3450000000003</v>
      </c>
      <c r="I7327">
        <v>0</v>
      </c>
      <c r="J7327">
        <v>256800</v>
      </c>
      <c r="K7327">
        <v>2472633</v>
      </c>
      <c r="M7327" t="s">
        <v>97</v>
      </c>
      <c r="N7327" t="s">
        <v>38</v>
      </c>
    </row>
    <row r="7328" spans="1:14" x14ac:dyDescent="0.25">
      <c r="A7328">
        <v>6.2016999999999998</v>
      </c>
      <c r="B7328">
        <v>9</v>
      </c>
      <c r="C7328" t="s">
        <v>66</v>
      </c>
      <c r="D7328">
        <v>77348</v>
      </c>
      <c r="E7328" t="s">
        <v>71</v>
      </c>
      <c r="F7328">
        <v>8</v>
      </c>
      <c r="G7328" t="s">
        <v>25</v>
      </c>
      <c r="H7328">
        <v>2624.598</v>
      </c>
      <c r="I7328">
        <v>0</v>
      </c>
      <c r="J7328">
        <v>71460</v>
      </c>
      <c r="K7328">
        <v>547305</v>
      </c>
      <c r="M7328" t="s">
        <v>97</v>
      </c>
      <c r="N7328" t="s">
        <v>38</v>
      </c>
    </row>
    <row r="7329" spans="1:14" x14ac:dyDescent="0.25">
      <c r="A7329">
        <v>6.2016999999999998</v>
      </c>
      <c r="B7329">
        <v>9</v>
      </c>
      <c r="C7329" t="s">
        <v>66</v>
      </c>
      <c r="D7329">
        <v>77348</v>
      </c>
      <c r="E7329" t="s">
        <v>71</v>
      </c>
      <c r="F7329">
        <v>9</v>
      </c>
      <c r="G7329" t="s">
        <v>26</v>
      </c>
      <c r="H7329">
        <v>3515.1990000000001</v>
      </c>
      <c r="I7329">
        <v>0</v>
      </c>
      <c r="J7329">
        <v>113655</v>
      </c>
      <c r="K7329">
        <v>885537</v>
      </c>
      <c r="M7329" t="s">
        <v>97</v>
      </c>
      <c r="N7329" t="s">
        <v>38</v>
      </c>
    </row>
    <row r="7330" spans="1:14" x14ac:dyDescent="0.25">
      <c r="A7330">
        <v>6.2016999999999998</v>
      </c>
      <c r="B7330">
        <v>9</v>
      </c>
      <c r="C7330" t="s">
        <v>66</v>
      </c>
      <c r="D7330">
        <v>77348</v>
      </c>
      <c r="E7330" t="s">
        <v>71</v>
      </c>
      <c r="F7330">
        <v>14</v>
      </c>
      <c r="G7330" t="s">
        <v>27</v>
      </c>
      <c r="H7330">
        <v>11285.142</v>
      </c>
      <c r="I7330">
        <v>0</v>
      </c>
      <c r="J7330">
        <v>441915</v>
      </c>
      <c r="K7330">
        <v>4100784</v>
      </c>
      <c r="M7330" t="s">
        <v>97</v>
      </c>
      <c r="N7330" t="s">
        <v>38</v>
      </c>
    </row>
    <row r="7331" spans="1:14" x14ac:dyDescent="0.25">
      <c r="A7331">
        <v>6.2016999999999998</v>
      </c>
      <c r="B7331">
        <v>9</v>
      </c>
      <c r="C7331" t="s">
        <v>66</v>
      </c>
      <c r="D7331">
        <v>77348</v>
      </c>
      <c r="E7331" t="s">
        <v>71</v>
      </c>
      <c r="F7331">
        <v>15</v>
      </c>
      <c r="G7331" t="s">
        <v>28</v>
      </c>
      <c r="H7331">
        <v>5866.0079999999998</v>
      </c>
      <c r="I7331">
        <v>0</v>
      </c>
      <c r="J7331">
        <v>150</v>
      </c>
      <c r="K7331">
        <v>0</v>
      </c>
      <c r="M7331" t="s">
        <v>97</v>
      </c>
      <c r="N7331" t="s">
        <v>38</v>
      </c>
    </row>
    <row r="7332" spans="1:14" x14ac:dyDescent="0.25">
      <c r="A7332">
        <v>6.2016999999999998</v>
      </c>
      <c r="B7332">
        <v>9</v>
      </c>
      <c r="C7332" t="s">
        <v>66</v>
      </c>
      <c r="D7332">
        <v>77348</v>
      </c>
      <c r="E7332" t="s">
        <v>71</v>
      </c>
      <c r="F7332">
        <v>12</v>
      </c>
      <c r="G7332" t="s">
        <v>29</v>
      </c>
      <c r="H7332">
        <v>8481.1650000000009</v>
      </c>
      <c r="I7332">
        <v>0</v>
      </c>
      <c r="J7332">
        <v>5138575</v>
      </c>
      <c r="K7332">
        <v>1004007</v>
      </c>
      <c r="M7332" t="s">
        <v>97</v>
      </c>
      <c r="N7332" t="s">
        <v>38</v>
      </c>
    </row>
    <row r="7333" spans="1:14" x14ac:dyDescent="0.25">
      <c r="A7333">
        <v>6.2016999999999998</v>
      </c>
      <c r="B7333">
        <v>9</v>
      </c>
      <c r="C7333" t="s">
        <v>66</v>
      </c>
      <c r="D7333">
        <v>77348</v>
      </c>
      <c r="E7333" t="s">
        <v>71</v>
      </c>
      <c r="F7333">
        <v>16</v>
      </c>
      <c r="G7333" t="s">
        <v>30</v>
      </c>
      <c r="H7333">
        <v>4185.51</v>
      </c>
      <c r="I7333">
        <v>0</v>
      </c>
      <c r="J7333">
        <v>150</v>
      </c>
      <c r="K7333">
        <v>0</v>
      </c>
      <c r="M7333" t="s">
        <v>97</v>
      </c>
      <c r="N7333" t="s">
        <v>38</v>
      </c>
    </row>
    <row r="7334" spans="1:14" x14ac:dyDescent="0.25">
      <c r="A7334">
        <v>6.2016999999999998</v>
      </c>
      <c r="B7334">
        <v>9</v>
      </c>
      <c r="C7334" t="s">
        <v>66</v>
      </c>
      <c r="D7334">
        <v>77348</v>
      </c>
      <c r="E7334" t="s">
        <v>71</v>
      </c>
      <c r="F7334">
        <v>11</v>
      </c>
      <c r="G7334" t="s">
        <v>31</v>
      </c>
      <c r="H7334">
        <v>5252.3429999999998</v>
      </c>
      <c r="I7334">
        <v>0</v>
      </c>
      <c r="J7334">
        <v>672195</v>
      </c>
      <c r="K7334">
        <v>229020</v>
      </c>
      <c r="M7334" t="s">
        <v>97</v>
      </c>
      <c r="N7334" t="s">
        <v>38</v>
      </c>
    </row>
    <row r="7335" spans="1:14" x14ac:dyDescent="0.25">
      <c r="A7335">
        <v>6.2016999999999998</v>
      </c>
      <c r="B7335">
        <v>9</v>
      </c>
      <c r="C7335" t="s">
        <v>66</v>
      </c>
      <c r="D7335">
        <v>77348</v>
      </c>
      <c r="E7335" t="s">
        <v>71</v>
      </c>
      <c r="F7335">
        <v>17</v>
      </c>
      <c r="G7335" t="s">
        <v>32</v>
      </c>
      <c r="H7335">
        <v>4002.9839999999999</v>
      </c>
      <c r="I7335">
        <v>0</v>
      </c>
      <c r="J7335">
        <v>150</v>
      </c>
      <c r="K7335">
        <v>0</v>
      </c>
      <c r="M7335" t="s">
        <v>97</v>
      </c>
      <c r="N7335" t="s">
        <v>38</v>
      </c>
    </row>
    <row r="7336" spans="1:14" x14ac:dyDescent="0.25">
      <c r="A7336">
        <v>6.2016999999999998</v>
      </c>
      <c r="B7336">
        <v>9</v>
      </c>
      <c r="C7336" t="s">
        <v>66</v>
      </c>
      <c r="D7336">
        <v>77348</v>
      </c>
      <c r="E7336" t="s">
        <v>71</v>
      </c>
      <c r="F7336">
        <v>18</v>
      </c>
      <c r="G7336" t="s">
        <v>33</v>
      </c>
      <c r="H7336">
        <v>61397.97</v>
      </c>
      <c r="I7336">
        <v>0</v>
      </c>
      <c r="J7336">
        <v>5138575</v>
      </c>
      <c r="K7336">
        <v>18212838</v>
      </c>
      <c r="M7336" t="s">
        <v>97</v>
      </c>
      <c r="N7336" t="s">
        <v>38</v>
      </c>
    </row>
    <row r="7337" spans="1:14" x14ac:dyDescent="0.25">
      <c r="A7337">
        <v>6.2016999999999998</v>
      </c>
      <c r="B7337">
        <v>9</v>
      </c>
      <c r="C7337" t="s">
        <v>66</v>
      </c>
      <c r="D7337">
        <v>78325</v>
      </c>
      <c r="E7337" t="s">
        <v>72</v>
      </c>
      <c r="F7337">
        <v>1</v>
      </c>
      <c r="G7337" t="s">
        <v>16</v>
      </c>
      <c r="H7337">
        <v>2844.8879999999999</v>
      </c>
      <c r="I7337">
        <v>0</v>
      </c>
      <c r="J7337">
        <v>597400</v>
      </c>
      <c r="K7337">
        <v>2862399</v>
      </c>
      <c r="M7337" t="s">
        <v>97</v>
      </c>
      <c r="N7337" t="s">
        <v>17</v>
      </c>
    </row>
    <row r="7338" spans="1:14" x14ac:dyDescent="0.25">
      <c r="A7338">
        <v>6.2016999999999998</v>
      </c>
      <c r="B7338">
        <v>9</v>
      </c>
      <c r="C7338" t="s">
        <v>66</v>
      </c>
      <c r="D7338">
        <v>78325</v>
      </c>
      <c r="E7338" t="s">
        <v>72</v>
      </c>
      <c r="F7338">
        <v>2</v>
      </c>
      <c r="G7338" t="s">
        <v>18</v>
      </c>
      <c r="H7338">
        <v>2608.8629999999998</v>
      </c>
      <c r="I7338">
        <v>0</v>
      </c>
      <c r="J7338">
        <v>129525</v>
      </c>
      <c r="K7338">
        <v>922809</v>
      </c>
      <c r="M7338" t="s">
        <v>97</v>
      </c>
      <c r="N7338" t="s">
        <v>17</v>
      </c>
    </row>
    <row r="7339" spans="1:14" x14ac:dyDescent="0.25">
      <c r="A7339">
        <v>6.2016999999999998</v>
      </c>
      <c r="B7339">
        <v>9</v>
      </c>
      <c r="C7339" t="s">
        <v>66</v>
      </c>
      <c r="D7339">
        <v>78325</v>
      </c>
      <c r="E7339" t="s">
        <v>72</v>
      </c>
      <c r="F7339">
        <v>3</v>
      </c>
      <c r="G7339" t="s">
        <v>19</v>
      </c>
      <c r="H7339">
        <v>47.204999999999998</v>
      </c>
      <c r="I7339">
        <v>0</v>
      </c>
      <c r="J7339">
        <v>643740</v>
      </c>
      <c r="K7339">
        <v>1101042</v>
      </c>
      <c r="M7339" t="s">
        <v>97</v>
      </c>
      <c r="N7339" t="s">
        <v>17</v>
      </c>
    </row>
    <row r="7340" spans="1:14" x14ac:dyDescent="0.25">
      <c r="A7340">
        <v>6.2016999999999998</v>
      </c>
      <c r="B7340">
        <v>9</v>
      </c>
      <c r="C7340" t="s">
        <v>66</v>
      </c>
      <c r="D7340">
        <v>78325</v>
      </c>
      <c r="E7340" t="s">
        <v>72</v>
      </c>
      <c r="F7340">
        <v>4</v>
      </c>
      <c r="G7340" t="s">
        <v>20</v>
      </c>
      <c r="H7340">
        <v>1095.1559999999999</v>
      </c>
      <c r="I7340">
        <v>0</v>
      </c>
      <c r="J7340">
        <v>570235</v>
      </c>
      <c r="K7340">
        <v>1001370</v>
      </c>
      <c r="M7340" t="s">
        <v>97</v>
      </c>
      <c r="N7340" t="s">
        <v>17</v>
      </c>
    </row>
    <row r="7341" spans="1:14" x14ac:dyDescent="0.25">
      <c r="A7341">
        <v>6.2016999999999998</v>
      </c>
      <c r="B7341">
        <v>9</v>
      </c>
      <c r="C7341" t="s">
        <v>66</v>
      </c>
      <c r="D7341">
        <v>78325</v>
      </c>
      <c r="E7341" t="s">
        <v>72</v>
      </c>
      <c r="F7341">
        <v>5</v>
      </c>
      <c r="G7341" t="s">
        <v>21</v>
      </c>
      <c r="H7341">
        <v>3792.1350000000002</v>
      </c>
      <c r="I7341">
        <v>0</v>
      </c>
      <c r="J7341">
        <v>296785</v>
      </c>
      <c r="K7341">
        <v>702378</v>
      </c>
      <c r="M7341" t="s">
        <v>97</v>
      </c>
      <c r="N7341" t="s">
        <v>17</v>
      </c>
    </row>
    <row r="7342" spans="1:14" x14ac:dyDescent="0.25">
      <c r="A7342">
        <v>6.2016999999999998</v>
      </c>
      <c r="B7342">
        <v>9</v>
      </c>
      <c r="C7342" t="s">
        <v>66</v>
      </c>
      <c r="D7342">
        <v>78325</v>
      </c>
      <c r="E7342" t="s">
        <v>72</v>
      </c>
      <c r="F7342">
        <v>6</v>
      </c>
      <c r="G7342" t="s">
        <v>22</v>
      </c>
      <c r="H7342">
        <v>7109.0730000000003</v>
      </c>
      <c r="I7342">
        <v>0</v>
      </c>
      <c r="J7342">
        <v>2085595</v>
      </c>
      <c r="K7342">
        <v>8338530</v>
      </c>
      <c r="M7342" t="s">
        <v>97</v>
      </c>
      <c r="N7342" t="s">
        <v>17</v>
      </c>
    </row>
    <row r="7343" spans="1:14" x14ac:dyDescent="0.25">
      <c r="A7343">
        <v>6.2016999999999998</v>
      </c>
      <c r="B7343">
        <v>9</v>
      </c>
      <c r="C7343" t="s">
        <v>66</v>
      </c>
      <c r="D7343">
        <v>78325</v>
      </c>
      <c r="E7343" t="s">
        <v>72</v>
      </c>
      <c r="F7343">
        <v>13</v>
      </c>
      <c r="G7343" t="s">
        <v>23</v>
      </c>
      <c r="H7343">
        <v>17497.32</v>
      </c>
      <c r="I7343">
        <v>0</v>
      </c>
      <c r="J7343">
        <v>4323280</v>
      </c>
      <c r="K7343">
        <v>14724294</v>
      </c>
      <c r="M7343" t="s">
        <v>97</v>
      </c>
      <c r="N7343" t="s">
        <v>17</v>
      </c>
    </row>
    <row r="7344" spans="1:14" x14ac:dyDescent="0.25">
      <c r="A7344">
        <v>6.2016999999999998</v>
      </c>
      <c r="B7344">
        <v>9</v>
      </c>
      <c r="C7344" t="s">
        <v>66</v>
      </c>
      <c r="D7344">
        <v>78325</v>
      </c>
      <c r="E7344" t="s">
        <v>72</v>
      </c>
      <c r="F7344">
        <v>7</v>
      </c>
      <c r="G7344" t="s">
        <v>24</v>
      </c>
      <c r="H7344">
        <v>3423.9360000000001</v>
      </c>
      <c r="I7344">
        <v>0</v>
      </c>
      <c r="J7344">
        <v>229890</v>
      </c>
      <c r="K7344">
        <v>1888575</v>
      </c>
      <c r="M7344" t="s">
        <v>97</v>
      </c>
      <c r="N7344" t="s">
        <v>17</v>
      </c>
    </row>
    <row r="7345" spans="1:14" x14ac:dyDescent="0.25">
      <c r="A7345">
        <v>6.2016999999999998</v>
      </c>
      <c r="B7345">
        <v>9</v>
      </c>
      <c r="C7345" t="s">
        <v>66</v>
      </c>
      <c r="D7345">
        <v>78325</v>
      </c>
      <c r="E7345" t="s">
        <v>72</v>
      </c>
      <c r="F7345">
        <v>8</v>
      </c>
      <c r="G7345" t="s">
        <v>25</v>
      </c>
      <c r="H7345">
        <v>2630.8919999999998</v>
      </c>
      <c r="I7345">
        <v>0</v>
      </c>
      <c r="J7345">
        <v>56935</v>
      </c>
      <c r="K7345">
        <v>535500</v>
      </c>
      <c r="M7345" t="s">
        <v>97</v>
      </c>
      <c r="N7345" t="s">
        <v>17</v>
      </c>
    </row>
    <row r="7346" spans="1:14" x14ac:dyDescent="0.25">
      <c r="A7346">
        <v>6.2016999999999998</v>
      </c>
      <c r="B7346">
        <v>9</v>
      </c>
      <c r="C7346" t="s">
        <v>66</v>
      </c>
      <c r="D7346">
        <v>78325</v>
      </c>
      <c r="E7346" t="s">
        <v>72</v>
      </c>
      <c r="F7346">
        <v>9</v>
      </c>
      <c r="G7346" t="s">
        <v>26</v>
      </c>
      <c r="H7346">
        <v>1614.4110000000001</v>
      </c>
      <c r="I7346">
        <v>0</v>
      </c>
      <c r="J7346">
        <v>63770</v>
      </c>
      <c r="K7346">
        <v>426915</v>
      </c>
      <c r="M7346" t="s">
        <v>97</v>
      </c>
      <c r="N7346" t="s">
        <v>17</v>
      </c>
    </row>
    <row r="7347" spans="1:14" x14ac:dyDescent="0.25">
      <c r="A7347">
        <v>6.2016999999999998</v>
      </c>
      <c r="B7347">
        <v>9</v>
      </c>
      <c r="C7347" t="s">
        <v>66</v>
      </c>
      <c r="D7347">
        <v>78325</v>
      </c>
      <c r="E7347" t="s">
        <v>72</v>
      </c>
      <c r="F7347">
        <v>14</v>
      </c>
      <c r="G7347" t="s">
        <v>27</v>
      </c>
      <c r="H7347">
        <v>7669.2389999999996</v>
      </c>
      <c r="I7347">
        <v>0</v>
      </c>
      <c r="J7347">
        <v>350595</v>
      </c>
      <c r="K7347">
        <v>2956509</v>
      </c>
      <c r="M7347" t="s">
        <v>97</v>
      </c>
      <c r="N7347" t="s">
        <v>17</v>
      </c>
    </row>
    <row r="7348" spans="1:14" x14ac:dyDescent="0.25">
      <c r="A7348">
        <v>6.2016999999999998</v>
      </c>
      <c r="B7348">
        <v>9</v>
      </c>
      <c r="C7348" t="s">
        <v>66</v>
      </c>
      <c r="D7348">
        <v>78325</v>
      </c>
      <c r="E7348" t="s">
        <v>72</v>
      </c>
      <c r="F7348">
        <v>15</v>
      </c>
      <c r="G7348" t="s">
        <v>28</v>
      </c>
      <c r="H7348">
        <v>3999.837</v>
      </c>
      <c r="I7348">
        <v>0</v>
      </c>
      <c r="J7348">
        <v>155</v>
      </c>
      <c r="K7348">
        <v>0</v>
      </c>
      <c r="M7348" t="s">
        <v>97</v>
      </c>
      <c r="N7348" t="s">
        <v>17</v>
      </c>
    </row>
    <row r="7349" spans="1:14" x14ac:dyDescent="0.25">
      <c r="A7349">
        <v>6.2016999999999998</v>
      </c>
      <c r="B7349">
        <v>9</v>
      </c>
      <c r="C7349" t="s">
        <v>66</v>
      </c>
      <c r="D7349">
        <v>78325</v>
      </c>
      <c r="E7349" t="s">
        <v>72</v>
      </c>
      <c r="F7349">
        <v>12</v>
      </c>
      <c r="G7349" t="s">
        <v>29</v>
      </c>
      <c r="H7349">
        <v>8289.1980000000003</v>
      </c>
      <c r="I7349">
        <v>0</v>
      </c>
      <c r="J7349">
        <v>4673875</v>
      </c>
      <c r="K7349">
        <v>17311653</v>
      </c>
      <c r="M7349" t="s">
        <v>97</v>
      </c>
      <c r="N7349" t="s">
        <v>17</v>
      </c>
    </row>
    <row r="7350" spans="1:14" x14ac:dyDescent="0.25">
      <c r="A7350">
        <v>6.2016999999999998</v>
      </c>
      <c r="B7350">
        <v>9</v>
      </c>
      <c r="C7350" t="s">
        <v>66</v>
      </c>
      <c r="D7350">
        <v>78325</v>
      </c>
      <c r="E7350" t="s">
        <v>72</v>
      </c>
      <c r="F7350">
        <v>16</v>
      </c>
      <c r="G7350" t="s">
        <v>30</v>
      </c>
      <c r="H7350">
        <v>4597.7669999999998</v>
      </c>
      <c r="I7350">
        <v>0</v>
      </c>
      <c r="J7350">
        <v>155</v>
      </c>
      <c r="K7350">
        <v>0</v>
      </c>
      <c r="M7350" t="s">
        <v>97</v>
      </c>
      <c r="N7350" t="s">
        <v>17</v>
      </c>
    </row>
    <row r="7351" spans="1:14" x14ac:dyDescent="0.25">
      <c r="A7351">
        <v>6.2016999999999998</v>
      </c>
      <c r="B7351">
        <v>9</v>
      </c>
      <c r="C7351" t="s">
        <v>66</v>
      </c>
      <c r="D7351">
        <v>78325</v>
      </c>
      <c r="E7351" t="s">
        <v>72</v>
      </c>
      <c r="F7351">
        <v>11</v>
      </c>
      <c r="G7351" t="s">
        <v>31</v>
      </c>
      <c r="H7351">
        <v>0</v>
      </c>
      <c r="I7351">
        <v>0</v>
      </c>
      <c r="J7351">
        <v>0</v>
      </c>
      <c r="K7351">
        <v>0</v>
      </c>
      <c r="M7351" t="s">
        <v>97</v>
      </c>
      <c r="N7351" t="s">
        <v>17</v>
      </c>
    </row>
    <row r="7352" spans="1:14" x14ac:dyDescent="0.25">
      <c r="A7352">
        <v>6.2016999999999998</v>
      </c>
      <c r="B7352">
        <v>9</v>
      </c>
      <c r="C7352" t="s">
        <v>66</v>
      </c>
      <c r="D7352">
        <v>78325</v>
      </c>
      <c r="E7352" t="s">
        <v>72</v>
      </c>
      <c r="F7352">
        <v>17</v>
      </c>
      <c r="G7352" t="s">
        <v>32</v>
      </c>
      <c r="H7352">
        <v>1564.059</v>
      </c>
      <c r="I7352">
        <v>0</v>
      </c>
      <c r="J7352">
        <v>155</v>
      </c>
      <c r="K7352">
        <v>0</v>
      </c>
      <c r="M7352" t="s">
        <v>97</v>
      </c>
      <c r="N7352" t="s">
        <v>17</v>
      </c>
    </row>
    <row r="7353" spans="1:14" x14ac:dyDescent="0.25">
      <c r="A7353">
        <v>6.2016999999999998</v>
      </c>
      <c r="B7353">
        <v>9</v>
      </c>
      <c r="C7353" t="s">
        <v>66</v>
      </c>
      <c r="D7353">
        <v>78325</v>
      </c>
      <c r="E7353" t="s">
        <v>72</v>
      </c>
      <c r="F7353">
        <v>18</v>
      </c>
      <c r="G7353" t="s">
        <v>33</v>
      </c>
      <c r="H7353">
        <v>43617.42</v>
      </c>
      <c r="I7353">
        <v>0</v>
      </c>
      <c r="J7353">
        <v>4673875</v>
      </c>
      <c r="K7353">
        <v>16682754</v>
      </c>
      <c r="M7353" t="s">
        <v>97</v>
      </c>
      <c r="N7353" t="s">
        <v>17</v>
      </c>
    </row>
    <row r="7354" spans="1:14" x14ac:dyDescent="0.25">
      <c r="A7354">
        <v>6.2016999999999998</v>
      </c>
      <c r="B7354">
        <v>9</v>
      </c>
      <c r="C7354" t="s">
        <v>73</v>
      </c>
      <c r="D7354">
        <v>83160</v>
      </c>
      <c r="E7354" t="s">
        <v>74</v>
      </c>
      <c r="F7354">
        <v>1</v>
      </c>
      <c r="G7354" t="s">
        <v>16</v>
      </c>
      <c r="H7354">
        <v>2064.4319999999998</v>
      </c>
      <c r="I7354">
        <v>0</v>
      </c>
      <c r="J7354">
        <v>677045</v>
      </c>
      <c r="K7354">
        <v>2814483</v>
      </c>
      <c r="M7354" t="s">
        <v>97</v>
      </c>
      <c r="N7354" t="s">
        <v>17</v>
      </c>
    </row>
    <row r="7355" spans="1:14" x14ac:dyDescent="0.25">
      <c r="A7355">
        <v>6.2016999999999998</v>
      </c>
      <c r="B7355">
        <v>9</v>
      </c>
      <c r="C7355" t="s">
        <v>73</v>
      </c>
      <c r="D7355">
        <v>83160</v>
      </c>
      <c r="E7355" t="s">
        <v>74</v>
      </c>
      <c r="F7355">
        <v>2</v>
      </c>
      <c r="G7355" t="s">
        <v>18</v>
      </c>
      <c r="H7355">
        <v>3102.942</v>
      </c>
      <c r="I7355">
        <v>0</v>
      </c>
      <c r="J7355">
        <v>157250</v>
      </c>
      <c r="K7355">
        <v>1040976</v>
      </c>
      <c r="M7355" t="s">
        <v>97</v>
      </c>
      <c r="N7355" t="s">
        <v>17</v>
      </c>
    </row>
    <row r="7356" spans="1:14" x14ac:dyDescent="0.25">
      <c r="A7356">
        <v>6.2016999999999998</v>
      </c>
      <c r="B7356">
        <v>9</v>
      </c>
      <c r="C7356" t="s">
        <v>73</v>
      </c>
      <c r="D7356">
        <v>83160</v>
      </c>
      <c r="E7356" t="s">
        <v>74</v>
      </c>
      <c r="F7356">
        <v>3</v>
      </c>
      <c r="G7356" t="s">
        <v>19</v>
      </c>
      <c r="H7356">
        <v>47.204999999999998</v>
      </c>
      <c r="I7356">
        <v>0</v>
      </c>
      <c r="J7356">
        <v>753825</v>
      </c>
      <c r="K7356">
        <v>1100643</v>
      </c>
      <c r="M7356" t="s">
        <v>97</v>
      </c>
      <c r="N7356" t="s">
        <v>17</v>
      </c>
    </row>
    <row r="7357" spans="1:14" x14ac:dyDescent="0.25">
      <c r="A7357">
        <v>6.2016999999999998</v>
      </c>
      <c r="B7357">
        <v>9</v>
      </c>
      <c r="C7357" t="s">
        <v>73</v>
      </c>
      <c r="D7357">
        <v>83160</v>
      </c>
      <c r="E7357" t="s">
        <v>74</v>
      </c>
      <c r="F7357">
        <v>4</v>
      </c>
      <c r="G7357" t="s">
        <v>20</v>
      </c>
      <c r="H7357">
        <v>2133.6660000000002</v>
      </c>
      <c r="I7357">
        <v>0</v>
      </c>
      <c r="J7357">
        <v>598545</v>
      </c>
      <c r="K7357">
        <v>876375</v>
      </c>
      <c r="M7357" t="s">
        <v>97</v>
      </c>
      <c r="N7357" t="s">
        <v>17</v>
      </c>
    </row>
    <row r="7358" spans="1:14" x14ac:dyDescent="0.25">
      <c r="A7358">
        <v>6.2016999999999998</v>
      </c>
      <c r="B7358">
        <v>9</v>
      </c>
      <c r="C7358" t="s">
        <v>73</v>
      </c>
      <c r="D7358">
        <v>83160</v>
      </c>
      <c r="E7358" t="s">
        <v>74</v>
      </c>
      <c r="F7358">
        <v>5</v>
      </c>
      <c r="G7358" t="s">
        <v>21</v>
      </c>
      <c r="H7358">
        <v>3288.6149999999998</v>
      </c>
      <c r="I7358">
        <v>0</v>
      </c>
      <c r="J7358">
        <v>385175</v>
      </c>
      <c r="K7358">
        <v>805077</v>
      </c>
      <c r="M7358" t="s">
        <v>97</v>
      </c>
      <c r="N7358" t="s">
        <v>17</v>
      </c>
    </row>
    <row r="7359" spans="1:14" x14ac:dyDescent="0.25">
      <c r="A7359">
        <v>6.2016999999999998</v>
      </c>
      <c r="B7359">
        <v>9</v>
      </c>
      <c r="C7359" t="s">
        <v>73</v>
      </c>
      <c r="D7359">
        <v>83160</v>
      </c>
      <c r="E7359" t="s">
        <v>74</v>
      </c>
      <c r="F7359">
        <v>6</v>
      </c>
      <c r="G7359" t="s">
        <v>22</v>
      </c>
      <c r="H7359">
        <v>12474.708000000001</v>
      </c>
      <c r="I7359">
        <v>0</v>
      </c>
      <c r="J7359">
        <v>2319280</v>
      </c>
      <c r="K7359">
        <v>7104066</v>
      </c>
      <c r="M7359" t="s">
        <v>97</v>
      </c>
      <c r="N7359" t="s">
        <v>17</v>
      </c>
    </row>
    <row r="7360" spans="1:14" x14ac:dyDescent="0.25">
      <c r="A7360">
        <v>6.2016999999999998</v>
      </c>
      <c r="B7360">
        <v>9</v>
      </c>
      <c r="C7360" t="s">
        <v>73</v>
      </c>
      <c r="D7360">
        <v>83160</v>
      </c>
      <c r="E7360" t="s">
        <v>74</v>
      </c>
      <c r="F7360">
        <v>13</v>
      </c>
      <c r="G7360" t="s">
        <v>23</v>
      </c>
      <c r="H7360">
        <v>23111.567999999999</v>
      </c>
      <c r="I7360">
        <v>0</v>
      </c>
      <c r="J7360">
        <v>4891120</v>
      </c>
      <c r="K7360">
        <v>14514990</v>
      </c>
      <c r="M7360" t="s">
        <v>97</v>
      </c>
      <c r="N7360" t="s">
        <v>17</v>
      </c>
    </row>
    <row r="7361" spans="1:14" x14ac:dyDescent="0.25">
      <c r="A7361">
        <v>6.2016999999999998</v>
      </c>
      <c r="B7361">
        <v>9</v>
      </c>
      <c r="C7361" t="s">
        <v>73</v>
      </c>
      <c r="D7361">
        <v>83160</v>
      </c>
      <c r="E7361" t="s">
        <v>74</v>
      </c>
      <c r="F7361">
        <v>7</v>
      </c>
      <c r="G7361" t="s">
        <v>24</v>
      </c>
      <c r="H7361">
        <v>5035.2</v>
      </c>
      <c r="I7361">
        <v>0</v>
      </c>
      <c r="J7361">
        <v>296935</v>
      </c>
      <c r="K7361">
        <v>274560</v>
      </c>
      <c r="M7361" t="s">
        <v>97</v>
      </c>
      <c r="N7361" t="s">
        <v>17</v>
      </c>
    </row>
    <row r="7362" spans="1:14" x14ac:dyDescent="0.25">
      <c r="A7362">
        <v>6.2016999999999998</v>
      </c>
      <c r="B7362">
        <v>9</v>
      </c>
      <c r="C7362" t="s">
        <v>73</v>
      </c>
      <c r="D7362">
        <v>83160</v>
      </c>
      <c r="E7362" t="s">
        <v>74</v>
      </c>
      <c r="F7362">
        <v>8</v>
      </c>
      <c r="G7362" t="s">
        <v>25</v>
      </c>
      <c r="H7362">
        <v>2835.4470000000001</v>
      </c>
      <c r="I7362">
        <v>0</v>
      </c>
      <c r="J7362">
        <v>116655</v>
      </c>
      <c r="K7362">
        <v>893148</v>
      </c>
      <c r="M7362" t="s">
        <v>97</v>
      </c>
      <c r="N7362" t="s">
        <v>17</v>
      </c>
    </row>
    <row r="7363" spans="1:14" x14ac:dyDescent="0.25">
      <c r="A7363">
        <v>6.2016999999999998</v>
      </c>
      <c r="B7363">
        <v>9</v>
      </c>
      <c r="C7363" t="s">
        <v>73</v>
      </c>
      <c r="D7363">
        <v>83160</v>
      </c>
      <c r="E7363" t="s">
        <v>74</v>
      </c>
      <c r="F7363">
        <v>9</v>
      </c>
      <c r="G7363" t="s">
        <v>26</v>
      </c>
      <c r="H7363">
        <v>1888.2</v>
      </c>
      <c r="I7363">
        <v>0</v>
      </c>
      <c r="J7363">
        <v>68705</v>
      </c>
      <c r="K7363">
        <v>472734</v>
      </c>
      <c r="M7363" t="s">
        <v>97</v>
      </c>
      <c r="N7363" t="s">
        <v>17</v>
      </c>
    </row>
    <row r="7364" spans="1:14" x14ac:dyDescent="0.25">
      <c r="A7364">
        <v>6.2016999999999998</v>
      </c>
      <c r="B7364">
        <v>9</v>
      </c>
      <c r="C7364" t="s">
        <v>73</v>
      </c>
      <c r="D7364">
        <v>83160</v>
      </c>
      <c r="E7364" t="s">
        <v>74</v>
      </c>
      <c r="F7364">
        <v>14</v>
      </c>
      <c r="G7364" t="s">
        <v>27</v>
      </c>
      <c r="H7364">
        <v>9758.8469999999998</v>
      </c>
      <c r="I7364">
        <v>0</v>
      </c>
      <c r="J7364">
        <v>482295</v>
      </c>
      <c r="K7364">
        <v>4044948</v>
      </c>
      <c r="M7364" t="s">
        <v>97</v>
      </c>
      <c r="N7364" t="s">
        <v>17</v>
      </c>
    </row>
    <row r="7365" spans="1:14" x14ac:dyDescent="0.25">
      <c r="A7365">
        <v>6.2016999999999998</v>
      </c>
      <c r="B7365">
        <v>9</v>
      </c>
      <c r="C7365" t="s">
        <v>73</v>
      </c>
      <c r="D7365">
        <v>83160</v>
      </c>
      <c r="E7365" t="s">
        <v>74</v>
      </c>
      <c r="F7365">
        <v>15</v>
      </c>
      <c r="G7365" t="s">
        <v>28</v>
      </c>
      <c r="H7365">
        <v>4446.7110000000002</v>
      </c>
      <c r="I7365">
        <v>0</v>
      </c>
      <c r="J7365">
        <v>160</v>
      </c>
      <c r="K7365">
        <v>0</v>
      </c>
      <c r="M7365" t="s">
        <v>97</v>
      </c>
      <c r="N7365" t="s">
        <v>17</v>
      </c>
    </row>
    <row r="7366" spans="1:14" x14ac:dyDescent="0.25">
      <c r="A7366">
        <v>6.2016999999999998</v>
      </c>
      <c r="B7366">
        <v>9</v>
      </c>
      <c r="C7366" t="s">
        <v>73</v>
      </c>
      <c r="D7366">
        <v>83160</v>
      </c>
      <c r="E7366" t="s">
        <v>74</v>
      </c>
      <c r="F7366">
        <v>12</v>
      </c>
      <c r="G7366" t="s">
        <v>29</v>
      </c>
      <c r="H7366">
        <v>5985.5940000000001</v>
      </c>
      <c r="I7366">
        <v>0</v>
      </c>
      <c r="J7366">
        <v>5373415</v>
      </c>
      <c r="K7366">
        <v>1839309</v>
      </c>
      <c r="M7366" t="s">
        <v>97</v>
      </c>
      <c r="N7366" t="s">
        <v>17</v>
      </c>
    </row>
    <row r="7367" spans="1:14" x14ac:dyDescent="0.25">
      <c r="A7367">
        <v>6.2016999999999998</v>
      </c>
      <c r="B7367">
        <v>9</v>
      </c>
      <c r="C7367" t="s">
        <v>73</v>
      </c>
      <c r="D7367">
        <v>83160</v>
      </c>
      <c r="E7367" t="s">
        <v>74</v>
      </c>
      <c r="F7367">
        <v>16</v>
      </c>
      <c r="G7367" t="s">
        <v>30</v>
      </c>
      <c r="H7367">
        <v>3150.1469999999999</v>
      </c>
      <c r="I7367">
        <v>0</v>
      </c>
      <c r="J7367">
        <v>160</v>
      </c>
      <c r="K7367">
        <v>0</v>
      </c>
      <c r="M7367" t="s">
        <v>97</v>
      </c>
      <c r="N7367" t="s">
        <v>17</v>
      </c>
    </row>
    <row r="7368" spans="1:14" x14ac:dyDescent="0.25">
      <c r="A7368">
        <v>6.2016999999999998</v>
      </c>
      <c r="B7368">
        <v>9</v>
      </c>
      <c r="C7368" t="s">
        <v>73</v>
      </c>
      <c r="D7368">
        <v>83160</v>
      </c>
      <c r="E7368" t="s">
        <v>74</v>
      </c>
      <c r="F7368">
        <v>11</v>
      </c>
      <c r="G7368" t="s">
        <v>31</v>
      </c>
      <c r="H7368">
        <v>0</v>
      </c>
      <c r="I7368">
        <v>0</v>
      </c>
      <c r="J7368">
        <v>0</v>
      </c>
      <c r="K7368">
        <v>0</v>
      </c>
      <c r="M7368" t="s">
        <v>97</v>
      </c>
      <c r="N7368" t="s">
        <v>17</v>
      </c>
    </row>
    <row r="7369" spans="1:14" x14ac:dyDescent="0.25">
      <c r="A7369">
        <v>6.2016999999999998</v>
      </c>
      <c r="B7369">
        <v>9</v>
      </c>
      <c r="C7369" t="s">
        <v>73</v>
      </c>
      <c r="D7369">
        <v>83160</v>
      </c>
      <c r="E7369" t="s">
        <v>74</v>
      </c>
      <c r="F7369">
        <v>17</v>
      </c>
      <c r="G7369" t="s">
        <v>32</v>
      </c>
      <c r="H7369">
        <v>1642.7339999999999</v>
      </c>
      <c r="I7369">
        <v>0</v>
      </c>
      <c r="J7369">
        <v>160</v>
      </c>
      <c r="K7369">
        <v>0</v>
      </c>
      <c r="M7369" t="s">
        <v>97</v>
      </c>
      <c r="N7369" t="s">
        <v>17</v>
      </c>
    </row>
    <row r="7370" spans="1:14" x14ac:dyDescent="0.25">
      <c r="A7370">
        <v>6.2016999999999998</v>
      </c>
      <c r="B7370">
        <v>9</v>
      </c>
      <c r="C7370" t="s">
        <v>73</v>
      </c>
      <c r="D7370">
        <v>83160</v>
      </c>
      <c r="E7370" t="s">
        <v>74</v>
      </c>
      <c r="F7370">
        <v>18</v>
      </c>
      <c r="G7370" t="s">
        <v>33</v>
      </c>
      <c r="H7370">
        <v>48095.601000000002</v>
      </c>
      <c r="I7370">
        <v>0</v>
      </c>
      <c r="J7370">
        <v>5373415</v>
      </c>
      <c r="K7370">
        <v>16833696</v>
      </c>
      <c r="M7370" t="s">
        <v>97</v>
      </c>
      <c r="N7370" t="s">
        <v>17</v>
      </c>
    </row>
    <row r="7371" spans="1:14" x14ac:dyDescent="0.25">
      <c r="A7371">
        <v>6.2016999999999998</v>
      </c>
      <c r="B7371">
        <v>9</v>
      </c>
      <c r="C7371" t="s">
        <v>73</v>
      </c>
      <c r="D7371">
        <v>12227</v>
      </c>
      <c r="E7371" t="s">
        <v>75</v>
      </c>
      <c r="F7371">
        <v>1</v>
      </c>
      <c r="G7371" t="s">
        <v>16</v>
      </c>
      <c r="H7371">
        <v>4644.9719999999998</v>
      </c>
      <c r="I7371">
        <v>0</v>
      </c>
      <c r="J7371">
        <v>707010</v>
      </c>
      <c r="K7371">
        <v>2846820</v>
      </c>
      <c r="M7371" t="s">
        <v>97</v>
      </c>
      <c r="N7371" t="s">
        <v>17</v>
      </c>
    </row>
    <row r="7372" spans="1:14" x14ac:dyDescent="0.25">
      <c r="A7372">
        <v>6.2016999999999998</v>
      </c>
      <c r="B7372">
        <v>9</v>
      </c>
      <c r="C7372" t="s">
        <v>73</v>
      </c>
      <c r="D7372">
        <v>12227</v>
      </c>
      <c r="E7372" t="s">
        <v>75</v>
      </c>
      <c r="F7372">
        <v>2</v>
      </c>
      <c r="G7372" t="s">
        <v>18</v>
      </c>
      <c r="H7372">
        <v>2243.8110000000001</v>
      </c>
      <c r="I7372">
        <v>0</v>
      </c>
      <c r="J7372">
        <v>157670</v>
      </c>
      <c r="K7372">
        <v>1008681</v>
      </c>
      <c r="M7372" t="s">
        <v>97</v>
      </c>
      <c r="N7372" t="s">
        <v>17</v>
      </c>
    </row>
    <row r="7373" spans="1:14" x14ac:dyDescent="0.25">
      <c r="A7373">
        <v>6.2016999999999998</v>
      </c>
      <c r="B7373">
        <v>9</v>
      </c>
      <c r="C7373" t="s">
        <v>73</v>
      </c>
      <c r="D7373">
        <v>12227</v>
      </c>
      <c r="E7373" t="s">
        <v>75</v>
      </c>
      <c r="F7373">
        <v>3</v>
      </c>
      <c r="G7373" t="s">
        <v>19</v>
      </c>
      <c r="H7373">
        <v>47.204999999999998</v>
      </c>
      <c r="I7373">
        <v>0</v>
      </c>
      <c r="J7373">
        <v>769450</v>
      </c>
      <c r="K7373">
        <v>1275114</v>
      </c>
      <c r="M7373" t="s">
        <v>97</v>
      </c>
      <c r="N7373" t="s">
        <v>17</v>
      </c>
    </row>
    <row r="7374" spans="1:14" x14ac:dyDescent="0.25">
      <c r="A7374">
        <v>6.2016999999999998</v>
      </c>
      <c r="B7374">
        <v>9</v>
      </c>
      <c r="C7374" t="s">
        <v>73</v>
      </c>
      <c r="D7374">
        <v>12227</v>
      </c>
      <c r="E7374" t="s">
        <v>75</v>
      </c>
      <c r="F7374">
        <v>4</v>
      </c>
      <c r="G7374" t="s">
        <v>20</v>
      </c>
      <c r="H7374">
        <v>1932.258</v>
      </c>
      <c r="I7374">
        <v>0</v>
      </c>
      <c r="J7374">
        <v>600725</v>
      </c>
      <c r="K7374">
        <v>987714</v>
      </c>
      <c r="M7374" t="s">
        <v>97</v>
      </c>
      <c r="N7374" t="s">
        <v>17</v>
      </c>
    </row>
    <row r="7375" spans="1:14" x14ac:dyDescent="0.25">
      <c r="A7375">
        <v>6.2016999999999998</v>
      </c>
      <c r="B7375">
        <v>9</v>
      </c>
      <c r="C7375" t="s">
        <v>73</v>
      </c>
      <c r="D7375">
        <v>12227</v>
      </c>
      <c r="E7375" t="s">
        <v>75</v>
      </c>
      <c r="F7375">
        <v>5</v>
      </c>
      <c r="G7375" t="s">
        <v>21</v>
      </c>
      <c r="H7375">
        <v>3634.7849999999999</v>
      </c>
      <c r="I7375">
        <v>0</v>
      </c>
      <c r="J7375">
        <v>372060</v>
      </c>
      <c r="K7375">
        <v>745968</v>
      </c>
      <c r="M7375" t="s">
        <v>97</v>
      </c>
      <c r="N7375" t="s">
        <v>17</v>
      </c>
    </row>
    <row r="7376" spans="1:14" x14ac:dyDescent="0.25">
      <c r="A7376">
        <v>6.2016999999999998</v>
      </c>
      <c r="B7376">
        <v>9</v>
      </c>
      <c r="C7376" t="s">
        <v>73</v>
      </c>
      <c r="D7376">
        <v>12227</v>
      </c>
      <c r="E7376" t="s">
        <v>75</v>
      </c>
      <c r="F7376">
        <v>6</v>
      </c>
      <c r="G7376" t="s">
        <v>22</v>
      </c>
      <c r="H7376">
        <v>9532.2630000000008</v>
      </c>
      <c r="I7376">
        <v>0</v>
      </c>
      <c r="J7376">
        <v>2070035</v>
      </c>
      <c r="K7376">
        <v>7845387</v>
      </c>
      <c r="M7376" t="s">
        <v>97</v>
      </c>
      <c r="N7376" t="s">
        <v>17</v>
      </c>
    </row>
    <row r="7377" spans="1:14" x14ac:dyDescent="0.25">
      <c r="A7377">
        <v>6.2016999999999998</v>
      </c>
      <c r="B7377">
        <v>9</v>
      </c>
      <c r="C7377" t="s">
        <v>73</v>
      </c>
      <c r="D7377">
        <v>12227</v>
      </c>
      <c r="E7377" t="s">
        <v>75</v>
      </c>
      <c r="F7377">
        <v>13</v>
      </c>
      <c r="G7377" t="s">
        <v>23</v>
      </c>
      <c r="H7377">
        <v>22035.294000000002</v>
      </c>
      <c r="I7377">
        <v>0</v>
      </c>
      <c r="J7377">
        <v>4676950</v>
      </c>
      <c r="K7377">
        <v>15032700</v>
      </c>
      <c r="M7377" t="s">
        <v>97</v>
      </c>
      <c r="N7377" t="s">
        <v>17</v>
      </c>
    </row>
    <row r="7378" spans="1:14" x14ac:dyDescent="0.25">
      <c r="A7378">
        <v>6.2016999999999998</v>
      </c>
      <c r="B7378">
        <v>9</v>
      </c>
      <c r="C7378" t="s">
        <v>73</v>
      </c>
      <c r="D7378">
        <v>12227</v>
      </c>
      <c r="E7378" t="s">
        <v>75</v>
      </c>
      <c r="F7378">
        <v>7</v>
      </c>
      <c r="G7378" t="s">
        <v>24</v>
      </c>
      <c r="H7378">
        <v>5897.4780000000001</v>
      </c>
      <c r="I7378">
        <v>0</v>
      </c>
      <c r="J7378">
        <v>248900</v>
      </c>
      <c r="K7378">
        <v>2066787</v>
      </c>
      <c r="M7378" t="s">
        <v>97</v>
      </c>
      <c r="N7378" t="s">
        <v>17</v>
      </c>
    </row>
    <row r="7379" spans="1:14" x14ac:dyDescent="0.25">
      <c r="A7379">
        <v>6.2016999999999998</v>
      </c>
      <c r="B7379">
        <v>9</v>
      </c>
      <c r="C7379" t="s">
        <v>73</v>
      </c>
      <c r="D7379">
        <v>12227</v>
      </c>
      <c r="E7379" t="s">
        <v>75</v>
      </c>
      <c r="F7379">
        <v>8</v>
      </c>
      <c r="G7379" t="s">
        <v>25</v>
      </c>
      <c r="H7379">
        <v>1856.73</v>
      </c>
      <c r="I7379">
        <v>0</v>
      </c>
      <c r="J7379">
        <v>87000</v>
      </c>
      <c r="K7379">
        <v>633348</v>
      </c>
      <c r="M7379" t="s">
        <v>97</v>
      </c>
      <c r="N7379" t="s">
        <v>17</v>
      </c>
    </row>
    <row r="7380" spans="1:14" x14ac:dyDescent="0.25">
      <c r="A7380">
        <v>6.2016999999999998</v>
      </c>
      <c r="B7380">
        <v>9</v>
      </c>
      <c r="C7380" t="s">
        <v>73</v>
      </c>
      <c r="D7380">
        <v>12227</v>
      </c>
      <c r="E7380" t="s">
        <v>75</v>
      </c>
      <c r="F7380">
        <v>9</v>
      </c>
      <c r="G7380" t="s">
        <v>26</v>
      </c>
      <c r="H7380">
        <v>1378.386</v>
      </c>
      <c r="I7380">
        <v>0</v>
      </c>
      <c r="J7380">
        <v>55995</v>
      </c>
      <c r="K7380">
        <v>442638</v>
      </c>
      <c r="M7380" t="s">
        <v>97</v>
      </c>
      <c r="N7380" t="s">
        <v>17</v>
      </c>
    </row>
    <row r="7381" spans="1:14" x14ac:dyDescent="0.25">
      <c r="A7381">
        <v>6.2016999999999998</v>
      </c>
      <c r="B7381">
        <v>9</v>
      </c>
      <c r="C7381" t="s">
        <v>73</v>
      </c>
      <c r="D7381">
        <v>12227</v>
      </c>
      <c r="E7381" t="s">
        <v>75</v>
      </c>
      <c r="F7381">
        <v>14</v>
      </c>
      <c r="G7381" t="s">
        <v>27</v>
      </c>
      <c r="H7381">
        <v>9132.5939999999991</v>
      </c>
      <c r="I7381">
        <v>0</v>
      </c>
      <c r="J7381">
        <v>391895</v>
      </c>
      <c r="K7381">
        <v>3058869</v>
      </c>
      <c r="M7381" t="s">
        <v>97</v>
      </c>
      <c r="N7381" t="s">
        <v>17</v>
      </c>
    </row>
    <row r="7382" spans="1:14" x14ac:dyDescent="0.25">
      <c r="A7382">
        <v>6.2016999999999998</v>
      </c>
      <c r="B7382">
        <v>9</v>
      </c>
      <c r="C7382" t="s">
        <v>73</v>
      </c>
      <c r="D7382">
        <v>12227</v>
      </c>
      <c r="E7382" t="s">
        <v>75</v>
      </c>
      <c r="F7382">
        <v>15</v>
      </c>
      <c r="G7382" t="s">
        <v>28</v>
      </c>
      <c r="H7382">
        <v>3128.1179999999999</v>
      </c>
      <c r="I7382">
        <v>0</v>
      </c>
      <c r="J7382">
        <v>165</v>
      </c>
      <c r="K7382">
        <v>0</v>
      </c>
      <c r="M7382" t="s">
        <v>97</v>
      </c>
      <c r="N7382" t="s">
        <v>17</v>
      </c>
    </row>
    <row r="7383" spans="1:14" x14ac:dyDescent="0.25">
      <c r="A7383">
        <v>6.2016999999999998</v>
      </c>
      <c r="B7383">
        <v>9</v>
      </c>
      <c r="C7383" t="s">
        <v>73</v>
      </c>
      <c r="D7383">
        <v>12227</v>
      </c>
      <c r="E7383" t="s">
        <v>75</v>
      </c>
      <c r="F7383">
        <v>12</v>
      </c>
      <c r="G7383" t="s">
        <v>29</v>
      </c>
      <c r="H7383">
        <v>8160.1710000000003</v>
      </c>
      <c r="I7383">
        <v>0</v>
      </c>
      <c r="J7383">
        <v>5068845</v>
      </c>
      <c r="K7383">
        <v>17694261</v>
      </c>
      <c r="M7383" t="s">
        <v>97</v>
      </c>
      <c r="N7383" t="s">
        <v>17</v>
      </c>
    </row>
    <row r="7384" spans="1:14" x14ac:dyDescent="0.25">
      <c r="A7384">
        <v>6.2016999999999998</v>
      </c>
      <c r="B7384">
        <v>9</v>
      </c>
      <c r="C7384" t="s">
        <v>73</v>
      </c>
      <c r="D7384">
        <v>12227</v>
      </c>
      <c r="E7384" t="s">
        <v>75</v>
      </c>
      <c r="F7384">
        <v>16</v>
      </c>
      <c r="G7384" t="s">
        <v>30</v>
      </c>
      <c r="H7384">
        <v>3008.5320000000002</v>
      </c>
      <c r="I7384">
        <v>0</v>
      </c>
      <c r="J7384">
        <v>165</v>
      </c>
      <c r="K7384">
        <v>0</v>
      </c>
      <c r="M7384" t="s">
        <v>97</v>
      </c>
      <c r="N7384" t="s">
        <v>17</v>
      </c>
    </row>
    <row r="7385" spans="1:14" x14ac:dyDescent="0.25">
      <c r="A7385">
        <v>6.2016999999999998</v>
      </c>
      <c r="B7385">
        <v>9</v>
      </c>
      <c r="C7385" t="s">
        <v>73</v>
      </c>
      <c r="D7385">
        <v>12227</v>
      </c>
      <c r="E7385" t="s">
        <v>75</v>
      </c>
      <c r="F7385">
        <v>11</v>
      </c>
      <c r="G7385" t="s">
        <v>31</v>
      </c>
      <c r="H7385">
        <v>0</v>
      </c>
      <c r="I7385">
        <v>0</v>
      </c>
      <c r="J7385">
        <v>200</v>
      </c>
      <c r="K7385">
        <v>96</v>
      </c>
      <c r="M7385" t="s">
        <v>97</v>
      </c>
      <c r="N7385" t="s">
        <v>17</v>
      </c>
    </row>
    <row r="7386" spans="1:14" x14ac:dyDescent="0.25">
      <c r="A7386">
        <v>6.2016999999999998</v>
      </c>
      <c r="B7386">
        <v>9</v>
      </c>
      <c r="C7386" t="s">
        <v>73</v>
      </c>
      <c r="D7386">
        <v>12227</v>
      </c>
      <c r="E7386" t="s">
        <v>75</v>
      </c>
      <c r="F7386">
        <v>17</v>
      </c>
      <c r="G7386" t="s">
        <v>32</v>
      </c>
      <c r="H7386">
        <v>1586.088</v>
      </c>
      <c r="I7386">
        <v>0</v>
      </c>
      <c r="J7386">
        <v>165</v>
      </c>
      <c r="K7386">
        <v>0</v>
      </c>
      <c r="M7386" t="s">
        <v>97</v>
      </c>
      <c r="N7386" t="s">
        <v>17</v>
      </c>
    </row>
    <row r="7387" spans="1:14" x14ac:dyDescent="0.25">
      <c r="A7387">
        <v>6.2016999999999998</v>
      </c>
      <c r="B7387">
        <v>9</v>
      </c>
      <c r="C7387" t="s">
        <v>73</v>
      </c>
      <c r="D7387">
        <v>12227</v>
      </c>
      <c r="E7387" t="s">
        <v>75</v>
      </c>
      <c r="F7387">
        <v>18</v>
      </c>
      <c r="G7387" t="s">
        <v>33</v>
      </c>
      <c r="H7387">
        <v>47050.796999999999</v>
      </c>
      <c r="I7387">
        <v>0</v>
      </c>
      <c r="J7387">
        <v>5068845</v>
      </c>
      <c r="K7387">
        <v>18394041</v>
      </c>
      <c r="M7387" t="s">
        <v>97</v>
      </c>
      <c r="N7387" t="s">
        <v>17</v>
      </c>
    </row>
    <row r="7388" spans="1:14" x14ac:dyDescent="0.25">
      <c r="A7388">
        <v>6.2016999999999998</v>
      </c>
      <c r="B7388">
        <v>9</v>
      </c>
      <c r="C7388" t="s">
        <v>73</v>
      </c>
      <c r="D7388">
        <v>94882</v>
      </c>
      <c r="E7388" t="s">
        <v>76</v>
      </c>
      <c r="F7388">
        <v>1</v>
      </c>
      <c r="G7388" t="s">
        <v>16</v>
      </c>
      <c r="H7388">
        <v>3773.2530000000002</v>
      </c>
      <c r="I7388">
        <v>0</v>
      </c>
      <c r="J7388">
        <v>816055</v>
      </c>
      <c r="K7388">
        <v>2998629</v>
      </c>
      <c r="M7388" t="s">
        <v>97</v>
      </c>
      <c r="N7388" t="s">
        <v>38</v>
      </c>
    </row>
    <row r="7389" spans="1:14" x14ac:dyDescent="0.25">
      <c r="A7389">
        <v>6.2016999999999998</v>
      </c>
      <c r="B7389">
        <v>9</v>
      </c>
      <c r="C7389" t="s">
        <v>73</v>
      </c>
      <c r="D7389">
        <v>94882</v>
      </c>
      <c r="E7389" t="s">
        <v>76</v>
      </c>
      <c r="F7389">
        <v>2</v>
      </c>
      <c r="G7389" t="s">
        <v>18</v>
      </c>
      <c r="H7389">
        <v>2061.2849999999999</v>
      </c>
      <c r="I7389">
        <v>0</v>
      </c>
      <c r="J7389">
        <v>124705</v>
      </c>
      <c r="K7389">
        <v>813174</v>
      </c>
      <c r="M7389" t="s">
        <v>97</v>
      </c>
      <c r="N7389" t="s">
        <v>38</v>
      </c>
    </row>
    <row r="7390" spans="1:14" x14ac:dyDescent="0.25">
      <c r="A7390">
        <v>6.2016999999999998</v>
      </c>
      <c r="B7390">
        <v>9</v>
      </c>
      <c r="C7390" t="s">
        <v>73</v>
      </c>
      <c r="D7390">
        <v>94882</v>
      </c>
      <c r="E7390" t="s">
        <v>76</v>
      </c>
      <c r="F7390">
        <v>3</v>
      </c>
      <c r="G7390" t="s">
        <v>19</v>
      </c>
      <c r="H7390">
        <v>47.204999999999998</v>
      </c>
      <c r="I7390">
        <v>0</v>
      </c>
      <c r="J7390">
        <v>701040</v>
      </c>
      <c r="K7390">
        <v>109605</v>
      </c>
      <c r="M7390" t="s">
        <v>97</v>
      </c>
      <c r="N7390" t="s">
        <v>38</v>
      </c>
    </row>
    <row r="7391" spans="1:14" x14ac:dyDescent="0.25">
      <c r="A7391">
        <v>6.2016999999999998</v>
      </c>
      <c r="B7391">
        <v>9</v>
      </c>
      <c r="C7391" t="s">
        <v>73</v>
      </c>
      <c r="D7391">
        <v>94882</v>
      </c>
      <c r="E7391" t="s">
        <v>76</v>
      </c>
      <c r="F7391">
        <v>4</v>
      </c>
      <c r="G7391" t="s">
        <v>20</v>
      </c>
      <c r="H7391">
        <v>1623.8520000000001</v>
      </c>
      <c r="I7391">
        <v>0</v>
      </c>
      <c r="J7391">
        <v>616180</v>
      </c>
      <c r="K7391">
        <v>1119126</v>
      </c>
      <c r="M7391" t="s">
        <v>97</v>
      </c>
      <c r="N7391" t="s">
        <v>38</v>
      </c>
    </row>
    <row r="7392" spans="1:14" x14ac:dyDescent="0.25">
      <c r="A7392">
        <v>6.2016999999999998</v>
      </c>
      <c r="B7392">
        <v>9</v>
      </c>
      <c r="C7392" t="s">
        <v>73</v>
      </c>
      <c r="D7392">
        <v>94882</v>
      </c>
      <c r="E7392" t="s">
        <v>76</v>
      </c>
      <c r="F7392">
        <v>5</v>
      </c>
      <c r="G7392" t="s">
        <v>21</v>
      </c>
      <c r="H7392">
        <v>3688.2840000000001</v>
      </c>
      <c r="I7392">
        <v>0</v>
      </c>
      <c r="J7392">
        <v>286500</v>
      </c>
      <c r="K7392">
        <v>667401</v>
      </c>
      <c r="M7392" t="s">
        <v>97</v>
      </c>
      <c r="N7392" t="s">
        <v>38</v>
      </c>
    </row>
    <row r="7393" spans="1:14" x14ac:dyDescent="0.25">
      <c r="A7393">
        <v>6.2016999999999998</v>
      </c>
      <c r="B7393">
        <v>9</v>
      </c>
      <c r="C7393" t="s">
        <v>73</v>
      </c>
      <c r="D7393">
        <v>94882</v>
      </c>
      <c r="E7393" t="s">
        <v>76</v>
      </c>
      <c r="F7393">
        <v>6</v>
      </c>
      <c r="G7393" t="s">
        <v>22</v>
      </c>
      <c r="H7393">
        <v>10139.634</v>
      </c>
      <c r="I7393">
        <v>0</v>
      </c>
      <c r="J7393">
        <v>2091075</v>
      </c>
      <c r="K7393">
        <v>7467306</v>
      </c>
      <c r="M7393" t="s">
        <v>97</v>
      </c>
      <c r="N7393" t="s">
        <v>38</v>
      </c>
    </row>
    <row r="7394" spans="1:14" x14ac:dyDescent="0.25">
      <c r="A7394">
        <v>6.2016999999999998</v>
      </c>
      <c r="B7394">
        <v>9</v>
      </c>
      <c r="C7394" t="s">
        <v>73</v>
      </c>
      <c r="D7394">
        <v>94882</v>
      </c>
      <c r="E7394" t="s">
        <v>76</v>
      </c>
      <c r="F7394">
        <v>13</v>
      </c>
      <c r="G7394" t="s">
        <v>23</v>
      </c>
      <c r="H7394">
        <v>21333.512999999999</v>
      </c>
      <c r="I7394">
        <v>0</v>
      </c>
      <c r="J7394">
        <v>4635555</v>
      </c>
      <c r="K7394">
        <v>14489070</v>
      </c>
      <c r="M7394" t="s">
        <v>97</v>
      </c>
      <c r="N7394" t="s">
        <v>38</v>
      </c>
    </row>
    <row r="7395" spans="1:14" x14ac:dyDescent="0.25">
      <c r="A7395">
        <v>6.2016999999999998</v>
      </c>
      <c r="B7395">
        <v>9</v>
      </c>
      <c r="C7395" t="s">
        <v>73</v>
      </c>
      <c r="D7395">
        <v>94882</v>
      </c>
      <c r="E7395" t="s">
        <v>76</v>
      </c>
      <c r="F7395">
        <v>7</v>
      </c>
      <c r="G7395" t="s">
        <v>24</v>
      </c>
      <c r="H7395">
        <v>6769.1970000000001</v>
      </c>
      <c r="I7395">
        <v>0</v>
      </c>
      <c r="J7395">
        <v>279920</v>
      </c>
      <c r="K7395">
        <v>2877306</v>
      </c>
      <c r="M7395" t="s">
        <v>97</v>
      </c>
      <c r="N7395" t="s">
        <v>38</v>
      </c>
    </row>
    <row r="7396" spans="1:14" x14ac:dyDescent="0.25">
      <c r="A7396">
        <v>6.2016999999999998</v>
      </c>
      <c r="B7396">
        <v>9</v>
      </c>
      <c r="C7396" t="s">
        <v>73</v>
      </c>
      <c r="D7396">
        <v>94882</v>
      </c>
      <c r="E7396" t="s">
        <v>76</v>
      </c>
      <c r="F7396">
        <v>8</v>
      </c>
      <c r="G7396" t="s">
        <v>25</v>
      </c>
      <c r="H7396">
        <v>3014.826</v>
      </c>
      <c r="I7396">
        <v>0</v>
      </c>
      <c r="J7396">
        <v>85620</v>
      </c>
      <c r="K7396">
        <v>766899</v>
      </c>
      <c r="M7396" t="s">
        <v>97</v>
      </c>
      <c r="N7396" t="s">
        <v>38</v>
      </c>
    </row>
    <row r="7397" spans="1:14" x14ac:dyDescent="0.25">
      <c r="A7397">
        <v>6.2016999999999998</v>
      </c>
      <c r="B7397">
        <v>9</v>
      </c>
      <c r="C7397" t="s">
        <v>73</v>
      </c>
      <c r="D7397">
        <v>94882</v>
      </c>
      <c r="E7397" t="s">
        <v>76</v>
      </c>
      <c r="F7397">
        <v>9</v>
      </c>
      <c r="G7397" t="s">
        <v>26</v>
      </c>
      <c r="H7397">
        <v>2341.3679999999999</v>
      </c>
      <c r="I7397">
        <v>0</v>
      </c>
      <c r="J7397">
        <v>103750</v>
      </c>
      <c r="K7397">
        <v>662184</v>
      </c>
      <c r="M7397" t="s">
        <v>97</v>
      </c>
      <c r="N7397" t="s">
        <v>38</v>
      </c>
    </row>
    <row r="7398" spans="1:14" x14ac:dyDescent="0.25">
      <c r="A7398">
        <v>6.2016999999999998</v>
      </c>
      <c r="B7398">
        <v>9</v>
      </c>
      <c r="C7398" t="s">
        <v>73</v>
      </c>
      <c r="D7398">
        <v>94882</v>
      </c>
      <c r="E7398" t="s">
        <v>76</v>
      </c>
      <c r="F7398">
        <v>14</v>
      </c>
      <c r="G7398" t="s">
        <v>27</v>
      </c>
      <c r="H7398">
        <v>12125.391</v>
      </c>
      <c r="I7398">
        <v>0</v>
      </c>
      <c r="J7398">
        <v>469290</v>
      </c>
      <c r="K7398">
        <v>4316292</v>
      </c>
      <c r="M7398" t="s">
        <v>97</v>
      </c>
      <c r="N7398" t="s">
        <v>38</v>
      </c>
    </row>
    <row r="7399" spans="1:14" x14ac:dyDescent="0.25">
      <c r="A7399">
        <v>6.2016999999999998</v>
      </c>
      <c r="B7399">
        <v>9</v>
      </c>
      <c r="C7399" t="s">
        <v>73</v>
      </c>
      <c r="D7399">
        <v>94882</v>
      </c>
      <c r="E7399" t="s">
        <v>76</v>
      </c>
      <c r="F7399">
        <v>15</v>
      </c>
      <c r="G7399" t="s">
        <v>28</v>
      </c>
      <c r="H7399">
        <v>4207.5389999999998</v>
      </c>
      <c r="I7399">
        <v>0</v>
      </c>
      <c r="J7399">
        <v>170</v>
      </c>
      <c r="K7399">
        <v>0</v>
      </c>
      <c r="M7399" t="s">
        <v>97</v>
      </c>
      <c r="N7399" t="s">
        <v>38</v>
      </c>
    </row>
    <row r="7400" spans="1:14" x14ac:dyDescent="0.25">
      <c r="A7400">
        <v>6.2016999999999998</v>
      </c>
      <c r="B7400">
        <v>9</v>
      </c>
      <c r="C7400" t="s">
        <v>73</v>
      </c>
      <c r="D7400">
        <v>94882</v>
      </c>
      <c r="E7400" t="s">
        <v>76</v>
      </c>
      <c r="F7400">
        <v>12</v>
      </c>
      <c r="G7400" t="s">
        <v>29</v>
      </c>
      <c r="H7400">
        <v>7914.7049999999999</v>
      </c>
      <c r="I7400">
        <v>0</v>
      </c>
      <c r="J7400">
        <v>5104845</v>
      </c>
      <c r="K7400">
        <v>18572556</v>
      </c>
      <c r="M7400" t="s">
        <v>97</v>
      </c>
      <c r="N7400" t="s">
        <v>38</v>
      </c>
    </row>
    <row r="7401" spans="1:14" x14ac:dyDescent="0.25">
      <c r="A7401">
        <v>6.2016999999999998</v>
      </c>
      <c r="B7401">
        <v>9</v>
      </c>
      <c r="C7401" t="s">
        <v>73</v>
      </c>
      <c r="D7401">
        <v>94882</v>
      </c>
      <c r="E7401" t="s">
        <v>76</v>
      </c>
      <c r="F7401">
        <v>16</v>
      </c>
      <c r="G7401" t="s">
        <v>30</v>
      </c>
      <c r="H7401">
        <v>3704.0189999999998</v>
      </c>
      <c r="I7401">
        <v>0</v>
      </c>
      <c r="J7401">
        <v>170</v>
      </c>
      <c r="K7401">
        <v>0</v>
      </c>
      <c r="M7401" t="s">
        <v>97</v>
      </c>
      <c r="N7401" t="s">
        <v>38</v>
      </c>
    </row>
    <row r="7402" spans="1:14" x14ac:dyDescent="0.25">
      <c r="A7402">
        <v>6.2016999999999998</v>
      </c>
      <c r="B7402">
        <v>9</v>
      </c>
      <c r="C7402" t="s">
        <v>73</v>
      </c>
      <c r="D7402">
        <v>94882</v>
      </c>
      <c r="E7402" t="s">
        <v>76</v>
      </c>
      <c r="F7402">
        <v>11</v>
      </c>
      <c r="G7402" t="s">
        <v>31</v>
      </c>
      <c r="H7402">
        <v>5157.933</v>
      </c>
      <c r="I7402">
        <v>0</v>
      </c>
      <c r="J7402">
        <v>737275</v>
      </c>
      <c r="K7402">
        <v>2728833</v>
      </c>
      <c r="M7402" t="s">
        <v>97</v>
      </c>
      <c r="N7402" t="s">
        <v>38</v>
      </c>
    </row>
    <row r="7403" spans="1:14" x14ac:dyDescent="0.25">
      <c r="A7403">
        <v>6.2016999999999998</v>
      </c>
      <c r="B7403">
        <v>9</v>
      </c>
      <c r="C7403" t="s">
        <v>73</v>
      </c>
      <c r="D7403">
        <v>94882</v>
      </c>
      <c r="E7403" t="s">
        <v>76</v>
      </c>
      <c r="F7403">
        <v>17</v>
      </c>
      <c r="G7403" t="s">
        <v>32</v>
      </c>
      <c r="H7403">
        <v>2042.403</v>
      </c>
      <c r="I7403">
        <v>0</v>
      </c>
      <c r="J7403">
        <v>170</v>
      </c>
      <c r="K7403">
        <v>0</v>
      </c>
      <c r="M7403" t="s">
        <v>97</v>
      </c>
      <c r="N7403" t="s">
        <v>38</v>
      </c>
    </row>
    <row r="7404" spans="1:14" x14ac:dyDescent="0.25">
      <c r="A7404">
        <v>6.2016999999999998</v>
      </c>
      <c r="B7404">
        <v>9</v>
      </c>
      <c r="C7404" t="s">
        <v>73</v>
      </c>
      <c r="D7404">
        <v>94882</v>
      </c>
      <c r="E7404" t="s">
        <v>76</v>
      </c>
      <c r="F7404">
        <v>18</v>
      </c>
      <c r="G7404" t="s">
        <v>33</v>
      </c>
      <c r="H7404">
        <v>56485.502999999997</v>
      </c>
      <c r="I7404">
        <v>0</v>
      </c>
      <c r="J7404">
        <v>5104845</v>
      </c>
      <c r="K7404">
        <v>20482542</v>
      </c>
      <c r="M7404" t="s">
        <v>97</v>
      </c>
      <c r="N7404" t="s">
        <v>38</v>
      </c>
    </row>
    <row r="7405" spans="1:14" x14ac:dyDescent="0.25">
      <c r="A7405">
        <v>6.2016999999999998</v>
      </c>
      <c r="B7405">
        <v>9</v>
      </c>
      <c r="C7405" t="s">
        <v>73</v>
      </c>
      <c r="D7405">
        <v>34378</v>
      </c>
      <c r="E7405" t="s">
        <v>77</v>
      </c>
      <c r="F7405">
        <v>1</v>
      </c>
      <c r="G7405" t="s">
        <v>16</v>
      </c>
      <c r="H7405">
        <v>3021.12</v>
      </c>
      <c r="I7405">
        <v>0</v>
      </c>
      <c r="J7405">
        <v>800795</v>
      </c>
      <c r="K7405">
        <v>3282945</v>
      </c>
      <c r="M7405" t="s">
        <v>97</v>
      </c>
      <c r="N7405" t="s">
        <v>17</v>
      </c>
    </row>
    <row r="7406" spans="1:14" x14ac:dyDescent="0.25">
      <c r="A7406">
        <v>6.2016999999999998</v>
      </c>
      <c r="B7406">
        <v>9</v>
      </c>
      <c r="C7406" t="s">
        <v>73</v>
      </c>
      <c r="D7406">
        <v>34378</v>
      </c>
      <c r="E7406" t="s">
        <v>77</v>
      </c>
      <c r="F7406">
        <v>2</v>
      </c>
      <c r="G7406" t="s">
        <v>18</v>
      </c>
      <c r="H7406">
        <v>2737.89</v>
      </c>
      <c r="I7406">
        <v>0</v>
      </c>
      <c r="J7406">
        <v>157885</v>
      </c>
      <c r="K7406">
        <v>947661</v>
      </c>
      <c r="M7406" t="s">
        <v>97</v>
      </c>
      <c r="N7406" t="s">
        <v>17</v>
      </c>
    </row>
    <row r="7407" spans="1:14" x14ac:dyDescent="0.25">
      <c r="A7407">
        <v>6.2016999999999998</v>
      </c>
      <c r="B7407">
        <v>9</v>
      </c>
      <c r="C7407" t="s">
        <v>73</v>
      </c>
      <c r="D7407">
        <v>34378</v>
      </c>
      <c r="E7407" t="s">
        <v>77</v>
      </c>
      <c r="F7407">
        <v>3</v>
      </c>
      <c r="G7407" t="s">
        <v>19</v>
      </c>
      <c r="H7407">
        <v>47.204999999999998</v>
      </c>
      <c r="I7407">
        <v>0</v>
      </c>
      <c r="J7407">
        <v>879895</v>
      </c>
      <c r="K7407">
        <v>1494597</v>
      </c>
      <c r="M7407" t="s">
        <v>97</v>
      </c>
      <c r="N7407" t="s">
        <v>17</v>
      </c>
    </row>
    <row r="7408" spans="1:14" x14ac:dyDescent="0.25">
      <c r="A7408">
        <v>6.2016999999999998</v>
      </c>
      <c r="B7408">
        <v>9</v>
      </c>
      <c r="C7408" t="s">
        <v>73</v>
      </c>
      <c r="D7408">
        <v>34378</v>
      </c>
      <c r="E7408" t="s">
        <v>77</v>
      </c>
      <c r="F7408">
        <v>4</v>
      </c>
      <c r="G7408" t="s">
        <v>20</v>
      </c>
      <c r="H7408">
        <v>2199.7530000000002</v>
      </c>
      <c r="I7408">
        <v>0</v>
      </c>
      <c r="J7408">
        <v>633200</v>
      </c>
      <c r="K7408">
        <v>1065099</v>
      </c>
      <c r="M7408" t="s">
        <v>97</v>
      </c>
      <c r="N7408" t="s">
        <v>17</v>
      </c>
    </row>
    <row r="7409" spans="1:14" x14ac:dyDescent="0.25">
      <c r="A7409">
        <v>6.2016999999999998</v>
      </c>
      <c r="B7409">
        <v>9</v>
      </c>
      <c r="C7409" t="s">
        <v>73</v>
      </c>
      <c r="D7409">
        <v>34378</v>
      </c>
      <c r="E7409" t="s">
        <v>77</v>
      </c>
      <c r="F7409">
        <v>5</v>
      </c>
      <c r="G7409" t="s">
        <v>21</v>
      </c>
      <c r="H7409">
        <v>3656.8139999999999</v>
      </c>
      <c r="I7409">
        <v>0</v>
      </c>
      <c r="J7409">
        <v>391545</v>
      </c>
      <c r="K7409">
        <v>861597</v>
      </c>
      <c r="M7409" t="s">
        <v>97</v>
      </c>
      <c r="N7409" t="s">
        <v>17</v>
      </c>
    </row>
    <row r="7410" spans="1:14" x14ac:dyDescent="0.25">
      <c r="A7410">
        <v>6.2016999999999998</v>
      </c>
      <c r="B7410">
        <v>9</v>
      </c>
      <c r="C7410" t="s">
        <v>73</v>
      </c>
      <c r="D7410">
        <v>34378</v>
      </c>
      <c r="E7410" t="s">
        <v>77</v>
      </c>
      <c r="F7410">
        <v>6</v>
      </c>
      <c r="G7410" t="s">
        <v>22</v>
      </c>
      <c r="H7410">
        <v>15618.561</v>
      </c>
      <c r="I7410">
        <v>0</v>
      </c>
      <c r="J7410">
        <v>2287545</v>
      </c>
      <c r="K7410">
        <v>8948655</v>
      </c>
      <c r="M7410" t="s">
        <v>97</v>
      </c>
      <c r="N7410" t="s">
        <v>17</v>
      </c>
    </row>
    <row r="7411" spans="1:14" x14ac:dyDescent="0.25">
      <c r="A7411">
        <v>6.2016999999999998</v>
      </c>
      <c r="B7411">
        <v>9</v>
      </c>
      <c r="C7411" t="s">
        <v>73</v>
      </c>
      <c r="D7411">
        <v>34378</v>
      </c>
      <c r="E7411" t="s">
        <v>77</v>
      </c>
      <c r="F7411">
        <v>13</v>
      </c>
      <c r="G7411" t="s">
        <v>23</v>
      </c>
      <c r="H7411">
        <v>27281.343000000001</v>
      </c>
      <c r="I7411">
        <v>0</v>
      </c>
      <c r="J7411">
        <v>5150865</v>
      </c>
      <c r="K7411">
        <v>17110941</v>
      </c>
      <c r="M7411" t="s">
        <v>97</v>
      </c>
      <c r="N7411" t="s">
        <v>17</v>
      </c>
    </row>
    <row r="7412" spans="1:14" x14ac:dyDescent="0.25">
      <c r="A7412">
        <v>6.2016999999999998</v>
      </c>
      <c r="B7412">
        <v>9</v>
      </c>
      <c r="C7412" t="s">
        <v>73</v>
      </c>
      <c r="D7412">
        <v>34378</v>
      </c>
      <c r="E7412" t="s">
        <v>77</v>
      </c>
      <c r="F7412">
        <v>7</v>
      </c>
      <c r="G7412" t="s">
        <v>24</v>
      </c>
      <c r="H7412">
        <v>4572.5910000000003</v>
      </c>
      <c r="I7412">
        <v>0</v>
      </c>
      <c r="J7412">
        <v>286205</v>
      </c>
      <c r="K7412">
        <v>2443212</v>
      </c>
      <c r="M7412" t="s">
        <v>97</v>
      </c>
      <c r="N7412" t="s">
        <v>17</v>
      </c>
    </row>
    <row r="7413" spans="1:14" x14ac:dyDescent="0.25">
      <c r="A7413">
        <v>6.2016999999999998</v>
      </c>
      <c r="B7413">
        <v>9</v>
      </c>
      <c r="C7413" t="s">
        <v>73</v>
      </c>
      <c r="D7413">
        <v>34378</v>
      </c>
      <c r="E7413" t="s">
        <v>77</v>
      </c>
      <c r="F7413">
        <v>8</v>
      </c>
      <c r="G7413" t="s">
        <v>25</v>
      </c>
      <c r="H7413">
        <v>1302.8579999999999</v>
      </c>
      <c r="I7413">
        <v>0</v>
      </c>
      <c r="J7413">
        <v>88720</v>
      </c>
      <c r="K7413">
        <v>658083</v>
      </c>
      <c r="M7413" t="s">
        <v>97</v>
      </c>
      <c r="N7413" t="s">
        <v>17</v>
      </c>
    </row>
    <row r="7414" spans="1:14" x14ac:dyDescent="0.25">
      <c r="A7414">
        <v>6.2016999999999998</v>
      </c>
      <c r="B7414">
        <v>9</v>
      </c>
      <c r="C7414" t="s">
        <v>73</v>
      </c>
      <c r="D7414">
        <v>34378</v>
      </c>
      <c r="E7414" t="s">
        <v>77</v>
      </c>
      <c r="F7414">
        <v>9</v>
      </c>
      <c r="G7414" t="s">
        <v>26</v>
      </c>
      <c r="H7414">
        <v>2687.538</v>
      </c>
      <c r="I7414">
        <v>0</v>
      </c>
      <c r="J7414">
        <v>74645</v>
      </c>
      <c r="K7414">
        <v>538065</v>
      </c>
      <c r="M7414" t="s">
        <v>97</v>
      </c>
      <c r="N7414" t="s">
        <v>17</v>
      </c>
    </row>
    <row r="7415" spans="1:14" x14ac:dyDescent="0.25">
      <c r="A7415">
        <v>6.2016999999999998</v>
      </c>
      <c r="B7415">
        <v>9</v>
      </c>
      <c r="C7415" t="s">
        <v>73</v>
      </c>
      <c r="D7415">
        <v>34378</v>
      </c>
      <c r="E7415" t="s">
        <v>77</v>
      </c>
      <c r="F7415">
        <v>14</v>
      </c>
      <c r="G7415" t="s">
        <v>27</v>
      </c>
      <c r="H7415">
        <v>8562.9869999999992</v>
      </c>
      <c r="I7415">
        <v>0</v>
      </c>
      <c r="J7415">
        <v>449570</v>
      </c>
      <c r="K7415">
        <v>3546204</v>
      </c>
      <c r="M7415" t="s">
        <v>97</v>
      </c>
      <c r="N7415" t="s">
        <v>17</v>
      </c>
    </row>
    <row r="7416" spans="1:14" x14ac:dyDescent="0.25">
      <c r="A7416">
        <v>6.2016999999999998</v>
      </c>
      <c r="B7416">
        <v>9</v>
      </c>
      <c r="C7416" t="s">
        <v>73</v>
      </c>
      <c r="D7416">
        <v>34378</v>
      </c>
      <c r="E7416" t="s">
        <v>77</v>
      </c>
      <c r="F7416">
        <v>15</v>
      </c>
      <c r="G7416" t="s">
        <v>28</v>
      </c>
      <c r="H7416">
        <v>3899.1329999999998</v>
      </c>
      <c r="I7416">
        <v>0</v>
      </c>
      <c r="J7416">
        <v>175</v>
      </c>
      <c r="K7416">
        <v>0</v>
      </c>
      <c r="M7416" t="s">
        <v>97</v>
      </c>
      <c r="N7416" t="s">
        <v>17</v>
      </c>
    </row>
    <row r="7417" spans="1:14" x14ac:dyDescent="0.25">
      <c r="A7417">
        <v>6.2016999999999998</v>
      </c>
      <c r="B7417">
        <v>9</v>
      </c>
      <c r="C7417" t="s">
        <v>73</v>
      </c>
      <c r="D7417">
        <v>34378</v>
      </c>
      <c r="E7417" t="s">
        <v>77</v>
      </c>
      <c r="F7417">
        <v>12</v>
      </c>
      <c r="G7417" t="s">
        <v>29</v>
      </c>
      <c r="H7417">
        <v>9315.1200000000008</v>
      </c>
      <c r="I7417">
        <v>0</v>
      </c>
      <c r="J7417">
        <v>5600435</v>
      </c>
      <c r="K7417">
        <v>20254374</v>
      </c>
      <c r="M7417" t="s">
        <v>97</v>
      </c>
      <c r="N7417" t="s">
        <v>17</v>
      </c>
    </row>
    <row r="7418" spans="1:14" x14ac:dyDescent="0.25">
      <c r="A7418">
        <v>6.2016999999999998</v>
      </c>
      <c r="B7418">
        <v>9</v>
      </c>
      <c r="C7418" t="s">
        <v>73</v>
      </c>
      <c r="D7418">
        <v>34378</v>
      </c>
      <c r="E7418" t="s">
        <v>77</v>
      </c>
      <c r="F7418">
        <v>16</v>
      </c>
      <c r="G7418" t="s">
        <v>30</v>
      </c>
      <c r="H7418">
        <v>4163.4809999999998</v>
      </c>
      <c r="I7418">
        <v>0</v>
      </c>
      <c r="J7418">
        <v>175</v>
      </c>
      <c r="K7418">
        <v>0</v>
      </c>
      <c r="M7418" t="s">
        <v>97</v>
      </c>
      <c r="N7418" t="s">
        <v>17</v>
      </c>
    </row>
    <row r="7419" spans="1:14" x14ac:dyDescent="0.25">
      <c r="A7419">
        <v>6.2016999999999998</v>
      </c>
      <c r="B7419">
        <v>9</v>
      </c>
      <c r="C7419" t="s">
        <v>73</v>
      </c>
      <c r="D7419">
        <v>34378</v>
      </c>
      <c r="E7419" t="s">
        <v>77</v>
      </c>
      <c r="F7419">
        <v>11</v>
      </c>
      <c r="G7419" t="s">
        <v>31</v>
      </c>
      <c r="H7419">
        <v>0</v>
      </c>
      <c r="I7419">
        <v>0</v>
      </c>
      <c r="J7419">
        <v>0</v>
      </c>
      <c r="K7419">
        <v>0</v>
      </c>
      <c r="M7419" t="s">
        <v>97</v>
      </c>
      <c r="N7419" t="s">
        <v>17</v>
      </c>
    </row>
    <row r="7420" spans="1:14" x14ac:dyDescent="0.25">
      <c r="A7420">
        <v>6.2016999999999998</v>
      </c>
      <c r="B7420">
        <v>9</v>
      </c>
      <c r="C7420" t="s">
        <v>73</v>
      </c>
      <c r="D7420">
        <v>34378</v>
      </c>
      <c r="E7420" t="s">
        <v>77</v>
      </c>
      <c r="F7420">
        <v>17</v>
      </c>
      <c r="G7420" t="s">
        <v>32</v>
      </c>
      <c r="H7420">
        <v>1642.7339999999999</v>
      </c>
      <c r="I7420">
        <v>0</v>
      </c>
      <c r="J7420">
        <v>175</v>
      </c>
      <c r="K7420">
        <v>0</v>
      </c>
      <c r="M7420" t="s">
        <v>97</v>
      </c>
      <c r="N7420" t="s">
        <v>17</v>
      </c>
    </row>
    <row r="7421" spans="1:14" x14ac:dyDescent="0.25">
      <c r="A7421">
        <v>6.2016999999999998</v>
      </c>
      <c r="B7421">
        <v>9</v>
      </c>
      <c r="C7421" t="s">
        <v>73</v>
      </c>
      <c r="D7421">
        <v>34378</v>
      </c>
      <c r="E7421" t="s">
        <v>77</v>
      </c>
      <c r="F7421">
        <v>18</v>
      </c>
      <c r="G7421" t="s">
        <v>33</v>
      </c>
      <c r="H7421">
        <v>54864.798000000003</v>
      </c>
      <c r="I7421">
        <v>0</v>
      </c>
      <c r="J7421">
        <v>5600435</v>
      </c>
      <c r="K7421">
        <v>19404120</v>
      </c>
      <c r="M7421" t="s">
        <v>97</v>
      </c>
      <c r="N7421" t="s">
        <v>17</v>
      </c>
    </row>
    <row r="7422" spans="1:14" x14ac:dyDescent="0.25">
      <c r="A7422">
        <v>6.2016999999999998</v>
      </c>
      <c r="B7422">
        <v>9</v>
      </c>
      <c r="C7422" t="s">
        <v>73</v>
      </c>
      <c r="D7422">
        <v>42367</v>
      </c>
      <c r="E7422" t="s">
        <v>78</v>
      </c>
      <c r="F7422">
        <v>1</v>
      </c>
      <c r="G7422" t="s">
        <v>16</v>
      </c>
      <c r="H7422">
        <v>2747.3310000000001</v>
      </c>
      <c r="I7422">
        <v>0</v>
      </c>
      <c r="J7422">
        <v>763565</v>
      </c>
      <c r="K7422">
        <v>2599335</v>
      </c>
      <c r="M7422" t="s">
        <v>97</v>
      </c>
      <c r="N7422" t="s">
        <v>17</v>
      </c>
    </row>
    <row r="7423" spans="1:14" x14ac:dyDescent="0.25">
      <c r="A7423">
        <v>6.2016999999999998</v>
      </c>
      <c r="B7423">
        <v>9</v>
      </c>
      <c r="C7423" t="s">
        <v>73</v>
      </c>
      <c r="D7423">
        <v>42367</v>
      </c>
      <c r="E7423" t="s">
        <v>78</v>
      </c>
      <c r="F7423">
        <v>2</v>
      </c>
      <c r="G7423" t="s">
        <v>18</v>
      </c>
      <c r="H7423">
        <v>2102.1959999999999</v>
      </c>
      <c r="I7423">
        <v>0</v>
      </c>
      <c r="J7423">
        <v>130970</v>
      </c>
      <c r="K7423">
        <v>80361</v>
      </c>
      <c r="M7423" t="s">
        <v>97</v>
      </c>
      <c r="N7423" t="s">
        <v>17</v>
      </c>
    </row>
    <row r="7424" spans="1:14" x14ac:dyDescent="0.25">
      <c r="A7424">
        <v>6.2016999999999998</v>
      </c>
      <c r="B7424">
        <v>9</v>
      </c>
      <c r="C7424" t="s">
        <v>73</v>
      </c>
      <c r="D7424">
        <v>42367</v>
      </c>
      <c r="E7424" t="s">
        <v>78</v>
      </c>
      <c r="F7424">
        <v>3</v>
      </c>
      <c r="G7424" t="s">
        <v>19</v>
      </c>
      <c r="H7424">
        <v>47.204999999999998</v>
      </c>
      <c r="I7424">
        <v>0</v>
      </c>
      <c r="J7424">
        <v>581090</v>
      </c>
      <c r="K7424">
        <v>1053492</v>
      </c>
      <c r="M7424" t="s">
        <v>97</v>
      </c>
      <c r="N7424" t="s">
        <v>17</v>
      </c>
    </row>
    <row r="7425" spans="1:14" x14ac:dyDescent="0.25">
      <c r="A7425">
        <v>6.2016999999999998</v>
      </c>
      <c r="B7425">
        <v>9</v>
      </c>
      <c r="C7425" t="s">
        <v>73</v>
      </c>
      <c r="D7425">
        <v>42367</v>
      </c>
      <c r="E7425" t="s">
        <v>78</v>
      </c>
      <c r="F7425">
        <v>4</v>
      </c>
      <c r="G7425" t="s">
        <v>20</v>
      </c>
      <c r="H7425">
        <v>1249.3589999999999</v>
      </c>
      <c r="I7425">
        <v>0</v>
      </c>
      <c r="J7425">
        <v>471995</v>
      </c>
      <c r="K7425">
        <v>902472</v>
      </c>
      <c r="M7425" t="s">
        <v>97</v>
      </c>
      <c r="N7425" t="s">
        <v>17</v>
      </c>
    </row>
    <row r="7426" spans="1:14" x14ac:dyDescent="0.25">
      <c r="A7426">
        <v>6.2016999999999998</v>
      </c>
      <c r="B7426">
        <v>9</v>
      </c>
      <c r="C7426" t="s">
        <v>73</v>
      </c>
      <c r="D7426">
        <v>42367</v>
      </c>
      <c r="E7426" t="s">
        <v>78</v>
      </c>
      <c r="F7426">
        <v>5</v>
      </c>
      <c r="G7426" t="s">
        <v>21</v>
      </c>
      <c r="H7426">
        <v>3707.1660000000002</v>
      </c>
      <c r="I7426">
        <v>0</v>
      </c>
      <c r="J7426">
        <v>239370</v>
      </c>
      <c r="K7426">
        <v>583578</v>
      </c>
      <c r="M7426" t="s">
        <v>97</v>
      </c>
      <c r="N7426" t="s">
        <v>17</v>
      </c>
    </row>
    <row r="7427" spans="1:14" x14ac:dyDescent="0.25">
      <c r="A7427">
        <v>6.2016999999999998</v>
      </c>
      <c r="B7427">
        <v>9</v>
      </c>
      <c r="C7427" t="s">
        <v>73</v>
      </c>
      <c r="D7427">
        <v>42367</v>
      </c>
      <c r="E7427" t="s">
        <v>78</v>
      </c>
      <c r="F7427">
        <v>6</v>
      </c>
      <c r="G7427" t="s">
        <v>22</v>
      </c>
      <c r="H7427">
        <v>7971.3509999999997</v>
      </c>
      <c r="I7427">
        <v>0</v>
      </c>
      <c r="J7427">
        <v>1592445</v>
      </c>
      <c r="K7427">
        <v>5373195</v>
      </c>
      <c r="M7427" t="s">
        <v>97</v>
      </c>
      <c r="N7427" t="s">
        <v>17</v>
      </c>
    </row>
    <row r="7428" spans="1:14" x14ac:dyDescent="0.25">
      <c r="A7428">
        <v>6.2016999999999998</v>
      </c>
      <c r="B7428">
        <v>9</v>
      </c>
      <c r="C7428" t="s">
        <v>73</v>
      </c>
      <c r="D7428">
        <v>42367</v>
      </c>
      <c r="E7428" t="s">
        <v>78</v>
      </c>
      <c r="F7428">
        <v>13</v>
      </c>
      <c r="G7428" t="s">
        <v>23</v>
      </c>
      <c r="H7428">
        <v>17824.608</v>
      </c>
      <c r="I7428">
        <v>0</v>
      </c>
      <c r="J7428">
        <v>3779435</v>
      </c>
      <c r="K7428">
        <v>12086334</v>
      </c>
      <c r="M7428" t="s">
        <v>97</v>
      </c>
      <c r="N7428" t="s">
        <v>17</v>
      </c>
    </row>
    <row r="7429" spans="1:14" x14ac:dyDescent="0.25">
      <c r="A7429">
        <v>6.2016999999999998</v>
      </c>
      <c r="B7429">
        <v>9</v>
      </c>
      <c r="C7429" t="s">
        <v>73</v>
      </c>
      <c r="D7429">
        <v>42367</v>
      </c>
      <c r="E7429" t="s">
        <v>78</v>
      </c>
      <c r="F7429">
        <v>7</v>
      </c>
      <c r="G7429" t="s">
        <v>24</v>
      </c>
      <c r="H7429">
        <v>4868.4089999999997</v>
      </c>
      <c r="I7429">
        <v>0</v>
      </c>
      <c r="J7429">
        <v>226770</v>
      </c>
      <c r="K7429">
        <v>2121783</v>
      </c>
      <c r="M7429" t="s">
        <v>97</v>
      </c>
      <c r="N7429" t="s">
        <v>17</v>
      </c>
    </row>
    <row r="7430" spans="1:14" x14ac:dyDescent="0.25">
      <c r="A7430">
        <v>6.2016999999999998</v>
      </c>
      <c r="B7430">
        <v>9</v>
      </c>
      <c r="C7430" t="s">
        <v>73</v>
      </c>
      <c r="D7430">
        <v>42367</v>
      </c>
      <c r="E7430" t="s">
        <v>78</v>
      </c>
      <c r="F7430">
        <v>8</v>
      </c>
      <c r="G7430" t="s">
        <v>25</v>
      </c>
      <c r="H7430">
        <v>1466.502</v>
      </c>
      <c r="I7430">
        <v>0</v>
      </c>
      <c r="J7430">
        <v>71605</v>
      </c>
      <c r="K7430">
        <v>546807</v>
      </c>
      <c r="M7430" t="s">
        <v>97</v>
      </c>
      <c r="N7430" t="s">
        <v>17</v>
      </c>
    </row>
    <row r="7431" spans="1:14" x14ac:dyDescent="0.25">
      <c r="A7431">
        <v>6.2016999999999998</v>
      </c>
      <c r="B7431">
        <v>9</v>
      </c>
      <c r="C7431" t="s">
        <v>73</v>
      </c>
      <c r="D7431">
        <v>42367</v>
      </c>
      <c r="E7431" t="s">
        <v>78</v>
      </c>
      <c r="F7431">
        <v>9</v>
      </c>
      <c r="G7431" t="s">
        <v>26</v>
      </c>
      <c r="H7431">
        <v>2413.7489999999998</v>
      </c>
      <c r="I7431">
        <v>0</v>
      </c>
      <c r="J7431">
        <v>75865</v>
      </c>
      <c r="K7431">
        <v>540198</v>
      </c>
      <c r="M7431" t="s">
        <v>97</v>
      </c>
      <c r="N7431" t="s">
        <v>17</v>
      </c>
    </row>
    <row r="7432" spans="1:14" x14ac:dyDescent="0.25">
      <c r="A7432">
        <v>6.2016999999999998</v>
      </c>
      <c r="B7432">
        <v>9</v>
      </c>
      <c r="C7432" t="s">
        <v>73</v>
      </c>
      <c r="D7432">
        <v>42367</v>
      </c>
      <c r="E7432" t="s">
        <v>78</v>
      </c>
      <c r="F7432">
        <v>14</v>
      </c>
      <c r="G7432" t="s">
        <v>27</v>
      </c>
      <c r="H7432">
        <v>8748.66</v>
      </c>
      <c r="I7432">
        <v>0</v>
      </c>
      <c r="J7432">
        <v>374240</v>
      </c>
      <c r="K7432">
        <v>3491490</v>
      </c>
      <c r="M7432" t="s">
        <v>97</v>
      </c>
      <c r="N7432" t="s">
        <v>17</v>
      </c>
    </row>
    <row r="7433" spans="1:14" x14ac:dyDescent="0.25">
      <c r="A7433">
        <v>6.2016999999999998</v>
      </c>
      <c r="B7433">
        <v>9</v>
      </c>
      <c r="C7433" t="s">
        <v>73</v>
      </c>
      <c r="D7433">
        <v>42367</v>
      </c>
      <c r="E7433" t="s">
        <v>78</v>
      </c>
      <c r="F7433">
        <v>15</v>
      </c>
      <c r="G7433" t="s">
        <v>28</v>
      </c>
      <c r="H7433">
        <v>3811.0169999999998</v>
      </c>
      <c r="I7433">
        <v>0</v>
      </c>
      <c r="J7433">
        <v>180</v>
      </c>
      <c r="K7433">
        <v>0</v>
      </c>
      <c r="M7433" t="s">
        <v>97</v>
      </c>
      <c r="N7433" t="s">
        <v>17</v>
      </c>
    </row>
    <row r="7434" spans="1:14" x14ac:dyDescent="0.25">
      <c r="A7434">
        <v>6.2016999999999998</v>
      </c>
      <c r="B7434">
        <v>9</v>
      </c>
      <c r="C7434" t="s">
        <v>73</v>
      </c>
      <c r="D7434">
        <v>42367</v>
      </c>
      <c r="E7434" t="s">
        <v>78</v>
      </c>
      <c r="F7434">
        <v>12</v>
      </c>
      <c r="G7434" t="s">
        <v>29</v>
      </c>
      <c r="H7434">
        <v>7467.8310000000001</v>
      </c>
      <c r="I7434">
        <v>0</v>
      </c>
      <c r="J7434">
        <v>4153675</v>
      </c>
      <c r="K7434">
        <v>14056815</v>
      </c>
      <c r="M7434" t="s">
        <v>97</v>
      </c>
      <c r="N7434" t="s">
        <v>17</v>
      </c>
    </row>
    <row r="7435" spans="1:14" x14ac:dyDescent="0.25">
      <c r="A7435">
        <v>6.2016999999999998</v>
      </c>
      <c r="B7435">
        <v>9</v>
      </c>
      <c r="C7435" t="s">
        <v>73</v>
      </c>
      <c r="D7435">
        <v>42367</v>
      </c>
      <c r="E7435" t="s">
        <v>78</v>
      </c>
      <c r="F7435">
        <v>16</v>
      </c>
      <c r="G7435" t="s">
        <v>30</v>
      </c>
      <c r="H7435">
        <v>3150.1469999999999</v>
      </c>
      <c r="I7435">
        <v>0</v>
      </c>
      <c r="J7435">
        <v>180</v>
      </c>
      <c r="K7435">
        <v>0</v>
      </c>
      <c r="M7435" t="s">
        <v>97</v>
      </c>
      <c r="N7435" t="s">
        <v>17</v>
      </c>
    </row>
    <row r="7436" spans="1:14" x14ac:dyDescent="0.25">
      <c r="A7436">
        <v>6.2016999999999998</v>
      </c>
      <c r="B7436">
        <v>9</v>
      </c>
      <c r="C7436" t="s">
        <v>73</v>
      </c>
      <c r="D7436">
        <v>42367</v>
      </c>
      <c r="E7436" t="s">
        <v>78</v>
      </c>
      <c r="F7436">
        <v>11</v>
      </c>
      <c r="G7436" t="s">
        <v>31</v>
      </c>
      <c r="H7436">
        <v>2999.0909999999999</v>
      </c>
      <c r="I7436">
        <v>0</v>
      </c>
      <c r="J7436">
        <v>428360</v>
      </c>
      <c r="K7436">
        <v>1497297</v>
      </c>
      <c r="M7436" t="s">
        <v>97</v>
      </c>
      <c r="N7436" t="s">
        <v>17</v>
      </c>
    </row>
    <row r="7437" spans="1:14" x14ac:dyDescent="0.25">
      <c r="A7437">
        <v>6.2016999999999998</v>
      </c>
      <c r="B7437">
        <v>9</v>
      </c>
      <c r="C7437" t="s">
        <v>73</v>
      </c>
      <c r="D7437">
        <v>42367</v>
      </c>
      <c r="E7437" t="s">
        <v>78</v>
      </c>
      <c r="F7437">
        <v>17</v>
      </c>
      <c r="G7437" t="s">
        <v>32</v>
      </c>
      <c r="H7437">
        <v>2045.55</v>
      </c>
      <c r="I7437">
        <v>0</v>
      </c>
      <c r="J7437">
        <v>180</v>
      </c>
      <c r="K7437">
        <v>0</v>
      </c>
      <c r="M7437" t="s">
        <v>97</v>
      </c>
      <c r="N7437" t="s">
        <v>17</v>
      </c>
    </row>
    <row r="7438" spans="1:14" x14ac:dyDescent="0.25">
      <c r="A7438">
        <v>6.2016999999999998</v>
      </c>
      <c r="B7438">
        <v>9</v>
      </c>
      <c r="C7438" t="s">
        <v>73</v>
      </c>
      <c r="D7438">
        <v>42367</v>
      </c>
      <c r="E7438" t="s">
        <v>78</v>
      </c>
      <c r="F7438">
        <v>18</v>
      </c>
      <c r="G7438" t="s">
        <v>33</v>
      </c>
      <c r="H7438">
        <v>46046.904000000002</v>
      </c>
      <c r="I7438">
        <v>0</v>
      </c>
      <c r="J7438">
        <v>4153675</v>
      </c>
      <c r="K7438">
        <v>17141805</v>
      </c>
      <c r="M7438" t="s">
        <v>97</v>
      </c>
      <c r="N7438" t="s">
        <v>17</v>
      </c>
    </row>
    <row r="7439" spans="1:14" x14ac:dyDescent="0.25">
      <c r="A7439">
        <v>6.2016999999999998</v>
      </c>
      <c r="B7439">
        <v>9</v>
      </c>
      <c r="C7439" t="s">
        <v>73</v>
      </c>
      <c r="D7439">
        <v>86089</v>
      </c>
      <c r="E7439" t="s">
        <v>79</v>
      </c>
      <c r="F7439">
        <v>1</v>
      </c>
      <c r="G7439" t="s">
        <v>16</v>
      </c>
      <c r="H7439">
        <v>2505.0120000000002</v>
      </c>
      <c r="I7439">
        <v>0</v>
      </c>
      <c r="J7439">
        <v>635495</v>
      </c>
      <c r="K7439">
        <v>2624328</v>
      </c>
      <c r="M7439" t="s">
        <v>97</v>
      </c>
      <c r="N7439" t="s">
        <v>17</v>
      </c>
    </row>
    <row r="7440" spans="1:14" x14ac:dyDescent="0.25">
      <c r="A7440">
        <v>6.2016999999999998</v>
      </c>
      <c r="B7440">
        <v>9</v>
      </c>
      <c r="C7440" t="s">
        <v>73</v>
      </c>
      <c r="D7440">
        <v>86089</v>
      </c>
      <c r="E7440" t="s">
        <v>79</v>
      </c>
      <c r="F7440">
        <v>2</v>
      </c>
      <c r="G7440" t="s">
        <v>18</v>
      </c>
      <c r="H7440">
        <v>1790.643</v>
      </c>
      <c r="I7440">
        <v>0</v>
      </c>
      <c r="J7440">
        <v>117655</v>
      </c>
      <c r="K7440">
        <v>784458</v>
      </c>
      <c r="M7440" t="s">
        <v>97</v>
      </c>
      <c r="N7440" t="s">
        <v>17</v>
      </c>
    </row>
    <row r="7441" spans="1:14" x14ac:dyDescent="0.25">
      <c r="A7441">
        <v>6.2016999999999998</v>
      </c>
      <c r="B7441">
        <v>9</v>
      </c>
      <c r="C7441" t="s">
        <v>73</v>
      </c>
      <c r="D7441">
        <v>86089</v>
      </c>
      <c r="E7441" t="s">
        <v>79</v>
      </c>
      <c r="F7441">
        <v>3</v>
      </c>
      <c r="G7441" t="s">
        <v>19</v>
      </c>
      <c r="H7441">
        <v>47.204999999999998</v>
      </c>
      <c r="I7441">
        <v>0</v>
      </c>
      <c r="J7441">
        <v>615445</v>
      </c>
      <c r="K7441">
        <v>1080624</v>
      </c>
      <c r="M7441" t="s">
        <v>97</v>
      </c>
      <c r="N7441" t="s">
        <v>17</v>
      </c>
    </row>
    <row r="7442" spans="1:14" x14ac:dyDescent="0.25">
      <c r="A7442">
        <v>6.2016999999999998</v>
      </c>
      <c r="B7442">
        <v>9</v>
      </c>
      <c r="C7442" t="s">
        <v>73</v>
      </c>
      <c r="D7442">
        <v>86089</v>
      </c>
      <c r="E7442" t="s">
        <v>79</v>
      </c>
      <c r="F7442">
        <v>4</v>
      </c>
      <c r="G7442" t="s">
        <v>20</v>
      </c>
      <c r="H7442">
        <v>2413.7489999999998</v>
      </c>
      <c r="I7442">
        <v>0</v>
      </c>
      <c r="J7442">
        <v>547170</v>
      </c>
      <c r="K7442">
        <v>932211</v>
      </c>
      <c r="M7442" t="s">
        <v>97</v>
      </c>
      <c r="N7442" t="s">
        <v>17</v>
      </c>
    </row>
    <row r="7443" spans="1:14" x14ac:dyDescent="0.25">
      <c r="A7443">
        <v>6.2016999999999998</v>
      </c>
      <c r="B7443">
        <v>9</v>
      </c>
      <c r="C7443" t="s">
        <v>73</v>
      </c>
      <c r="D7443">
        <v>86089</v>
      </c>
      <c r="E7443" t="s">
        <v>79</v>
      </c>
      <c r="F7443">
        <v>5</v>
      </c>
      <c r="G7443" t="s">
        <v>21</v>
      </c>
      <c r="H7443">
        <v>3298.056</v>
      </c>
      <c r="I7443">
        <v>0</v>
      </c>
      <c r="J7443">
        <v>272075</v>
      </c>
      <c r="K7443">
        <v>706869</v>
      </c>
      <c r="M7443" t="s">
        <v>97</v>
      </c>
      <c r="N7443" t="s">
        <v>17</v>
      </c>
    </row>
    <row r="7444" spans="1:14" x14ac:dyDescent="0.25">
      <c r="A7444">
        <v>6.2016999999999998</v>
      </c>
      <c r="B7444">
        <v>9</v>
      </c>
      <c r="C7444" t="s">
        <v>73</v>
      </c>
      <c r="D7444">
        <v>86089</v>
      </c>
      <c r="E7444" t="s">
        <v>79</v>
      </c>
      <c r="F7444">
        <v>6</v>
      </c>
      <c r="G7444" t="s">
        <v>22</v>
      </c>
      <c r="H7444">
        <v>9746.259</v>
      </c>
      <c r="I7444">
        <v>0</v>
      </c>
      <c r="J7444">
        <v>1953375</v>
      </c>
      <c r="K7444">
        <v>7390425</v>
      </c>
      <c r="M7444" t="s">
        <v>97</v>
      </c>
      <c r="N7444" t="s">
        <v>17</v>
      </c>
    </row>
    <row r="7445" spans="1:14" x14ac:dyDescent="0.25">
      <c r="A7445">
        <v>6.2016999999999998</v>
      </c>
      <c r="B7445">
        <v>9</v>
      </c>
      <c r="C7445" t="s">
        <v>73</v>
      </c>
      <c r="D7445">
        <v>86089</v>
      </c>
      <c r="E7445" t="s">
        <v>79</v>
      </c>
      <c r="F7445">
        <v>13</v>
      </c>
      <c r="G7445" t="s">
        <v>23</v>
      </c>
      <c r="H7445">
        <v>19800.923999999999</v>
      </c>
      <c r="I7445">
        <v>0</v>
      </c>
      <c r="J7445">
        <v>4141215</v>
      </c>
      <c r="K7445">
        <v>13082874</v>
      </c>
      <c r="M7445" t="s">
        <v>97</v>
      </c>
      <c r="N7445" t="s">
        <v>17</v>
      </c>
    </row>
    <row r="7446" spans="1:14" x14ac:dyDescent="0.25">
      <c r="A7446">
        <v>6.2016999999999998</v>
      </c>
      <c r="B7446">
        <v>9</v>
      </c>
      <c r="C7446" t="s">
        <v>73</v>
      </c>
      <c r="D7446">
        <v>86089</v>
      </c>
      <c r="E7446" t="s">
        <v>79</v>
      </c>
      <c r="F7446">
        <v>7</v>
      </c>
      <c r="G7446" t="s">
        <v>24</v>
      </c>
      <c r="H7446">
        <v>5271.2250000000004</v>
      </c>
      <c r="I7446">
        <v>0</v>
      </c>
      <c r="J7446">
        <v>238270</v>
      </c>
      <c r="K7446">
        <v>2166270</v>
      </c>
      <c r="M7446" t="s">
        <v>97</v>
      </c>
      <c r="N7446" t="s">
        <v>17</v>
      </c>
    </row>
    <row r="7447" spans="1:14" x14ac:dyDescent="0.25">
      <c r="A7447">
        <v>6.2016999999999998</v>
      </c>
      <c r="B7447">
        <v>9</v>
      </c>
      <c r="C7447" t="s">
        <v>73</v>
      </c>
      <c r="D7447">
        <v>86089</v>
      </c>
      <c r="E7447" t="s">
        <v>79</v>
      </c>
      <c r="F7447">
        <v>8</v>
      </c>
      <c r="G7447" t="s">
        <v>25</v>
      </c>
      <c r="H7447">
        <v>1409.856</v>
      </c>
      <c r="I7447">
        <v>0</v>
      </c>
      <c r="J7447">
        <v>74470</v>
      </c>
      <c r="K7447">
        <v>625920</v>
      </c>
      <c r="M7447" t="s">
        <v>97</v>
      </c>
      <c r="N7447" t="s">
        <v>17</v>
      </c>
    </row>
    <row r="7448" spans="1:14" x14ac:dyDescent="0.25">
      <c r="A7448">
        <v>6.2016999999999998</v>
      </c>
      <c r="B7448">
        <v>9</v>
      </c>
      <c r="C7448" t="s">
        <v>73</v>
      </c>
      <c r="D7448">
        <v>86089</v>
      </c>
      <c r="E7448" t="s">
        <v>79</v>
      </c>
      <c r="F7448">
        <v>9</v>
      </c>
      <c r="G7448" t="s">
        <v>26</v>
      </c>
      <c r="H7448">
        <v>2564.8049999999998</v>
      </c>
      <c r="I7448">
        <v>0</v>
      </c>
      <c r="J7448">
        <v>74155</v>
      </c>
      <c r="K7448">
        <v>504411</v>
      </c>
      <c r="M7448" t="s">
        <v>97</v>
      </c>
      <c r="N7448" t="s">
        <v>17</v>
      </c>
    </row>
    <row r="7449" spans="1:14" x14ac:dyDescent="0.25">
      <c r="A7449">
        <v>6.2016999999999998</v>
      </c>
      <c r="B7449">
        <v>9</v>
      </c>
      <c r="C7449" t="s">
        <v>73</v>
      </c>
      <c r="D7449">
        <v>86089</v>
      </c>
      <c r="E7449" t="s">
        <v>79</v>
      </c>
      <c r="F7449">
        <v>14</v>
      </c>
      <c r="G7449" t="s">
        <v>27</v>
      </c>
      <c r="H7449">
        <v>9245.8860000000004</v>
      </c>
      <c r="I7449">
        <v>0</v>
      </c>
      <c r="J7449">
        <v>386895</v>
      </c>
      <c r="K7449">
        <v>3291183</v>
      </c>
      <c r="M7449" t="s">
        <v>97</v>
      </c>
      <c r="N7449" t="s">
        <v>17</v>
      </c>
    </row>
    <row r="7450" spans="1:14" x14ac:dyDescent="0.25">
      <c r="A7450">
        <v>6.2016999999999998</v>
      </c>
      <c r="B7450">
        <v>9</v>
      </c>
      <c r="C7450" t="s">
        <v>73</v>
      </c>
      <c r="D7450">
        <v>86089</v>
      </c>
      <c r="E7450" t="s">
        <v>79</v>
      </c>
      <c r="F7450">
        <v>15</v>
      </c>
      <c r="G7450" t="s">
        <v>28</v>
      </c>
      <c r="H7450">
        <v>4912.4669999999996</v>
      </c>
      <c r="I7450">
        <v>0</v>
      </c>
      <c r="J7450">
        <v>185</v>
      </c>
      <c r="K7450">
        <v>0</v>
      </c>
      <c r="M7450" t="s">
        <v>97</v>
      </c>
      <c r="N7450" t="s">
        <v>17</v>
      </c>
    </row>
    <row r="7451" spans="1:14" x14ac:dyDescent="0.25">
      <c r="A7451">
        <v>6.2016999999999998</v>
      </c>
      <c r="B7451">
        <v>9</v>
      </c>
      <c r="C7451" t="s">
        <v>73</v>
      </c>
      <c r="D7451">
        <v>86089</v>
      </c>
      <c r="E7451" t="s">
        <v>79</v>
      </c>
      <c r="F7451">
        <v>12</v>
      </c>
      <c r="G7451" t="s">
        <v>29</v>
      </c>
      <c r="H7451">
        <v>6882.4889999999996</v>
      </c>
      <c r="I7451">
        <v>0</v>
      </c>
      <c r="J7451">
        <v>4528110</v>
      </c>
      <c r="K7451">
        <v>16274142</v>
      </c>
      <c r="M7451" t="s">
        <v>97</v>
      </c>
      <c r="N7451" t="s">
        <v>17</v>
      </c>
    </row>
    <row r="7452" spans="1:14" x14ac:dyDescent="0.25">
      <c r="A7452">
        <v>6.2016999999999998</v>
      </c>
      <c r="B7452">
        <v>9</v>
      </c>
      <c r="C7452" t="s">
        <v>73</v>
      </c>
      <c r="D7452">
        <v>86089</v>
      </c>
      <c r="E7452" t="s">
        <v>79</v>
      </c>
      <c r="F7452">
        <v>16</v>
      </c>
      <c r="G7452" t="s">
        <v>30</v>
      </c>
      <c r="H7452">
        <v>2442.0720000000001</v>
      </c>
      <c r="I7452">
        <v>0</v>
      </c>
      <c r="J7452">
        <v>185</v>
      </c>
      <c r="K7452">
        <v>0</v>
      </c>
      <c r="M7452" t="s">
        <v>97</v>
      </c>
      <c r="N7452" t="s">
        <v>17</v>
      </c>
    </row>
    <row r="7453" spans="1:14" x14ac:dyDescent="0.25">
      <c r="A7453">
        <v>6.2016999999999998</v>
      </c>
      <c r="B7453">
        <v>9</v>
      </c>
      <c r="C7453" t="s">
        <v>73</v>
      </c>
      <c r="D7453">
        <v>86089</v>
      </c>
      <c r="E7453" t="s">
        <v>79</v>
      </c>
      <c r="F7453">
        <v>11</v>
      </c>
      <c r="G7453" t="s">
        <v>31</v>
      </c>
      <c r="H7453">
        <v>2706.42</v>
      </c>
      <c r="I7453">
        <v>0</v>
      </c>
      <c r="J7453">
        <v>322470</v>
      </c>
      <c r="K7453">
        <v>1197957</v>
      </c>
      <c r="M7453" t="s">
        <v>97</v>
      </c>
      <c r="N7453" t="s">
        <v>17</v>
      </c>
    </row>
    <row r="7454" spans="1:14" x14ac:dyDescent="0.25">
      <c r="A7454">
        <v>6.2016999999999998</v>
      </c>
      <c r="B7454">
        <v>9</v>
      </c>
      <c r="C7454" t="s">
        <v>73</v>
      </c>
      <c r="D7454">
        <v>86089</v>
      </c>
      <c r="E7454" t="s">
        <v>79</v>
      </c>
      <c r="F7454">
        <v>17</v>
      </c>
      <c r="G7454" t="s">
        <v>32</v>
      </c>
      <c r="H7454">
        <v>1850.4359999999999</v>
      </c>
      <c r="I7454">
        <v>0</v>
      </c>
      <c r="J7454">
        <v>185</v>
      </c>
      <c r="K7454">
        <v>0</v>
      </c>
      <c r="M7454" t="s">
        <v>97</v>
      </c>
      <c r="N7454" t="s">
        <v>17</v>
      </c>
    </row>
    <row r="7455" spans="1:14" x14ac:dyDescent="0.25">
      <c r="A7455">
        <v>6.2016999999999998</v>
      </c>
      <c r="B7455">
        <v>9</v>
      </c>
      <c r="C7455" t="s">
        <v>73</v>
      </c>
      <c r="D7455">
        <v>86089</v>
      </c>
      <c r="E7455" t="s">
        <v>79</v>
      </c>
      <c r="F7455">
        <v>18</v>
      </c>
      <c r="G7455" t="s">
        <v>33</v>
      </c>
      <c r="H7455">
        <v>47840.694000000003</v>
      </c>
      <c r="I7455">
        <v>0</v>
      </c>
      <c r="J7455">
        <v>4528110</v>
      </c>
      <c r="K7455">
        <v>18017685</v>
      </c>
      <c r="M7455" t="s">
        <v>97</v>
      </c>
      <c r="N7455" t="s">
        <v>17</v>
      </c>
    </row>
    <row r="7456" spans="1:14" x14ac:dyDescent="0.25">
      <c r="A7456">
        <v>6.2016999999999998</v>
      </c>
      <c r="B7456">
        <v>9</v>
      </c>
      <c r="C7456" t="s">
        <v>80</v>
      </c>
      <c r="D7456">
        <v>98422</v>
      </c>
      <c r="E7456" t="s">
        <v>81</v>
      </c>
      <c r="F7456">
        <v>1</v>
      </c>
      <c r="G7456" t="s">
        <v>16</v>
      </c>
      <c r="H7456">
        <v>3046.2959999999998</v>
      </c>
      <c r="I7456">
        <v>0</v>
      </c>
      <c r="J7456">
        <v>442770</v>
      </c>
      <c r="K7456">
        <v>1912671</v>
      </c>
      <c r="M7456" t="s">
        <v>97</v>
      </c>
      <c r="N7456" t="s">
        <v>38</v>
      </c>
    </row>
    <row r="7457" spans="1:14" x14ac:dyDescent="0.25">
      <c r="A7457">
        <v>6.2016999999999998</v>
      </c>
      <c r="B7457">
        <v>9</v>
      </c>
      <c r="C7457" t="s">
        <v>80</v>
      </c>
      <c r="D7457">
        <v>98422</v>
      </c>
      <c r="E7457" t="s">
        <v>81</v>
      </c>
      <c r="F7457">
        <v>2</v>
      </c>
      <c r="G7457" t="s">
        <v>18</v>
      </c>
      <c r="H7457">
        <v>2036.1089999999999</v>
      </c>
      <c r="I7457">
        <v>0</v>
      </c>
      <c r="J7457">
        <v>96430</v>
      </c>
      <c r="K7457">
        <v>721221</v>
      </c>
      <c r="M7457" t="s">
        <v>97</v>
      </c>
      <c r="N7457" t="s">
        <v>38</v>
      </c>
    </row>
    <row r="7458" spans="1:14" x14ac:dyDescent="0.25">
      <c r="A7458">
        <v>6.2016999999999998</v>
      </c>
      <c r="B7458">
        <v>9</v>
      </c>
      <c r="C7458" t="s">
        <v>80</v>
      </c>
      <c r="D7458">
        <v>98422</v>
      </c>
      <c r="E7458" t="s">
        <v>81</v>
      </c>
      <c r="F7458">
        <v>3</v>
      </c>
      <c r="G7458" t="s">
        <v>19</v>
      </c>
      <c r="H7458">
        <v>47.204999999999998</v>
      </c>
      <c r="I7458">
        <v>0</v>
      </c>
      <c r="J7458">
        <v>424790</v>
      </c>
      <c r="K7458">
        <v>726789</v>
      </c>
      <c r="M7458" t="s">
        <v>97</v>
      </c>
      <c r="N7458" t="s">
        <v>38</v>
      </c>
    </row>
    <row r="7459" spans="1:14" x14ac:dyDescent="0.25">
      <c r="A7459">
        <v>6.2016999999999998</v>
      </c>
      <c r="B7459">
        <v>9</v>
      </c>
      <c r="C7459" t="s">
        <v>80</v>
      </c>
      <c r="D7459">
        <v>98422</v>
      </c>
      <c r="E7459" t="s">
        <v>81</v>
      </c>
      <c r="F7459">
        <v>4</v>
      </c>
      <c r="G7459" t="s">
        <v>20</v>
      </c>
      <c r="H7459">
        <v>1507.413</v>
      </c>
      <c r="I7459">
        <v>0</v>
      </c>
      <c r="J7459">
        <v>359485</v>
      </c>
      <c r="K7459">
        <v>644271</v>
      </c>
      <c r="M7459" t="s">
        <v>97</v>
      </c>
      <c r="N7459" t="s">
        <v>38</v>
      </c>
    </row>
    <row r="7460" spans="1:14" x14ac:dyDescent="0.25">
      <c r="A7460">
        <v>6.2016999999999998</v>
      </c>
      <c r="B7460">
        <v>9</v>
      </c>
      <c r="C7460" t="s">
        <v>80</v>
      </c>
      <c r="D7460">
        <v>98422</v>
      </c>
      <c r="E7460" t="s">
        <v>81</v>
      </c>
      <c r="F7460">
        <v>5</v>
      </c>
      <c r="G7460" t="s">
        <v>21</v>
      </c>
      <c r="H7460">
        <v>3058.884</v>
      </c>
      <c r="I7460">
        <v>0</v>
      </c>
      <c r="J7460">
        <v>205170</v>
      </c>
      <c r="K7460">
        <v>49047</v>
      </c>
      <c r="M7460" t="s">
        <v>97</v>
      </c>
      <c r="N7460" t="s">
        <v>38</v>
      </c>
    </row>
    <row r="7461" spans="1:14" x14ac:dyDescent="0.25">
      <c r="A7461">
        <v>6.2016999999999998</v>
      </c>
      <c r="B7461">
        <v>9</v>
      </c>
      <c r="C7461" t="s">
        <v>80</v>
      </c>
      <c r="D7461">
        <v>98422</v>
      </c>
      <c r="E7461" t="s">
        <v>81</v>
      </c>
      <c r="F7461">
        <v>6</v>
      </c>
      <c r="G7461" t="s">
        <v>22</v>
      </c>
      <c r="H7461">
        <v>7666.0919999999996</v>
      </c>
      <c r="I7461">
        <v>0</v>
      </c>
      <c r="J7461">
        <v>1375740</v>
      </c>
      <c r="K7461">
        <v>5309991</v>
      </c>
      <c r="M7461" t="s">
        <v>97</v>
      </c>
      <c r="N7461" t="s">
        <v>38</v>
      </c>
    </row>
    <row r="7462" spans="1:14" x14ac:dyDescent="0.25">
      <c r="A7462">
        <v>6.2016999999999998</v>
      </c>
      <c r="B7462">
        <v>9</v>
      </c>
      <c r="C7462" t="s">
        <v>80</v>
      </c>
      <c r="D7462">
        <v>98422</v>
      </c>
      <c r="E7462" t="s">
        <v>81</v>
      </c>
      <c r="F7462">
        <v>13</v>
      </c>
      <c r="G7462" t="s">
        <v>23</v>
      </c>
      <c r="H7462">
        <v>17361.999</v>
      </c>
      <c r="I7462">
        <v>0</v>
      </c>
      <c r="J7462">
        <v>2904385</v>
      </c>
      <c r="K7462">
        <v>10579248</v>
      </c>
      <c r="M7462" t="s">
        <v>97</v>
      </c>
      <c r="N7462" t="s">
        <v>38</v>
      </c>
    </row>
    <row r="7463" spans="1:14" x14ac:dyDescent="0.25">
      <c r="A7463">
        <v>6.2016999999999998</v>
      </c>
      <c r="B7463">
        <v>9</v>
      </c>
      <c r="C7463" t="s">
        <v>80</v>
      </c>
      <c r="D7463">
        <v>98422</v>
      </c>
      <c r="E7463" t="s">
        <v>81</v>
      </c>
      <c r="F7463">
        <v>7</v>
      </c>
      <c r="G7463" t="s">
        <v>24</v>
      </c>
      <c r="H7463">
        <v>4965.9660000000003</v>
      </c>
      <c r="I7463">
        <v>0</v>
      </c>
      <c r="J7463">
        <v>196580</v>
      </c>
      <c r="K7463">
        <v>1730178</v>
      </c>
      <c r="M7463" t="s">
        <v>97</v>
      </c>
      <c r="N7463" t="s">
        <v>38</v>
      </c>
    </row>
    <row r="7464" spans="1:14" x14ac:dyDescent="0.25">
      <c r="A7464">
        <v>6.2016999999999998</v>
      </c>
      <c r="B7464">
        <v>9</v>
      </c>
      <c r="C7464" t="s">
        <v>80</v>
      </c>
      <c r="D7464">
        <v>98422</v>
      </c>
      <c r="E7464" t="s">
        <v>81</v>
      </c>
      <c r="F7464">
        <v>8</v>
      </c>
      <c r="G7464" t="s">
        <v>25</v>
      </c>
      <c r="H7464">
        <v>1699.38</v>
      </c>
      <c r="I7464">
        <v>0</v>
      </c>
      <c r="J7464">
        <v>55605</v>
      </c>
      <c r="K7464">
        <v>484359</v>
      </c>
      <c r="M7464" t="s">
        <v>97</v>
      </c>
      <c r="N7464" t="s">
        <v>38</v>
      </c>
    </row>
    <row r="7465" spans="1:14" x14ac:dyDescent="0.25">
      <c r="A7465">
        <v>6.2016999999999998</v>
      </c>
      <c r="B7465">
        <v>9</v>
      </c>
      <c r="C7465" t="s">
        <v>80</v>
      </c>
      <c r="D7465">
        <v>98422</v>
      </c>
      <c r="E7465" t="s">
        <v>81</v>
      </c>
      <c r="F7465">
        <v>9</v>
      </c>
      <c r="G7465" t="s">
        <v>26</v>
      </c>
      <c r="H7465">
        <v>2341.3679999999999</v>
      </c>
      <c r="I7465">
        <v>0</v>
      </c>
      <c r="J7465">
        <v>72705</v>
      </c>
      <c r="K7465">
        <v>512910</v>
      </c>
      <c r="M7465" t="s">
        <v>97</v>
      </c>
      <c r="N7465" t="s">
        <v>38</v>
      </c>
    </row>
    <row r="7466" spans="1:14" x14ac:dyDescent="0.25">
      <c r="A7466">
        <v>6.2016999999999998</v>
      </c>
      <c r="B7466">
        <v>9</v>
      </c>
      <c r="C7466" t="s">
        <v>80</v>
      </c>
      <c r="D7466">
        <v>98422</v>
      </c>
      <c r="E7466" t="s">
        <v>81</v>
      </c>
      <c r="F7466">
        <v>14</v>
      </c>
      <c r="G7466" t="s">
        <v>27</v>
      </c>
      <c r="H7466">
        <v>9006.7139999999999</v>
      </c>
      <c r="I7466">
        <v>0</v>
      </c>
      <c r="J7466">
        <v>324890</v>
      </c>
      <c r="K7466">
        <v>2670339</v>
      </c>
      <c r="M7466" t="s">
        <v>97</v>
      </c>
      <c r="N7466" t="s">
        <v>38</v>
      </c>
    </row>
    <row r="7467" spans="1:14" x14ac:dyDescent="0.25">
      <c r="A7467">
        <v>6.2016999999999998</v>
      </c>
      <c r="B7467">
        <v>9</v>
      </c>
      <c r="C7467" t="s">
        <v>80</v>
      </c>
      <c r="D7467">
        <v>98422</v>
      </c>
      <c r="E7467" t="s">
        <v>81</v>
      </c>
      <c r="F7467">
        <v>15</v>
      </c>
      <c r="G7467" t="s">
        <v>28</v>
      </c>
      <c r="H7467">
        <v>3291.7620000000002</v>
      </c>
      <c r="I7467">
        <v>0</v>
      </c>
      <c r="J7467">
        <v>190</v>
      </c>
      <c r="K7467">
        <v>0</v>
      </c>
      <c r="M7467" t="s">
        <v>97</v>
      </c>
      <c r="N7467" t="s">
        <v>38</v>
      </c>
    </row>
    <row r="7468" spans="1:14" x14ac:dyDescent="0.25">
      <c r="A7468">
        <v>6.2016999999999998</v>
      </c>
      <c r="B7468">
        <v>9</v>
      </c>
      <c r="C7468" t="s">
        <v>80</v>
      </c>
      <c r="D7468">
        <v>98422</v>
      </c>
      <c r="E7468" t="s">
        <v>81</v>
      </c>
      <c r="F7468">
        <v>12</v>
      </c>
      <c r="G7468" t="s">
        <v>29</v>
      </c>
      <c r="H7468">
        <v>5551.308</v>
      </c>
      <c r="I7468">
        <v>0</v>
      </c>
      <c r="J7468">
        <v>3229275</v>
      </c>
      <c r="K7468">
        <v>13159002</v>
      </c>
      <c r="M7468" t="s">
        <v>97</v>
      </c>
      <c r="N7468" t="s">
        <v>38</v>
      </c>
    </row>
    <row r="7469" spans="1:14" x14ac:dyDescent="0.25">
      <c r="A7469">
        <v>6.2016999999999998</v>
      </c>
      <c r="B7469">
        <v>9</v>
      </c>
      <c r="C7469" t="s">
        <v>80</v>
      </c>
      <c r="D7469">
        <v>98422</v>
      </c>
      <c r="E7469" t="s">
        <v>81</v>
      </c>
      <c r="F7469">
        <v>16</v>
      </c>
      <c r="G7469" t="s">
        <v>30</v>
      </c>
      <c r="H7469">
        <v>2747.3310000000001</v>
      </c>
      <c r="I7469">
        <v>0</v>
      </c>
      <c r="J7469">
        <v>190</v>
      </c>
      <c r="K7469">
        <v>0</v>
      </c>
      <c r="M7469" t="s">
        <v>97</v>
      </c>
      <c r="N7469" t="s">
        <v>38</v>
      </c>
    </row>
    <row r="7470" spans="1:14" x14ac:dyDescent="0.25">
      <c r="A7470">
        <v>6.2016999999999998</v>
      </c>
      <c r="B7470">
        <v>9</v>
      </c>
      <c r="C7470" t="s">
        <v>80</v>
      </c>
      <c r="D7470">
        <v>98422</v>
      </c>
      <c r="E7470" t="s">
        <v>81</v>
      </c>
      <c r="F7470">
        <v>11</v>
      </c>
      <c r="G7470" t="s">
        <v>31</v>
      </c>
      <c r="H7470">
        <v>3848.7809999999999</v>
      </c>
      <c r="I7470">
        <v>0</v>
      </c>
      <c r="J7470">
        <v>414070</v>
      </c>
      <c r="K7470">
        <v>1428441</v>
      </c>
      <c r="M7470" t="s">
        <v>97</v>
      </c>
      <c r="N7470" t="s">
        <v>38</v>
      </c>
    </row>
    <row r="7471" spans="1:14" x14ac:dyDescent="0.25">
      <c r="A7471">
        <v>6.2016999999999998</v>
      </c>
      <c r="B7471">
        <v>9</v>
      </c>
      <c r="C7471" t="s">
        <v>80</v>
      </c>
      <c r="D7471">
        <v>98422</v>
      </c>
      <c r="E7471" t="s">
        <v>81</v>
      </c>
      <c r="F7471">
        <v>17</v>
      </c>
      <c r="G7471" t="s">
        <v>32</v>
      </c>
      <c r="H7471">
        <v>31.47</v>
      </c>
      <c r="I7471">
        <v>0</v>
      </c>
      <c r="J7471">
        <v>190</v>
      </c>
      <c r="K7471">
        <v>0</v>
      </c>
      <c r="M7471" t="s">
        <v>97</v>
      </c>
      <c r="N7471" t="s">
        <v>38</v>
      </c>
    </row>
    <row r="7472" spans="1:14" x14ac:dyDescent="0.25">
      <c r="A7472">
        <v>6.2016999999999998</v>
      </c>
      <c r="B7472">
        <v>9</v>
      </c>
      <c r="C7472" t="s">
        <v>80</v>
      </c>
      <c r="D7472">
        <v>98422</v>
      </c>
      <c r="E7472" t="s">
        <v>81</v>
      </c>
      <c r="F7472">
        <v>18</v>
      </c>
      <c r="G7472" t="s">
        <v>33</v>
      </c>
      <c r="H7472">
        <v>41839.364999999998</v>
      </c>
      <c r="I7472">
        <v>0</v>
      </c>
      <c r="J7472">
        <v>3229275</v>
      </c>
      <c r="K7472">
        <v>13712721</v>
      </c>
      <c r="M7472" t="s">
        <v>97</v>
      </c>
      <c r="N7472" t="s">
        <v>38</v>
      </c>
    </row>
    <row r="7473" spans="1:14" x14ac:dyDescent="0.25">
      <c r="A7473">
        <v>6.2016999999999998</v>
      </c>
      <c r="B7473">
        <v>9</v>
      </c>
      <c r="C7473" t="s">
        <v>80</v>
      </c>
      <c r="D7473">
        <v>79785</v>
      </c>
      <c r="E7473" t="s">
        <v>82</v>
      </c>
      <c r="F7473">
        <v>1</v>
      </c>
      <c r="G7473" t="s">
        <v>16</v>
      </c>
      <c r="H7473">
        <v>3219.3809999999999</v>
      </c>
      <c r="I7473">
        <v>0</v>
      </c>
      <c r="J7473">
        <v>404090</v>
      </c>
      <c r="K7473">
        <v>1682385</v>
      </c>
      <c r="M7473" t="s">
        <v>97</v>
      </c>
      <c r="N7473" t="s">
        <v>17</v>
      </c>
    </row>
    <row r="7474" spans="1:14" x14ac:dyDescent="0.25">
      <c r="A7474">
        <v>6.2016999999999998</v>
      </c>
      <c r="B7474">
        <v>9</v>
      </c>
      <c r="C7474" t="s">
        <v>80</v>
      </c>
      <c r="D7474">
        <v>79785</v>
      </c>
      <c r="E7474" t="s">
        <v>82</v>
      </c>
      <c r="F7474">
        <v>2</v>
      </c>
      <c r="G7474" t="s">
        <v>18</v>
      </c>
      <c r="H7474">
        <v>2202.9</v>
      </c>
      <c r="I7474">
        <v>0</v>
      </c>
      <c r="J7474">
        <v>79845</v>
      </c>
      <c r="K7474">
        <v>423321</v>
      </c>
      <c r="M7474" t="s">
        <v>97</v>
      </c>
      <c r="N7474" t="s">
        <v>17</v>
      </c>
    </row>
    <row r="7475" spans="1:14" x14ac:dyDescent="0.25">
      <c r="A7475">
        <v>6.2016999999999998</v>
      </c>
      <c r="B7475">
        <v>9</v>
      </c>
      <c r="C7475" t="s">
        <v>80</v>
      </c>
      <c r="D7475">
        <v>79785</v>
      </c>
      <c r="E7475" t="s">
        <v>82</v>
      </c>
      <c r="F7475">
        <v>3</v>
      </c>
      <c r="G7475" t="s">
        <v>19</v>
      </c>
      <c r="H7475">
        <v>47.204999999999998</v>
      </c>
      <c r="I7475">
        <v>0</v>
      </c>
      <c r="J7475">
        <v>433040</v>
      </c>
      <c r="K7475">
        <v>713190</v>
      </c>
      <c r="M7475" t="s">
        <v>97</v>
      </c>
      <c r="N7475" t="s">
        <v>17</v>
      </c>
    </row>
    <row r="7476" spans="1:14" x14ac:dyDescent="0.25">
      <c r="A7476">
        <v>6.2016999999999998</v>
      </c>
      <c r="B7476">
        <v>9</v>
      </c>
      <c r="C7476" t="s">
        <v>80</v>
      </c>
      <c r="D7476">
        <v>79785</v>
      </c>
      <c r="E7476" t="s">
        <v>82</v>
      </c>
      <c r="F7476">
        <v>4</v>
      </c>
      <c r="G7476" t="s">
        <v>20</v>
      </c>
      <c r="H7476">
        <v>1346.9159999999999</v>
      </c>
      <c r="I7476">
        <v>0</v>
      </c>
      <c r="J7476">
        <v>328340</v>
      </c>
      <c r="K7476">
        <v>612003</v>
      </c>
      <c r="M7476" t="s">
        <v>97</v>
      </c>
      <c r="N7476" t="s">
        <v>17</v>
      </c>
    </row>
    <row r="7477" spans="1:14" x14ac:dyDescent="0.25">
      <c r="A7477">
        <v>6.2016999999999998</v>
      </c>
      <c r="B7477">
        <v>9</v>
      </c>
      <c r="C7477" t="s">
        <v>80</v>
      </c>
      <c r="D7477">
        <v>79785</v>
      </c>
      <c r="E7477" t="s">
        <v>82</v>
      </c>
      <c r="F7477">
        <v>5</v>
      </c>
      <c r="G7477" t="s">
        <v>21</v>
      </c>
      <c r="H7477">
        <v>2004.6389999999999</v>
      </c>
      <c r="I7477">
        <v>0</v>
      </c>
      <c r="J7477">
        <v>228540</v>
      </c>
      <c r="K7477">
        <v>464115</v>
      </c>
      <c r="M7477" t="s">
        <v>97</v>
      </c>
      <c r="N7477" t="s">
        <v>17</v>
      </c>
    </row>
    <row r="7478" spans="1:14" x14ac:dyDescent="0.25">
      <c r="A7478">
        <v>6.2016999999999998</v>
      </c>
      <c r="B7478">
        <v>9</v>
      </c>
      <c r="C7478" t="s">
        <v>80</v>
      </c>
      <c r="D7478">
        <v>79785</v>
      </c>
      <c r="E7478" t="s">
        <v>82</v>
      </c>
      <c r="F7478">
        <v>6</v>
      </c>
      <c r="G7478" t="s">
        <v>22</v>
      </c>
      <c r="H7478">
        <v>6806.9610000000002</v>
      </c>
      <c r="I7478">
        <v>0</v>
      </c>
      <c r="J7478">
        <v>2000790</v>
      </c>
      <c r="K7478">
        <v>1006272</v>
      </c>
      <c r="M7478" t="s">
        <v>97</v>
      </c>
      <c r="N7478" t="s">
        <v>17</v>
      </c>
    </row>
    <row r="7479" spans="1:14" x14ac:dyDescent="0.25">
      <c r="A7479">
        <v>6.2016999999999998</v>
      </c>
      <c r="B7479">
        <v>9</v>
      </c>
      <c r="C7479" t="s">
        <v>80</v>
      </c>
      <c r="D7479">
        <v>79785</v>
      </c>
      <c r="E7479" t="s">
        <v>82</v>
      </c>
      <c r="F7479">
        <v>13</v>
      </c>
      <c r="G7479" t="s">
        <v>23</v>
      </c>
      <c r="H7479">
        <v>15628.002</v>
      </c>
      <c r="I7479">
        <v>0</v>
      </c>
      <c r="J7479">
        <v>3474645</v>
      </c>
      <c r="K7479">
        <v>14709126</v>
      </c>
      <c r="M7479" t="s">
        <v>97</v>
      </c>
      <c r="N7479" t="s">
        <v>17</v>
      </c>
    </row>
    <row r="7480" spans="1:14" x14ac:dyDescent="0.25">
      <c r="A7480">
        <v>6.2016999999999998</v>
      </c>
      <c r="B7480">
        <v>9</v>
      </c>
      <c r="C7480" t="s">
        <v>80</v>
      </c>
      <c r="D7480">
        <v>79785</v>
      </c>
      <c r="E7480" t="s">
        <v>82</v>
      </c>
      <c r="F7480">
        <v>7</v>
      </c>
      <c r="G7480" t="s">
        <v>24</v>
      </c>
      <c r="H7480">
        <v>5620.5420000000004</v>
      </c>
      <c r="I7480">
        <v>0</v>
      </c>
      <c r="J7480">
        <v>181240</v>
      </c>
      <c r="K7480">
        <v>1678335</v>
      </c>
      <c r="M7480" t="s">
        <v>97</v>
      </c>
      <c r="N7480" t="s">
        <v>17</v>
      </c>
    </row>
    <row r="7481" spans="1:14" x14ac:dyDescent="0.25">
      <c r="A7481">
        <v>6.2016999999999998</v>
      </c>
      <c r="B7481">
        <v>9</v>
      </c>
      <c r="C7481" t="s">
        <v>80</v>
      </c>
      <c r="D7481">
        <v>79785</v>
      </c>
      <c r="E7481" t="s">
        <v>82</v>
      </c>
      <c r="F7481">
        <v>8</v>
      </c>
      <c r="G7481" t="s">
        <v>25</v>
      </c>
      <c r="H7481">
        <v>1381.5329999999999</v>
      </c>
      <c r="I7481">
        <v>0</v>
      </c>
      <c r="J7481">
        <v>51905</v>
      </c>
      <c r="K7481">
        <v>457467</v>
      </c>
      <c r="M7481" t="s">
        <v>97</v>
      </c>
      <c r="N7481" t="s">
        <v>17</v>
      </c>
    </row>
    <row r="7482" spans="1:14" x14ac:dyDescent="0.25">
      <c r="A7482">
        <v>6.2016999999999998</v>
      </c>
      <c r="B7482">
        <v>9</v>
      </c>
      <c r="C7482" t="s">
        <v>80</v>
      </c>
      <c r="D7482">
        <v>79785</v>
      </c>
      <c r="E7482" t="s">
        <v>82</v>
      </c>
      <c r="F7482">
        <v>9</v>
      </c>
      <c r="G7482" t="s">
        <v>26</v>
      </c>
      <c r="H7482">
        <v>1589.2349999999999</v>
      </c>
      <c r="I7482">
        <v>0</v>
      </c>
      <c r="J7482">
        <v>70985</v>
      </c>
      <c r="K7482">
        <v>510435</v>
      </c>
      <c r="M7482" t="s">
        <v>97</v>
      </c>
      <c r="N7482" t="s">
        <v>17</v>
      </c>
    </row>
    <row r="7483" spans="1:14" x14ac:dyDescent="0.25">
      <c r="A7483">
        <v>6.2016999999999998</v>
      </c>
      <c r="B7483">
        <v>9</v>
      </c>
      <c r="C7483" t="s">
        <v>80</v>
      </c>
      <c r="D7483">
        <v>79785</v>
      </c>
      <c r="E7483" t="s">
        <v>82</v>
      </c>
      <c r="F7483">
        <v>14</v>
      </c>
      <c r="G7483" t="s">
        <v>27</v>
      </c>
      <c r="H7483">
        <v>8591.31</v>
      </c>
      <c r="I7483">
        <v>0</v>
      </c>
      <c r="J7483">
        <v>304130</v>
      </c>
      <c r="K7483">
        <v>2658666</v>
      </c>
      <c r="M7483" t="s">
        <v>97</v>
      </c>
      <c r="N7483" t="s">
        <v>17</v>
      </c>
    </row>
    <row r="7484" spans="1:14" x14ac:dyDescent="0.25">
      <c r="A7484">
        <v>6.2016999999999998</v>
      </c>
      <c r="B7484">
        <v>9</v>
      </c>
      <c r="C7484" t="s">
        <v>80</v>
      </c>
      <c r="D7484">
        <v>79785</v>
      </c>
      <c r="E7484" t="s">
        <v>82</v>
      </c>
      <c r="F7484">
        <v>15</v>
      </c>
      <c r="G7484" t="s">
        <v>28</v>
      </c>
      <c r="H7484">
        <v>3156.4409999999998</v>
      </c>
      <c r="I7484">
        <v>0</v>
      </c>
      <c r="J7484">
        <v>195</v>
      </c>
      <c r="K7484">
        <v>0</v>
      </c>
      <c r="M7484" t="s">
        <v>97</v>
      </c>
      <c r="N7484" t="s">
        <v>17</v>
      </c>
    </row>
    <row r="7485" spans="1:14" x14ac:dyDescent="0.25">
      <c r="A7485">
        <v>6.2016999999999998</v>
      </c>
      <c r="B7485">
        <v>9</v>
      </c>
      <c r="C7485" t="s">
        <v>80</v>
      </c>
      <c r="D7485">
        <v>79785</v>
      </c>
      <c r="E7485" t="s">
        <v>82</v>
      </c>
      <c r="F7485">
        <v>12</v>
      </c>
      <c r="G7485" t="s">
        <v>29</v>
      </c>
      <c r="H7485">
        <v>6142.9440000000004</v>
      </c>
      <c r="I7485">
        <v>0</v>
      </c>
      <c r="J7485">
        <v>3778775</v>
      </c>
      <c r="K7485">
        <v>17905926</v>
      </c>
      <c r="M7485" t="s">
        <v>97</v>
      </c>
      <c r="N7485" t="s">
        <v>17</v>
      </c>
    </row>
    <row r="7486" spans="1:14" x14ac:dyDescent="0.25">
      <c r="A7486">
        <v>6.2016999999999998</v>
      </c>
      <c r="B7486">
        <v>9</v>
      </c>
      <c r="C7486" t="s">
        <v>80</v>
      </c>
      <c r="D7486">
        <v>79785</v>
      </c>
      <c r="E7486" t="s">
        <v>82</v>
      </c>
      <c r="F7486">
        <v>16</v>
      </c>
      <c r="G7486" t="s">
        <v>30</v>
      </c>
      <c r="H7486">
        <v>2435.7779999999998</v>
      </c>
      <c r="I7486">
        <v>0</v>
      </c>
      <c r="J7486">
        <v>195</v>
      </c>
      <c r="K7486">
        <v>0</v>
      </c>
      <c r="M7486" t="s">
        <v>97</v>
      </c>
      <c r="N7486" t="s">
        <v>17</v>
      </c>
    </row>
    <row r="7487" spans="1:14" x14ac:dyDescent="0.25">
      <c r="A7487">
        <v>6.2016999999999998</v>
      </c>
      <c r="B7487">
        <v>9</v>
      </c>
      <c r="C7487" t="s">
        <v>80</v>
      </c>
      <c r="D7487">
        <v>79785</v>
      </c>
      <c r="E7487" t="s">
        <v>82</v>
      </c>
      <c r="F7487">
        <v>11</v>
      </c>
      <c r="G7487" t="s">
        <v>31</v>
      </c>
      <c r="H7487">
        <v>2218.6350000000002</v>
      </c>
      <c r="I7487">
        <v>0</v>
      </c>
      <c r="J7487">
        <v>197600</v>
      </c>
      <c r="K7487">
        <v>837549</v>
      </c>
      <c r="M7487" t="s">
        <v>97</v>
      </c>
      <c r="N7487" t="s">
        <v>17</v>
      </c>
    </row>
    <row r="7488" spans="1:14" x14ac:dyDescent="0.25">
      <c r="A7488">
        <v>6.2016999999999998</v>
      </c>
      <c r="B7488">
        <v>9</v>
      </c>
      <c r="C7488" t="s">
        <v>80</v>
      </c>
      <c r="D7488">
        <v>79785</v>
      </c>
      <c r="E7488" t="s">
        <v>82</v>
      </c>
      <c r="F7488">
        <v>17</v>
      </c>
      <c r="G7488" t="s">
        <v>32</v>
      </c>
      <c r="H7488">
        <v>1378.386</v>
      </c>
      <c r="I7488">
        <v>0</v>
      </c>
      <c r="J7488">
        <v>195</v>
      </c>
      <c r="K7488">
        <v>0</v>
      </c>
      <c r="M7488" t="s">
        <v>97</v>
      </c>
      <c r="N7488" t="s">
        <v>17</v>
      </c>
    </row>
    <row r="7489" spans="1:14" x14ac:dyDescent="0.25">
      <c r="A7489">
        <v>6.2016999999999998</v>
      </c>
      <c r="B7489">
        <v>9</v>
      </c>
      <c r="C7489" t="s">
        <v>80</v>
      </c>
      <c r="D7489">
        <v>79785</v>
      </c>
      <c r="E7489" t="s">
        <v>82</v>
      </c>
      <c r="F7489">
        <v>18</v>
      </c>
      <c r="G7489" t="s">
        <v>33</v>
      </c>
      <c r="H7489">
        <v>39551.495999999999</v>
      </c>
      <c r="I7489">
        <v>0</v>
      </c>
      <c r="J7489">
        <v>3778775</v>
      </c>
      <c r="K7489">
        <v>17558802</v>
      </c>
      <c r="M7489" t="s">
        <v>97</v>
      </c>
      <c r="N7489" t="s">
        <v>17</v>
      </c>
    </row>
    <row r="7490" spans="1:14" x14ac:dyDescent="0.25">
      <c r="A7490">
        <v>6.2016999999999998</v>
      </c>
      <c r="B7490">
        <v>9</v>
      </c>
      <c r="C7490" t="s">
        <v>80</v>
      </c>
      <c r="D7490">
        <v>63354</v>
      </c>
      <c r="E7490" t="s">
        <v>83</v>
      </c>
      <c r="F7490">
        <v>1</v>
      </c>
      <c r="G7490" t="s">
        <v>16</v>
      </c>
      <c r="H7490">
        <v>3811.0169999999998</v>
      </c>
      <c r="I7490">
        <v>0</v>
      </c>
      <c r="J7490">
        <v>475925</v>
      </c>
      <c r="K7490">
        <v>2069595</v>
      </c>
      <c r="M7490" t="s">
        <v>97</v>
      </c>
      <c r="N7490" t="s">
        <v>17</v>
      </c>
    </row>
    <row r="7491" spans="1:14" x14ac:dyDescent="0.25">
      <c r="A7491">
        <v>6.2016999999999998</v>
      </c>
      <c r="B7491">
        <v>9</v>
      </c>
      <c r="C7491" t="s">
        <v>80</v>
      </c>
      <c r="D7491">
        <v>63354</v>
      </c>
      <c r="E7491" t="s">
        <v>83</v>
      </c>
      <c r="F7491">
        <v>2</v>
      </c>
      <c r="G7491" t="s">
        <v>18</v>
      </c>
      <c r="H7491">
        <v>1570.3530000000001</v>
      </c>
      <c r="I7491">
        <v>0</v>
      </c>
      <c r="J7491">
        <v>93915</v>
      </c>
      <c r="K7491">
        <v>8856</v>
      </c>
      <c r="M7491" t="s">
        <v>97</v>
      </c>
      <c r="N7491" t="s">
        <v>17</v>
      </c>
    </row>
    <row r="7492" spans="1:14" x14ac:dyDescent="0.25">
      <c r="A7492">
        <v>6.2016999999999998</v>
      </c>
      <c r="B7492">
        <v>9</v>
      </c>
      <c r="C7492" t="s">
        <v>80</v>
      </c>
      <c r="D7492">
        <v>63354</v>
      </c>
      <c r="E7492" t="s">
        <v>83</v>
      </c>
      <c r="F7492">
        <v>3</v>
      </c>
      <c r="G7492" t="s">
        <v>19</v>
      </c>
      <c r="H7492">
        <v>47.204999999999998</v>
      </c>
      <c r="I7492">
        <v>0</v>
      </c>
      <c r="J7492">
        <v>526025</v>
      </c>
      <c r="K7492">
        <v>812211</v>
      </c>
      <c r="M7492" t="s">
        <v>97</v>
      </c>
      <c r="N7492" t="s">
        <v>17</v>
      </c>
    </row>
    <row r="7493" spans="1:14" x14ac:dyDescent="0.25">
      <c r="A7493">
        <v>6.2016999999999998</v>
      </c>
      <c r="B7493">
        <v>9</v>
      </c>
      <c r="C7493" t="s">
        <v>80</v>
      </c>
      <c r="D7493">
        <v>63354</v>
      </c>
      <c r="E7493" t="s">
        <v>83</v>
      </c>
      <c r="F7493">
        <v>4</v>
      </c>
      <c r="G7493" t="s">
        <v>20</v>
      </c>
      <c r="H7493">
        <v>1560.912</v>
      </c>
      <c r="I7493">
        <v>0</v>
      </c>
      <c r="J7493">
        <v>486870</v>
      </c>
      <c r="K7493">
        <v>787413</v>
      </c>
      <c r="M7493" t="s">
        <v>97</v>
      </c>
      <c r="N7493" t="s">
        <v>17</v>
      </c>
    </row>
    <row r="7494" spans="1:14" x14ac:dyDescent="0.25">
      <c r="A7494">
        <v>6.2016999999999998</v>
      </c>
      <c r="B7494">
        <v>9</v>
      </c>
      <c r="C7494" t="s">
        <v>80</v>
      </c>
      <c r="D7494">
        <v>63354</v>
      </c>
      <c r="E7494" t="s">
        <v>83</v>
      </c>
      <c r="F7494">
        <v>5</v>
      </c>
      <c r="G7494" t="s">
        <v>21</v>
      </c>
      <c r="H7494">
        <v>2898.3870000000002</v>
      </c>
      <c r="I7494">
        <v>0</v>
      </c>
      <c r="J7494">
        <v>266610</v>
      </c>
      <c r="K7494">
        <v>599973</v>
      </c>
      <c r="M7494" t="s">
        <v>97</v>
      </c>
      <c r="N7494" t="s">
        <v>17</v>
      </c>
    </row>
    <row r="7495" spans="1:14" x14ac:dyDescent="0.25">
      <c r="A7495">
        <v>6.2016999999999998</v>
      </c>
      <c r="B7495">
        <v>9</v>
      </c>
      <c r="C7495" t="s">
        <v>80</v>
      </c>
      <c r="D7495">
        <v>63354</v>
      </c>
      <c r="E7495" t="s">
        <v>83</v>
      </c>
      <c r="F7495">
        <v>6</v>
      </c>
      <c r="G7495" t="s">
        <v>22</v>
      </c>
      <c r="H7495">
        <v>9831.2279999999992</v>
      </c>
      <c r="I7495">
        <v>0</v>
      </c>
      <c r="J7495">
        <v>2084810</v>
      </c>
      <c r="K7495">
        <v>9664416</v>
      </c>
      <c r="M7495" t="s">
        <v>97</v>
      </c>
      <c r="N7495" t="s">
        <v>17</v>
      </c>
    </row>
    <row r="7496" spans="1:14" x14ac:dyDescent="0.25">
      <c r="A7496">
        <v>6.2016999999999998</v>
      </c>
      <c r="B7496">
        <v>9</v>
      </c>
      <c r="C7496" t="s">
        <v>80</v>
      </c>
      <c r="D7496">
        <v>63354</v>
      </c>
      <c r="E7496" t="s">
        <v>83</v>
      </c>
      <c r="F7496">
        <v>13</v>
      </c>
      <c r="G7496" t="s">
        <v>23</v>
      </c>
      <c r="H7496">
        <v>19719.101999999999</v>
      </c>
      <c r="I7496">
        <v>0</v>
      </c>
      <c r="J7496">
        <v>3934155</v>
      </c>
      <c r="K7496">
        <v>15094773</v>
      </c>
      <c r="M7496" t="s">
        <v>97</v>
      </c>
      <c r="N7496" t="s">
        <v>17</v>
      </c>
    </row>
    <row r="7497" spans="1:14" x14ac:dyDescent="0.25">
      <c r="A7497">
        <v>6.2016999999999998</v>
      </c>
      <c r="B7497">
        <v>9</v>
      </c>
      <c r="C7497" t="s">
        <v>80</v>
      </c>
      <c r="D7497">
        <v>63354</v>
      </c>
      <c r="E7497" t="s">
        <v>83</v>
      </c>
      <c r="F7497">
        <v>7</v>
      </c>
      <c r="G7497" t="s">
        <v>24</v>
      </c>
      <c r="H7497">
        <v>5088.6989999999996</v>
      </c>
      <c r="I7497">
        <v>0</v>
      </c>
      <c r="J7497">
        <v>253710</v>
      </c>
      <c r="K7497">
        <v>2476158</v>
      </c>
      <c r="M7497" t="s">
        <v>97</v>
      </c>
      <c r="N7497" t="s">
        <v>17</v>
      </c>
    </row>
    <row r="7498" spans="1:14" x14ac:dyDescent="0.25">
      <c r="A7498">
        <v>6.2016999999999998</v>
      </c>
      <c r="B7498">
        <v>9</v>
      </c>
      <c r="C7498" t="s">
        <v>80</v>
      </c>
      <c r="D7498">
        <v>63354</v>
      </c>
      <c r="E7498" t="s">
        <v>83</v>
      </c>
      <c r="F7498">
        <v>8</v>
      </c>
      <c r="G7498" t="s">
        <v>25</v>
      </c>
      <c r="H7498">
        <v>2593.1280000000002</v>
      </c>
      <c r="I7498">
        <v>0</v>
      </c>
      <c r="J7498">
        <v>60145</v>
      </c>
      <c r="K7498">
        <v>543591</v>
      </c>
      <c r="M7498" t="s">
        <v>97</v>
      </c>
      <c r="N7498" t="s">
        <v>17</v>
      </c>
    </row>
    <row r="7499" spans="1:14" x14ac:dyDescent="0.25">
      <c r="A7499">
        <v>6.2016999999999998</v>
      </c>
      <c r="B7499">
        <v>9</v>
      </c>
      <c r="C7499" t="s">
        <v>80</v>
      </c>
      <c r="D7499">
        <v>63354</v>
      </c>
      <c r="E7499" t="s">
        <v>83</v>
      </c>
      <c r="F7499">
        <v>9</v>
      </c>
      <c r="G7499" t="s">
        <v>26</v>
      </c>
      <c r="H7499">
        <v>2199.7530000000002</v>
      </c>
      <c r="I7499">
        <v>0</v>
      </c>
      <c r="J7499">
        <v>77880</v>
      </c>
      <c r="K7499">
        <v>557082</v>
      </c>
      <c r="M7499" t="s">
        <v>97</v>
      </c>
      <c r="N7499" t="s">
        <v>17</v>
      </c>
    </row>
    <row r="7500" spans="1:14" x14ac:dyDescent="0.25">
      <c r="A7500">
        <v>6.2016999999999998</v>
      </c>
      <c r="B7500">
        <v>9</v>
      </c>
      <c r="C7500" t="s">
        <v>80</v>
      </c>
      <c r="D7500">
        <v>63354</v>
      </c>
      <c r="E7500" t="s">
        <v>83</v>
      </c>
      <c r="F7500">
        <v>14</v>
      </c>
      <c r="G7500" t="s">
        <v>27</v>
      </c>
      <c r="H7500">
        <v>9881.58</v>
      </c>
      <c r="I7500">
        <v>0</v>
      </c>
      <c r="J7500">
        <v>391735</v>
      </c>
      <c r="K7500">
        <v>3465741</v>
      </c>
      <c r="M7500" t="s">
        <v>97</v>
      </c>
      <c r="N7500" t="s">
        <v>17</v>
      </c>
    </row>
    <row r="7501" spans="1:14" x14ac:dyDescent="0.25">
      <c r="A7501">
        <v>6.2016999999999998</v>
      </c>
      <c r="B7501">
        <v>9</v>
      </c>
      <c r="C7501" t="s">
        <v>80</v>
      </c>
      <c r="D7501">
        <v>63354</v>
      </c>
      <c r="E7501" t="s">
        <v>83</v>
      </c>
      <c r="F7501">
        <v>15</v>
      </c>
      <c r="G7501" t="s">
        <v>28</v>
      </c>
      <c r="H7501">
        <v>5085.5519999999997</v>
      </c>
      <c r="I7501">
        <v>0</v>
      </c>
      <c r="J7501">
        <v>200</v>
      </c>
      <c r="K7501">
        <v>0</v>
      </c>
      <c r="M7501" t="s">
        <v>97</v>
      </c>
      <c r="N7501" t="s">
        <v>17</v>
      </c>
    </row>
    <row r="7502" spans="1:14" x14ac:dyDescent="0.25">
      <c r="A7502">
        <v>6.2016999999999998</v>
      </c>
      <c r="B7502">
        <v>9</v>
      </c>
      <c r="C7502" t="s">
        <v>80</v>
      </c>
      <c r="D7502">
        <v>63354</v>
      </c>
      <c r="E7502" t="s">
        <v>83</v>
      </c>
      <c r="F7502">
        <v>12</v>
      </c>
      <c r="G7502" t="s">
        <v>29</v>
      </c>
      <c r="H7502">
        <v>8182.2</v>
      </c>
      <c r="I7502">
        <v>0</v>
      </c>
      <c r="J7502">
        <v>4325890</v>
      </c>
      <c r="K7502">
        <v>17379684</v>
      </c>
      <c r="M7502" t="s">
        <v>97</v>
      </c>
      <c r="N7502" t="s">
        <v>17</v>
      </c>
    </row>
    <row r="7503" spans="1:14" x14ac:dyDescent="0.25">
      <c r="A7503">
        <v>6.2016999999999998</v>
      </c>
      <c r="B7503">
        <v>9</v>
      </c>
      <c r="C7503" t="s">
        <v>80</v>
      </c>
      <c r="D7503">
        <v>63354</v>
      </c>
      <c r="E7503" t="s">
        <v>83</v>
      </c>
      <c r="F7503">
        <v>16</v>
      </c>
      <c r="G7503" t="s">
        <v>30</v>
      </c>
      <c r="H7503">
        <v>4072.2179999999998</v>
      </c>
      <c r="I7503">
        <v>0</v>
      </c>
      <c r="J7503">
        <v>200</v>
      </c>
      <c r="K7503">
        <v>0</v>
      </c>
      <c r="M7503" t="s">
        <v>97</v>
      </c>
      <c r="N7503" t="s">
        <v>17</v>
      </c>
    </row>
    <row r="7504" spans="1:14" x14ac:dyDescent="0.25">
      <c r="A7504">
        <v>6.2016999999999998</v>
      </c>
      <c r="B7504">
        <v>9</v>
      </c>
      <c r="C7504" t="s">
        <v>80</v>
      </c>
      <c r="D7504">
        <v>63354</v>
      </c>
      <c r="E7504" t="s">
        <v>83</v>
      </c>
      <c r="F7504">
        <v>11</v>
      </c>
      <c r="G7504" t="s">
        <v>31</v>
      </c>
      <c r="H7504">
        <v>4560.0029999999997</v>
      </c>
      <c r="I7504">
        <v>0</v>
      </c>
      <c r="J7504">
        <v>551340</v>
      </c>
      <c r="K7504">
        <v>1790148</v>
      </c>
      <c r="M7504" t="s">
        <v>97</v>
      </c>
      <c r="N7504" t="s">
        <v>17</v>
      </c>
    </row>
    <row r="7505" spans="1:14" x14ac:dyDescent="0.25">
      <c r="A7505">
        <v>6.2016999999999998</v>
      </c>
      <c r="B7505">
        <v>9</v>
      </c>
      <c r="C7505" t="s">
        <v>80</v>
      </c>
      <c r="D7505">
        <v>63354</v>
      </c>
      <c r="E7505" t="s">
        <v>83</v>
      </c>
      <c r="F7505">
        <v>17</v>
      </c>
      <c r="G7505" t="s">
        <v>32</v>
      </c>
      <c r="H7505">
        <v>799.33799999999997</v>
      </c>
      <c r="I7505">
        <v>0</v>
      </c>
      <c r="J7505">
        <v>200</v>
      </c>
      <c r="K7505">
        <v>0</v>
      </c>
      <c r="M7505" t="s">
        <v>97</v>
      </c>
      <c r="N7505" t="s">
        <v>17</v>
      </c>
    </row>
    <row r="7506" spans="1:14" x14ac:dyDescent="0.25">
      <c r="A7506">
        <v>6.2016999999999998</v>
      </c>
      <c r="B7506">
        <v>9</v>
      </c>
      <c r="C7506" t="s">
        <v>80</v>
      </c>
      <c r="D7506">
        <v>63354</v>
      </c>
      <c r="E7506" t="s">
        <v>83</v>
      </c>
      <c r="F7506">
        <v>18</v>
      </c>
      <c r="G7506" t="s">
        <v>33</v>
      </c>
      <c r="H7506">
        <v>52299.993000000002</v>
      </c>
      <c r="I7506">
        <v>0</v>
      </c>
      <c r="J7506">
        <v>4325890</v>
      </c>
      <c r="K7506">
        <v>20090550</v>
      </c>
      <c r="M7506" t="s">
        <v>97</v>
      </c>
      <c r="N7506" t="s">
        <v>17</v>
      </c>
    </row>
    <row r="7507" spans="1:14" x14ac:dyDescent="0.25">
      <c r="A7507">
        <v>6.2016999999999998</v>
      </c>
      <c r="B7507">
        <v>9</v>
      </c>
      <c r="C7507" t="s">
        <v>80</v>
      </c>
      <c r="D7507">
        <v>85124</v>
      </c>
      <c r="E7507" t="s">
        <v>84</v>
      </c>
      <c r="F7507">
        <v>1</v>
      </c>
      <c r="G7507" t="s">
        <v>16</v>
      </c>
      <c r="H7507">
        <v>3842.4870000000001</v>
      </c>
      <c r="I7507">
        <v>0</v>
      </c>
      <c r="J7507">
        <v>626370</v>
      </c>
      <c r="K7507">
        <v>2679855</v>
      </c>
      <c r="M7507" t="s">
        <v>97</v>
      </c>
      <c r="N7507" t="s">
        <v>38</v>
      </c>
    </row>
    <row r="7508" spans="1:14" x14ac:dyDescent="0.25">
      <c r="A7508">
        <v>6.2016999999999998</v>
      </c>
      <c r="B7508">
        <v>9</v>
      </c>
      <c r="C7508" t="s">
        <v>80</v>
      </c>
      <c r="D7508">
        <v>85124</v>
      </c>
      <c r="E7508" t="s">
        <v>84</v>
      </c>
      <c r="F7508">
        <v>2</v>
      </c>
      <c r="G7508" t="s">
        <v>18</v>
      </c>
      <c r="H7508">
        <v>2545.9229999999998</v>
      </c>
      <c r="I7508">
        <v>0</v>
      </c>
      <c r="J7508">
        <v>110790</v>
      </c>
      <c r="K7508">
        <v>726486</v>
      </c>
      <c r="M7508" t="s">
        <v>97</v>
      </c>
      <c r="N7508" t="s">
        <v>38</v>
      </c>
    </row>
    <row r="7509" spans="1:14" x14ac:dyDescent="0.25">
      <c r="A7509">
        <v>6.2016999999999998</v>
      </c>
      <c r="B7509">
        <v>9</v>
      </c>
      <c r="C7509" t="s">
        <v>80</v>
      </c>
      <c r="D7509">
        <v>85124</v>
      </c>
      <c r="E7509" t="s">
        <v>84</v>
      </c>
      <c r="F7509">
        <v>3</v>
      </c>
      <c r="G7509" t="s">
        <v>19</v>
      </c>
      <c r="H7509">
        <v>47.204999999999998</v>
      </c>
      <c r="I7509">
        <v>0</v>
      </c>
      <c r="J7509">
        <v>614760</v>
      </c>
      <c r="K7509">
        <v>1061748</v>
      </c>
      <c r="M7509" t="s">
        <v>97</v>
      </c>
      <c r="N7509" t="s">
        <v>38</v>
      </c>
    </row>
    <row r="7510" spans="1:14" x14ac:dyDescent="0.25">
      <c r="A7510">
        <v>6.2016999999999998</v>
      </c>
      <c r="B7510">
        <v>9</v>
      </c>
      <c r="C7510" t="s">
        <v>80</v>
      </c>
      <c r="D7510">
        <v>85124</v>
      </c>
      <c r="E7510" t="s">
        <v>84</v>
      </c>
      <c r="F7510">
        <v>4</v>
      </c>
      <c r="G7510" t="s">
        <v>20</v>
      </c>
      <c r="H7510">
        <v>959.83500000000004</v>
      </c>
      <c r="I7510">
        <v>0</v>
      </c>
      <c r="J7510">
        <v>518410</v>
      </c>
      <c r="K7510">
        <v>1138590</v>
      </c>
      <c r="M7510" t="s">
        <v>97</v>
      </c>
      <c r="N7510" t="s">
        <v>38</v>
      </c>
    </row>
    <row r="7511" spans="1:14" x14ac:dyDescent="0.25">
      <c r="A7511">
        <v>6.2016999999999998</v>
      </c>
      <c r="B7511">
        <v>9</v>
      </c>
      <c r="C7511" t="s">
        <v>80</v>
      </c>
      <c r="D7511">
        <v>85124</v>
      </c>
      <c r="E7511" t="s">
        <v>84</v>
      </c>
      <c r="F7511">
        <v>5</v>
      </c>
      <c r="G7511" t="s">
        <v>21</v>
      </c>
      <c r="H7511">
        <v>3216.2339999999999</v>
      </c>
      <c r="I7511">
        <v>0</v>
      </c>
      <c r="J7511">
        <v>271425</v>
      </c>
      <c r="K7511">
        <v>699447</v>
      </c>
      <c r="M7511" t="s">
        <v>97</v>
      </c>
      <c r="N7511" t="s">
        <v>38</v>
      </c>
    </row>
    <row r="7512" spans="1:14" x14ac:dyDescent="0.25">
      <c r="A7512">
        <v>6.2016999999999998</v>
      </c>
      <c r="B7512">
        <v>9</v>
      </c>
      <c r="C7512" t="s">
        <v>80</v>
      </c>
      <c r="D7512">
        <v>85124</v>
      </c>
      <c r="E7512" t="s">
        <v>84</v>
      </c>
      <c r="F7512">
        <v>6</v>
      </c>
      <c r="G7512" t="s">
        <v>22</v>
      </c>
      <c r="H7512">
        <v>9016.1550000000007</v>
      </c>
      <c r="I7512">
        <v>0</v>
      </c>
      <c r="J7512">
        <v>1847195</v>
      </c>
      <c r="K7512">
        <v>5476839</v>
      </c>
      <c r="M7512" t="s">
        <v>97</v>
      </c>
      <c r="N7512" t="s">
        <v>38</v>
      </c>
    </row>
    <row r="7513" spans="1:14" x14ac:dyDescent="0.25">
      <c r="A7513">
        <v>6.2016999999999998</v>
      </c>
      <c r="B7513">
        <v>9</v>
      </c>
      <c r="C7513" t="s">
        <v>80</v>
      </c>
      <c r="D7513">
        <v>85124</v>
      </c>
      <c r="E7513" t="s">
        <v>84</v>
      </c>
      <c r="F7513">
        <v>13</v>
      </c>
      <c r="G7513" t="s">
        <v>23</v>
      </c>
      <c r="H7513">
        <v>19627.839</v>
      </c>
      <c r="I7513">
        <v>0</v>
      </c>
      <c r="J7513">
        <v>3988950</v>
      </c>
      <c r="K7513">
        <v>11703303</v>
      </c>
      <c r="M7513" t="s">
        <v>97</v>
      </c>
      <c r="N7513" t="s">
        <v>38</v>
      </c>
    </row>
    <row r="7514" spans="1:14" x14ac:dyDescent="0.25">
      <c r="A7514">
        <v>6.2016999999999998</v>
      </c>
      <c r="B7514">
        <v>9</v>
      </c>
      <c r="C7514" t="s">
        <v>80</v>
      </c>
      <c r="D7514">
        <v>85124</v>
      </c>
      <c r="E7514" t="s">
        <v>84</v>
      </c>
      <c r="F7514">
        <v>7</v>
      </c>
      <c r="G7514" t="s">
        <v>24</v>
      </c>
      <c r="H7514">
        <v>4808.616</v>
      </c>
      <c r="I7514">
        <v>0</v>
      </c>
      <c r="J7514">
        <v>228885</v>
      </c>
      <c r="K7514">
        <v>2118396</v>
      </c>
      <c r="M7514" t="s">
        <v>97</v>
      </c>
      <c r="N7514" t="s">
        <v>38</v>
      </c>
    </row>
    <row r="7515" spans="1:14" x14ac:dyDescent="0.25">
      <c r="A7515">
        <v>6.2016999999999998</v>
      </c>
      <c r="B7515">
        <v>9</v>
      </c>
      <c r="C7515" t="s">
        <v>80</v>
      </c>
      <c r="D7515">
        <v>85124</v>
      </c>
      <c r="E7515" t="s">
        <v>84</v>
      </c>
      <c r="F7515">
        <v>8</v>
      </c>
      <c r="G7515" t="s">
        <v>25</v>
      </c>
      <c r="H7515">
        <v>1611.2639999999999</v>
      </c>
      <c r="I7515">
        <v>0</v>
      </c>
      <c r="J7515">
        <v>53630</v>
      </c>
      <c r="K7515">
        <v>566997</v>
      </c>
      <c r="M7515" t="s">
        <v>97</v>
      </c>
      <c r="N7515" t="s">
        <v>38</v>
      </c>
    </row>
    <row r="7516" spans="1:14" x14ac:dyDescent="0.25">
      <c r="A7516">
        <v>6.2016999999999998</v>
      </c>
      <c r="B7516">
        <v>9</v>
      </c>
      <c r="C7516" t="s">
        <v>80</v>
      </c>
      <c r="D7516">
        <v>85124</v>
      </c>
      <c r="E7516" t="s">
        <v>84</v>
      </c>
      <c r="F7516">
        <v>9</v>
      </c>
      <c r="G7516" t="s">
        <v>26</v>
      </c>
      <c r="H7516">
        <v>1929.1110000000001</v>
      </c>
      <c r="I7516">
        <v>0</v>
      </c>
      <c r="J7516">
        <v>66420</v>
      </c>
      <c r="K7516">
        <v>480171</v>
      </c>
      <c r="M7516" t="s">
        <v>97</v>
      </c>
      <c r="N7516" t="s">
        <v>38</v>
      </c>
    </row>
    <row r="7517" spans="1:14" x14ac:dyDescent="0.25">
      <c r="A7517">
        <v>6.2016999999999998</v>
      </c>
      <c r="B7517">
        <v>9</v>
      </c>
      <c r="C7517" t="s">
        <v>80</v>
      </c>
      <c r="D7517">
        <v>85124</v>
      </c>
      <c r="E7517" t="s">
        <v>84</v>
      </c>
      <c r="F7517">
        <v>14</v>
      </c>
      <c r="G7517" t="s">
        <v>27</v>
      </c>
      <c r="H7517">
        <v>8348.991</v>
      </c>
      <c r="I7517">
        <v>0</v>
      </c>
      <c r="J7517">
        <v>348935</v>
      </c>
      <c r="K7517">
        <v>3280224</v>
      </c>
      <c r="M7517" t="s">
        <v>97</v>
      </c>
      <c r="N7517" t="s">
        <v>38</v>
      </c>
    </row>
    <row r="7518" spans="1:14" x14ac:dyDescent="0.25">
      <c r="A7518">
        <v>6.2016999999999998</v>
      </c>
      <c r="B7518">
        <v>9</v>
      </c>
      <c r="C7518" t="s">
        <v>80</v>
      </c>
      <c r="D7518">
        <v>85124</v>
      </c>
      <c r="E7518" t="s">
        <v>84</v>
      </c>
      <c r="F7518">
        <v>15</v>
      </c>
      <c r="G7518" t="s">
        <v>28</v>
      </c>
      <c r="H7518">
        <v>5393.9579999999996</v>
      </c>
      <c r="I7518">
        <v>0</v>
      </c>
      <c r="J7518">
        <v>205</v>
      </c>
      <c r="K7518">
        <v>0</v>
      </c>
      <c r="M7518" t="s">
        <v>97</v>
      </c>
      <c r="N7518" t="s">
        <v>38</v>
      </c>
    </row>
    <row r="7519" spans="1:14" x14ac:dyDescent="0.25">
      <c r="A7519">
        <v>6.2016999999999998</v>
      </c>
      <c r="B7519">
        <v>9</v>
      </c>
      <c r="C7519" t="s">
        <v>80</v>
      </c>
      <c r="D7519">
        <v>85124</v>
      </c>
      <c r="E7519" t="s">
        <v>84</v>
      </c>
      <c r="F7519">
        <v>12</v>
      </c>
      <c r="G7519" t="s">
        <v>29</v>
      </c>
      <c r="H7519">
        <v>5950.9769999999999</v>
      </c>
      <c r="I7519">
        <v>0</v>
      </c>
      <c r="J7519">
        <v>4337885</v>
      </c>
      <c r="K7519">
        <v>15849576</v>
      </c>
      <c r="M7519" t="s">
        <v>97</v>
      </c>
      <c r="N7519" t="s">
        <v>38</v>
      </c>
    </row>
    <row r="7520" spans="1:14" x14ac:dyDescent="0.25">
      <c r="A7520">
        <v>6.2016999999999998</v>
      </c>
      <c r="B7520">
        <v>9</v>
      </c>
      <c r="C7520" t="s">
        <v>80</v>
      </c>
      <c r="D7520">
        <v>85124</v>
      </c>
      <c r="E7520" t="s">
        <v>84</v>
      </c>
      <c r="F7520">
        <v>16</v>
      </c>
      <c r="G7520" t="s">
        <v>30</v>
      </c>
      <c r="H7520">
        <v>3508.9050000000002</v>
      </c>
      <c r="I7520">
        <v>0</v>
      </c>
      <c r="J7520">
        <v>205</v>
      </c>
      <c r="K7520">
        <v>0</v>
      </c>
      <c r="M7520" t="s">
        <v>97</v>
      </c>
      <c r="N7520" t="s">
        <v>38</v>
      </c>
    </row>
    <row r="7521" spans="1:14" x14ac:dyDescent="0.25">
      <c r="A7521">
        <v>6.2016999999999998</v>
      </c>
      <c r="B7521">
        <v>9</v>
      </c>
      <c r="C7521" t="s">
        <v>80</v>
      </c>
      <c r="D7521">
        <v>85124</v>
      </c>
      <c r="E7521" t="s">
        <v>84</v>
      </c>
      <c r="F7521">
        <v>11</v>
      </c>
      <c r="G7521" t="s">
        <v>31</v>
      </c>
      <c r="H7521">
        <v>5132.7569999999996</v>
      </c>
      <c r="I7521">
        <v>0</v>
      </c>
      <c r="J7521">
        <v>652565</v>
      </c>
      <c r="K7521">
        <v>2373936</v>
      </c>
      <c r="M7521" t="s">
        <v>97</v>
      </c>
      <c r="N7521" t="s">
        <v>38</v>
      </c>
    </row>
    <row r="7522" spans="1:14" x14ac:dyDescent="0.25">
      <c r="A7522">
        <v>6.2016999999999998</v>
      </c>
      <c r="B7522">
        <v>9</v>
      </c>
      <c r="C7522" t="s">
        <v>80</v>
      </c>
      <c r="D7522">
        <v>85124</v>
      </c>
      <c r="E7522" t="s">
        <v>84</v>
      </c>
      <c r="F7522">
        <v>17</v>
      </c>
      <c r="G7522" t="s">
        <v>32</v>
      </c>
      <c r="H7522">
        <v>2300.4569999999999</v>
      </c>
      <c r="I7522">
        <v>0</v>
      </c>
      <c r="J7522">
        <v>205</v>
      </c>
      <c r="K7522">
        <v>0</v>
      </c>
      <c r="M7522" t="s">
        <v>97</v>
      </c>
      <c r="N7522" t="s">
        <v>38</v>
      </c>
    </row>
    <row r="7523" spans="1:14" x14ac:dyDescent="0.25">
      <c r="A7523">
        <v>6.2016999999999998</v>
      </c>
      <c r="B7523">
        <v>9</v>
      </c>
      <c r="C7523" t="s">
        <v>80</v>
      </c>
      <c r="D7523">
        <v>85124</v>
      </c>
      <c r="E7523" t="s">
        <v>84</v>
      </c>
      <c r="F7523">
        <v>18</v>
      </c>
      <c r="G7523" t="s">
        <v>33</v>
      </c>
      <c r="H7523">
        <v>50263.883999999998</v>
      </c>
      <c r="I7523">
        <v>0</v>
      </c>
      <c r="J7523">
        <v>4337885</v>
      </c>
      <c r="K7523">
        <v>17159028</v>
      </c>
      <c r="M7523" t="s">
        <v>97</v>
      </c>
      <c r="N7523" t="s">
        <v>38</v>
      </c>
    </row>
    <row r="7524" spans="1:14" x14ac:dyDescent="0.25">
      <c r="A7524">
        <v>6.2016999999999998</v>
      </c>
      <c r="B7524">
        <v>9</v>
      </c>
      <c r="C7524" t="s">
        <v>80</v>
      </c>
      <c r="D7524">
        <v>73422</v>
      </c>
      <c r="E7524" t="s">
        <v>85</v>
      </c>
      <c r="F7524">
        <v>1</v>
      </c>
      <c r="G7524" t="s">
        <v>16</v>
      </c>
      <c r="H7524">
        <v>3414.4949999999999</v>
      </c>
      <c r="I7524">
        <v>0</v>
      </c>
      <c r="J7524">
        <v>747495</v>
      </c>
      <c r="K7524">
        <v>3156255</v>
      </c>
      <c r="M7524" t="s">
        <v>97</v>
      </c>
      <c r="N7524" t="s">
        <v>17</v>
      </c>
    </row>
    <row r="7525" spans="1:14" x14ac:dyDescent="0.25">
      <c r="A7525">
        <v>6.2016999999999998</v>
      </c>
      <c r="B7525">
        <v>9</v>
      </c>
      <c r="C7525" t="s">
        <v>80</v>
      </c>
      <c r="D7525">
        <v>73422</v>
      </c>
      <c r="E7525" t="s">
        <v>85</v>
      </c>
      <c r="F7525">
        <v>2</v>
      </c>
      <c r="G7525" t="s">
        <v>18</v>
      </c>
      <c r="H7525">
        <v>2467.248</v>
      </c>
      <c r="I7525">
        <v>0</v>
      </c>
      <c r="J7525">
        <v>130405</v>
      </c>
      <c r="K7525">
        <v>872454</v>
      </c>
      <c r="M7525" t="s">
        <v>97</v>
      </c>
      <c r="N7525" t="s">
        <v>17</v>
      </c>
    </row>
    <row r="7526" spans="1:14" x14ac:dyDescent="0.25">
      <c r="A7526">
        <v>6.2016999999999998</v>
      </c>
      <c r="B7526">
        <v>9</v>
      </c>
      <c r="C7526" t="s">
        <v>80</v>
      </c>
      <c r="D7526">
        <v>73422</v>
      </c>
      <c r="E7526" t="s">
        <v>85</v>
      </c>
      <c r="F7526">
        <v>3</v>
      </c>
      <c r="G7526" t="s">
        <v>19</v>
      </c>
      <c r="H7526">
        <v>47.204999999999998</v>
      </c>
      <c r="I7526">
        <v>0</v>
      </c>
      <c r="J7526">
        <v>713275</v>
      </c>
      <c r="K7526">
        <v>1145262</v>
      </c>
      <c r="M7526" t="s">
        <v>97</v>
      </c>
      <c r="N7526" t="s">
        <v>17</v>
      </c>
    </row>
    <row r="7527" spans="1:14" x14ac:dyDescent="0.25">
      <c r="A7527">
        <v>6.2016999999999998</v>
      </c>
      <c r="B7527">
        <v>9</v>
      </c>
      <c r="C7527" t="s">
        <v>80</v>
      </c>
      <c r="D7527">
        <v>73422</v>
      </c>
      <c r="E7527" t="s">
        <v>85</v>
      </c>
      <c r="F7527">
        <v>4</v>
      </c>
      <c r="G7527" t="s">
        <v>20</v>
      </c>
      <c r="H7527">
        <v>2102.1959999999999</v>
      </c>
      <c r="I7527">
        <v>0</v>
      </c>
      <c r="J7527">
        <v>665625</v>
      </c>
      <c r="K7527">
        <v>1117716</v>
      </c>
      <c r="M7527" t="s">
        <v>97</v>
      </c>
      <c r="N7527" t="s">
        <v>17</v>
      </c>
    </row>
    <row r="7528" spans="1:14" x14ac:dyDescent="0.25">
      <c r="A7528">
        <v>6.2016999999999998</v>
      </c>
      <c r="B7528">
        <v>9</v>
      </c>
      <c r="C7528" t="s">
        <v>80</v>
      </c>
      <c r="D7528">
        <v>73422</v>
      </c>
      <c r="E7528" t="s">
        <v>85</v>
      </c>
      <c r="F7528">
        <v>5</v>
      </c>
      <c r="G7528" t="s">
        <v>21</v>
      </c>
      <c r="H7528">
        <v>5359.3410000000003</v>
      </c>
      <c r="I7528">
        <v>0</v>
      </c>
      <c r="J7528">
        <v>363945</v>
      </c>
      <c r="K7528">
        <v>761724</v>
      </c>
      <c r="M7528" t="s">
        <v>97</v>
      </c>
      <c r="N7528" t="s">
        <v>17</v>
      </c>
    </row>
    <row r="7529" spans="1:14" x14ac:dyDescent="0.25">
      <c r="A7529">
        <v>6.2016999999999998</v>
      </c>
      <c r="B7529">
        <v>9</v>
      </c>
      <c r="C7529" t="s">
        <v>80</v>
      </c>
      <c r="D7529">
        <v>73422</v>
      </c>
      <c r="E7529" t="s">
        <v>85</v>
      </c>
      <c r="F7529">
        <v>6</v>
      </c>
      <c r="G7529" t="s">
        <v>22</v>
      </c>
      <c r="H7529">
        <v>10608.537</v>
      </c>
      <c r="I7529">
        <v>0</v>
      </c>
      <c r="J7529">
        <v>2442880</v>
      </c>
      <c r="K7529">
        <v>8583087</v>
      </c>
      <c r="M7529" t="s">
        <v>97</v>
      </c>
      <c r="N7529" t="s">
        <v>17</v>
      </c>
    </row>
    <row r="7530" spans="1:14" x14ac:dyDescent="0.25">
      <c r="A7530">
        <v>6.2016999999999998</v>
      </c>
      <c r="B7530">
        <v>9</v>
      </c>
      <c r="C7530" t="s">
        <v>80</v>
      </c>
      <c r="D7530">
        <v>73422</v>
      </c>
      <c r="E7530" t="s">
        <v>85</v>
      </c>
      <c r="F7530">
        <v>13</v>
      </c>
      <c r="G7530" t="s">
        <v>23</v>
      </c>
      <c r="H7530">
        <v>23999.022000000001</v>
      </c>
      <c r="I7530">
        <v>0</v>
      </c>
      <c r="J7530">
        <v>5063625</v>
      </c>
      <c r="K7530">
        <v>16701192</v>
      </c>
      <c r="M7530" t="s">
        <v>97</v>
      </c>
      <c r="N7530" t="s">
        <v>17</v>
      </c>
    </row>
    <row r="7531" spans="1:14" x14ac:dyDescent="0.25">
      <c r="A7531">
        <v>6.2016999999999998</v>
      </c>
      <c r="B7531">
        <v>9</v>
      </c>
      <c r="C7531" t="s">
        <v>80</v>
      </c>
      <c r="D7531">
        <v>73422</v>
      </c>
      <c r="E7531" t="s">
        <v>85</v>
      </c>
      <c r="F7531">
        <v>7</v>
      </c>
      <c r="G7531" t="s">
        <v>24</v>
      </c>
      <c r="H7531">
        <v>7411.1850000000004</v>
      </c>
      <c r="I7531">
        <v>0</v>
      </c>
      <c r="J7531">
        <v>303475</v>
      </c>
      <c r="K7531">
        <v>2528094</v>
      </c>
      <c r="M7531" t="s">
        <v>97</v>
      </c>
      <c r="N7531" t="s">
        <v>17</v>
      </c>
    </row>
    <row r="7532" spans="1:14" x14ac:dyDescent="0.25">
      <c r="A7532">
        <v>6.2016999999999998</v>
      </c>
      <c r="B7532">
        <v>9</v>
      </c>
      <c r="C7532" t="s">
        <v>80</v>
      </c>
      <c r="D7532">
        <v>73422</v>
      </c>
      <c r="E7532" t="s">
        <v>85</v>
      </c>
      <c r="F7532">
        <v>8</v>
      </c>
      <c r="G7532" t="s">
        <v>25</v>
      </c>
      <c r="H7532">
        <v>2423.19</v>
      </c>
      <c r="I7532">
        <v>0</v>
      </c>
      <c r="J7532">
        <v>95495</v>
      </c>
      <c r="K7532">
        <v>829872</v>
      </c>
      <c r="M7532" t="s">
        <v>97</v>
      </c>
      <c r="N7532" t="s">
        <v>17</v>
      </c>
    </row>
    <row r="7533" spans="1:14" x14ac:dyDescent="0.25">
      <c r="A7533">
        <v>6.2016999999999998</v>
      </c>
      <c r="B7533">
        <v>9</v>
      </c>
      <c r="C7533" t="s">
        <v>80</v>
      </c>
      <c r="D7533">
        <v>73422</v>
      </c>
      <c r="E7533" t="s">
        <v>85</v>
      </c>
      <c r="F7533">
        <v>9</v>
      </c>
      <c r="G7533" t="s">
        <v>26</v>
      </c>
      <c r="H7533">
        <v>2413.7489999999998</v>
      </c>
      <c r="I7533">
        <v>0</v>
      </c>
      <c r="J7533">
        <v>98515</v>
      </c>
      <c r="K7533">
        <v>792855</v>
      </c>
      <c r="M7533" t="s">
        <v>97</v>
      </c>
      <c r="N7533" t="s">
        <v>17</v>
      </c>
    </row>
    <row r="7534" spans="1:14" x14ac:dyDescent="0.25">
      <c r="A7534">
        <v>6.2016999999999998</v>
      </c>
      <c r="B7534">
        <v>9</v>
      </c>
      <c r="C7534" t="s">
        <v>80</v>
      </c>
      <c r="D7534">
        <v>73422</v>
      </c>
      <c r="E7534" t="s">
        <v>85</v>
      </c>
      <c r="F7534">
        <v>14</v>
      </c>
      <c r="G7534" t="s">
        <v>27</v>
      </c>
      <c r="H7534">
        <v>12248.124</v>
      </c>
      <c r="I7534">
        <v>0</v>
      </c>
      <c r="J7534">
        <v>497485</v>
      </c>
      <c r="K7534">
        <v>4087932</v>
      </c>
      <c r="M7534" t="s">
        <v>97</v>
      </c>
      <c r="N7534" t="s">
        <v>17</v>
      </c>
    </row>
    <row r="7535" spans="1:14" x14ac:dyDescent="0.25">
      <c r="A7535">
        <v>6.2016999999999998</v>
      </c>
      <c r="B7535">
        <v>9</v>
      </c>
      <c r="C7535" t="s">
        <v>80</v>
      </c>
      <c r="D7535">
        <v>73422</v>
      </c>
      <c r="E7535" t="s">
        <v>85</v>
      </c>
      <c r="F7535">
        <v>15</v>
      </c>
      <c r="G7535" t="s">
        <v>28</v>
      </c>
      <c r="H7535">
        <v>4119.4229999999998</v>
      </c>
      <c r="I7535">
        <v>0</v>
      </c>
      <c r="J7535">
        <v>210</v>
      </c>
      <c r="K7535">
        <v>0</v>
      </c>
      <c r="M7535" t="s">
        <v>97</v>
      </c>
      <c r="N7535" t="s">
        <v>17</v>
      </c>
    </row>
    <row r="7536" spans="1:14" x14ac:dyDescent="0.25">
      <c r="A7536">
        <v>6.2016999999999998</v>
      </c>
      <c r="B7536">
        <v>9</v>
      </c>
      <c r="C7536" t="s">
        <v>80</v>
      </c>
      <c r="D7536">
        <v>73422</v>
      </c>
      <c r="E7536" t="s">
        <v>85</v>
      </c>
      <c r="F7536">
        <v>12</v>
      </c>
      <c r="G7536" t="s">
        <v>29</v>
      </c>
      <c r="H7536">
        <v>8811.6</v>
      </c>
      <c r="I7536">
        <v>0</v>
      </c>
      <c r="J7536">
        <v>5561110</v>
      </c>
      <c r="K7536">
        <v>19775400</v>
      </c>
      <c r="M7536" t="s">
        <v>97</v>
      </c>
      <c r="N7536" t="s">
        <v>17</v>
      </c>
    </row>
    <row r="7537" spans="1:14" x14ac:dyDescent="0.25">
      <c r="A7537">
        <v>6.2016999999999998</v>
      </c>
      <c r="B7537">
        <v>9</v>
      </c>
      <c r="C7537" t="s">
        <v>80</v>
      </c>
      <c r="D7537">
        <v>73422</v>
      </c>
      <c r="E7537" t="s">
        <v>85</v>
      </c>
      <c r="F7537">
        <v>16</v>
      </c>
      <c r="G7537" t="s">
        <v>30</v>
      </c>
      <c r="H7537">
        <v>3870.81</v>
      </c>
      <c r="I7537">
        <v>0</v>
      </c>
      <c r="J7537">
        <v>210</v>
      </c>
      <c r="K7537">
        <v>0</v>
      </c>
      <c r="M7537" t="s">
        <v>97</v>
      </c>
      <c r="N7537" t="s">
        <v>17</v>
      </c>
    </row>
    <row r="7538" spans="1:14" x14ac:dyDescent="0.25">
      <c r="A7538">
        <v>6.2016999999999998</v>
      </c>
      <c r="B7538">
        <v>9</v>
      </c>
      <c r="C7538" t="s">
        <v>80</v>
      </c>
      <c r="D7538">
        <v>73422</v>
      </c>
      <c r="E7538" t="s">
        <v>85</v>
      </c>
      <c r="F7538">
        <v>11</v>
      </c>
      <c r="G7538" t="s">
        <v>31</v>
      </c>
      <c r="H7538">
        <v>3241.41</v>
      </c>
      <c r="I7538">
        <v>0</v>
      </c>
      <c r="J7538">
        <v>337400</v>
      </c>
      <c r="K7538">
        <v>111045</v>
      </c>
      <c r="M7538" t="s">
        <v>97</v>
      </c>
      <c r="N7538" t="s">
        <v>17</v>
      </c>
    </row>
    <row r="7539" spans="1:14" x14ac:dyDescent="0.25">
      <c r="A7539">
        <v>6.2016999999999998</v>
      </c>
      <c r="B7539">
        <v>9</v>
      </c>
      <c r="C7539" t="s">
        <v>80</v>
      </c>
      <c r="D7539">
        <v>73422</v>
      </c>
      <c r="E7539" t="s">
        <v>85</v>
      </c>
      <c r="F7539">
        <v>17</v>
      </c>
      <c r="G7539" t="s">
        <v>32</v>
      </c>
      <c r="H7539">
        <v>2067.5790000000002</v>
      </c>
      <c r="I7539">
        <v>0</v>
      </c>
      <c r="J7539">
        <v>210</v>
      </c>
      <c r="K7539">
        <v>0</v>
      </c>
      <c r="M7539" t="s">
        <v>97</v>
      </c>
      <c r="N7539" t="s">
        <v>17</v>
      </c>
    </row>
    <row r="7540" spans="1:14" x14ac:dyDescent="0.25">
      <c r="A7540">
        <v>6.2016999999999998</v>
      </c>
      <c r="B7540">
        <v>9</v>
      </c>
      <c r="C7540" t="s">
        <v>80</v>
      </c>
      <c r="D7540">
        <v>73422</v>
      </c>
      <c r="E7540" t="s">
        <v>85</v>
      </c>
      <c r="F7540">
        <v>18</v>
      </c>
      <c r="G7540" t="s">
        <v>33</v>
      </c>
      <c r="H7540">
        <v>58357.968000000001</v>
      </c>
      <c r="I7540">
        <v>0</v>
      </c>
      <c r="J7540">
        <v>5561110</v>
      </c>
      <c r="K7540">
        <v>21074751</v>
      </c>
      <c r="M7540" t="s">
        <v>97</v>
      </c>
      <c r="N7540" t="s">
        <v>17</v>
      </c>
    </row>
    <row r="7541" spans="1:14" x14ac:dyDescent="0.25">
      <c r="A7541">
        <v>6.2016999999999998</v>
      </c>
      <c r="B7541">
        <v>9</v>
      </c>
      <c r="C7541" t="s">
        <v>80</v>
      </c>
      <c r="D7541">
        <v>91973</v>
      </c>
      <c r="E7541" t="s">
        <v>86</v>
      </c>
      <c r="F7541">
        <v>1</v>
      </c>
      <c r="G7541" t="s">
        <v>16</v>
      </c>
      <c r="H7541">
        <v>2083.3139999999999</v>
      </c>
      <c r="I7541">
        <v>280</v>
      </c>
      <c r="J7541">
        <v>406325</v>
      </c>
      <c r="K7541">
        <v>1752213</v>
      </c>
      <c r="M7541" t="s">
        <v>97</v>
      </c>
      <c r="N7541" t="s">
        <v>38</v>
      </c>
    </row>
    <row r="7542" spans="1:14" x14ac:dyDescent="0.25">
      <c r="A7542">
        <v>6.2016999999999998</v>
      </c>
      <c r="B7542">
        <v>9</v>
      </c>
      <c r="C7542" t="s">
        <v>80</v>
      </c>
      <c r="D7542">
        <v>91973</v>
      </c>
      <c r="E7542" t="s">
        <v>86</v>
      </c>
      <c r="F7542">
        <v>2</v>
      </c>
      <c r="G7542" t="s">
        <v>18</v>
      </c>
      <c r="H7542">
        <v>2681.2440000000001</v>
      </c>
      <c r="I7542">
        <v>0</v>
      </c>
      <c r="J7542">
        <v>101325</v>
      </c>
      <c r="K7542">
        <v>627285</v>
      </c>
      <c r="M7542" t="s">
        <v>97</v>
      </c>
      <c r="N7542" t="s">
        <v>38</v>
      </c>
    </row>
    <row r="7543" spans="1:14" x14ac:dyDescent="0.25">
      <c r="A7543">
        <v>6.2016999999999998</v>
      </c>
      <c r="B7543">
        <v>9</v>
      </c>
      <c r="C7543" t="s">
        <v>80</v>
      </c>
      <c r="D7543">
        <v>91973</v>
      </c>
      <c r="E7543" t="s">
        <v>86</v>
      </c>
      <c r="F7543">
        <v>3</v>
      </c>
      <c r="G7543" t="s">
        <v>19</v>
      </c>
      <c r="H7543">
        <v>47.204999999999998</v>
      </c>
      <c r="I7543">
        <v>0</v>
      </c>
      <c r="J7543">
        <v>466745</v>
      </c>
      <c r="K7543">
        <v>842292</v>
      </c>
      <c r="M7543" t="s">
        <v>97</v>
      </c>
      <c r="N7543" t="s">
        <v>38</v>
      </c>
    </row>
    <row r="7544" spans="1:14" x14ac:dyDescent="0.25">
      <c r="A7544">
        <v>6.2016999999999998</v>
      </c>
      <c r="B7544">
        <v>9</v>
      </c>
      <c r="C7544" t="s">
        <v>80</v>
      </c>
      <c r="D7544">
        <v>91973</v>
      </c>
      <c r="E7544" t="s">
        <v>86</v>
      </c>
      <c r="F7544">
        <v>4</v>
      </c>
      <c r="G7544" t="s">
        <v>20</v>
      </c>
      <c r="H7544">
        <v>1214.742</v>
      </c>
      <c r="I7544">
        <v>0</v>
      </c>
      <c r="J7544">
        <v>279830</v>
      </c>
      <c r="K7544">
        <v>549696</v>
      </c>
      <c r="M7544" t="s">
        <v>97</v>
      </c>
      <c r="N7544" t="s">
        <v>38</v>
      </c>
    </row>
    <row r="7545" spans="1:14" x14ac:dyDescent="0.25">
      <c r="A7545">
        <v>6.2016999999999998</v>
      </c>
      <c r="B7545">
        <v>9</v>
      </c>
      <c r="C7545" t="s">
        <v>80</v>
      </c>
      <c r="D7545">
        <v>91973</v>
      </c>
      <c r="E7545" t="s">
        <v>86</v>
      </c>
      <c r="F7545">
        <v>5</v>
      </c>
      <c r="G7545" t="s">
        <v>21</v>
      </c>
      <c r="H7545">
        <v>1947.9929999999999</v>
      </c>
      <c r="I7545">
        <v>0</v>
      </c>
      <c r="J7545">
        <v>188705</v>
      </c>
      <c r="K7545">
        <v>482493</v>
      </c>
      <c r="M7545" t="s">
        <v>97</v>
      </c>
      <c r="N7545" t="s">
        <v>38</v>
      </c>
    </row>
    <row r="7546" spans="1:14" x14ac:dyDescent="0.25">
      <c r="A7546">
        <v>6.2016999999999998</v>
      </c>
      <c r="B7546">
        <v>9</v>
      </c>
      <c r="C7546" t="s">
        <v>80</v>
      </c>
      <c r="D7546">
        <v>91973</v>
      </c>
      <c r="E7546" t="s">
        <v>86</v>
      </c>
      <c r="F7546">
        <v>6</v>
      </c>
      <c r="G7546" t="s">
        <v>22</v>
      </c>
      <c r="H7546">
        <v>5161.08</v>
      </c>
      <c r="I7546">
        <v>0</v>
      </c>
      <c r="J7546">
        <v>1179245</v>
      </c>
      <c r="K7546">
        <v>4439292</v>
      </c>
      <c r="M7546" t="s">
        <v>97</v>
      </c>
      <c r="N7546" t="s">
        <v>38</v>
      </c>
    </row>
    <row r="7547" spans="1:14" x14ac:dyDescent="0.25">
      <c r="A7547">
        <v>6.2016999999999998</v>
      </c>
      <c r="B7547">
        <v>9</v>
      </c>
      <c r="C7547" t="s">
        <v>80</v>
      </c>
      <c r="D7547">
        <v>91973</v>
      </c>
      <c r="E7547" t="s">
        <v>86</v>
      </c>
      <c r="F7547">
        <v>13</v>
      </c>
      <c r="G7547" t="s">
        <v>23</v>
      </c>
      <c r="H7547">
        <v>13135.578</v>
      </c>
      <c r="I7547">
        <v>280</v>
      </c>
      <c r="J7547">
        <v>2622175</v>
      </c>
      <c r="K7547">
        <v>8764674</v>
      </c>
      <c r="M7547" t="s">
        <v>97</v>
      </c>
      <c r="N7547" t="s">
        <v>38</v>
      </c>
    </row>
    <row r="7548" spans="1:14" x14ac:dyDescent="0.25">
      <c r="A7548">
        <v>6.2016999999999998</v>
      </c>
      <c r="B7548">
        <v>9</v>
      </c>
      <c r="C7548" t="s">
        <v>80</v>
      </c>
      <c r="D7548">
        <v>91973</v>
      </c>
      <c r="E7548" t="s">
        <v>86</v>
      </c>
      <c r="F7548">
        <v>7</v>
      </c>
      <c r="G7548" t="s">
        <v>24</v>
      </c>
      <c r="H7548">
        <v>2826.0059999999999</v>
      </c>
      <c r="I7548">
        <v>0</v>
      </c>
      <c r="J7548">
        <v>129290</v>
      </c>
      <c r="K7548">
        <v>1148670</v>
      </c>
      <c r="M7548" t="s">
        <v>97</v>
      </c>
      <c r="N7548" t="s">
        <v>38</v>
      </c>
    </row>
    <row r="7549" spans="1:14" x14ac:dyDescent="0.25">
      <c r="A7549">
        <v>6.2016999999999998</v>
      </c>
      <c r="B7549">
        <v>9</v>
      </c>
      <c r="C7549" t="s">
        <v>80</v>
      </c>
      <c r="D7549">
        <v>91973</v>
      </c>
      <c r="E7549" t="s">
        <v>86</v>
      </c>
      <c r="F7549">
        <v>8</v>
      </c>
      <c r="G7549" t="s">
        <v>25</v>
      </c>
      <c r="H7549">
        <v>862.27800000000002</v>
      </c>
      <c r="I7549">
        <v>0</v>
      </c>
      <c r="J7549">
        <v>34545</v>
      </c>
      <c r="K7549">
        <v>308382</v>
      </c>
      <c r="M7549" t="s">
        <v>97</v>
      </c>
      <c r="N7549" t="s">
        <v>38</v>
      </c>
    </row>
    <row r="7550" spans="1:14" x14ac:dyDescent="0.25">
      <c r="A7550">
        <v>6.2016999999999998</v>
      </c>
      <c r="B7550">
        <v>9</v>
      </c>
      <c r="C7550" t="s">
        <v>80</v>
      </c>
      <c r="D7550">
        <v>91973</v>
      </c>
      <c r="E7550" t="s">
        <v>86</v>
      </c>
      <c r="F7550">
        <v>9</v>
      </c>
      <c r="G7550" t="s">
        <v>26</v>
      </c>
      <c r="H7550">
        <v>1608.117</v>
      </c>
      <c r="I7550">
        <v>0</v>
      </c>
      <c r="J7550">
        <v>39465</v>
      </c>
      <c r="K7550">
        <v>284727</v>
      </c>
      <c r="M7550" t="s">
        <v>97</v>
      </c>
      <c r="N7550" t="s">
        <v>38</v>
      </c>
    </row>
    <row r="7551" spans="1:14" x14ac:dyDescent="0.25">
      <c r="A7551">
        <v>6.2016999999999998</v>
      </c>
      <c r="B7551">
        <v>9</v>
      </c>
      <c r="C7551" t="s">
        <v>80</v>
      </c>
      <c r="D7551">
        <v>91973</v>
      </c>
      <c r="E7551" t="s">
        <v>86</v>
      </c>
      <c r="F7551">
        <v>14</v>
      </c>
      <c r="G7551" t="s">
        <v>27</v>
      </c>
      <c r="H7551">
        <v>5296.4009999999998</v>
      </c>
      <c r="I7551">
        <v>0</v>
      </c>
      <c r="J7551">
        <v>203300</v>
      </c>
      <c r="K7551">
        <v>1709829</v>
      </c>
      <c r="M7551" t="s">
        <v>97</v>
      </c>
      <c r="N7551" t="s">
        <v>38</v>
      </c>
    </row>
    <row r="7552" spans="1:14" x14ac:dyDescent="0.25">
      <c r="A7552">
        <v>6.2016999999999998</v>
      </c>
      <c r="B7552">
        <v>9</v>
      </c>
      <c r="C7552" t="s">
        <v>80</v>
      </c>
      <c r="D7552">
        <v>91973</v>
      </c>
      <c r="E7552" t="s">
        <v>86</v>
      </c>
      <c r="F7552">
        <v>15</v>
      </c>
      <c r="G7552" t="s">
        <v>28</v>
      </c>
      <c r="H7552">
        <v>3323.232</v>
      </c>
      <c r="I7552">
        <v>0</v>
      </c>
      <c r="J7552">
        <v>215</v>
      </c>
      <c r="K7552">
        <v>0</v>
      </c>
      <c r="M7552" t="s">
        <v>97</v>
      </c>
      <c r="N7552" t="s">
        <v>38</v>
      </c>
    </row>
    <row r="7553" spans="1:14" x14ac:dyDescent="0.25">
      <c r="A7553">
        <v>6.2016999999999998</v>
      </c>
      <c r="B7553">
        <v>9</v>
      </c>
      <c r="C7553" t="s">
        <v>80</v>
      </c>
      <c r="D7553">
        <v>91973</v>
      </c>
      <c r="E7553" t="s">
        <v>86</v>
      </c>
      <c r="F7553">
        <v>12</v>
      </c>
      <c r="G7553" t="s">
        <v>29</v>
      </c>
      <c r="H7553">
        <v>4056.4830000000002</v>
      </c>
      <c r="I7553">
        <v>0</v>
      </c>
      <c r="J7553">
        <v>2825475</v>
      </c>
      <c r="K7553">
        <v>9980274</v>
      </c>
      <c r="M7553" t="s">
        <v>97</v>
      </c>
      <c r="N7553" t="s">
        <v>38</v>
      </c>
    </row>
    <row r="7554" spans="1:14" x14ac:dyDescent="0.25">
      <c r="A7554">
        <v>6.2016999999999998</v>
      </c>
      <c r="B7554">
        <v>9</v>
      </c>
      <c r="C7554" t="s">
        <v>80</v>
      </c>
      <c r="D7554">
        <v>91973</v>
      </c>
      <c r="E7554" t="s">
        <v>86</v>
      </c>
      <c r="F7554">
        <v>16</v>
      </c>
      <c r="G7554" t="s">
        <v>30</v>
      </c>
      <c r="H7554">
        <v>2904.681</v>
      </c>
      <c r="I7554">
        <v>0</v>
      </c>
      <c r="J7554">
        <v>215</v>
      </c>
      <c r="K7554">
        <v>0</v>
      </c>
      <c r="M7554" t="s">
        <v>97</v>
      </c>
      <c r="N7554" t="s">
        <v>38</v>
      </c>
    </row>
    <row r="7555" spans="1:14" x14ac:dyDescent="0.25">
      <c r="A7555">
        <v>6.2016999999999998</v>
      </c>
      <c r="B7555">
        <v>9</v>
      </c>
      <c r="C7555" t="s">
        <v>80</v>
      </c>
      <c r="D7555">
        <v>91973</v>
      </c>
      <c r="E7555" t="s">
        <v>86</v>
      </c>
      <c r="F7555">
        <v>11</v>
      </c>
      <c r="G7555" t="s">
        <v>31</v>
      </c>
      <c r="H7555">
        <v>0</v>
      </c>
      <c r="I7555">
        <v>0</v>
      </c>
      <c r="J7555">
        <v>0</v>
      </c>
      <c r="K7555">
        <v>0</v>
      </c>
      <c r="M7555" t="s">
        <v>97</v>
      </c>
      <c r="N7555" t="s">
        <v>38</v>
      </c>
    </row>
    <row r="7556" spans="1:14" x14ac:dyDescent="0.25">
      <c r="A7556">
        <v>6.2016999999999998</v>
      </c>
      <c r="B7556">
        <v>9</v>
      </c>
      <c r="C7556" t="s">
        <v>80</v>
      </c>
      <c r="D7556">
        <v>91973</v>
      </c>
      <c r="E7556" t="s">
        <v>86</v>
      </c>
      <c r="F7556">
        <v>17</v>
      </c>
      <c r="G7556" t="s">
        <v>32</v>
      </c>
      <c r="H7556">
        <v>1324.8869999999999</v>
      </c>
      <c r="I7556">
        <v>0</v>
      </c>
      <c r="J7556">
        <v>215</v>
      </c>
      <c r="K7556">
        <v>0</v>
      </c>
      <c r="M7556" t="s">
        <v>97</v>
      </c>
      <c r="N7556" t="s">
        <v>38</v>
      </c>
    </row>
    <row r="7557" spans="1:14" x14ac:dyDescent="0.25">
      <c r="A7557">
        <v>6.2016999999999998</v>
      </c>
      <c r="B7557">
        <v>9</v>
      </c>
      <c r="C7557" t="s">
        <v>80</v>
      </c>
      <c r="D7557">
        <v>91973</v>
      </c>
      <c r="E7557" t="s">
        <v>86</v>
      </c>
      <c r="F7557">
        <v>18</v>
      </c>
      <c r="G7557" t="s">
        <v>33</v>
      </c>
      <c r="H7557">
        <v>30041.261999999999</v>
      </c>
      <c r="I7557">
        <v>280</v>
      </c>
      <c r="J7557">
        <v>2825475</v>
      </c>
      <c r="K7557">
        <v>10251147</v>
      </c>
      <c r="M7557" t="s">
        <v>97</v>
      </c>
      <c r="N7557" t="s">
        <v>38</v>
      </c>
    </row>
    <row r="7558" spans="1:14" x14ac:dyDescent="0.25">
      <c r="A7558">
        <v>6.2016999999999998</v>
      </c>
      <c r="B7558">
        <v>9</v>
      </c>
      <c r="C7558" t="s">
        <v>87</v>
      </c>
      <c r="D7558">
        <v>19340</v>
      </c>
      <c r="E7558" t="s">
        <v>88</v>
      </c>
      <c r="F7558">
        <v>1</v>
      </c>
      <c r="G7558" t="s">
        <v>16</v>
      </c>
      <c r="H7558">
        <v>3247.7040000000002</v>
      </c>
      <c r="I7558">
        <v>0</v>
      </c>
      <c r="J7558">
        <v>393215</v>
      </c>
      <c r="K7558">
        <v>1967772</v>
      </c>
      <c r="M7558" t="s">
        <v>97</v>
      </c>
      <c r="N7558" t="s">
        <v>17</v>
      </c>
    </row>
    <row r="7559" spans="1:14" x14ac:dyDescent="0.25">
      <c r="A7559">
        <v>6.2016999999999998</v>
      </c>
      <c r="B7559">
        <v>9</v>
      </c>
      <c r="C7559" t="s">
        <v>87</v>
      </c>
      <c r="D7559">
        <v>19340</v>
      </c>
      <c r="E7559" t="s">
        <v>88</v>
      </c>
      <c r="F7559">
        <v>2</v>
      </c>
      <c r="G7559" t="s">
        <v>18</v>
      </c>
      <c r="H7559">
        <v>1737.144</v>
      </c>
      <c r="I7559">
        <v>0</v>
      </c>
      <c r="J7559">
        <v>76105</v>
      </c>
      <c r="K7559">
        <v>483648</v>
      </c>
      <c r="M7559" t="s">
        <v>97</v>
      </c>
      <c r="N7559" t="s">
        <v>17</v>
      </c>
    </row>
    <row r="7560" spans="1:14" x14ac:dyDescent="0.25">
      <c r="A7560">
        <v>6.2016999999999998</v>
      </c>
      <c r="B7560">
        <v>9</v>
      </c>
      <c r="C7560" t="s">
        <v>87</v>
      </c>
      <c r="D7560">
        <v>19340</v>
      </c>
      <c r="E7560" t="s">
        <v>88</v>
      </c>
      <c r="F7560">
        <v>3</v>
      </c>
      <c r="G7560" t="s">
        <v>19</v>
      </c>
      <c r="H7560">
        <v>47.204999999999998</v>
      </c>
      <c r="I7560">
        <v>0</v>
      </c>
      <c r="J7560">
        <v>659310</v>
      </c>
      <c r="K7560">
        <v>978042</v>
      </c>
      <c r="M7560" t="s">
        <v>97</v>
      </c>
      <c r="N7560" t="s">
        <v>17</v>
      </c>
    </row>
    <row r="7561" spans="1:14" x14ac:dyDescent="0.25">
      <c r="A7561">
        <v>6.2016999999999998</v>
      </c>
      <c r="B7561">
        <v>9</v>
      </c>
      <c r="C7561" t="s">
        <v>87</v>
      </c>
      <c r="D7561">
        <v>19340</v>
      </c>
      <c r="E7561" t="s">
        <v>88</v>
      </c>
      <c r="F7561">
        <v>4</v>
      </c>
      <c r="G7561" t="s">
        <v>20</v>
      </c>
      <c r="H7561">
        <v>1809.5250000000001</v>
      </c>
      <c r="I7561">
        <v>0</v>
      </c>
      <c r="J7561">
        <v>449295</v>
      </c>
      <c r="K7561">
        <v>837594</v>
      </c>
      <c r="M7561" t="s">
        <v>97</v>
      </c>
      <c r="N7561" t="s">
        <v>17</v>
      </c>
    </row>
    <row r="7562" spans="1:14" x14ac:dyDescent="0.25">
      <c r="A7562">
        <v>6.2016999999999998</v>
      </c>
      <c r="B7562">
        <v>9</v>
      </c>
      <c r="C7562" t="s">
        <v>87</v>
      </c>
      <c r="D7562">
        <v>19340</v>
      </c>
      <c r="E7562" t="s">
        <v>88</v>
      </c>
      <c r="F7562">
        <v>5</v>
      </c>
      <c r="G7562" t="s">
        <v>21</v>
      </c>
      <c r="H7562">
        <v>1743.4380000000001</v>
      </c>
      <c r="I7562">
        <v>0</v>
      </c>
      <c r="J7562">
        <v>232780</v>
      </c>
      <c r="K7562">
        <v>50046</v>
      </c>
      <c r="M7562" t="s">
        <v>97</v>
      </c>
      <c r="N7562" t="s">
        <v>17</v>
      </c>
    </row>
    <row r="7563" spans="1:14" x14ac:dyDescent="0.25">
      <c r="A7563">
        <v>6.2016999999999998</v>
      </c>
      <c r="B7563">
        <v>9</v>
      </c>
      <c r="C7563" t="s">
        <v>87</v>
      </c>
      <c r="D7563">
        <v>19340</v>
      </c>
      <c r="E7563" t="s">
        <v>88</v>
      </c>
      <c r="F7563">
        <v>6</v>
      </c>
      <c r="G7563" t="s">
        <v>22</v>
      </c>
      <c r="H7563">
        <v>8112.9660000000003</v>
      </c>
      <c r="I7563">
        <v>0</v>
      </c>
      <c r="J7563">
        <v>1622905</v>
      </c>
      <c r="K7563">
        <v>6862920</v>
      </c>
      <c r="M7563" t="s">
        <v>97</v>
      </c>
      <c r="N7563" t="s">
        <v>17</v>
      </c>
    </row>
    <row r="7564" spans="1:14" x14ac:dyDescent="0.25">
      <c r="A7564">
        <v>6.2016999999999998</v>
      </c>
      <c r="B7564">
        <v>9</v>
      </c>
      <c r="C7564" t="s">
        <v>87</v>
      </c>
      <c r="D7564">
        <v>19340</v>
      </c>
      <c r="E7564" t="s">
        <v>88</v>
      </c>
      <c r="F7564">
        <v>13</v>
      </c>
      <c r="G7564" t="s">
        <v>23</v>
      </c>
      <c r="H7564">
        <v>16697.982</v>
      </c>
      <c r="I7564">
        <v>0</v>
      </c>
      <c r="J7564">
        <v>3433610</v>
      </c>
      <c r="K7564">
        <v>12156216</v>
      </c>
      <c r="M7564" t="s">
        <v>97</v>
      </c>
      <c r="N7564" t="s">
        <v>17</v>
      </c>
    </row>
    <row r="7565" spans="1:14" x14ac:dyDescent="0.25">
      <c r="A7565">
        <v>6.2016999999999998</v>
      </c>
      <c r="B7565">
        <v>9</v>
      </c>
      <c r="C7565" t="s">
        <v>87</v>
      </c>
      <c r="D7565">
        <v>19340</v>
      </c>
      <c r="E7565" t="s">
        <v>88</v>
      </c>
      <c r="F7565">
        <v>7</v>
      </c>
      <c r="G7565" t="s">
        <v>24</v>
      </c>
      <c r="H7565">
        <v>4437.2700000000004</v>
      </c>
      <c r="I7565">
        <v>0</v>
      </c>
      <c r="J7565">
        <v>184345</v>
      </c>
      <c r="K7565">
        <v>1714641</v>
      </c>
      <c r="M7565" t="s">
        <v>97</v>
      </c>
      <c r="N7565" t="s">
        <v>17</v>
      </c>
    </row>
    <row r="7566" spans="1:14" x14ac:dyDescent="0.25">
      <c r="A7566">
        <v>6.2016999999999998</v>
      </c>
      <c r="B7566">
        <v>9</v>
      </c>
      <c r="C7566" t="s">
        <v>87</v>
      </c>
      <c r="D7566">
        <v>19340</v>
      </c>
      <c r="E7566" t="s">
        <v>88</v>
      </c>
      <c r="F7566">
        <v>8</v>
      </c>
      <c r="G7566" t="s">
        <v>25</v>
      </c>
      <c r="H7566">
        <v>1126.626</v>
      </c>
      <c r="I7566">
        <v>0</v>
      </c>
      <c r="J7566">
        <v>36280</v>
      </c>
      <c r="K7566">
        <v>380499</v>
      </c>
      <c r="M7566" t="s">
        <v>97</v>
      </c>
      <c r="N7566" t="s">
        <v>17</v>
      </c>
    </row>
    <row r="7567" spans="1:14" x14ac:dyDescent="0.25">
      <c r="A7567">
        <v>6.2016999999999998</v>
      </c>
      <c r="B7567">
        <v>9</v>
      </c>
      <c r="C7567" t="s">
        <v>87</v>
      </c>
      <c r="D7567">
        <v>19340</v>
      </c>
      <c r="E7567" t="s">
        <v>88</v>
      </c>
      <c r="F7567">
        <v>9</v>
      </c>
      <c r="G7567" t="s">
        <v>26</v>
      </c>
      <c r="H7567">
        <v>1299.711</v>
      </c>
      <c r="I7567">
        <v>0</v>
      </c>
      <c r="J7567">
        <v>43300</v>
      </c>
      <c r="K7567">
        <v>310632</v>
      </c>
      <c r="M7567" t="s">
        <v>97</v>
      </c>
      <c r="N7567" t="s">
        <v>17</v>
      </c>
    </row>
    <row r="7568" spans="1:14" x14ac:dyDescent="0.25">
      <c r="A7568">
        <v>6.2016999999999998</v>
      </c>
      <c r="B7568">
        <v>9</v>
      </c>
      <c r="C7568" t="s">
        <v>87</v>
      </c>
      <c r="D7568">
        <v>19340</v>
      </c>
      <c r="E7568" t="s">
        <v>88</v>
      </c>
      <c r="F7568">
        <v>14</v>
      </c>
      <c r="G7568" t="s">
        <v>27</v>
      </c>
      <c r="H7568">
        <v>6863.607</v>
      </c>
      <c r="I7568">
        <v>0</v>
      </c>
      <c r="J7568">
        <v>263925</v>
      </c>
      <c r="K7568">
        <v>2364510</v>
      </c>
      <c r="M7568" t="s">
        <v>97</v>
      </c>
      <c r="N7568" t="s">
        <v>17</v>
      </c>
    </row>
    <row r="7569" spans="1:14" x14ac:dyDescent="0.25">
      <c r="A7569">
        <v>6.2016999999999998</v>
      </c>
      <c r="B7569">
        <v>9</v>
      </c>
      <c r="C7569" t="s">
        <v>87</v>
      </c>
      <c r="D7569">
        <v>19340</v>
      </c>
      <c r="E7569" t="s">
        <v>88</v>
      </c>
      <c r="F7569">
        <v>15</v>
      </c>
      <c r="G7569" t="s">
        <v>28</v>
      </c>
      <c r="H7569">
        <v>4194.951</v>
      </c>
      <c r="I7569">
        <v>0</v>
      </c>
      <c r="J7569">
        <v>220</v>
      </c>
      <c r="K7569">
        <v>0</v>
      </c>
      <c r="M7569" t="s">
        <v>97</v>
      </c>
      <c r="N7569" t="s">
        <v>17</v>
      </c>
    </row>
    <row r="7570" spans="1:14" x14ac:dyDescent="0.25">
      <c r="A7570">
        <v>6.2016999999999998</v>
      </c>
      <c r="B7570">
        <v>9</v>
      </c>
      <c r="C7570" t="s">
        <v>87</v>
      </c>
      <c r="D7570">
        <v>19340</v>
      </c>
      <c r="E7570" t="s">
        <v>88</v>
      </c>
      <c r="F7570">
        <v>12</v>
      </c>
      <c r="G7570" t="s">
        <v>29</v>
      </c>
      <c r="H7570">
        <v>5258.6369999999997</v>
      </c>
      <c r="I7570">
        <v>0</v>
      </c>
      <c r="J7570">
        <v>3697535</v>
      </c>
      <c r="K7570">
        <v>14070210</v>
      </c>
      <c r="M7570" t="s">
        <v>97</v>
      </c>
      <c r="N7570" t="s">
        <v>17</v>
      </c>
    </row>
    <row r="7571" spans="1:14" x14ac:dyDescent="0.25">
      <c r="A7571">
        <v>6.2016999999999998</v>
      </c>
      <c r="B7571">
        <v>9</v>
      </c>
      <c r="C7571" t="s">
        <v>87</v>
      </c>
      <c r="D7571">
        <v>19340</v>
      </c>
      <c r="E7571" t="s">
        <v>88</v>
      </c>
      <c r="F7571">
        <v>16</v>
      </c>
      <c r="G7571" t="s">
        <v>30</v>
      </c>
      <c r="H7571">
        <v>2681.2440000000001</v>
      </c>
      <c r="I7571">
        <v>0</v>
      </c>
      <c r="J7571">
        <v>220</v>
      </c>
      <c r="K7571">
        <v>0</v>
      </c>
      <c r="M7571" t="s">
        <v>97</v>
      </c>
      <c r="N7571" t="s">
        <v>17</v>
      </c>
    </row>
    <row r="7572" spans="1:14" x14ac:dyDescent="0.25">
      <c r="A7572">
        <v>6.2016999999999998</v>
      </c>
      <c r="B7572">
        <v>9</v>
      </c>
      <c r="C7572" t="s">
        <v>87</v>
      </c>
      <c r="D7572">
        <v>19340</v>
      </c>
      <c r="E7572" t="s">
        <v>88</v>
      </c>
      <c r="F7572">
        <v>11</v>
      </c>
      <c r="G7572" t="s">
        <v>31</v>
      </c>
      <c r="H7572">
        <v>720.66300000000001</v>
      </c>
      <c r="I7572">
        <v>0</v>
      </c>
      <c r="J7572">
        <v>0</v>
      </c>
      <c r="K7572">
        <v>0</v>
      </c>
      <c r="M7572" t="s">
        <v>97</v>
      </c>
      <c r="N7572" t="s">
        <v>17</v>
      </c>
    </row>
    <row r="7573" spans="1:14" x14ac:dyDescent="0.25">
      <c r="A7573">
        <v>6.2016999999999998</v>
      </c>
      <c r="B7573">
        <v>9</v>
      </c>
      <c r="C7573" t="s">
        <v>87</v>
      </c>
      <c r="D7573">
        <v>19340</v>
      </c>
      <c r="E7573" t="s">
        <v>88</v>
      </c>
      <c r="F7573">
        <v>17</v>
      </c>
      <c r="G7573" t="s">
        <v>32</v>
      </c>
      <c r="H7573">
        <v>31.47</v>
      </c>
      <c r="I7573">
        <v>0</v>
      </c>
      <c r="J7573">
        <v>220</v>
      </c>
      <c r="K7573">
        <v>0</v>
      </c>
      <c r="M7573" t="s">
        <v>97</v>
      </c>
      <c r="N7573" t="s">
        <v>17</v>
      </c>
    </row>
    <row r="7574" spans="1:14" x14ac:dyDescent="0.25">
      <c r="A7574">
        <v>6.2016999999999998</v>
      </c>
      <c r="B7574">
        <v>9</v>
      </c>
      <c r="C7574" t="s">
        <v>87</v>
      </c>
      <c r="D7574">
        <v>19340</v>
      </c>
      <c r="E7574" t="s">
        <v>88</v>
      </c>
      <c r="F7574">
        <v>18</v>
      </c>
      <c r="G7574" t="s">
        <v>33</v>
      </c>
      <c r="H7574">
        <v>36448.553999999996</v>
      </c>
      <c r="I7574">
        <v>0</v>
      </c>
      <c r="J7574">
        <v>3697535</v>
      </c>
      <c r="K7574">
        <v>13646862</v>
      </c>
      <c r="M7574" t="s">
        <v>97</v>
      </c>
      <c r="N7574" t="s">
        <v>17</v>
      </c>
    </row>
    <row r="7575" spans="1:14" x14ac:dyDescent="0.25">
      <c r="A7575">
        <v>6.2016999999999998</v>
      </c>
      <c r="B7575">
        <v>9</v>
      </c>
      <c r="C7575" t="s">
        <v>87</v>
      </c>
      <c r="D7575">
        <v>76852</v>
      </c>
      <c r="E7575" t="s">
        <v>89</v>
      </c>
      <c r="F7575">
        <v>1</v>
      </c>
      <c r="G7575" t="s">
        <v>16</v>
      </c>
      <c r="H7575">
        <v>3521.4929999999999</v>
      </c>
      <c r="I7575">
        <v>0</v>
      </c>
      <c r="J7575">
        <v>644900</v>
      </c>
      <c r="K7575">
        <v>2858994</v>
      </c>
      <c r="M7575" t="s">
        <v>97</v>
      </c>
      <c r="N7575" t="s">
        <v>17</v>
      </c>
    </row>
    <row r="7576" spans="1:14" x14ac:dyDescent="0.25">
      <c r="A7576">
        <v>6.2016999999999998</v>
      </c>
      <c r="B7576">
        <v>9</v>
      </c>
      <c r="C7576" t="s">
        <v>87</v>
      </c>
      <c r="D7576">
        <v>76852</v>
      </c>
      <c r="E7576" t="s">
        <v>89</v>
      </c>
      <c r="F7576">
        <v>2</v>
      </c>
      <c r="G7576" t="s">
        <v>18</v>
      </c>
      <c r="H7576">
        <v>1724.556</v>
      </c>
      <c r="I7576">
        <v>0</v>
      </c>
      <c r="J7576">
        <v>119745</v>
      </c>
      <c r="K7576">
        <v>681975</v>
      </c>
      <c r="M7576" t="s">
        <v>97</v>
      </c>
      <c r="N7576" t="s">
        <v>17</v>
      </c>
    </row>
    <row r="7577" spans="1:14" x14ac:dyDescent="0.25">
      <c r="A7577">
        <v>6.2016999999999998</v>
      </c>
      <c r="B7577">
        <v>9</v>
      </c>
      <c r="C7577" t="s">
        <v>87</v>
      </c>
      <c r="D7577">
        <v>76852</v>
      </c>
      <c r="E7577" t="s">
        <v>89</v>
      </c>
      <c r="F7577">
        <v>3</v>
      </c>
      <c r="G7577" t="s">
        <v>19</v>
      </c>
      <c r="H7577">
        <v>47.204999999999998</v>
      </c>
      <c r="I7577">
        <v>0</v>
      </c>
      <c r="J7577">
        <v>887395</v>
      </c>
      <c r="K7577">
        <v>1521711</v>
      </c>
      <c r="M7577" t="s">
        <v>97</v>
      </c>
      <c r="N7577" t="s">
        <v>17</v>
      </c>
    </row>
    <row r="7578" spans="1:14" x14ac:dyDescent="0.25">
      <c r="A7578">
        <v>6.2016999999999998</v>
      </c>
      <c r="B7578">
        <v>9</v>
      </c>
      <c r="C7578" t="s">
        <v>87</v>
      </c>
      <c r="D7578">
        <v>76852</v>
      </c>
      <c r="E7578" t="s">
        <v>89</v>
      </c>
      <c r="F7578">
        <v>4</v>
      </c>
      <c r="G7578" t="s">
        <v>20</v>
      </c>
      <c r="H7578">
        <v>1944.846</v>
      </c>
      <c r="I7578">
        <v>0</v>
      </c>
      <c r="J7578">
        <v>659365</v>
      </c>
      <c r="K7578">
        <v>1321158</v>
      </c>
      <c r="M7578" t="s">
        <v>97</v>
      </c>
      <c r="N7578" t="s">
        <v>17</v>
      </c>
    </row>
    <row r="7579" spans="1:14" x14ac:dyDescent="0.25">
      <c r="A7579">
        <v>6.2016999999999998</v>
      </c>
      <c r="B7579">
        <v>9</v>
      </c>
      <c r="C7579" t="s">
        <v>87</v>
      </c>
      <c r="D7579">
        <v>76852</v>
      </c>
      <c r="E7579" t="s">
        <v>89</v>
      </c>
      <c r="F7579">
        <v>5</v>
      </c>
      <c r="G7579" t="s">
        <v>21</v>
      </c>
      <c r="H7579">
        <v>3587.58</v>
      </c>
      <c r="I7579">
        <v>0</v>
      </c>
      <c r="J7579">
        <v>344485</v>
      </c>
      <c r="K7579">
        <v>815442</v>
      </c>
      <c r="M7579" t="s">
        <v>97</v>
      </c>
      <c r="N7579" t="s">
        <v>17</v>
      </c>
    </row>
    <row r="7580" spans="1:14" x14ac:dyDescent="0.25">
      <c r="A7580">
        <v>6.2016999999999998</v>
      </c>
      <c r="B7580">
        <v>9</v>
      </c>
      <c r="C7580" t="s">
        <v>87</v>
      </c>
      <c r="D7580">
        <v>76852</v>
      </c>
      <c r="E7580" t="s">
        <v>89</v>
      </c>
      <c r="F7580">
        <v>6</v>
      </c>
      <c r="G7580" t="s">
        <v>22</v>
      </c>
      <c r="H7580">
        <v>11291.436</v>
      </c>
      <c r="I7580">
        <v>0</v>
      </c>
      <c r="J7580">
        <v>2501420</v>
      </c>
      <c r="K7580">
        <v>1004055</v>
      </c>
      <c r="M7580" t="s">
        <v>97</v>
      </c>
      <c r="N7580" t="s">
        <v>17</v>
      </c>
    </row>
    <row r="7581" spans="1:14" x14ac:dyDescent="0.25">
      <c r="A7581">
        <v>6.2016999999999998</v>
      </c>
      <c r="B7581">
        <v>9</v>
      </c>
      <c r="C7581" t="s">
        <v>87</v>
      </c>
      <c r="D7581">
        <v>76852</v>
      </c>
      <c r="E7581" t="s">
        <v>89</v>
      </c>
      <c r="F7581">
        <v>13</v>
      </c>
      <c r="G7581" t="s">
        <v>23</v>
      </c>
      <c r="H7581">
        <v>22117.116000000002</v>
      </c>
      <c r="I7581">
        <v>0</v>
      </c>
      <c r="J7581">
        <v>5157310</v>
      </c>
      <c r="K7581">
        <v>18597912</v>
      </c>
      <c r="M7581" t="s">
        <v>97</v>
      </c>
      <c r="N7581" t="s">
        <v>17</v>
      </c>
    </row>
    <row r="7582" spans="1:14" x14ac:dyDescent="0.25">
      <c r="A7582">
        <v>6.2016999999999998</v>
      </c>
      <c r="B7582">
        <v>9</v>
      </c>
      <c r="C7582" t="s">
        <v>87</v>
      </c>
      <c r="D7582">
        <v>76852</v>
      </c>
      <c r="E7582" t="s">
        <v>89</v>
      </c>
      <c r="F7582">
        <v>7</v>
      </c>
      <c r="G7582" t="s">
        <v>24</v>
      </c>
      <c r="H7582">
        <v>6592.9650000000001</v>
      </c>
      <c r="I7582">
        <v>0</v>
      </c>
      <c r="J7582">
        <v>300725</v>
      </c>
      <c r="K7582">
        <v>2124081</v>
      </c>
      <c r="M7582" t="s">
        <v>97</v>
      </c>
      <c r="N7582" t="s">
        <v>17</v>
      </c>
    </row>
    <row r="7583" spans="1:14" x14ac:dyDescent="0.25">
      <c r="A7583">
        <v>6.2016999999999998</v>
      </c>
      <c r="B7583">
        <v>9</v>
      </c>
      <c r="C7583" t="s">
        <v>87</v>
      </c>
      <c r="D7583">
        <v>76852</v>
      </c>
      <c r="E7583" t="s">
        <v>89</v>
      </c>
      <c r="F7583">
        <v>8</v>
      </c>
      <c r="G7583" t="s">
        <v>25</v>
      </c>
      <c r="H7583">
        <v>1466.502</v>
      </c>
      <c r="I7583">
        <v>0</v>
      </c>
      <c r="J7583">
        <v>65015</v>
      </c>
      <c r="K7583">
        <v>577068</v>
      </c>
      <c r="M7583" t="s">
        <v>97</v>
      </c>
      <c r="N7583" t="s">
        <v>17</v>
      </c>
    </row>
    <row r="7584" spans="1:14" x14ac:dyDescent="0.25">
      <c r="A7584">
        <v>6.2016999999999998</v>
      </c>
      <c r="B7584">
        <v>9</v>
      </c>
      <c r="C7584" t="s">
        <v>87</v>
      </c>
      <c r="D7584">
        <v>76852</v>
      </c>
      <c r="E7584" t="s">
        <v>89</v>
      </c>
      <c r="F7584">
        <v>9</v>
      </c>
      <c r="G7584" t="s">
        <v>26</v>
      </c>
      <c r="H7584">
        <v>2851.1819999999998</v>
      </c>
      <c r="I7584">
        <v>0</v>
      </c>
      <c r="J7584">
        <v>86245</v>
      </c>
      <c r="K7584">
        <v>555825</v>
      </c>
      <c r="M7584" t="s">
        <v>97</v>
      </c>
      <c r="N7584" t="s">
        <v>17</v>
      </c>
    </row>
    <row r="7585" spans="1:14" x14ac:dyDescent="0.25">
      <c r="A7585">
        <v>6.2016999999999998</v>
      </c>
      <c r="B7585">
        <v>9</v>
      </c>
      <c r="C7585" t="s">
        <v>87</v>
      </c>
      <c r="D7585">
        <v>76852</v>
      </c>
      <c r="E7585" t="s">
        <v>89</v>
      </c>
      <c r="F7585">
        <v>14</v>
      </c>
      <c r="G7585" t="s">
        <v>27</v>
      </c>
      <c r="H7585">
        <v>10910.648999999999</v>
      </c>
      <c r="I7585">
        <v>0</v>
      </c>
      <c r="J7585">
        <v>451985</v>
      </c>
      <c r="K7585">
        <v>3372987</v>
      </c>
      <c r="M7585" t="s">
        <v>97</v>
      </c>
      <c r="N7585" t="s">
        <v>17</v>
      </c>
    </row>
    <row r="7586" spans="1:14" x14ac:dyDescent="0.25">
      <c r="A7586">
        <v>6.2016999999999998</v>
      </c>
      <c r="B7586">
        <v>9</v>
      </c>
      <c r="C7586" t="s">
        <v>87</v>
      </c>
      <c r="D7586">
        <v>76852</v>
      </c>
      <c r="E7586" t="s">
        <v>89</v>
      </c>
      <c r="F7586">
        <v>15</v>
      </c>
      <c r="G7586" t="s">
        <v>28</v>
      </c>
      <c r="H7586">
        <v>5041.4939999999997</v>
      </c>
      <c r="I7586">
        <v>0</v>
      </c>
      <c r="J7586">
        <v>225</v>
      </c>
      <c r="K7586">
        <v>0</v>
      </c>
      <c r="M7586" t="s">
        <v>97</v>
      </c>
      <c r="N7586" t="s">
        <v>17</v>
      </c>
    </row>
    <row r="7587" spans="1:14" x14ac:dyDescent="0.25">
      <c r="A7587">
        <v>6.2016999999999998</v>
      </c>
      <c r="B7587">
        <v>9</v>
      </c>
      <c r="C7587" t="s">
        <v>87</v>
      </c>
      <c r="D7587">
        <v>76852</v>
      </c>
      <c r="E7587" t="s">
        <v>89</v>
      </c>
      <c r="F7587">
        <v>12</v>
      </c>
      <c r="G7587" t="s">
        <v>29</v>
      </c>
      <c r="H7587">
        <v>9796.6110000000008</v>
      </c>
      <c r="I7587">
        <v>0</v>
      </c>
      <c r="J7587">
        <v>5609295</v>
      </c>
      <c r="K7587">
        <v>20826624</v>
      </c>
      <c r="M7587" t="s">
        <v>97</v>
      </c>
      <c r="N7587" t="s">
        <v>17</v>
      </c>
    </row>
    <row r="7588" spans="1:14" x14ac:dyDescent="0.25">
      <c r="A7588">
        <v>6.2016999999999998</v>
      </c>
      <c r="B7588">
        <v>9</v>
      </c>
      <c r="C7588" t="s">
        <v>87</v>
      </c>
      <c r="D7588">
        <v>76852</v>
      </c>
      <c r="E7588" t="s">
        <v>89</v>
      </c>
      <c r="F7588">
        <v>16</v>
      </c>
      <c r="G7588" t="s">
        <v>30</v>
      </c>
      <c r="H7588">
        <v>1778.0550000000001</v>
      </c>
      <c r="I7588">
        <v>0</v>
      </c>
      <c r="J7588">
        <v>225</v>
      </c>
      <c r="K7588">
        <v>0</v>
      </c>
      <c r="M7588" t="s">
        <v>97</v>
      </c>
      <c r="N7588" t="s">
        <v>17</v>
      </c>
    </row>
    <row r="7589" spans="1:14" x14ac:dyDescent="0.25">
      <c r="A7589">
        <v>6.2016999999999998</v>
      </c>
      <c r="B7589">
        <v>9</v>
      </c>
      <c r="C7589" t="s">
        <v>87</v>
      </c>
      <c r="D7589">
        <v>76852</v>
      </c>
      <c r="E7589" t="s">
        <v>89</v>
      </c>
      <c r="F7589">
        <v>11</v>
      </c>
      <c r="G7589" t="s">
        <v>31</v>
      </c>
      <c r="H7589">
        <v>0</v>
      </c>
      <c r="I7589">
        <v>0</v>
      </c>
      <c r="J7589">
        <v>0</v>
      </c>
      <c r="K7589">
        <v>0</v>
      </c>
      <c r="M7589" t="s">
        <v>97</v>
      </c>
      <c r="N7589" t="s">
        <v>17</v>
      </c>
    </row>
    <row r="7590" spans="1:14" x14ac:dyDescent="0.25">
      <c r="A7590">
        <v>6.2016999999999998</v>
      </c>
      <c r="B7590">
        <v>9</v>
      </c>
      <c r="C7590" t="s">
        <v>87</v>
      </c>
      <c r="D7590">
        <v>76852</v>
      </c>
      <c r="E7590" t="s">
        <v>89</v>
      </c>
      <c r="F7590">
        <v>17</v>
      </c>
      <c r="G7590" t="s">
        <v>32</v>
      </c>
      <c r="H7590">
        <v>31.47</v>
      </c>
      <c r="I7590">
        <v>0</v>
      </c>
      <c r="J7590">
        <v>225</v>
      </c>
      <c r="K7590">
        <v>0</v>
      </c>
      <c r="M7590" t="s">
        <v>97</v>
      </c>
      <c r="N7590" t="s">
        <v>17</v>
      </c>
    </row>
    <row r="7591" spans="1:14" x14ac:dyDescent="0.25">
      <c r="A7591">
        <v>6.2016999999999998</v>
      </c>
      <c r="B7591">
        <v>9</v>
      </c>
      <c r="C7591" t="s">
        <v>87</v>
      </c>
      <c r="D7591">
        <v>76852</v>
      </c>
      <c r="E7591" t="s">
        <v>89</v>
      </c>
      <c r="F7591">
        <v>18</v>
      </c>
      <c r="G7591" t="s">
        <v>33</v>
      </c>
      <c r="H7591">
        <v>49675.394999999997</v>
      </c>
      <c r="I7591">
        <v>0</v>
      </c>
      <c r="J7591">
        <v>5609295</v>
      </c>
      <c r="K7591">
        <v>22318614</v>
      </c>
      <c r="M7591" t="s">
        <v>97</v>
      </c>
      <c r="N7591" t="s">
        <v>17</v>
      </c>
    </row>
    <row r="7592" spans="1:14" x14ac:dyDescent="0.25">
      <c r="A7592">
        <v>6.2016999999999998</v>
      </c>
      <c r="B7592">
        <v>9</v>
      </c>
      <c r="C7592" t="s">
        <v>87</v>
      </c>
      <c r="D7592">
        <v>73762</v>
      </c>
      <c r="E7592" t="s">
        <v>90</v>
      </c>
      <c r="F7592">
        <v>1</v>
      </c>
      <c r="G7592" t="s">
        <v>16</v>
      </c>
      <c r="H7592">
        <v>3817.3110000000001</v>
      </c>
      <c r="I7592">
        <v>0</v>
      </c>
      <c r="J7592">
        <v>799290</v>
      </c>
      <c r="K7592">
        <v>4034640</v>
      </c>
      <c r="M7592" t="s">
        <v>97</v>
      </c>
      <c r="N7592" t="s">
        <v>17</v>
      </c>
    </row>
    <row r="7593" spans="1:14" x14ac:dyDescent="0.25">
      <c r="A7593">
        <v>6.2016999999999998</v>
      </c>
      <c r="B7593">
        <v>9</v>
      </c>
      <c r="C7593" t="s">
        <v>87</v>
      </c>
      <c r="D7593">
        <v>73762</v>
      </c>
      <c r="E7593" t="s">
        <v>90</v>
      </c>
      <c r="F7593">
        <v>2</v>
      </c>
      <c r="G7593" t="s">
        <v>18</v>
      </c>
      <c r="H7593">
        <v>2398.0140000000001</v>
      </c>
      <c r="I7593">
        <v>0</v>
      </c>
      <c r="J7593">
        <v>164835</v>
      </c>
      <c r="K7593">
        <v>1112340</v>
      </c>
      <c r="M7593" t="s">
        <v>97</v>
      </c>
      <c r="N7593" t="s">
        <v>17</v>
      </c>
    </row>
    <row r="7594" spans="1:14" x14ac:dyDescent="0.25">
      <c r="A7594">
        <v>6.2016999999999998</v>
      </c>
      <c r="B7594">
        <v>9</v>
      </c>
      <c r="C7594" t="s">
        <v>87</v>
      </c>
      <c r="D7594">
        <v>73762</v>
      </c>
      <c r="E7594" t="s">
        <v>90</v>
      </c>
      <c r="F7594">
        <v>3</v>
      </c>
      <c r="G7594" t="s">
        <v>19</v>
      </c>
      <c r="H7594">
        <v>47.204999999999998</v>
      </c>
      <c r="I7594">
        <v>0</v>
      </c>
      <c r="J7594">
        <v>997130</v>
      </c>
      <c r="K7594">
        <v>2104545</v>
      </c>
      <c r="M7594" t="s">
        <v>97</v>
      </c>
      <c r="N7594" t="s">
        <v>17</v>
      </c>
    </row>
    <row r="7595" spans="1:14" x14ac:dyDescent="0.25">
      <c r="A7595">
        <v>6.2016999999999998</v>
      </c>
      <c r="B7595">
        <v>9</v>
      </c>
      <c r="C7595" t="s">
        <v>87</v>
      </c>
      <c r="D7595">
        <v>73762</v>
      </c>
      <c r="E7595" t="s">
        <v>90</v>
      </c>
      <c r="F7595">
        <v>4</v>
      </c>
      <c r="G7595" t="s">
        <v>20</v>
      </c>
      <c r="H7595">
        <v>2756.7719999999999</v>
      </c>
      <c r="I7595">
        <v>0</v>
      </c>
      <c r="J7595">
        <v>759570</v>
      </c>
      <c r="K7595">
        <v>1512399</v>
      </c>
      <c r="M7595" t="s">
        <v>97</v>
      </c>
      <c r="N7595" t="s">
        <v>17</v>
      </c>
    </row>
    <row r="7596" spans="1:14" x14ac:dyDescent="0.25">
      <c r="A7596">
        <v>6.2016999999999998</v>
      </c>
      <c r="B7596">
        <v>9</v>
      </c>
      <c r="C7596" t="s">
        <v>87</v>
      </c>
      <c r="D7596">
        <v>73762</v>
      </c>
      <c r="E7596" t="s">
        <v>90</v>
      </c>
      <c r="F7596">
        <v>5</v>
      </c>
      <c r="G7596" t="s">
        <v>21</v>
      </c>
      <c r="H7596">
        <v>4824.3509999999997</v>
      </c>
      <c r="I7596">
        <v>0</v>
      </c>
      <c r="J7596">
        <v>374320</v>
      </c>
      <c r="K7596">
        <v>93099</v>
      </c>
      <c r="M7596" t="s">
        <v>97</v>
      </c>
      <c r="N7596" t="s">
        <v>17</v>
      </c>
    </row>
    <row r="7597" spans="1:14" x14ac:dyDescent="0.25">
      <c r="A7597">
        <v>6.2016999999999998</v>
      </c>
      <c r="B7597">
        <v>9</v>
      </c>
      <c r="C7597" t="s">
        <v>87</v>
      </c>
      <c r="D7597">
        <v>73762</v>
      </c>
      <c r="E7597" t="s">
        <v>90</v>
      </c>
      <c r="F7597">
        <v>6</v>
      </c>
      <c r="G7597" t="s">
        <v>22</v>
      </c>
      <c r="H7597">
        <v>12125.391</v>
      </c>
      <c r="I7597">
        <v>0</v>
      </c>
      <c r="J7597">
        <v>2516120</v>
      </c>
      <c r="K7597">
        <v>9846540</v>
      </c>
      <c r="M7597" t="s">
        <v>97</v>
      </c>
      <c r="N7597" t="s">
        <v>17</v>
      </c>
    </row>
    <row r="7598" spans="1:14" x14ac:dyDescent="0.25">
      <c r="A7598">
        <v>6.2016999999999998</v>
      </c>
      <c r="B7598">
        <v>9</v>
      </c>
      <c r="C7598" t="s">
        <v>87</v>
      </c>
      <c r="D7598">
        <v>73762</v>
      </c>
      <c r="E7598" t="s">
        <v>90</v>
      </c>
      <c r="F7598">
        <v>13</v>
      </c>
      <c r="G7598" t="s">
        <v>23</v>
      </c>
      <c r="H7598">
        <v>25969.044000000002</v>
      </c>
      <c r="I7598">
        <v>0</v>
      </c>
      <c r="J7598">
        <v>5611265</v>
      </c>
      <c r="K7598">
        <v>18989409</v>
      </c>
      <c r="M7598" t="s">
        <v>97</v>
      </c>
      <c r="N7598" t="s">
        <v>17</v>
      </c>
    </row>
    <row r="7599" spans="1:14" x14ac:dyDescent="0.25">
      <c r="A7599">
        <v>6.2016999999999998</v>
      </c>
      <c r="B7599">
        <v>9</v>
      </c>
      <c r="C7599" t="s">
        <v>87</v>
      </c>
      <c r="D7599">
        <v>73762</v>
      </c>
      <c r="E7599" t="s">
        <v>90</v>
      </c>
      <c r="F7599">
        <v>7</v>
      </c>
      <c r="G7599" t="s">
        <v>24</v>
      </c>
      <c r="H7599">
        <v>6699.9629999999997</v>
      </c>
      <c r="I7599">
        <v>0</v>
      </c>
      <c r="J7599">
        <v>272980</v>
      </c>
      <c r="K7599">
        <v>2425788</v>
      </c>
      <c r="M7599" t="s">
        <v>97</v>
      </c>
      <c r="N7599" t="s">
        <v>17</v>
      </c>
    </row>
    <row r="7600" spans="1:14" x14ac:dyDescent="0.25">
      <c r="A7600">
        <v>6.2016999999999998</v>
      </c>
      <c r="B7600">
        <v>9</v>
      </c>
      <c r="C7600" t="s">
        <v>87</v>
      </c>
      <c r="D7600">
        <v>73762</v>
      </c>
      <c r="E7600" t="s">
        <v>90</v>
      </c>
      <c r="F7600">
        <v>8</v>
      </c>
      <c r="G7600" t="s">
        <v>25</v>
      </c>
      <c r="H7600">
        <v>1752.8789999999999</v>
      </c>
      <c r="I7600">
        <v>0</v>
      </c>
      <c r="J7600">
        <v>70515</v>
      </c>
      <c r="K7600">
        <v>591234</v>
      </c>
      <c r="M7600" t="s">
        <v>97</v>
      </c>
      <c r="N7600" t="s">
        <v>17</v>
      </c>
    </row>
    <row r="7601" spans="1:14" x14ac:dyDescent="0.25">
      <c r="A7601">
        <v>6.2016999999999998</v>
      </c>
      <c r="B7601">
        <v>9</v>
      </c>
      <c r="C7601" t="s">
        <v>87</v>
      </c>
      <c r="D7601">
        <v>73762</v>
      </c>
      <c r="E7601" t="s">
        <v>90</v>
      </c>
      <c r="F7601">
        <v>9</v>
      </c>
      <c r="G7601" t="s">
        <v>26</v>
      </c>
      <c r="H7601">
        <v>2612.0100000000002</v>
      </c>
      <c r="I7601">
        <v>0</v>
      </c>
      <c r="J7601">
        <v>71090</v>
      </c>
      <c r="K7601">
        <v>531141</v>
      </c>
      <c r="M7601" t="s">
        <v>97</v>
      </c>
      <c r="N7601" t="s">
        <v>17</v>
      </c>
    </row>
    <row r="7602" spans="1:14" x14ac:dyDescent="0.25">
      <c r="A7602">
        <v>6.2016999999999998</v>
      </c>
      <c r="B7602">
        <v>9</v>
      </c>
      <c r="C7602" t="s">
        <v>87</v>
      </c>
      <c r="D7602">
        <v>73762</v>
      </c>
      <c r="E7602" t="s">
        <v>90</v>
      </c>
      <c r="F7602">
        <v>14</v>
      </c>
      <c r="G7602" t="s">
        <v>27</v>
      </c>
      <c r="H7602">
        <v>11064.852000000001</v>
      </c>
      <c r="I7602">
        <v>0</v>
      </c>
      <c r="J7602">
        <v>414585</v>
      </c>
      <c r="K7602">
        <v>3703323</v>
      </c>
      <c r="M7602" t="s">
        <v>97</v>
      </c>
      <c r="N7602" t="s">
        <v>17</v>
      </c>
    </row>
    <row r="7603" spans="1:14" x14ac:dyDescent="0.25">
      <c r="A7603">
        <v>6.2016999999999998</v>
      </c>
      <c r="B7603">
        <v>9</v>
      </c>
      <c r="C7603" t="s">
        <v>87</v>
      </c>
      <c r="D7603">
        <v>73762</v>
      </c>
      <c r="E7603" t="s">
        <v>90</v>
      </c>
      <c r="F7603">
        <v>15</v>
      </c>
      <c r="G7603" t="s">
        <v>28</v>
      </c>
      <c r="H7603">
        <v>4119.4229999999998</v>
      </c>
      <c r="I7603">
        <v>0</v>
      </c>
      <c r="J7603">
        <v>230</v>
      </c>
      <c r="K7603">
        <v>0</v>
      </c>
      <c r="M7603" t="s">
        <v>97</v>
      </c>
      <c r="N7603" t="s">
        <v>17</v>
      </c>
    </row>
    <row r="7604" spans="1:14" x14ac:dyDescent="0.25">
      <c r="A7604">
        <v>6.2016999999999998</v>
      </c>
      <c r="B7604">
        <v>9</v>
      </c>
      <c r="C7604" t="s">
        <v>87</v>
      </c>
      <c r="D7604">
        <v>73762</v>
      </c>
      <c r="E7604" t="s">
        <v>90</v>
      </c>
      <c r="F7604">
        <v>12</v>
      </c>
      <c r="G7604" t="s">
        <v>29</v>
      </c>
      <c r="H7604">
        <v>8544.1049999999996</v>
      </c>
      <c r="I7604">
        <v>0</v>
      </c>
      <c r="J7604">
        <v>6025850</v>
      </c>
      <c r="K7604">
        <v>23390265</v>
      </c>
      <c r="M7604" t="s">
        <v>97</v>
      </c>
      <c r="N7604" t="s">
        <v>17</v>
      </c>
    </row>
    <row r="7605" spans="1:14" x14ac:dyDescent="0.25">
      <c r="A7605">
        <v>6.2016999999999998</v>
      </c>
      <c r="B7605">
        <v>9</v>
      </c>
      <c r="C7605" t="s">
        <v>87</v>
      </c>
      <c r="D7605">
        <v>73762</v>
      </c>
      <c r="E7605" t="s">
        <v>90</v>
      </c>
      <c r="F7605">
        <v>16</v>
      </c>
      <c r="G7605" t="s">
        <v>30</v>
      </c>
      <c r="H7605">
        <v>4604.0609999999997</v>
      </c>
      <c r="I7605">
        <v>0</v>
      </c>
      <c r="J7605">
        <v>230</v>
      </c>
      <c r="K7605">
        <v>0</v>
      </c>
      <c r="M7605" t="s">
        <v>97</v>
      </c>
      <c r="N7605" t="s">
        <v>17</v>
      </c>
    </row>
    <row r="7606" spans="1:14" x14ac:dyDescent="0.25">
      <c r="A7606">
        <v>6.2016999999999998</v>
      </c>
      <c r="B7606">
        <v>9</v>
      </c>
      <c r="C7606" t="s">
        <v>87</v>
      </c>
      <c r="D7606">
        <v>73762</v>
      </c>
      <c r="E7606" t="s">
        <v>90</v>
      </c>
      <c r="F7606">
        <v>11</v>
      </c>
      <c r="G7606" t="s">
        <v>31</v>
      </c>
      <c r="H7606">
        <v>0</v>
      </c>
      <c r="I7606">
        <v>0</v>
      </c>
      <c r="J7606">
        <v>0</v>
      </c>
      <c r="K7606">
        <v>0</v>
      </c>
      <c r="M7606" t="s">
        <v>97</v>
      </c>
      <c r="N7606" t="s">
        <v>17</v>
      </c>
    </row>
    <row r="7607" spans="1:14" x14ac:dyDescent="0.25">
      <c r="A7607">
        <v>6.2016999999999998</v>
      </c>
      <c r="B7607">
        <v>9</v>
      </c>
      <c r="C7607" t="s">
        <v>87</v>
      </c>
      <c r="D7607">
        <v>73762</v>
      </c>
      <c r="E7607" t="s">
        <v>90</v>
      </c>
      <c r="F7607">
        <v>17</v>
      </c>
      <c r="G7607" t="s">
        <v>32</v>
      </c>
      <c r="H7607">
        <v>1765.4670000000001</v>
      </c>
      <c r="I7607">
        <v>0</v>
      </c>
      <c r="J7607">
        <v>230</v>
      </c>
      <c r="K7607">
        <v>0</v>
      </c>
      <c r="M7607" t="s">
        <v>97</v>
      </c>
      <c r="N7607" t="s">
        <v>17</v>
      </c>
    </row>
    <row r="7608" spans="1:14" x14ac:dyDescent="0.25">
      <c r="A7608">
        <v>6.2016999999999998</v>
      </c>
      <c r="B7608">
        <v>9</v>
      </c>
      <c r="C7608" t="s">
        <v>87</v>
      </c>
      <c r="D7608">
        <v>73762</v>
      </c>
      <c r="E7608" t="s">
        <v>90</v>
      </c>
      <c r="F7608">
        <v>18</v>
      </c>
      <c r="G7608" t="s">
        <v>33</v>
      </c>
      <c r="H7608">
        <v>56066.951999999997</v>
      </c>
      <c r="I7608">
        <v>0</v>
      </c>
      <c r="J7608">
        <v>6025850</v>
      </c>
      <c r="K7608">
        <v>21440082</v>
      </c>
      <c r="M7608" t="s">
        <v>97</v>
      </c>
      <c r="N7608" t="s">
        <v>17</v>
      </c>
    </row>
    <row r="7609" spans="1:14" x14ac:dyDescent="0.25">
      <c r="A7609">
        <v>6.2016999999999998</v>
      </c>
      <c r="B7609">
        <v>9</v>
      </c>
      <c r="C7609" t="s">
        <v>91</v>
      </c>
      <c r="D7609">
        <v>81473</v>
      </c>
      <c r="E7609" t="s">
        <v>92</v>
      </c>
      <c r="F7609">
        <v>1</v>
      </c>
      <c r="G7609" t="s">
        <v>16</v>
      </c>
      <c r="H7609">
        <v>4692.1769999999997</v>
      </c>
      <c r="I7609">
        <v>0</v>
      </c>
      <c r="J7609">
        <v>806315</v>
      </c>
      <c r="K7609">
        <v>3732021</v>
      </c>
      <c r="M7609" t="s">
        <v>97</v>
      </c>
      <c r="N7609" t="s">
        <v>17</v>
      </c>
    </row>
    <row r="7610" spans="1:14" x14ac:dyDescent="0.25">
      <c r="A7610">
        <v>6.2016999999999998</v>
      </c>
      <c r="B7610">
        <v>9</v>
      </c>
      <c r="C7610" t="s">
        <v>91</v>
      </c>
      <c r="D7610">
        <v>81473</v>
      </c>
      <c r="E7610" t="s">
        <v>92</v>
      </c>
      <c r="F7610">
        <v>2</v>
      </c>
      <c r="G7610" t="s">
        <v>18</v>
      </c>
      <c r="H7610">
        <v>3798.4290000000001</v>
      </c>
      <c r="I7610">
        <v>0</v>
      </c>
      <c r="J7610">
        <v>218610</v>
      </c>
      <c r="K7610">
        <v>1372041</v>
      </c>
      <c r="M7610" t="s">
        <v>97</v>
      </c>
      <c r="N7610" t="s">
        <v>17</v>
      </c>
    </row>
    <row r="7611" spans="1:14" x14ac:dyDescent="0.25">
      <c r="A7611">
        <v>6.2016999999999998</v>
      </c>
      <c r="B7611">
        <v>9</v>
      </c>
      <c r="C7611" t="s">
        <v>91</v>
      </c>
      <c r="D7611">
        <v>81473</v>
      </c>
      <c r="E7611" t="s">
        <v>92</v>
      </c>
      <c r="F7611">
        <v>3</v>
      </c>
      <c r="G7611" t="s">
        <v>19</v>
      </c>
      <c r="H7611">
        <v>47.204999999999998</v>
      </c>
      <c r="I7611">
        <v>0</v>
      </c>
      <c r="J7611">
        <v>1030140</v>
      </c>
      <c r="K7611">
        <v>1658553</v>
      </c>
      <c r="M7611" t="s">
        <v>97</v>
      </c>
      <c r="N7611" t="s">
        <v>17</v>
      </c>
    </row>
    <row r="7612" spans="1:14" x14ac:dyDescent="0.25">
      <c r="A7612">
        <v>6.2016999999999998</v>
      </c>
      <c r="B7612">
        <v>9</v>
      </c>
      <c r="C7612" t="s">
        <v>91</v>
      </c>
      <c r="D7612">
        <v>81473</v>
      </c>
      <c r="E7612" t="s">
        <v>92</v>
      </c>
      <c r="F7612">
        <v>4</v>
      </c>
      <c r="G7612" t="s">
        <v>20</v>
      </c>
      <c r="H7612">
        <v>3379.8780000000002</v>
      </c>
      <c r="I7612">
        <v>0</v>
      </c>
      <c r="J7612">
        <v>1024495</v>
      </c>
      <c r="K7612">
        <v>1712088</v>
      </c>
      <c r="M7612" t="s">
        <v>97</v>
      </c>
      <c r="N7612" t="s">
        <v>17</v>
      </c>
    </row>
    <row r="7613" spans="1:14" x14ac:dyDescent="0.25">
      <c r="A7613">
        <v>6.2016999999999998</v>
      </c>
      <c r="B7613">
        <v>9</v>
      </c>
      <c r="C7613" t="s">
        <v>91</v>
      </c>
      <c r="D7613">
        <v>81473</v>
      </c>
      <c r="E7613" t="s">
        <v>92</v>
      </c>
      <c r="F7613">
        <v>5</v>
      </c>
      <c r="G7613" t="s">
        <v>21</v>
      </c>
      <c r="H7613">
        <v>4689.03</v>
      </c>
      <c r="I7613">
        <v>0</v>
      </c>
      <c r="J7613">
        <v>512510</v>
      </c>
      <c r="K7613">
        <v>1084944</v>
      </c>
      <c r="M7613" t="s">
        <v>97</v>
      </c>
      <c r="N7613" t="s">
        <v>17</v>
      </c>
    </row>
    <row r="7614" spans="1:14" x14ac:dyDescent="0.25">
      <c r="A7614">
        <v>6.2016999999999998</v>
      </c>
      <c r="B7614">
        <v>9</v>
      </c>
      <c r="C7614" t="s">
        <v>91</v>
      </c>
      <c r="D7614">
        <v>81473</v>
      </c>
      <c r="E7614" t="s">
        <v>92</v>
      </c>
      <c r="F7614">
        <v>6</v>
      </c>
      <c r="G7614" t="s">
        <v>22</v>
      </c>
      <c r="H7614">
        <v>13799.594999999999</v>
      </c>
      <c r="I7614">
        <v>0</v>
      </c>
      <c r="J7614">
        <v>3417030</v>
      </c>
      <c r="K7614">
        <v>18199194</v>
      </c>
      <c r="M7614" t="s">
        <v>97</v>
      </c>
      <c r="N7614" t="s">
        <v>17</v>
      </c>
    </row>
    <row r="7615" spans="1:14" x14ac:dyDescent="0.25">
      <c r="A7615">
        <v>6.2016999999999998</v>
      </c>
      <c r="B7615">
        <v>9</v>
      </c>
      <c r="C7615" t="s">
        <v>91</v>
      </c>
      <c r="D7615">
        <v>81473</v>
      </c>
      <c r="E7615" t="s">
        <v>92</v>
      </c>
      <c r="F7615">
        <v>13</v>
      </c>
      <c r="G7615" t="s">
        <v>23</v>
      </c>
      <c r="H7615">
        <v>30406.313999999998</v>
      </c>
      <c r="I7615">
        <v>0</v>
      </c>
      <c r="J7615">
        <v>7009100</v>
      </c>
      <c r="K7615">
        <v>27248229</v>
      </c>
      <c r="M7615" t="s">
        <v>97</v>
      </c>
      <c r="N7615" t="s">
        <v>17</v>
      </c>
    </row>
    <row r="7616" spans="1:14" x14ac:dyDescent="0.25">
      <c r="A7616">
        <v>6.2016999999999998</v>
      </c>
      <c r="B7616">
        <v>9</v>
      </c>
      <c r="C7616" t="s">
        <v>91</v>
      </c>
      <c r="D7616">
        <v>81473</v>
      </c>
      <c r="E7616" t="s">
        <v>92</v>
      </c>
      <c r="F7616">
        <v>7</v>
      </c>
      <c r="G7616" t="s">
        <v>24</v>
      </c>
      <c r="H7616">
        <v>10630.566000000001</v>
      </c>
      <c r="I7616">
        <v>0</v>
      </c>
      <c r="J7616">
        <v>352195</v>
      </c>
      <c r="K7616">
        <v>3355272</v>
      </c>
      <c r="M7616" t="s">
        <v>97</v>
      </c>
      <c r="N7616" t="s">
        <v>17</v>
      </c>
    </row>
    <row r="7617" spans="1:14" x14ac:dyDescent="0.25">
      <c r="A7617">
        <v>6.2016999999999998</v>
      </c>
      <c r="B7617">
        <v>9</v>
      </c>
      <c r="C7617" t="s">
        <v>91</v>
      </c>
      <c r="D7617">
        <v>81473</v>
      </c>
      <c r="E7617" t="s">
        <v>92</v>
      </c>
      <c r="F7617">
        <v>8</v>
      </c>
      <c r="G7617" t="s">
        <v>25</v>
      </c>
      <c r="H7617">
        <v>1460.2080000000001</v>
      </c>
      <c r="I7617">
        <v>0</v>
      </c>
      <c r="J7617">
        <v>79840</v>
      </c>
      <c r="K7617">
        <v>664797</v>
      </c>
      <c r="M7617" t="s">
        <v>97</v>
      </c>
      <c r="N7617" t="s">
        <v>17</v>
      </c>
    </row>
    <row r="7618" spans="1:14" x14ac:dyDescent="0.25">
      <c r="A7618">
        <v>6.2016999999999998</v>
      </c>
      <c r="B7618">
        <v>9</v>
      </c>
      <c r="C7618" t="s">
        <v>91</v>
      </c>
      <c r="D7618">
        <v>81473</v>
      </c>
      <c r="E7618" t="s">
        <v>92</v>
      </c>
      <c r="F7618">
        <v>9</v>
      </c>
      <c r="G7618" t="s">
        <v>26</v>
      </c>
      <c r="H7618">
        <v>2360.25</v>
      </c>
      <c r="I7618">
        <v>0</v>
      </c>
      <c r="J7618">
        <v>82455</v>
      </c>
      <c r="K7618">
        <v>8709</v>
      </c>
      <c r="M7618" t="s">
        <v>97</v>
      </c>
      <c r="N7618" t="s">
        <v>17</v>
      </c>
    </row>
    <row r="7619" spans="1:14" x14ac:dyDescent="0.25">
      <c r="A7619">
        <v>6.2016999999999998</v>
      </c>
      <c r="B7619">
        <v>9</v>
      </c>
      <c r="C7619" t="s">
        <v>91</v>
      </c>
      <c r="D7619">
        <v>81473</v>
      </c>
      <c r="E7619" t="s">
        <v>92</v>
      </c>
      <c r="F7619">
        <v>14</v>
      </c>
      <c r="G7619" t="s">
        <v>27</v>
      </c>
      <c r="H7619">
        <v>14451.023999999999</v>
      </c>
      <c r="I7619">
        <v>0</v>
      </c>
      <c r="J7619">
        <v>514490</v>
      </c>
      <c r="K7619">
        <v>4349556</v>
      </c>
      <c r="M7619" t="s">
        <v>97</v>
      </c>
      <c r="N7619" t="s">
        <v>17</v>
      </c>
    </row>
    <row r="7620" spans="1:14" x14ac:dyDescent="0.25">
      <c r="A7620">
        <v>6.2016999999999998</v>
      </c>
      <c r="B7620">
        <v>9</v>
      </c>
      <c r="C7620" t="s">
        <v>91</v>
      </c>
      <c r="D7620">
        <v>81473</v>
      </c>
      <c r="E7620" t="s">
        <v>92</v>
      </c>
      <c r="F7620">
        <v>15</v>
      </c>
      <c r="G7620" t="s">
        <v>28</v>
      </c>
      <c r="H7620">
        <v>6199.59</v>
      </c>
      <c r="I7620">
        <v>0</v>
      </c>
      <c r="J7620">
        <v>235</v>
      </c>
      <c r="K7620">
        <v>0</v>
      </c>
      <c r="M7620" t="s">
        <v>97</v>
      </c>
      <c r="N7620" t="s">
        <v>17</v>
      </c>
    </row>
    <row r="7621" spans="1:14" x14ac:dyDescent="0.25">
      <c r="A7621">
        <v>6.2016999999999998</v>
      </c>
      <c r="B7621">
        <v>9</v>
      </c>
      <c r="C7621" t="s">
        <v>91</v>
      </c>
      <c r="D7621">
        <v>81473</v>
      </c>
      <c r="E7621" t="s">
        <v>92</v>
      </c>
      <c r="F7621">
        <v>12</v>
      </c>
      <c r="G7621" t="s">
        <v>29</v>
      </c>
      <c r="H7621">
        <v>13330.691999999999</v>
      </c>
      <c r="I7621">
        <v>0</v>
      </c>
      <c r="J7621">
        <v>7523590</v>
      </c>
      <c r="K7621">
        <v>31800963</v>
      </c>
      <c r="M7621" t="s">
        <v>97</v>
      </c>
      <c r="N7621" t="s">
        <v>17</v>
      </c>
    </row>
    <row r="7622" spans="1:14" x14ac:dyDescent="0.25">
      <c r="A7622">
        <v>6.2016999999999998</v>
      </c>
      <c r="B7622">
        <v>9</v>
      </c>
      <c r="C7622" t="s">
        <v>91</v>
      </c>
      <c r="D7622">
        <v>81473</v>
      </c>
      <c r="E7622" t="s">
        <v>92</v>
      </c>
      <c r="F7622">
        <v>16</v>
      </c>
      <c r="G7622" t="s">
        <v>30</v>
      </c>
      <c r="H7622">
        <v>4821.2039999999997</v>
      </c>
      <c r="I7622">
        <v>0</v>
      </c>
      <c r="J7622">
        <v>235</v>
      </c>
      <c r="K7622">
        <v>0</v>
      </c>
      <c r="M7622" t="s">
        <v>97</v>
      </c>
      <c r="N7622" t="s">
        <v>17</v>
      </c>
    </row>
    <row r="7623" spans="1:14" x14ac:dyDescent="0.25">
      <c r="A7623">
        <v>6.2016999999999998</v>
      </c>
      <c r="B7623">
        <v>9</v>
      </c>
      <c r="C7623" t="s">
        <v>91</v>
      </c>
      <c r="D7623">
        <v>81473</v>
      </c>
      <c r="E7623" t="s">
        <v>92</v>
      </c>
      <c r="F7623">
        <v>11</v>
      </c>
      <c r="G7623" t="s">
        <v>31</v>
      </c>
      <c r="H7623">
        <v>0</v>
      </c>
      <c r="I7623">
        <v>0</v>
      </c>
      <c r="J7623">
        <v>0</v>
      </c>
      <c r="K7623">
        <v>0</v>
      </c>
      <c r="M7623" t="s">
        <v>97</v>
      </c>
      <c r="N7623" t="s">
        <v>17</v>
      </c>
    </row>
    <row r="7624" spans="1:14" x14ac:dyDescent="0.25">
      <c r="A7624">
        <v>6.2016999999999998</v>
      </c>
      <c r="B7624">
        <v>9</v>
      </c>
      <c r="C7624" t="s">
        <v>91</v>
      </c>
      <c r="D7624">
        <v>81473</v>
      </c>
      <c r="E7624" t="s">
        <v>92</v>
      </c>
      <c r="F7624">
        <v>17</v>
      </c>
      <c r="G7624" t="s">
        <v>32</v>
      </c>
      <c r="H7624">
        <v>3354.7020000000002</v>
      </c>
      <c r="I7624">
        <v>0</v>
      </c>
      <c r="J7624">
        <v>235</v>
      </c>
      <c r="K7624">
        <v>0</v>
      </c>
      <c r="M7624" t="s">
        <v>97</v>
      </c>
      <c r="N7624" t="s">
        <v>17</v>
      </c>
    </row>
    <row r="7625" spans="1:14" x14ac:dyDescent="0.25">
      <c r="A7625">
        <v>6.2016999999999998</v>
      </c>
      <c r="B7625">
        <v>9</v>
      </c>
      <c r="C7625" t="s">
        <v>91</v>
      </c>
      <c r="D7625">
        <v>81473</v>
      </c>
      <c r="E7625" t="s">
        <v>92</v>
      </c>
      <c r="F7625">
        <v>18</v>
      </c>
      <c r="G7625" t="s">
        <v>33</v>
      </c>
      <c r="H7625">
        <v>72563.525999999998</v>
      </c>
      <c r="I7625">
        <v>0</v>
      </c>
      <c r="J7625">
        <v>7523590</v>
      </c>
      <c r="K7625">
        <v>32510352</v>
      </c>
      <c r="M7625" t="s">
        <v>97</v>
      </c>
      <c r="N7625" t="s">
        <v>17</v>
      </c>
    </row>
    <row r="7626" spans="1:14" x14ac:dyDescent="0.25">
      <c r="A7626">
        <v>6.2016999999999998</v>
      </c>
      <c r="B7626">
        <v>9</v>
      </c>
      <c r="C7626" t="s">
        <v>91</v>
      </c>
      <c r="D7626">
        <v>90992</v>
      </c>
      <c r="E7626" t="s">
        <v>93</v>
      </c>
      <c r="F7626">
        <v>1</v>
      </c>
      <c r="G7626" t="s">
        <v>16</v>
      </c>
      <c r="H7626">
        <v>3326.3789999999999</v>
      </c>
      <c r="I7626">
        <v>0</v>
      </c>
      <c r="J7626">
        <v>642870</v>
      </c>
      <c r="K7626">
        <v>2611878</v>
      </c>
      <c r="M7626" t="s">
        <v>97</v>
      </c>
      <c r="N7626" t="s">
        <v>17</v>
      </c>
    </row>
    <row r="7627" spans="1:14" x14ac:dyDescent="0.25">
      <c r="A7627">
        <v>6.2016999999999998</v>
      </c>
      <c r="B7627">
        <v>9</v>
      </c>
      <c r="C7627" t="s">
        <v>91</v>
      </c>
      <c r="D7627">
        <v>90992</v>
      </c>
      <c r="E7627" t="s">
        <v>93</v>
      </c>
      <c r="F7627">
        <v>2</v>
      </c>
      <c r="G7627" t="s">
        <v>18</v>
      </c>
      <c r="H7627">
        <v>1903.9349999999999</v>
      </c>
      <c r="I7627">
        <v>0</v>
      </c>
      <c r="J7627">
        <v>123460</v>
      </c>
      <c r="K7627">
        <v>719727</v>
      </c>
      <c r="M7627" t="s">
        <v>97</v>
      </c>
      <c r="N7627" t="s">
        <v>17</v>
      </c>
    </row>
    <row r="7628" spans="1:14" x14ac:dyDescent="0.25">
      <c r="A7628">
        <v>6.2016999999999998</v>
      </c>
      <c r="B7628">
        <v>9</v>
      </c>
      <c r="C7628" t="s">
        <v>91</v>
      </c>
      <c r="D7628">
        <v>90992</v>
      </c>
      <c r="E7628" t="s">
        <v>93</v>
      </c>
      <c r="F7628">
        <v>3</v>
      </c>
      <c r="G7628" t="s">
        <v>19</v>
      </c>
      <c r="H7628">
        <v>47.204999999999998</v>
      </c>
      <c r="I7628">
        <v>0</v>
      </c>
      <c r="J7628">
        <v>587805</v>
      </c>
      <c r="K7628">
        <v>866112</v>
      </c>
      <c r="M7628" t="s">
        <v>97</v>
      </c>
      <c r="N7628" t="s">
        <v>17</v>
      </c>
    </row>
    <row r="7629" spans="1:14" x14ac:dyDescent="0.25">
      <c r="A7629">
        <v>6.2016999999999998</v>
      </c>
      <c r="B7629">
        <v>9</v>
      </c>
      <c r="C7629" t="s">
        <v>91</v>
      </c>
      <c r="D7629">
        <v>90992</v>
      </c>
      <c r="E7629" t="s">
        <v>93</v>
      </c>
      <c r="F7629">
        <v>4</v>
      </c>
      <c r="G7629" t="s">
        <v>20</v>
      </c>
      <c r="H7629">
        <v>1727.703</v>
      </c>
      <c r="I7629">
        <v>0</v>
      </c>
      <c r="J7629">
        <v>462915</v>
      </c>
      <c r="K7629">
        <v>818526</v>
      </c>
      <c r="M7629" t="s">
        <v>97</v>
      </c>
      <c r="N7629" t="s">
        <v>17</v>
      </c>
    </row>
    <row r="7630" spans="1:14" x14ac:dyDescent="0.25">
      <c r="A7630">
        <v>6.2016999999999998</v>
      </c>
      <c r="B7630">
        <v>9</v>
      </c>
      <c r="C7630" t="s">
        <v>91</v>
      </c>
      <c r="D7630">
        <v>90992</v>
      </c>
      <c r="E7630" t="s">
        <v>93</v>
      </c>
      <c r="F7630">
        <v>5</v>
      </c>
      <c r="G7630" t="s">
        <v>21</v>
      </c>
      <c r="H7630">
        <v>2816.5650000000001</v>
      </c>
      <c r="I7630">
        <v>0</v>
      </c>
      <c r="J7630">
        <v>290655</v>
      </c>
      <c r="K7630">
        <v>672225</v>
      </c>
      <c r="M7630" t="s">
        <v>97</v>
      </c>
      <c r="N7630" t="s">
        <v>17</v>
      </c>
    </row>
    <row r="7631" spans="1:14" x14ac:dyDescent="0.25">
      <c r="A7631">
        <v>6.2016999999999998</v>
      </c>
      <c r="B7631">
        <v>9</v>
      </c>
      <c r="C7631" t="s">
        <v>91</v>
      </c>
      <c r="D7631">
        <v>90992</v>
      </c>
      <c r="E7631" t="s">
        <v>93</v>
      </c>
      <c r="F7631">
        <v>6</v>
      </c>
      <c r="G7631" t="s">
        <v>22</v>
      </c>
      <c r="H7631">
        <v>7562.241</v>
      </c>
      <c r="I7631">
        <v>0</v>
      </c>
      <c r="J7631">
        <v>1947665</v>
      </c>
      <c r="K7631">
        <v>9655314</v>
      </c>
      <c r="M7631" t="s">
        <v>97</v>
      </c>
      <c r="N7631" t="s">
        <v>17</v>
      </c>
    </row>
    <row r="7632" spans="1:14" x14ac:dyDescent="0.25">
      <c r="A7632">
        <v>6.2016999999999998</v>
      </c>
      <c r="B7632">
        <v>9</v>
      </c>
      <c r="C7632" t="s">
        <v>91</v>
      </c>
      <c r="D7632">
        <v>90992</v>
      </c>
      <c r="E7632" t="s">
        <v>93</v>
      </c>
      <c r="F7632">
        <v>13</v>
      </c>
      <c r="G7632" t="s">
        <v>23</v>
      </c>
      <c r="H7632">
        <v>17384.027999999998</v>
      </c>
      <c r="I7632">
        <v>0</v>
      </c>
      <c r="J7632">
        <v>4055370</v>
      </c>
      <c r="K7632">
        <v>1452306</v>
      </c>
      <c r="M7632" t="s">
        <v>97</v>
      </c>
      <c r="N7632" t="s">
        <v>17</v>
      </c>
    </row>
    <row r="7633" spans="1:14" x14ac:dyDescent="0.25">
      <c r="A7633">
        <v>6.2016999999999998</v>
      </c>
      <c r="B7633">
        <v>9</v>
      </c>
      <c r="C7633" t="s">
        <v>91</v>
      </c>
      <c r="D7633">
        <v>90992</v>
      </c>
      <c r="E7633" t="s">
        <v>93</v>
      </c>
      <c r="F7633">
        <v>7</v>
      </c>
      <c r="G7633" t="s">
        <v>24</v>
      </c>
      <c r="H7633">
        <v>4667.0010000000002</v>
      </c>
      <c r="I7633">
        <v>0</v>
      </c>
      <c r="J7633">
        <v>187480</v>
      </c>
      <c r="K7633">
        <v>1797093</v>
      </c>
      <c r="M7633" t="s">
        <v>97</v>
      </c>
      <c r="N7633" t="s">
        <v>17</v>
      </c>
    </row>
    <row r="7634" spans="1:14" x14ac:dyDescent="0.25">
      <c r="A7634">
        <v>6.2016999999999998</v>
      </c>
      <c r="B7634">
        <v>9</v>
      </c>
      <c r="C7634" t="s">
        <v>91</v>
      </c>
      <c r="D7634">
        <v>90992</v>
      </c>
      <c r="E7634" t="s">
        <v>93</v>
      </c>
      <c r="F7634">
        <v>8</v>
      </c>
      <c r="G7634" t="s">
        <v>25</v>
      </c>
      <c r="H7634">
        <v>1866.171</v>
      </c>
      <c r="I7634">
        <v>0</v>
      </c>
      <c r="J7634">
        <v>58755</v>
      </c>
      <c r="K7634">
        <v>545409</v>
      </c>
      <c r="M7634" t="s">
        <v>97</v>
      </c>
      <c r="N7634" t="s">
        <v>17</v>
      </c>
    </row>
    <row r="7635" spans="1:14" x14ac:dyDescent="0.25">
      <c r="A7635">
        <v>6.2016999999999998</v>
      </c>
      <c r="B7635">
        <v>9</v>
      </c>
      <c r="C7635" t="s">
        <v>91</v>
      </c>
      <c r="D7635">
        <v>90992</v>
      </c>
      <c r="E7635" t="s">
        <v>93</v>
      </c>
      <c r="F7635">
        <v>9</v>
      </c>
      <c r="G7635" t="s">
        <v>26</v>
      </c>
      <c r="H7635">
        <v>969.27599999999995</v>
      </c>
      <c r="I7635">
        <v>0</v>
      </c>
      <c r="J7635">
        <v>61525</v>
      </c>
      <c r="K7635">
        <v>464478</v>
      </c>
      <c r="M7635" t="s">
        <v>97</v>
      </c>
      <c r="N7635" t="s">
        <v>17</v>
      </c>
    </row>
    <row r="7636" spans="1:14" x14ac:dyDescent="0.25">
      <c r="A7636">
        <v>6.2016999999999998</v>
      </c>
      <c r="B7636">
        <v>9</v>
      </c>
      <c r="C7636" t="s">
        <v>91</v>
      </c>
      <c r="D7636">
        <v>90992</v>
      </c>
      <c r="E7636" t="s">
        <v>93</v>
      </c>
      <c r="F7636">
        <v>14</v>
      </c>
      <c r="G7636" t="s">
        <v>27</v>
      </c>
      <c r="H7636">
        <v>7502.4480000000003</v>
      </c>
      <c r="I7636">
        <v>0</v>
      </c>
      <c r="J7636">
        <v>307760</v>
      </c>
      <c r="K7636">
        <v>2959203</v>
      </c>
      <c r="M7636" t="s">
        <v>97</v>
      </c>
      <c r="N7636" t="s">
        <v>17</v>
      </c>
    </row>
    <row r="7637" spans="1:14" x14ac:dyDescent="0.25">
      <c r="A7637">
        <v>6.2016999999999998</v>
      </c>
      <c r="B7637">
        <v>9</v>
      </c>
      <c r="C7637" t="s">
        <v>91</v>
      </c>
      <c r="D7637">
        <v>90992</v>
      </c>
      <c r="E7637" t="s">
        <v>93</v>
      </c>
      <c r="F7637">
        <v>15</v>
      </c>
      <c r="G7637" t="s">
        <v>28</v>
      </c>
      <c r="H7637">
        <v>3058.884</v>
      </c>
      <c r="I7637">
        <v>0</v>
      </c>
      <c r="J7637">
        <v>240</v>
      </c>
      <c r="K7637">
        <v>0</v>
      </c>
      <c r="M7637" t="s">
        <v>97</v>
      </c>
      <c r="N7637" t="s">
        <v>17</v>
      </c>
    </row>
    <row r="7638" spans="1:14" x14ac:dyDescent="0.25">
      <c r="A7638">
        <v>6.2016999999999998</v>
      </c>
      <c r="B7638">
        <v>9</v>
      </c>
      <c r="C7638" t="s">
        <v>91</v>
      </c>
      <c r="D7638">
        <v>90992</v>
      </c>
      <c r="E7638" t="s">
        <v>93</v>
      </c>
      <c r="F7638">
        <v>12</v>
      </c>
      <c r="G7638" t="s">
        <v>29</v>
      </c>
      <c r="H7638">
        <v>7870.6469999999999</v>
      </c>
      <c r="I7638">
        <v>0</v>
      </c>
      <c r="J7638">
        <v>4363130</v>
      </c>
      <c r="K7638">
        <v>16999956</v>
      </c>
      <c r="M7638" t="s">
        <v>97</v>
      </c>
      <c r="N7638" t="s">
        <v>17</v>
      </c>
    </row>
    <row r="7639" spans="1:14" x14ac:dyDescent="0.25">
      <c r="A7639">
        <v>6.2016999999999998</v>
      </c>
      <c r="B7639">
        <v>9</v>
      </c>
      <c r="C7639" t="s">
        <v>91</v>
      </c>
      <c r="D7639">
        <v>90992</v>
      </c>
      <c r="E7639" t="s">
        <v>93</v>
      </c>
      <c r="F7639">
        <v>16</v>
      </c>
      <c r="G7639" t="s">
        <v>30</v>
      </c>
      <c r="H7639">
        <v>2382.279</v>
      </c>
      <c r="I7639">
        <v>0</v>
      </c>
      <c r="J7639">
        <v>240</v>
      </c>
      <c r="K7639">
        <v>0</v>
      </c>
      <c r="M7639" t="s">
        <v>97</v>
      </c>
      <c r="N7639" t="s">
        <v>17</v>
      </c>
    </row>
    <row r="7640" spans="1:14" x14ac:dyDescent="0.25">
      <c r="A7640">
        <v>6.2016999999999998</v>
      </c>
      <c r="B7640">
        <v>9</v>
      </c>
      <c r="C7640" t="s">
        <v>91</v>
      </c>
      <c r="D7640">
        <v>90992</v>
      </c>
      <c r="E7640" t="s">
        <v>93</v>
      </c>
      <c r="F7640">
        <v>11</v>
      </c>
      <c r="G7640" t="s">
        <v>31</v>
      </c>
      <c r="H7640">
        <v>0</v>
      </c>
      <c r="I7640">
        <v>0</v>
      </c>
      <c r="J7640">
        <v>0</v>
      </c>
      <c r="K7640">
        <v>0</v>
      </c>
      <c r="M7640" t="s">
        <v>97</v>
      </c>
      <c r="N7640" t="s">
        <v>17</v>
      </c>
    </row>
    <row r="7641" spans="1:14" x14ac:dyDescent="0.25">
      <c r="A7641">
        <v>6.2016999999999998</v>
      </c>
      <c r="B7641">
        <v>9</v>
      </c>
      <c r="C7641" t="s">
        <v>91</v>
      </c>
      <c r="D7641">
        <v>90992</v>
      </c>
      <c r="E7641" t="s">
        <v>93</v>
      </c>
      <c r="F7641">
        <v>17</v>
      </c>
      <c r="G7641" t="s">
        <v>32</v>
      </c>
      <c r="H7641">
        <v>1935.405</v>
      </c>
      <c r="I7641">
        <v>0</v>
      </c>
      <c r="J7641">
        <v>240</v>
      </c>
      <c r="K7641">
        <v>0</v>
      </c>
      <c r="M7641" t="s">
        <v>97</v>
      </c>
      <c r="N7641" t="s">
        <v>17</v>
      </c>
    </row>
    <row r="7642" spans="1:14" x14ac:dyDescent="0.25">
      <c r="A7642">
        <v>6.2016999999999998</v>
      </c>
      <c r="B7642">
        <v>9</v>
      </c>
      <c r="C7642" t="s">
        <v>91</v>
      </c>
      <c r="D7642">
        <v>90992</v>
      </c>
      <c r="E7642" t="s">
        <v>93</v>
      </c>
      <c r="F7642">
        <v>18</v>
      </c>
      <c r="G7642" t="s">
        <v>33</v>
      </c>
      <c r="H7642">
        <v>40133.690999999999</v>
      </c>
      <c r="I7642">
        <v>0</v>
      </c>
      <c r="J7642">
        <v>4363130</v>
      </c>
      <c r="K7642">
        <v>18666582</v>
      </c>
      <c r="M7642" t="s">
        <v>97</v>
      </c>
      <c r="N7642" t="s">
        <v>17</v>
      </c>
    </row>
    <row r="7643" spans="1:14" x14ac:dyDescent="0.25">
      <c r="A7643">
        <v>6.2016999999999998</v>
      </c>
      <c r="B7643">
        <v>9</v>
      </c>
      <c r="C7643" t="s">
        <v>91</v>
      </c>
      <c r="D7643">
        <v>29650</v>
      </c>
      <c r="E7643" t="s">
        <v>94</v>
      </c>
      <c r="F7643">
        <v>1</v>
      </c>
      <c r="G7643" t="s">
        <v>16</v>
      </c>
      <c r="H7643">
        <v>1929.1110000000001</v>
      </c>
      <c r="I7643">
        <v>0</v>
      </c>
      <c r="J7643">
        <v>454145</v>
      </c>
      <c r="K7643">
        <v>1815402</v>
      </c>
      <c r="M7643" t="s">
        <v>97</v>
      </c>
      <c r="N7643" t="s">
        <v>17</v>
      </c>
    </row>
    <row r="7644" spans="1:14" x14ac:dyDescent="0.25">
      <c r="A7644">
        <v>6.2016999999999998</v>
      </c>
      <c r="B7644">
        <v>9</v>
      </c>
      <c r="C7644" t="s">
        <v>91</v>
      </c>
      <c r="D7644">
        <v>29650</v>
      </c>
      <c r="E7644" t="s">
        <v>94</v>
      </c>
      <c r="F7644">
        <v>2</v>
      </c>
      <c r="G7644" t="s">
        <v>18</v>
      </c>
      <c r="H7644">
        <v>2457.8069999999998</v>
      </c>
      <c r="I7644">
        <v>0</v>
      </c>
      <c r="J7644">
        <v>79500</v>
      </c>
      <c r="K7644">
        <v>466167</v>
      </c>
      <c r="M7644" t="s">
        <v>97</v>
      </c>
      <c r="N7644" t="s">
        <v>17</v>
      </c>
    </row>
    <row r="7645" spans="1:14" x14ac:dyDescent="0.25">
      <c r="A7645">
        <v>6.2016999999999998</v>
      </c>
      <c r="B7645">
        <v>9</v>
      </c>
      <c r="C7645" t="s">
        <v>91</v>
      </c>
      <c r="D7645">
        <v>29650</v>
      </c>
      <c r="E7645" t="s">
        <v>94</v>
      </c>
      <c r="F7645">
        <v>3</v>
      </c>
      <c r="G7645" t="s">
        <v>19</v>
      </c>
      <c r="H7645">
        <v>47.204999999999998</v>
      </c>
      <c r="I7645">
        <v>0</v>
      </c>
      <c r="J7645">
        <v>511770</v>
      </c>
      <c r="K7645">
        <v>692709</v>
      </c>
      <c r="M7645" t="s">
        <v>97</v>
      </c>
      <c r="N7645" t="s">
        <v>17</v>
      </c>
    </row>
    <row r="7646" spans="1:14" x14ac:dyDescent="0.25">
      <c r="A7646">
        <v>6.2016999999999998</v>
      </c>
      <c r="B7646">
        <v>9</v>
      </c>
      <c r="C7646" t="s">
        <v>91</v>
      </c>
      <c r="D7646">
        <v>29650</v>
      </c>
      <c r="E7646" t="s">
        <v>94</v>
      </c>
      <c r="F7646">
        <v>4</v>
      </c>
      <c r="G7646" t="s">
        <v>20</v>
      </c>
      <c r="H7646">
        <v>1689.9390000000001</v>
      </c>
      <c r="I7646">
        <v>0</v>
      </c>
      <c r="J7646">
        <v>363010</v>
      </c>
      <c r="K7646">
        <v>632217</v>
      </c>
      <c r="M7646" t="s">
        <v>97</v>
      </c>
      <c r="N7646" t="s">
        <v>17</v>
      </c>
    </row>
    <row r="7647" spans="1:14" x14ac:dyDescent="0.25">
      <c r="A7647">
        <v>6.2016999999999998</v>
      </c>
      <c r="B7647">
        <v>9</v>
      </c>
      <c r="C7647" t="s">
        <v>91</v>
      </c>
      <c r="D7647">
        <v>29650</v>
      </c>
      <c r="E7647" t="s">
        <v>94</v>
      </c>
      <c r="F7647">
        <v>5</v>
      </c>
      <c r="G7647" t="s">
        <v>21</v>
      </c>
      <c r="H7647">
        <v>2567.9520000000002</v>
      </c>
      <c r="I7647">
        <v>0</v>
      </c>
      <c r="J7647">
        <v>270165</v>
      </c>
      <c r="K7647">
        <v>514305</v>
      </c>
      <c r="M7647" t="s">
        <v>97</v>
      </c>
      <c r="N7647" t="s">
        <v>17</v>
      </c>
    </row>
    <row r="7648" spans="1:14" x14ac:dyDescent="0.25">
      <c r="A7648">
        <v>6.2016999999999998</v>
      </c>
      <c r="B7648">
        <v>9</v>
      </c>
      <c r="C7648" t="s">
        <v>91</v>
      </c>
      <c r="D7648">
        <v>29650</v>
      </c>
      <c r="E7648" t="s">
        <v>94</v>
      </c>
      <c r="F7648">
        <v>6</v>
      </c>
      <c r="G7648" t="s">
        <v>22</v>
      </c>
      <c r="H7648">
        <v>8210.5229999999992</v>
      </c>
      <c r="I7648">
        <v>0</v>
      </c>
      <c r="J7648">
        <v>1895090</v>
      </c>
      <c r="K7648">
        <v>7750254</v>
      </c>
      <c r="M7648" t="s">
        <v>97</v>
      </c>
      <c r="N7648" t="s">
        <v>17</v>
      </c>
    </row>
    <row r="7649" spans="1:17" x14ac:dyDescent="0.25">
      <c r="A7649">
        <v>6.2016999999999998</v>
      </c>
      <c r="B7649">
        <v>9</v>
      </c>
      <c r="C7649" t="s">
        <v>91</v>
      </c>
      <c r="D7649">
        <v>29650</v>
      </c>
      <c r="E7649" t="s">
        <v>94</v>
      </c>
      <c r="F7649">
        <v>13</v>
      </c>
      <c r="G7649" t="s">
        <v>23</v>
      </c>
      <c r="H7649">
        <v>16902.537</v>
      </c>
      <c r="I7649">
        <v>0</v>
      </c>
      <c r="J7649">
        <v>3573680</v>
      </c>
      <c r="K7649">
        <v>12223593</v>
      </c>
      <c r="M7649" t="s">
        <v>97</v>
      </c>
      <c r="N7649" t="s">
        <v>17</v>
      </c>
    </row>
    <row r="7650" spans="1:17" x14ac:dyDescent="0.25">
      <c r="A7650">
        <v>6.2016999999999998</v>
      </c>
      <c r="B7650">
        <v>9</v>
      </c>
      <c r="C7650" t="s">
        <v>91</v>
      </c>
      <c r="D7650">
        <v>29650</v>
      </c>
      <c r="E7650" t="s">
        <v>94</v>
      </c>
      <c r="F7650">
        <v>7</v>
      </c>
      <c r="G7650" t="s">
        <v>24</v>
      </c>
      <c r="H7650">
        <v>3587.58</v>
      </c>
      <c r="I7650">
        <v>0</v>
      </c>
      <c r="J7650">
        <v>183700</v>
      </c>
      <c r="K7650">
        <v>1693797</v>
      </c>
      <c r="M7650" t="s">
        <v>97</v>
      </c>
      <c r="N7650" t="s">
        <v>17</v>
      </c>
    </row>
    <row r="7651" spans="1:17" x14ac:dyDescent="0.25">
      <c r="A7651">
        <v>6.2016999999999998</v>
      </c>
      <c r="B7651">
        <v>9</v>
      </c>
      <c r="C7651" t="s">
        <v>91</v>
      </c>
      <c r="D7651">
        <v>29650</v>
      </c>
      <c r="E7651" t="s">
        <v>94</v>
      </c>
      <c r="F7651">
        <v>8</v>
      </c>
      <c r="G7651" t="s">
        <v>25</v>
      </c>
      <c r="H7651">
        <v>1312.299</v>
      </c>
      <c r="I7651">
        <v>0</v>
      </c>
      <c r="J7651">
        <v>58045</v>
      </c>
      <c r="K7651">
        <v>575979</v>
      </c>
      <c r="M7651" t="s">
        <v>97</v>
      </c>
      <c r="N7651" t="s">
        <v>17</v>
      </c>
    </row>
    <row r="7652" spans="1:17" x14ac:dyDescent="0.25">
      <c r="A7652">
        <v>6.2016999999999998</v>
      </c>
      <c r="B7652">
        <v>9</v>
      </c>
      <c r="C7652" t="s">
        <v>91</v>
      </c>
      <c r="D7652">
        <v>29650</v>
      </c>
      <c r="E7652" t="s">
        <v>94</v>
      </c>
      <c r="F7652">
        <v>9</v>
      </c>
      <c r="G7652" t="s">
        <v>26</v>
      </c>
      <c r="H7652">
        <v>1598.6759999999999</v>
      </c>
      <c r="I7652">
        <v>0</v>
      </c>
      <c r="J7652">
        <v>71105</v>
      </c>
      <c r="K7652">
        <v>582849</v>
      </c>
      <c r="M7652" t="s">
        <v>97</v>
      </c>
      <c r="N7652" t="s">
        <v>17</v>
      </c>
    </row>
    <row r="7653" spans="1:17" x14ac:dyDescent="0.25">
      <c r="A7653">
        <v>6.2016999999999998</v>
      </c>
      <c r="B7653">
        <v>9</v>
      </c>
      <c r="C7653" t="s">
        <v>91</v>
      </c>
      <c r="D7653">
        <v>29650</v>
      </c>
      <c r="E7653" t="s">
        <v>94</v>
      </c>
      <c r="F7653">
        <v>14</v>
      </c>
      <c r="G7653" t="s">
        <v>27</v>
      </c>
      <c r="H7653">
        <v>6498.5550000000003</v>
      </c>
      <c r="I7653">
        <v>0</v>
      </c>
      <c r="J7653">
        <v>312850</v>
      </c>
      <c r="K7653">
        <v>2855895</v>
      </c>
      <c r="M7653" t="s">
        <v>97</v>
      </c>
      <c r="N7653" t="s">
        <v>17</v>
      </c>
    </row>
    <row r="7654" spans="1:17" x14ac:dyDescent="0.25">
      <c r="A7654">
        <v>6.2016999999999998</v>
      </c>
      <c r="B7654">
        <v>9</v>
      </c>
      <c r="C7654" t="s">
        <v>91</v>
      </c>
      <c r="D7654">
        <v>29650</v>
      </c>
      <c r="E7654" t="s">
        <v>94</v>
      </c>
      <c r="F7654">
        <v>15</v>
      </c>
      <c r="G7654" t="s">
        <v>28</v>
      </c>
      <c r="H7654">
        <v>3433.377</v>
      </c>
      <c r="I7654">
        <v>0</v>
      </c>
      <c r="J7654">
        <v>245</v>
      </c>
      <c r="K7654">
        <v>0</v>
      </c>
      <c r="M7654" t="s">
        <v>97</v>
      </c>
      <c r="N7654" t="s">
        <v>17</v>
      </c>
    </row>
    <row r="7655" spans="1:17" x14ac:dyDescent="0.25">
      <c r="A7655">
        <v>6.2016999999999998</v>
      </c>
      <c r="B7655">
        <v>9</v>
      </c>
      <c r="C7655" t="s">
        <v>91</v>
      </c>
      <c r="D7655">
        <v>29650</v>
      </c>
      <c r="E7655" t="s">
        <v>94</v>
      </c>
      <c r="F7655">
        <v>12</v>
      </c>
      <c r="G7655" t="s">
        <v>29</v>
      </c>
      <c r="H7655">
        <v>6322.3230000000003</v>
      </c>
      <c r="I7655">
        <v>0</v>
      </c>
      <c r="J7655">
        <v>3886530</v>
      </c>
      <c r="K7655">
        <v>14538825</v>
      </c>
      <c r="M7655" t="s">
        <v>97</v>
      </c>
      <c r="N7655" t="s">
        <v>17</v>
      </c>
    </row>
    <row r="7656" spans="1:17" x14ac:dyDescent="0.25">
      <c r="A7656">
        <v>6.2016999999999998</v>
      </c>
      <c r="B7656">
        <v>9</v>
      </c>
      <c r="C7656" t="s">
        <v>91</v>
      </c>
      <c r="D7656">
        <v>29650</v>
      </c>
      <c r="E7656" t="s">
        <v>94</v>
      </c>
      <c r="F7656">
        <v>16</v>
      </c>
      <c r="G7656" t="s">
        <v>30</v>
      </c>
      <c r="H7656">
        <v>4270.4790000000003</v>
      </c>
      <c r="I7656">
        <v>0</v>
      </c>
      <c r="J7656">
        <v>245</v>
      </c>
      <c r="K7656">
        <v>0</v>
      </c>
      <c r="M7656" t="s">
        <v>97</v>
      </c>
      <c r="N7656" t="s">
        <v>17</v>
      </c>
    </row>
    <row r="7657" spans="1:17" x14ac:dyDescent="0.25">
      <c r="A7657">
        <v>6.2016999999999998</v>
      </c>
      <c r="B7657">
        <v>9</v>
      </c>
      <c r="C7657" t="s">
        <v>91</v>
      </c>
      <c r="D7657">
        <v>29650</v>
      </c>
      <c r="E7657" t="s">
        <v>94</v>
      </c>
      <c r="F7657">
        <v>11</v>
      </c>
      <c r="G7657" t="s">
        <v>31</v>
      </c>
      <c r="H7657">
        <v>0</v>
      </c>
      <c r="I7657">
        <v>0</v>
      </c>
      <c r="J7657">
        <v>0</v>
      </c>
      <c r="K7657">
        <v>0</v>
      </c>
      <c r="M7657" t="s">
        <v>97</v>
      </c>
      <c r="N7657" t="s">
        <v>17</v>
      </c>
    </row>
    <row r="7658" spans="1:17" x14ac:dyDescent="0.25">
      <c r="A7658">
        <v>6.2016999999999998</v>
      </c>
      <c r="B7658">
        <v>9</v>
      </c>
      <c r="C7658" t="s">
        <v>91</v>
      </c>
      <c r="D7658">
        <v>29650</v>
      </c>
      <c r="E7658" t="s">
        <v>94</v>
      </c>
      <c r="F7658">
        <v>17</v>
      </c>
      <c r="G7658" t="s">
        <v>32</v>
      </c>
      <c r="H7658">
        <v>2224.9290000000001</v>
      </c>
      <c r="I7658">
        <v>0</v>
      </c>
      <c r="J7658">
        <v>245</v>
      </c>
      <c r="K7658">
        <v>0</v>
      </c>
      <c r="M7658" t="s">
        <v>97</v>
      </c>
      <c r="N7658" t="s">
        <v>17</v>
      </c>
    </row>
    <row r="7659" spans="1:17" x14ac:dyDescent="0.25">
      <c r="A7659">
        <v>6.2016999999999998</v>
      </c>
      <c r="B7659">
        <v>9</v>
      </c>
      <c r="C7659" t="s">
        <v>91</v>
      </c>
      <c r="D7659">
        <v>29650</v>
      </c>
      <c r="E7659" t="s">
        <v>94</v>
      </c>
      <c r="F7659">
        <v>18</v>
      </c>
      <c r="G7659" t="s">
        <v>33</v>
      </c>
      <c r="H7659">
        <v>39652.199999999997</v>
      </c>
      <c r="I7659">
        <v>0</v>
      </c>
      <c r="J7659">
        <v>3886530</v>
      </c>
      <c r="K7659">
        <v>15056214</v>
      </c>
      <c r="M7659" t="s">
        <v>97</v>
      </c>
      <c r="N7659" t="s">
        <v>17</v>
      </c>
      <c r="Q7659" t="s">
        <v>111</v>
      </c>
    </row>
    <row r="7660" spans="1:17" x14ac:dyDescent="0.25">
      <c r="A7660" s="2"/>
      <c r="B7660" s="2">
        <f>SUM(B2:B7659)</f>
        <v>38250</v>
      </c>
      <c r="C7660" s="2"/>
      <c r="D7660" s="2">
        <f>SUM(D2:D7659)</f>
        <v>474263433</v>
      </c>
      <c r="E7660" s="2"/>
      <c r="F7660" s="2">
        <f>SUM(F2:F7659)</f>
        <v>72450</v>
      </c>
      <c r="G7660" s="2"/>
      <c r="H7660" s="2">
        <f>SUM(H2:H7659)</f>
        <v>59055871.895999163</v>
      </c>
      <c r="I7660" s="2">
        <f>SUM(I2:I7659)</f>
        <v>168576</v>
      </c>
      <c r="J7660" s="2">
        <f>SUM(J2:J7659)</f>
        <v>8235000965</v>
      </c>
      <c r="K7660" s="2">
        <f>SUM(K2:K7659)</f>
        <v>28468656015</v>
      </c>
      <c r="L7660" s="2"/>
      <c r="M7660" s="2"/>
      <c r="N7660" s="2"/>
      <c r="O7660" s="1" t="s">
        <v>98</v>
      </c>
    </row>
    <row r="7661" spans="1:17" x14ac:dyDescent="0.25">
      <c r="A7661" s="2"/>
      <c r="B7661" s="2">
        <f>AVERAGE(B2:B7659)</f>
        <v>5</v>
      </c>
      <c r="C7661" s="2"/>
      <c r="D7661" s="2">
        <f>AVERAGE(D2:D7659)</f>
        <v>61995.22</v>
      </c>
      <c r="E7661" s="2"/>
      <c r="F7661" s="2">
        <f>AVERAGE(F2:F7659)</f>
        <v>9.4705882352941178</v>
      </c>
      <c r="G7661" s="2"/>
      <c r="H7661" s="2">
        <f>AVERAGE(H2:H7659)</f>
        <v>7721.7405721756231</v>
      </c>
      <c r="I7661" s="2">
        <f>AVERAGE(I2:I7659)</f>
        <v>22.036078431372548</v>
      </c>
      <c r="J7661" s="2">
        <f>AVERAGE(J2:J7659)</f>
        <v>1076470.714379085</v>
      </c>
      <c r="K7661" s="2">
        <f>AVERAGE(K2:K7659)</f>
        <v>3721392.943137255</v>
      </c>
      <c r="L7661" s="2"/>
      <c r="M7661" s="2"/>
      <c r="N7661" s="2"/>
      <c r="O7661" s="1" t="s">
        <v>99</v>
      </c>
    </row>
    <row r="7662" spans="1:17" x14ac:dyDescent="0.25">
      <c r="A7662" s="2"/>
      <c r="B7662" s="2">
        <f>SUMIF(B2:B7659,Q7659)</f>
        <v>0</v>
      </c>
      <c r="C7662" s="2"/>
      <c r="D7662" s="2">
        <f>SUMIF(D2:D7659,Q7659)</f>
        <v>474263433</v>
      </c>
      <c r="E7662" s="2"/>
      <c r="F7662" s="2">
        <f>SUMIF(F2:F7659,Q7659)</f>
        <v>0</v>
      </c>
      <c r="G7662" s="2"/>
      <c r="H7662" s="2">
        <f>SUMIF(H2:H7659,Q7659)</f>
        <v>44772973.223999918</v>
      </c>
      <c r="I7662" s="2">
        <f>SUMIF(I2:I7659,Q7659)</f>
        <v>0</v>
      </c>
      <c r="J7662" s="2">
        <f>SUMIF(J2:J7659,Q7659)</f>
        <v>8234789820</v>
      </c>
      <c r="K7662" s="2">
        <f>SUMIF(K2:K7659,Q7659)</f>
        <v>28468496619</v>
      </c>
      <c r="L7662" s="2"/>
      <c r="M7662" s="2"/>
      <c r="N7662" s="2"/>
      <c r="O7662" s="1" t="s">
        <v>100</v>
      </c>
    </row>
    <row r="7663" spans="1:17" x14ac:dyDescent="0.25">
      <c r="A7663" s="2" t="str">
        <f>CONCATENATE(A6,A9)</f>
        <v>10.201610.2016</v>
      </c>
      <c r="B7663" s="2" t="str">
        <f t="shared" ref="B7663:N7663" si="0">CONCATENATE(B6,B9)</f>
        <v>11</v>
      </c>
      <c r="C7663" s="2" t="str">
        <f t="shared" si="0"/>
        <v>United KingdomUnited Kingdom</v>
      </c>
      <c r="D7663" s="2" t="str">
        <f t="shared" si="0"/>
        <v>8825388253</v>
      </c>
      <c r="E7663" s="2" t="str">
        <f t="shared" si="0"/>
        <v>London (I)London (I)</v>
      </c>
      <c r="F7663" s="2" t="str">
        <f t="shared" si="0"/>
        <v>57</v>
      </c>
      <c r="G7663" s="2" t="str">
        <f t="shared" si="0"/>
        <v>Fruits &amp; VegetablesClothing</v>
      </c>
      <c r="H7663" s="2" t="str">
        <f t="shared" si="0"/>
        <v>1759.1734698.471</v>
      </c>
      <c r="I7663" s="2" t="str">
        <f t="shared" si="0"/>
        <v>00</v>
      </c>
      <c r="J7663" s="2" t="str">
        <f t="shared" si="0"/>
        <v>165515213680</v>
      </c>
      <c r="K7663" s="2" t="str">
        <f t="shared" si="0"/>
        <v>3293971615341</v>
      </c>
      <c r="L7663" s="2" t="str">
        <f t="shared" si="0"/>
        <v/>
      </c>
      <c r="M7663" s="2" t="str">
        <f t="shared" si="0"/>
        <v>1053.368513.52</v>
      </c>
      <c r="N7663" s="2" t="str">
        <f t="shared" si="0"/>
        <v>Type AType A</v>
      </c>
      <c r="O7663" s="1" t="s">
        <v>101</v>
      </c>
    </row>
    <row r="7664" spans="1:17" x14ac:dyDescent="0.25">
      <c r="A7664" s="2">
        <f>LEN(B908)</f>
        <v>1</v>
      </c>
      <c r="B7664" s="2">
        <f t="shared" ref="B7664:N7664" si="1">LEN(C908)</f>
        <v>14</v>
      </c>
      <c r="C7664" s="2">
        <f t="shared" si="1"/>
        <v>5</v>
      </c>
      <c r="D7664" s="2">
        <f t="shared" si="1"/>
        <v>10</v>
      </c>
      <c r="E7664" s="2">
        <f t="shared" si="1"/>
        <v>1</v>
      </c>
      <c r="F7664" s="2">
        <f t="shared" si="1"/>
        <v>19</v>
      </c>
      <c r="G7664" s="2">
        <f t="shared" si="1"/>
        <v>8</v>
      </c>
      <c r="H7664" s="2">
        <f t="shared" si="1"/>
        <v>1</v>
      </c>
      <c r="I7664" s="2">
        <f t="shared" si="1"/>
        <v>6</v>
      </c>
      <c r="J7664" s="2">
        <f t="shared" si="1"/>
        <v>6</v>
      </c>
      <c r="K7664" s="2">
        <f t="shared" si="1"/>
        <v>0</v>
      </c>
      <c r="L7664" s="2">
        <f t="shared" si="1"/>
        <v>6</v>
      </c>
      <c r="M7664" s="2">
        <f t="shared" si="1"/>
        <v>6</v>
      </c>
      <c r="N7664" s="2">
        <f t="shared" si="1"/>
        <v>0</v>
      </c>
      <c r="O7664" s="1" t="s">
        <v>102</v>
      </c>
    </row>
    <row r="7665" spans="1:15" x14ac:dyDescent="0.25">
      <c r="A7665" s="2">
        <f>COUNT(A2:A7659)</f>
        <v>7650</v>
      </c>
      <c r="B7665" s="2">
        <f t="shared" ref="B7665:N7665" si="2">COUNT(B2:B7659)</f>
        <v>7650</v>
      </c>
      <c r="C7665" s="2">
        <f t="shared" si="2"/>
        <v>0</v>
      </c>
      <c r="D7665" s="2">
        <f t="shared" si="2"/>
        <v>7650</v>
      </c>
      <c r="E7665" s="2">
        <f t="shared" si="2"/>
        <v>0</v>
      </c>
      <c r="F7665" s="2">
        <f t="shared" si="2"/>
        <v>7650</v>
      </c>
      <c r="G7665" s="2">
        <f t="shared" si="2"/>
        <v>0</v>
      </c>
      <c r="H7665" s="2">
        <f t="shared" si="2"/>
        <v>7648</v>
      </c>
      <c r="I7665" s="2">
        <f t="shared" si="2"/>
        <v>7650</v>
      </c>
      <c r="J7665" s="2">
        <f t="shared" si="2"/>
        <v>7650</v>
      </c>
      <c r="K7665" s="2">
        <f t="shared" si="2"/>
        <v>7650</v>
      </c>
      <c r="L7665" s="2">
        <f t="shared" si="2"/>
        <v>0</v>
      </c>
      <c r="M7665" s="2">
        <f t="shared" si="2"/>
        <v>6800</v>
      </c>
      <c r="N7665" s="2">
        <f t="shared" si="2"/>
        <v>0</v>
      </c>
      <c r="O7665" s="1" t="s">
        <v>103</v>
      </c>
    </row>
    <row r="7666" spans="1:15" x14ac:dyDescent="0.25">
      <c r="A7666" s="2">
        <f>COUNTA(A2:A7658)</f>
        <v>7657</v>
      </c>
      <c r="B7666" s="2">
        <f>COUNTA(B2:B7658)</f>
        <v>7649</v>
      </c>
      <c r="C7666" s="2">
        <f>COUNTA(C2:C58)</f>
        <v>57</v>
      </c>
      <c r="D7666" s="2">
        <f t="shared" ref="D7666:L7666" si="3">COUNTA(D2:D7658)</f>
        <v>7649</v>
      </c>
      <c r="E7666" s="2">
        <f>COUNTA(E2:E758)</f>
        <v>757</v>
      </c>
      <c r="F7666" s="2">
        <f>COUNTA(F2:F658)</f>
        <v>657</v>
      </c>
      <c r="G7666" s="2">
        <f t="shared" si="3"/>
        <v>7649</v>
      </c>
      <c r="H7666" s="2">
        <f t="shared" si="3"/>
        <v>7649</v>
      </c>
      <c r="I7666" s="2">
        <f>COUNTA(I2:I78)</f>
        <v>77</v>
      </c>
      <c r="J7666" s="2">
        <f>COUNTA(J2:J658)</f>
        <v>657</v>
      </c>
      <c r="K7666" s="2">
        <f>COUNTA(K10:K7658)</f>
        <v>7641</v>
      </c>
      <c r="L7666" s="2">
        <f t="shared" si="3"/>
        <v>0</v>
      </c>
      <c r="M7666" s="2">
        <f>COUNTA(M9:M7658)</f>
        <v>7642</v>
      </c>
      <c r="N7666" s="2">
        <f>COUNTA(N20:N7658)</f>
        <v>7631</v>
      </c>
      <c r="O7666" s="1" t="s">
        <v>104</v>
      </c>
    </row>
    <row r="7667" spans="1:15" x14ac:dyDescent="0.25">
      <c r="A7667" s="2"/>
      <c r="B7667" s="2"/>
      <c r="C7667" s="2"/>
      <c r="D7667" s="2"/>
      <c r="E7667" s="2"/>
      <c r="F7667" s="2"/>
      <c r="G7667" s="2"/>
      <c r="H7667" s="2"/>
      <c r="I7667" s="2"/>
      <c r="J7667" s="2"/>
      <c r="K7667" s="2"/>
      <c r="L7667" s="2"/>
      <c r="M7667" s="2"/>
      <c r="N7667" s="2"/>
      <c r="O7667" s="1" t="s">
        <v>105</v>
      </c>
    </row>
    <row r="7668" spans="1:15" x14ac:dyDescent="0.25">
      <c r="A7668" s="2"/>
      <c r="B7668" s="2"/>
      <c r="C7668" s="2"/>
      <c r="D7668" s="2"/>
      <c r="E7668" s="2"/>
      <c r="F7668" s="2"/>
      <c r="G7668" s="2"/>
      <c r="H7668" s="2"/>
      <c r="I7668" s="2"/>
      <c r="J7668" s="2"/>
      <c r="K7668" s="2"/>
      <c r="L7668" s="2"/>
      <c r="M7668" s="2"/>
      <c r="N7668" s="2"/>
      <c r="O7668" s="1" t="s">
        <v>106</v>
      </c>
    </row>
    <row r="7669" spans="1:15" x14ac:dyDescent="0.25">
      <c r="A7669" s="2">
        <f>FIND("7",A7659)</f>
        <v>6</v>
      </c>
      <c r="B7669" s="2">
        <f>FIND("9",B7659)</f>
        <v>1</v>
      </c>
      <c r="C7669" s="2">
        <f>FIND("d",C7659)</f>
        <v>4</v>
      </c>
      <c r="D7669" s="2">
        <f>FIND("5",D7659)</f>
        <v>4</v>
      </c>
      <c r="E7669" s="2">
        <f>FIND("b",E7659)</f>
        <v>7</v>
      </c>
      <c r="F7669" s="2">
        <f>FIND("8",F7659)</f>
        <v>2</v>
      </c>
      <c r="G7669" s="2">
        <f>FIND("l",G7659)</f>
        <v>2</v>
      </c>
      <c r="H7669" s="2">
        <f>FIND("2",H7659)</f>
        <v>5</v>
      </c>
      <c r="I7669" s="2">
        <f>FIND("0",I7659)</f>
        <v>1</v>
      </c>
      <c r="J7669" s="2">
        <f>FIND("0",J7659)</f>
        <v>7</v>
      </c>
      <c r="K7669" s="2">
        <f>FIND("4",K7659)</f>
        <v>8</v>
      </c>
      <c r="L7669" s="2"/>
      <c r="M7669" s="2"/>
      <c r="N7669" s="2"/>
      <c r="O7669" s="1" t="s">
        <v>107</v>
      </c>
    </row>
    <row r="7670" spans="1:15" x14ac:dyDescent="0.25">
      <c r="A7670" s="2"/>
      <c r="B7670" s="2"/>
      <c r="C7670" s="2"/>
      <c r="D7670" s="2"/>
      <c r="E7670" s="2"/>
      <c r="F7670" s="2"/>
      <c r="G7670" s="2"/>
      <c r="H7670" s="2"/>
      <c r="I7670" s="2"/>
      <c r="J7670" s="2"/>
      <c r="K7670" s="2"/>
      <c r="L7670" s="2"/>
      <c r="M7670" s="2"/>
      <c r="N7670" s="2"/>
      <c r="O7670" s="1" t="s">
        <v>108</v>
      </c>
    </row>
    <row r="7671" spans="1:15" x14ac:dyDescent="0.25">
      <c r="A7671" s="2"/>
      <c r="B7671" s="2"/>
      <c r="C7671" s="2"/>
      <c r="D7671" s="2"/>
      <c r="E7671" s="2"/>
      <c r="F7671" s="2"/>
      <c r="G7671" s="2"/>
      <c r="H7671" s="2"/>
      <c r="I7671" s="2"/>
      <c r="J7671" s="2"/>
      <c r="K7671" s="2"/>
      <c r="L7671" s="2"/>
      <c r="M7671" s="2"/>
      <c r="N7671" s="2"/>
      <c r="O7671" s="1" t="s">
        <v>109</v>
      </c>
    </row>
    <row r="7672" spans="1:15" x14ac:dyDescent="0.25">
      <c r="A7672" s="2"/>
      <c r="B7672" s="2"/>
      <c r="C7672" s="2"/>
      <c r="D7672" s="2"/>
      <c r="E7672" s="2"/>
      <c r="F7672" s="2"/>
      <c r="G7672" s="2"/>
      <c r="H7672" s="2"/>
      <c r="I7672" s="2"/>
      <c r="J7672" s="2"/>
      <c r="K7672" s="2"/>
      <c r="L7672" s="2"/>
      <c r="M7672" s="2"/>
      <c r="N7672" s="2"/>
      <c r="O7672" s="1" t="s">
        <v>110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Salesworkload1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2023-07-18T10:40:24Z</dcterms:created>
  <dcterms:modified xsi:type="dcterms:W3CDTF">2023-07-18T10:44:51Z</dcterms:modified>
</cp:coreProperties>
</file>