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INESH\"/>
    </mc:Choice>
  </mc:AlternateContent>
  <bookViews>
    <workbookView xWindow="0" yWindow="0" windowWidth="20490" windowHeight="7620" activeTab="3"/>
  </bookViews>
  <sheets>
    <sheet name="pivot 1" sheetId="2" r:id="rId1"/>
    <sheet name="pivot 2" sheetId="3" r:id="rId2"/>
    <sheet name="pivot 3" sheetId="4" r:id="rId3"/>
    <sheet name="dash board 1" sheetId="5" r:id="rId4"/>
    <sheet name="Form responses 1" sheetId="1" r:id="rId5"/>
  </sheets>
  <definedNames>
    <definedName name="_xlnm._FilterDatabase" localSheetId="4" hidden="1">'Form responses 1'!$A$1:$H$22</definedName>
    <definedName name="Slicer_10th_Mark">#N/A</definedName>
    <definedName name="Slicer_12th_Mark">#N/A</definedName>
    <definedName name="Slicer_NAME">#N/A</definedName>
  </definedNames>
  <calcPr calcId="162913"/>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9" i="1" l="1"/>
  <c r="D29" i="1"/>
  <c r="E29" i="1"/>
  <c r="F29" i="1"/>
  <c r="G29" i="1"/>
  <c r="H29" i="1"/>
  <c r="I29" i="1"/>
  <c r="J29" i="1"/>
  <c r="K29" i="1"/>
  <c r="L29" i="1"/>
  <c r="B29" i="1"/>
  <c r="C28" i="1"/>
  <c r="D28" i="1"/>
  <c r="E28" i="1"/>
  <c r="F28" i="1"/>
  <c r="G28" i="1"/>
  <c r="H28" i="1"/>
  <c r="I28" i="1"/>
  <c r="J28" i="1"/>
  <c r="K28" i="1"/>
  <c r="L28" i="1"/>
  <c r="B28" i="1"/>
  <c r="C27" i="1"/>
  <c r="D27" i="1"/>
  <c r="E27" i="1"/>
  <c r="F27" i="1"/>
  <c r="G27" i="1"/>
  <c r="H27" i="1"/>
  <c r="I27" i="1"/>
  <c r="J27" i="1"/>
  <c r="K27" i="1"/>
  <c r="L27" i="1"/>
  <c r="B27" i="1"/>
  <c r="F26" i="1"/>
  <c r="G26" i="1"/>
  <c r="H26" i="1"/>
  <c r="I26" i="1"/>
  <c r="J26" i="1"/>
  <c r="K26" i="1"/>
  <c r="L26" i="1"/>
  <c r="E26" i="1"/>
  <c r="D26" i="1"/>
  <c r="B26" i="1"/>
  <c r="C26" i="1"/>
  <c r="L25" i="1"/>
  <c r="K25" i="1"/>
  <c r="J25" i="1"/>
  <c r="B25" i="1"/>
  <c r="L24" i="1"/>
  <c r="K24" i="1"/>
  <c r="J24" i="1"/>
  <c r="G24" i="1"/>
  <c r="F24" i="1"/>
  <c r="B24" i="1"/>
  <c r="F23" i="1"/>
  <c r="L23" i="1"/>
  <c r="K23" i="1"/>
  <c r="J23" i="1"/>
  <c r="G23" i="1"/>
  <c r="B23" i="1"/>
</calcChain>
</file>

<file path=xl/sharedStrings.xml><?xml version="1.0" encoding="utf-8"?>
<sst xmlns="http://schemas.openxmlformats.org/spreadsheetml/2006/main" count="164" uniqueCount="91">
  <si>
    <t>Timestamp</t>
  </si>
  <si>
    <t>REGISTER NUMBER</t>
  </si>
  <si>
    <t>DATE OF BIRTH</t>
  </si>
  <si>
    <t>A. ALAMEEN</t>
  </si>
  <si>
    <t>20105003@hicet.ac.in</t>
  </si>
  <si>
    <t>ARUN C</t>
  </si>
  <si>
    <t>20105005@hicey.ac.in</t>
  </si>
  <si>
    <t>DINESHKUMAR S</t>
  </si>
  <si>
    <t>20105014@hiect.ac.in</t>
  </si>
  <si>
    <t>20105017@hicet.ac.in</t>
  </si>
  <si>
    <t>GUNA. P</t>
  </si>
  <si>
    <t>HARIKRISHNA.S</t>
  </si>
  <si>
    <t>20105018@hicet.ac.in</t>
  </si>
  <si>
    <t>KAJENDRAN M</t>
  </si>
  <si>
    <t>20105019@hicet.ac.in</t>
  </si>
  <si>
    <t>KEBIN RAJ S</t>
  </si>
  <si>
    <t>20105022@hicet.ac.in</t>
  </si>
  <si>
    <t>J LIJO JOHN</t>
  </si>
  <si>
    <t>20105023@hicet.ac.in</t>
  </si>
  <si>
    <t>MANOJ KUMAR.V</t>
  </si>
  <si>
    <t>20105025@hicet.ac.in</t>
  </si>
  <si>
    <t>NAGARAJAN . N</t>
  </si>
  <si>
    <t>20105031@hicet.ac.in</t>
  </si>
  <si>
    <t>NANTHABALA N</t>
  </si>
  <si>
    <t>20105032@hicet.ac.in</t>
  </si>
  <si>
    <t>NAVEEN.R</t>
  </si>
  <si>
    <t>20105033@hicet.ac.in</t>
  </si>
  <si>
    <t>RAKKAPPAN K</t>
  </si>
  <si>
    <t>20105042@hicet.ac.in</t>
  </si>
  <si>
    <t>SABARISHWAR V</t>
  </si>
  <si>
    <t>20105043@hicet.ac.in</t>
  </si>
  <si>
    <t>SAKTHIDHASAN.V</t>
  </si>
  <si>
    <t>20105047@hicet.ac.in</t>
  </si>
  <si>
    <t>SANJEEV V</t>
  </si>
  <si>
    <t>20105048@hicet.ac.in</t>
  </si>
  <si>
    <t>SIVASANKARAN B</t>
  </si>
  <si>
    <t>20105052@hicet.ac.in</t>
  </si>
  <si>
    <t>SURENDHAR S</t>
  </si>
  <si>
    <t>20105053@hicet.ac.in</t>
  </si>
  <si>
    <t>THOUFEEQ ROSHAN J</t>
  </si>
  <si>
    <t>20105057@hicet.ac.in</t>
  </si>
  <si>
    <t>VASANTHAKUMAR.S</t>
  </si>
  <si>
    <t>20105058@hicet.ac.in</t>
  </si>
  <si>
    <t>VISWAS.S</t>
  </si>
  <si>
    <t>20105061@hicet.ac.in</t>
  </si>
  <si>
    <t>Department</t>
  </si>
  <si>
    <t>EEE</t>
  </si>
  <si>
    <t>College Name</t>
  </si>
  <si>
    <t>HINDUSTHAN COLLEGE OF ENGINEERING AND TECHNOLOGY</t>
  </si>
  <si>
    <t>CITY</t>
  </si>
  <si>
    <t>CGPA</t>
  </si>
  <si>
    <t>KODUNGALLUR</t>
  </si>
  <si>
    <t>PERINTHALMANA</t>
  </si>
  <si>
    <t>PUDUKKOTTAI</t>
  </si>
  <si>
    <t xml:space="preserve">DHARAMPURI </t>
  </si>
  <si>
    <t>TIRUPATTUR</t>
  </si>
  <si>
    <t>RAMANATHAPURAM</t>
  </si>
  <si>
    <t>CHIDAMBARAM</t>
  </si>
  <si>
    <t xml:space="preserve">KANYAKUMARI </t>
  </si>
  <si>
    <t>KRISHNAGIRI</t>
  </si>
  <si>
    <t>DHARMAPURI</t>
  </si>
  <si>
    <t>PALLAKAD</t>
  </si>
  <si>
    <t xml:space="preserve">DHARMAPURI </t>
  </si>
  <si>
    <t>KOVILPATTI</t>
  </si>
  <si>
    <t>NEYVELI</t>
  </si>
  <si>
    <t>SIVAGANGAI</t>
  </si>
  <si>
    <t>10th Mark</t>
  </si>
  <si>
    <t>12th Mark</t>
  </si>
  <si>
    <t xml:space="preserve">NAME </t>
  </si>
  <si>
    <t xml:space="preserve">EMAIL ID </t>
  </si>
  <si>
    <t xml:space="preserve"> MOBILE NUMBER</t>
  </si>
  <si>
    <t>SUM()</t>
  </si>
  <si>
    <t>AVERAGE()</t>
  </si>
  <si>
    <t>SUM IF()</t>
  </si>
  <si>
    <t>CONCATENATE()</t>
  </si>
  <si>
    <t>LEN()</t>
  </si>
  <si>
    <t>COUNT()</t>
  </si>
  <si>
    <t>COUNTA()</t>
  </si>
  <si>
    <t>IF()</t>
  </si>
  <si>
    <t>IFERROR()</t>
  </si>
  <si>
    <t>FIND/SEARCH()</t>
  </si>
  <si>
    <t>LEFT/RIGHT()</t>
  </si>
  <si>
    <t>&lt;20105014</t>
  </si>
  <si>
    <t>&lt;7.5</t>
  </si>
  <si>
    <t>&lt;400</t>
  </si>
  <si>
    <t>&lt;500</t>
  </si>
  <si>
    <t>Grand Total</t>
  </si>
  <si>
    <t>(blank)</t>
  </si>
  <si>
    <t>Column Labels</t>
  </si>
  <si>
    <t>Sum of CGPA</t>
  </si>
  <si>
    <t>Sum of REGISTER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</si>
</sst>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6" x14ac:knownFonts="1">
    <font>
      <sz val="10"/>
      <color rgb="FF000000"/>
      <name val="Arial"/>
      <scheme val="minor"/>
    </font>
    <font>
      <b/>
      <sz val="10"/>
      <color rgb="FF000000"/>
      <name val="Arial"/>
    </font>
    <font>
      <sz val="10"/>
      <color rgb="FF000000"/>
      <name val="Arial"/>
    </font>
    <font>
      <sz val="12"/>
      <color theme="1"/>
      <name val="Book Antiqua"/>
      <family val="1"/>
    </font>
    <font>
      <sz val="12"/>
      <color rgb="FF000000"/>
      <name val="Book Antiqua"/>
      <family val="1"/>
    </font>
    <font>
      <b/>
      <sz val="12"/>
      <color rgb="FF000000"/>
      <name val="Book Antiqua"/>
      <family val="1"/>
    </font>
  </fonts>
  <fills count="5">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applyFont="1" applyAlignment="1"/>
    <xf numFmtId="2" fontId="1" fillId="0" borderId="1" xfId="0" applyNumberFormat="1" applyFont="1" applyBorder="1" applyAlignment="1">
      <alignment horizontal="center"/>
    </xf>
    <xf numFmtId="0" fontId="3" fillId="0" borderId="2" xfId="0" applyFont="1" applyBorder="1"/>
    <xf numFmtId="0" fontId="3" fillId="0" borderId="2" xfId="0" applyFont="1" applyBorder="1" applyAlignment="1"/>
    <xf numFmtId="0" fontId="4" fillId="0" borderId="2" xfId="0" applyFont="1" applyBorder="1" applyAlignment="1"/>
    <xf numFmtId="164" fontId="3" fillId="0" borderId="2" xfId="0" applyNumberFormat="1" applyFont="1" applyBorder="1" applyAlignment="1"/>
    <xf numFmtId="0" fontId="3" fillId="0" borderId="2" xfId="0" applyFont="1" applyBorder="1" applyAlignment="1">
      <alignment horizontal="right"/>
    </xf>
    <xf numFmtId="14" fontId="3" fillId="0" borderId="2" xfId="0" applyNumberFormat="1" applyFont="1" applyBorder="1" applyAlignment="1"/>
    <xf numFmtId="2" fontId="5" fillId="0" borderId="2" xfId="0" applyNumberFormat="1" applyFont="1" applyBorder="1" applyAlignment="1">
      <alignment horizontal="center"/>
    </xf>
    <xf numFmtId="0" fontId="4" fillId="2" borderId="2" xfId="0" applyFont="1" applyFill="1" applyBorder="1" applyAlignment="1">
      <alignment horizontal="left"/>
    </xf>
    <xf numFmtId="164" fontId="3" fillId="3" borderId="2" xfId="0" applyNumberFormat="1" applyFont="1" applyFill="1" applyBorder="1" applyAlignment="1"/>
    <xf numFmtId="0" fontId="0" fillId="4" borderId="2" xfId="0" applyFont="1" applyFill="1" applyBorder="1" applyAlignment="1"/>
    <xf numFmtId="0" fontId="2" fillId="4" borderId="2" xfId="0" applyFont="1" applyFill="1" applyBorder="1" applyAlignment="1"/>
    <xf numFmtId="2" fontId="1" fillId="4" borderId="2" xfId="0" applyNumberFormat="1" applyFont="1" applyFill="1" applyBorder="1" applyAlignment="1">
      <alignment horizontal="center"/>
    </xf>
    <xf numFmtId="0" fontId="0" fillId="0" borderId="0" xfId="0" pivotButton="1" applyFont="1" applyAlignment="1"/>
    <xf numFmtId="0" fontId="0" fillId="0" borderId="0" xfId="0" applyNumberFormat="1" applyFont="1" applyAlignment="1"/>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 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s>
    <c:plotArea>
      <c:layout/>
      <c:barChart>
        <c:barDir val="col"/>
        <c:grouping val="clustered"/>
        <c:varyColors val="0"/>
        <c:ser>
          <c:idx val="0"/>
          <c:order val="0"/>
          <c:tx>
            <c:strRef>
              <c:f>'pivot 1'!$B$3:$B$4</c:f>
              <c:strCache>
                <c:ptCount val="1"/>
                <c:pt idx="0">
                  <c:v>A. ALAMEEN</c:v>
                </c:pt>
              </c:strCache>
            </c:strRef>
          </c:tx>
          <c:spPr>
            <a:solidFill>
              <a:schemeClr val="accent1"/>
            </a:solidFill>
            <a:ln>
              <a:noFill/>
            </a:ln>
            <a:effectLst/>
          </c:spPr>
          <c:invertIfNegative val="0"/>
          <c:cat>
            <c:strRef>
              <c:f>'pivot 1'!$A$5</c:f>
              <c:strCache>
                <c:ptCount val="1"/>
                <c:pt idx="0">
                  <c:v>Total</c:v>
                </c:pt>
              </c:strCache>
            </c:strRef>
          </c:cat>
          <c:val>
            <c:numRef>
              <c:f>'pivot 1'!$B$5</c:f>
              <c:numCache>
                <c:formatCode>General</c:formatCode>
                <c:ptCount val="1"/>
                <c:pt idx="0">
                  <c:v>8.0299999999999994</c:v>
                </c:pt>
              </c:numCache>
            </c:numRef>
          </c:val>
          <c:extLst>
            <c:ext xmlns:c16="http://schemas.microsoft.com/office/drawing/2014/chart" uri="{C3380CC4-5D6E-409C-BE32-E72D297353CC}">
              <c16:uniqueId val="{00000000-7A78-4EFF-B447-2AFB8B56A730}"/>
            </c:ext>
          </c:extLst>
        </c:ser>
        <c:ser>
          <c:idx val="1"/>
          <c:order val="1"/>
          <c:tx>
            <c:strRef>
              <c:f>'pivot 1'!$C$3:$C$4</c:f>
              <c:strCache>
                <c:ptCount val="1"/>
                <c:pt idx="0">
                  <c:v>ARUN C</c:v>
                </c:pt>
              </c:strCache>
            </c:strRef>
          </c:tx>
          <c:spPr>
            <a:solidFill>
              <a:schemeClr val="accent2"/>
            </a:solidFill>
            <a:ln>
              <a:noFill/>
            </a:ln>
            <a:effectLst/>
          </c:spPr>
          <c:invertIfNegative val="0"/>
          <c:cat>
            <c:strRef>
              <c:f>'pivot 1'!$A$5</c:f>
              <c:strCache>
                <c:ptCount val="1"/>
                <c:pt idx="0">
                  <c:v>Total</c:v>
                </c:pt>
              </c:strCache>
            </c:strRef>
          </c:cat>
          <c:val>
            <c:numRef>
              <c:f>'pivot 1'!$C$5</c:f>
              <c:numCache>
                <c:formatCode>General</c:formatCode>
                <c:ptCount val="1"/>
                <c:pt idx="0">
                  <c:v>7.44</c:v>
                </c:pt>
              </c:numCache>
            </c:numRef>
          </c:val>
          <c:extLst>
            <c:ext xmlns:c16="http://schemas.microsoft.com/office/drawing/2014/chart" uri="{C3380CC4-5D6E-409C-BE32-E72D297353CC}">
              <c16:uniqueId val="{00000015-7A78-4EFF-B447-2AFB8B56A730}"/>
            </c:ext>
          </c:extLst>
        </c:ser>
        <c:ser>
          <c:idx val="2"/>
          <c:order val="2"/>
          <c:tx>
            <c:strRef>
              <c:f>'pivot 1'!$D$3:$D$4</c:f>
              <c:strCache>
                <c:ptCount val="1"/>
                <c:pt idx="0">
                  <c:v>DINESHKUMAR S</c:v>
                </c:pt>
              </c:strCache>
            </c:strRef>
          </c:tx>
          <c:spPr>
            <a:solidFill>
              <a:schemeClr val="accent3"/>
            </a:solidFill>
            <a:ln>
              <a:noFill/>
            </a:ln>
            <a:effectLst/>
          </c:spPr>
          <c:invertIfNegative val="0"/>
          <c:cat>
            <c:strRef>
              <c:f>'pivot 1'!$A$5</c:f>
              <c:strCache>
                <c:ptCount val="1"/>
                <c:pt idx="0">
                  <c:v>Total</c:v>
                </c:pt>
              </c:strCache>
            </c:strRef>
          </c:cat>
          <c:val>
            <c:numRef>
              <c:f>'pivot 1'!$D$5</c:f>
              <c:numCache>
                <c:formatCode>General</c:formatCode>
                <c:ptCount val="1"/>
                <c:pt idx="0">
                  <c:v>7.97</c:v>
                </c:pt>
              </c:numCache>
            </c:numRef>
          </c:val>
          <c:extLst>
            <c:ext xmlns:c16="http://schemas.microsoft.com/office/drawing/2014/chart" uri="{C3380CC4-5D6E-409C-BE32-E72D297353CC}">
              <c16:uniqueId val="{00000016-7A78-4EFF-B447-2AFB8B56A730}"/>
            </c:ext>
          </c:extLst>
        </c:ser>
        <c:ser>
          <c:idx val="3"/>
          <c:order val="3"/>
          <c:tx>
            <c:strRef>
              <c:f>'pivot 1'!$E$3:$E$4</c:f>
              <c:strCache>
                <c:ptCount val="1"/>
                <c:pt idx="0">
                  <c:v>GUNA. P</c:v>
                </c:pt>
              </c:strCache>
            </c:strRef>
          </c:tx>
          <c:spPr>
            <a:solidFill>
              <a:schemeClr val="accent4"/>
            </a:solidFill>
            <a:ln>
              <a:noFill/>
            </a:ln>
            <a:effectLst/>
          </c:spPr>
          <c:invertIfNegative val="0"/>
          <c:cat>
            <c:strRef>
              <c:f>'pivot 1'!$A$5</c:f>
              <c:strCache>
                <c:ptCount val="1"/>
                <c:pt idx="0">
                  <c:v>Total</c:v>
                </c:pt>
              </c:strCache>
            </c:strRef>
          </c:cat>
          <c:val>
            <c:numRef>
              <c:f>'pivot 1'!$E$5</c:f>
              <c:numCache>
                <c:formatCode>General</c:formatCode>
                <c:ptCount val="1"/>
                <c:pt idx="0">
                  <c:v>7.84</c:v>
                </c:pt>
              </c:numCache>
            </c:numRef>
          </c:val>
          <c:extLst>
            <c:ext xmlns:c16="http://schemas.microsoft.com/office/drawing/2014/chart" uri="{C3380CC4-5D6E-409C-BE32-E72D297353CC}">
              <c16:uniqueId val="{00000017-7A78-4EFF-B447-2AFB8B56A730}"/>
            </c:ext>
          </c:extLst>
        </c:ser>
        <c:ser>
          <c:idx val="4"/>
          <c:order val="4"/>
          <c:tx>
            <c:strRef>
              <c:f>'pivot 1'!$F$3:$F$4</c:f>
              <c:strCache>
                <c:ptCount val="1"/>
                <c:pt idx="0">
                  <c:v>HARIKRISHNA.S</c:v>
                </c:pt>
              </c:strCache>
            </c:strRef>
          </c:tx>
          <c:spPr>
            <a:solidFill>
              <a:schemeClr val="accent5"/>
            </a:solidFill>
            <a:ln>
              <a:noFill/>
            </a:ln>
            <a:effectLst/>
          </c:spPr>
          <c:invertIfNegative val="0"/>
          <c:cat>
            <c:strRef>
              <c:f>'pivot 1'!$A$5</c:f>
              <c:strCache>
                <c:ptCount val="1"/>
                <c:pt idx="0">
                  <c:v>Total</c:v>
                </c:pt>
              </c:strCache>
            </c:strRef>
          </c:cat>
          <c:val>
            <c:numRef>
              <c:f>'pivot 1'!$F$5</c:f>
              <c:numCache>
                <c:formatCode>General</c:formatCode>
                <c:ptCount val="1"/>
                <c:pt idx="0">
                  <c:v>8.2100000000000009</c:v>
                </c:pt>
              </c:numCache>
            </c:numRef>
          </c:val>
          <c:extLst>
            <c:ext xmlns:c16="http://schemas.microsoft.com/office/drawing/2014/chart" uri="{C3380CC4-5D6E-409C-BE32-E72D297353CC}">
              <c16:uniqueId val="{00000018-7A78-4EFF-B447-2AFB8B56A730}"/>
            </c:ext>
          </c:extLst>
        </c:ser>
        <c:ser>
          <c:idx val="5"/>
          <c:order val="5"/>
          <c:tx>
            <c:strRef>
              <c:f>'pivot 1'!$G$3:$G$4</c:f>
              <c:strCache>
                <c:ptCount val="1"/>
                <c:pt idx="0">
                  <c:v>J LIJO JOHN</c:v>
                </c:pt>
              </c:strCache>
            </c:strRef>
          </c:tx>
          <c:spPr>
            <a:solidFill>
              <a:schemeClr val="accent6"/>
            </a:solidFill>
            <a:ln>
              <a:noFill/>
            </a:ln>
            <a:effectLst/>
          </c:spPr>
          <c:invertIfNegative val="0"/>
          <c:cat>
            <c:strRef>
              <c:f>'pivot 1'!$A$5</c:f>
              <c:strCache>
                <c:ptCount val="1"/>
                <c:pt idx="0">
                  <c:v>Total</c:v>
                </c:pt>
              </c:strCache>
            </c:strRef>
          </c:cat>
          <c:val>
            <c:numRef>
              <c:f>'pivot 1'!$G$5</c:f>
              <c:numCache>
                <c:formatCode>General</c:formatCode>
                <c:ptCount val="1"/>
                <c:pt idx="0">
                  <c:v>7.73</c:v>
                </c:pt>
              </c:numCache>
            </c:numRef>
          </c:val>
          <c:extLst>
            <c:ext xmlns:c16="http://schemas.microsoft.com/office/drawing/2014/chart" uri="{C3380CC4-5D6E-409C-BE32-E72D297353CC}">
              <c16:uniqueId val="{00000019-7A78-4EFF-B447-2AFB8B56A730}"/>
            </c:ext>
          </c:extLst>
        </c:ser>
        <c:ser>
          <c:idx val="6"/>
          <c:order val="6"/>
          <c:tx>
            <c:strRef>
              <c:f>'pivot 1'!$H$3:$H$4</c:f>
              <c:strCache>
                <c:ptCount val="1"/>
                <c:pt idx="0">
                  <c:v>KAJENDRAN M</c:v>
                </c:pt>
              </c:strCache>
            </c:strRef>
          </c:tx>
          <c:spPr>
            <a:solidFill>
              <a:schemeClr val="accent1">
                <a:lumMod val="60000"/>
              </a:schemeClr>
            </a:solidFill>
            <a:ln>
              <a:noFill/>
            </a:ln>
            <a:effectLst/>
          </c:spPr>
          <c:invertIfNegative val="0"/>
          <c:cat>
            <c:strRef>
              <c:f>'pivot 1'!$A$5</c:f>
              <c:strCache>
                <c:ptCount val="1"/>
                <c:pt idx="0">
                  <c:v>Total</c:v>
                </c:pt>
              </c:strCache>
            </c:strRef>
          </c:cat>
          <c:val>
            <c:numRef>
              <c:f>'pivot 1'!$H$5</c:f>
              <c:numCache>
                <c:formatCode>General</c:formatCode>
                <c:ptCount val="1"/>
                <c:pt idx="0">
                  <c:v>8.26</c:v>
                </c:pt>
              </c:numCache>
            </c:numRef>
          </c:val>
          <c:extLst>
            <c:ext xmlns:c16="http://schemas.microsoft.com/office/drawing/2014/chart" uri="{C3380CC4-5D6E-409C-BE32-E72D297353CC}">
              <c16:uniqueId val="{0000001A-7A78-4EFF-B447-2AFB8B56A730}"/>
            </c:ext>
          </c:extLst>
        </c:ser>
        <c:ser>
          <c:idx val="7"/>
          <c:order val="7"/>
          <c:tx>
            <c:strRef>
              <c:f>'pivot 1'!$I$3:$I$4</c:f>
              <c:strCache>
                <c:ptCount val="1"/>
                <c:pt idx="0">
                  <c:v>KEBIN RAJ S</c:v>
                </c:pt>
              </c:strCache>
            </c:strRef>
          </c:tx>
          <c:spPr>
            <a:solidFill>
              <a:schemeClr val="accent2">
                <a:lumMod val="60000"/>
              </a:schemeClr>
            </a:solidFill>
            <a:ln>
              <a:noFill/>
            </a:ln>
            <a:effectLst/>
          </c:spPr>
          <c:invertIfNegative val="0"/>
          <c:cat>
            <c:strRef>
              <c:f>'pivot 1'!$A$5</c:f>
              <c:strCache>
                <c:ptCount val="1"/>
                <c:pt idx="0">
                  <c:v>Total</c:v>
                </c:pt>
              </c:strCache>
            </c:strRef>
          </c:cat>
          <c:val>
            <c:numRef>
              <c:f>'pivot 1'!$I$5</c:f>
              <c:numCache>
                <c:formatCode>General</c:formatCode>
                <c:ptCount val="1"/>
                <c:pt idx="0">
                  <c:v>8.25</c:v>
                </c:pt>
              </c:numCache>
            </c:numRef>
          </c:val>
          <c:extLst>
            <c:ext xmlns:c16="http://schemas.microsoft.com/office/drawing/2014/chart" uri="{C3380CC4-5D6E-409C-BE32-E72D297353CC}">
              <c16:uniqueId val="{0000001B-7A78-4EFF-B447-2AFB8B56A730}"/>
            </c:ext>
          </c:extLst>
        </c:ser>
        <c:ser>
          <c:idx val="8"/>
          <c:order val="8"/>
          <c:tx>
            <c:strRef>
              <c:f>'pivot 1'!$J$3:$J$4</c:f>
              <c:strCache>
                <c:ptCount val="1"/>
                <c:pt idx="0">
                  <c:v>MANOJ KUMAR.V</c:v>
                </c:pt>
              </c:strCache>
            </c:strRef>
          </c:tx>
          <c:spPr>
            <a:solidFill>
              <a:schemeClr val="accent3">
                <a:lumMod val="60000"/>
              </a:schemeClr>
            </a:solidFill>
            <a:ln>
              <a:noFill/>
            </a:ln>
            <a:effectLst/>
          </c:spPr>
          <c:invertIfNegative val="0"/>
          <c:cat>
            <c:strRef>
              <c:f>'pivot 1'!$A$5</c:f>
              <c:strCache>
                <c:ptCount val="1"/>
                <c:pt idx="0">
                  <c:v>Total</c:v>
                </c:pt>
              </c:strCache>
            </c:strRef>
          </c:cat>
          <c:val>
            <c:numRef>
              <c:f>'pivot 1'!$J$5</c:f>
              <c:numCache>
                <c:formatCode>General</c:formatCode>
                <c:ptCount val="1"/>
                <c:pt idx="0">
                  <c:v>7.33</c:v>
                </c:pt>
              </c:numCache>
            </c:numRef>
          </c:val>
          <c:extLst>
            <c:ext xmlns:c16="http://schemas.microsoft.com/office/drawing/2014/chart" uri="{C3380CC4-5D6E-409C-BE32-E72D297353CC}">
              <c16:uniqueId val="{0000001C-7A78-4EFF-B447-2AFB8B56A730}"/>
            </c:ext>
          </c:extLst>
        </c:ser>
        <c:ser>
          <c:idx val="9"/>
          <c:order val="9"/>
          <c:tx>
            <c:strRef>
              <c:f>'pivot 1'!$K$3:$K$4</c:f>
              <c:strCache>
                <c:ptCount val="1"/>
                <c:pt idx="0">
                  <c:v>NAGARAJAN . N</c:v>
                </c:pt>
              </c:strCache>
            </c:strRef>
          </c:tx>
          <c:spPr>
            <a:solidFill>
              <a:schemeClr val="accent4">
                <a:lumMod val="60000"/>
              </a:schemeClr>
            </a:solidFill>
            <a:ln>
              <a:noFill/>
            </a:ln>
            <a:effectLst/>
          </c:spPr>
          <c:invertIfNegative val="0"/>
          <c:cat>
            <c:strRef>
              <c:f>'pivot 1'!$A$5</c:f>
              <c:strCache>
                <c:ptCount val="1"/>
                <c:pt idx="0">
                  <c:v>Total</c:v>
                </c:pt>
              </c:strCache>
            </c:strRef>
          </c:cat>
          <c:val>
            <c:numRef>
              <c:f>'pivot 1'!$K$5</c:f>
              <c:numCache>
                <c:formatCode>General</c:formatCode>
                <c:ptCount val="1"/>
                <c:pt idx="0">
                  <c:v>8.32</c:v>
                </c:pt>
              </c:numCache>
            </c:numRef>
          </c:val>
          <c:extLst>
            <c:ext xmlns:c16="http://schemas.microsoft.com/office/drawing/2014/chart" uri="{C3380CC4-5D6E-409C-BE32-E72D297353CC}">
              <c16:uniqueId val="{0000001D-7A78-4EFF-B447-2AFB8B56A730}"/>
            </c:ext>
          </c:extLst>
        </c:ser>
        <c:ser>
          <c:idx val="10"/>
          <c:order val="10"/>
          <c:tx>
            <c:strRef>
              <c:f>'pivot 1'!$L$3:$L$4</c:f>
              <c:strCache>
                <c:ptCount val="1"/>
                <c:pt idx="0">
                  <c:v>NANTHABALA N</c:v>
                </c:pt>
              </c:strCache>
            </c:strRef>
          </c:tx>
          <c:spPr>
            <a:solidFill>
              <a:schemeClr val="accent5">
                <a:lumMod val="60000"/>
              </a:schemeClr>
            </a:solidFill>
            <a:ln>
              <a:noFill/>
            </a:ln>
            <a:effectLst/>
          </c:spPr>
          <c:invertIfNegative val="0"/>
          <c:cat>
            <c:strRef>
              <c:f>'pivot 1'!$A$5</c:f>
              <c:strCache>
                <c:ptCount val="1"/>
                <c:pt idx="0">
                  <c:v>Total</c:v>
                </c:pt>
              </c:strCache>
            </c:strRef>
          </c:cat>
          <c:val>
            <c:numRef>
              <c:f>'pivot 1'!$L$5</c:f>
              <c:numCache>
                <c:formatCode>General</c:formatCode>
                <c:ptCount val="1"/>
                <c:pt idx="0">
                  <c:v>8.1</c:v>
                </c:pt>
              </c:numCache>
            </c:numRef>
          </c:val>
          <c:extLst>
            <c:ext xmlns:c16="http://schemas.microsoft.com/office/drawing/2014/chart" uri="{C3380CC4-5D6E-409C-BE32-E72D297353CC}">
              <c16:uniqueId val="{0000001E-7A78-4EFF-B447-2AFB8B56A730}"/>
            </c:ext>
          </c:extLst>
        </c:ser>
        <c:ser>
          <c:idx val="11"/>
          <c:order val="11"/>
          <c:tx>
            <c:strRef>
              <c:f>'pivot 1'!$M$3:$M$4</c:f>
              <c:strCache>
                <c:ptCount val="1"/>
                <c:pt idx="0">
                  <c:v>NAVEEN.R</c:v>
                </c:pt>
              </c:strCache>
            </c:strRef>
          </c:tx>
          <c:spPr>
            <a:solidFill>
              <a:schemeClr val="accent6">
                <a:lumMod val="60000"/>
              </a:schemeClr>
            </a:solidFill>
            <a:ln>
              <a:noFill/>
            </a:ln>
            <a:effectLst/>
          </c:spPr>
          <c:invertIfNegative val="0"/>
          <c:cat>
            <c:strRef>
              <c:f>'pivot 1'!$A$5</c:f>
              <c:strCache>
                <c:ptCount val="1"/>
                <c:pt idx="0">
                  <c:v>Total</c:v>
                </c:pt>
              </c:strCache>
            </c:strRef>
          </c:cat>
          <c:val>
            <c:numRef>
              <c:f>'pivot 1'!$M$5</c:f>
              <c:numCache>
                <c:formatCode>General</c:formatCode>
                <c:ptCount val="1"/>
                <c:pt idx="0">
                  <c:v>7.31</c:v>
                </c:pt>
              </c:numCache>
            </c:numRef>
          </c:val>
          <c:extLst>
            <c:ext xmlns:c16="http://schemas.microsoft.com/office/drawing/2014/chart" uri="{C3380CC4-5D6E-409C-BE32-E72D297353CC}">
              <c16:uniqueId val="{0000001F-7A78-4EFF-B447-2AFB8B56A730}"/>
            </c:ext>
          </c:extLst>
        </c:ser>
        <c:ser>
          <c:idx val="12"/>
          <c:order val="12"/>
          <c:tx>
            <c:strRef>
              <c:f>'pivot 1'!$N$3:$N$4</c:f>
              <c:strCache>
                <c:ptCount val="1"/>
                <c:pt idx="0">
                  <c:v>RAKKAPPAN K</c:v>
                </c:pt>
              </c:strCache>
            </c:strRef>
          </c:tx>
          <c:spPr>
            <a:solidFill>
              <a:schemeClr val="accent1">
                <a:lumMod val="80000"/>
                <a:lumOff val="20000"/>
              </a:schemeClr>
            </a:solidFill>
            <a:ln>
              <a:noFill/>
            </a:ln>
            <a:effectLst/>
          </c:spPr>
          <c:invertIfNegative val="0"/>
          <c:cat>
            <c:strRef>
              <c:f>'pivot 1'!$A$5</c:f>
              <c:strCache>
                <c:ptCount val="1"/>
                <c:pt idx="0">
                  <c:v>Total</c:v>
                </c:pt>
              </c:strCache>
            </c:strRef>
          </c:cat>
          <c:val>
            <c:numRef>
              <c:f>'pivot 1'!$N$5</c:f>
              <c:numCache>
                <c:formatCode>General</c:formatCode>
                <c:ptCount val="1"/>
                <c:pt idx="0">
                  <c:v>7.43</c:v>
                </c:pt>
              </c:numCache>
            </c:numRef>
          </c:val>
          <c:extLst>
            <c:ext xmlns:c16="http://schemas.microsoft.com/office/drawing/2014/chart" uri="{C3380CC4-5D6E-409C-BE32-E72D297353CC}">
              <c16:uniqueId val="{00000020-7A78-4EFF-B447-2AFB8B56A730}"/>
            </c:ext>
          </c:extLst>
        </c:ser>
        <c:ser>
          <c:idx val="13"/>
          <c:order val="13"/>
          <c:tx>
            <c:strRef>
              <c:f>'pivot 1'!$O$3:$O$4</c:f>
              <c:strCache>
                <c:ptCount val="1"/>
                <c:pt idx="0">
                  <c:v>SABARISHWAR V</c:v>
                </c:pt>
              </c:strCache>
            </c:strRef>
          </c:tx>
          <c:spPr>
            <a:solidFill>
              <a:schemeClr val="accent2">
                <a:lumMod val="80000"/>
                <a:lumOff val="20000"/>
              </a:schemeClr>
            </a:solidFill>
            <a:ln>
              <a:noFill/>
            </a:ln>
            <a:effectLst/>
          </c:spPr>
          <c:invertIfNegative val="0"/>
          <c:cat>
            <c:strRef>
              <c:f>'pivot 1'!$A$5</c:f>
              <c:strCache>
                <c:ptCount val="1"/>
                <c:pt idx="0">
                  <c:v>Total</c:v>
                </c:pt>
              </c:strCache>
            </c:strRef>
          </c:cat>
          <c:val>
            <c:numRef>
              <c:f>'pivot 1'!$O$5</c:f>
              <c:numCache>
                <c:formatCode>General</c:formatCode>
                <c:ptCount val="1"/>
                <c:pt idx="0">
                  <c:v>9.2100000000000009</c:v>
                </c:pt>
              </c:numCache>
            </c:numRef>
          </c:val>
          <c:extLst>
            <c:ext xmlns:c16="http://schemas.microsoft.com/office/drawing/2014/chart" uri="{C3380CC4-5D6E-409C-BE32-E72D297353CC}">
              <c16:uniqueId val="{00000021-7A78-4EFF-B447-2AFB8B56A730}"/>
            </c:ext>
          </c:extLst>
        </c:ser>
        <c:ser>
          <c:idx val="14"/>
          <c:order val="14"/>
          <c:tx>
            <c:strRef>
              <c:f>'pivot 1'!$P$3:$P$4</c:f>
              <c:strCache>
                <c:ptCount val="1"/>
                <c:pt idx="0">
                  <c:v>SAKTHIDHASAN.V</c:v>
                </c:pt>
              </c:strCache>
            </c:strRef>
          </c:tx>
          <c:spPr>
            <a:solidFill>
              <a:schemeClr val="accent3">
                <a:lumMod val="80000"/>
                <a:lumOff val="20000"/>
              </a:schemeClr>
            </a:solidFill>
            <a:ln>
              <a:noFill/>
            </a:ln>
            <a:effectLst/>
          </c:spPr>
          <c:invertIfNegative val="0"/>
          <c:cat>
            <c:strRef>
              <c:f>'pivot 1'!$A$5</c:f>
              <c:strCache>
                <c:ptCount val="1"/>
                <c:pt idx="0">
                  <c:v>Total</c:v>
                </c:pt>
              </c:strCache>
            </c:strRef>
          </c:cat>
          <c:val>
            <c:numRef>
              <c:f>'pivot 1'!$P$5</c:f>
              <c:numCache>
                <c:formatCode>General</c:formatCode>
                <c:ptCount val="1"/>
                <c:pt idx="0">
                  <c:v>7.73</c:v>
                </c:pt>
              </c:numCache>
            </c:numRef>
          </c:val>
          <c:extLst>
            <c:ext xmlns:c16="http://schemas.microsoft.com/office/drawing/2014/chart" uri="{C3380CC4-5D6E-409C-BE32-E72D297353CC}">
              <c16:uniqueId val="{00000022-7A78-4EFF-B447-2AFB8B56A730}"/>
            </c:ext>
          </c:extLst>
        </c:ser>
        <c:ser>
          <c:idx val="15"/>
          <c:order val="15"/>
          <c:tx>
            <c:strRef>
              <c:f>'pivot 1'!$Q$3:$Q$4</c:f>
              <c:strCache>
                <c:ptCount val="1"/>
                <c:pt idx="0">
                  <c:v>SANJEEV V</c:v>
                </c:pt>
              </c:strCache>
            </c:strRef>
          </c:tx>
          <c:spPr>
            <a:solidFill>
              <a:schemeClr val="accent4">
                <a:lumMod val="80000"/>
                <a:lumOff val="20000"/>
              </a:schemeClr>
            </a:solidFill>
            <a:ln>
              <a:noFill/>
            </a:ln>
            <a:effectLst/>
          </c:spPr>
          <c:invertIfNegative val="0"/>
          <c:cat>
            <c:strRef>
              <c:f>'pivot 1'!$A$5</c:f>
              <c:strCache>
                <c:ptCount val="1"/>
                <c:pt idx="0">
                  <c:v>Total</c:v>
                </c:pt>
              </c:strCache>
            </c:strRef>
          </c:cat>
          <c:val>
            <c:numRef>
              <c:f>'pivot 1'!$Q$5</c:f>
              <c:numCache>
                <c:formatCode>General</c:formatCode>
                <c:ptCount val="1"/>
                <c:pt idx="0">
                  <c:v>8.0500000000000007</c:v>
                </c:pt>
              </c:numCache>
            </c:numRef>
          </c:val>
          <c:extLst>
            <c:ext xmlns:c16="http://schemas.microsoft.com/office/drawing/2014/chart" uri="{C3380CC4-5D6E-409C-BE32-E72D297353CC}">
              <c16:uniqueId val="{00000023-7A78-4EFF-B447-2AFB8B56A730}"/>
            </c:ext>
          </c:extLst>
        </c:ser>
        <c:ser>
          <c:idx val="16"/>
          <c:order val="16"/>
          <c:tx>
            <c:strRef>
              <c:f>'pivot 1'!$R$3:$R$4</c:f>
              <c:strCache>
                <c:ptCount val="1"/>
                <c:pt idx="0">
                  <c:v>SIVASANKARAN B</c:v>
                </c:pt>
              </c:strCache>
            </c:strRef>
          </c:tx>
          <c:spPr>
            <a:solidFill>
              <a:schemeClr val="accent5">
                <a:lumMod val="80000"/>
                <a:lumOff val="20000"/>
              </a:schemeClr>
            </a:solidFill>
            <a:ln>
              <a:noFill/>
            </a:ln>
            <a:effectLst/>
          </c:spPr>
          <c:invertIfNegative val="0"/>
          <c:cat>
            <c:strRef>
              <c:f>'pivot 1'!$A$5</c:f>
              <c:strCache>
                <c:ptCount val="1"/>
                <c:pt idx="0">
                  <c:v>Total</c:v>
                </c:pt>
              </c:strCache>
            </c:strRef>
          </c:cat>
          <c:val>
            <c:numRef>
              <c:f>'pivot 1'!$R$5</c:f>
              <c:numCache>
                <c:formatCode>General</c:formatCode>
                <c:ptCount val="1"/>
                <c:pt idx="0">
                  <c:v>7.33</c:v>
                </c:pt>
              </c:numCache>
            </c:numRef>
          </c:val>
          <c:extLst>
            <c:ext xmlns:c16="http://schemas.microsoft.com/office/drawing/2014/chart" uri="{C3380CC4-5D6E-409C-BE32-E72D297353CC}">
              <c16:uniqueId val="{00000024-7A78-4EFF-B447-2AFB8B56A730}"/>
            </c:ext>
          </c:extLst>
        </c:ser>
        <c:ser>
          <c:idx val="17"/>
          <c:order val="17"/>
          <c:tx>
            <c:strRef>
              <c:f>'pivot 1'!$S$3:$S$4</c:f>
              <c:strCache>
                <c:ptCount val="1"/>
                <c:pt idx="0">
                  <c:v>SURENDHAR S</c:v>
                </c:pt>
              </c:strCache>
            </c:strRef>
          </c:tx>
          <c:spPr>
            <a:solidFill>
              <a:schemeClr val="accent6">
                <a:lumMod val="80000"/>
                <a:lumOff val="20000"/>
              </a:schemeClr>
            </a:solidFill>
            <a:ln>
              <a:noFill/>
            </a:ln>
            <a:effectLst/>
          </c:spPr>
          <c:invertIfNegative val="0"/>
          <c:cat>
            <c:strRef>
              <c:f>'pivot 1'!$A$5</c:f>
              <c:strCache>
                <c:ptCount val="1"/>
                <c:pt idx="0">
                  <c:v>Total</c:v>
                </c:pt>
              </c:strCache>
            </c:strRef>
          </c:cat>
          <c:val>
            <c:numRef>
              <c:f>'pivot 1'!$S$5</c:f>
              <c:numCache>
                <c:formatCode>General</c:formatCode>
                <c:ptCount val="1"/>
                <c:pt idx="0">
                  <c:v>8.15</c:v>
                </c:pt>
              </c:numCache>
            </c:numRef>
          </c:val>
          <c:extLst>
            <c:ext xmlns:c16="http://schemas.microsoft.com/office/drawing/2014/chart" uri="{C3380CC4-5D6E-409C-BE32-E72D297353CC}">
              <c16:uniqueId val="{00000025-7A78-4EFF-B447-2AFB8B56A730}"/>
            </c:ext>
          </c:extLst>
        </c:ser>
        <c:ser>
          <c:idx val="18"/>
          <c:order val="18"/>
          <c:tx>
            <c:strRef>
              <c:f>'pivot 1'!$T$3:$T$4</c:f>
              <c:strCache>
                <c:ptCount val="1"/>
                <c:pt idx="0">
                  <c:v>THOUFEEQ ROSHAN J</c:v>
                </c:pt>
              </c:strCache>
            </c:strRef>
          </c:tx>
          <c:spPr>
            <a:solidFill>
              <a:schemeClr val="accent1">
                <a:lumMod val="80000"/>
              </a:schemeClr>
            </a:solidFill>
            <a:ln>
              <a:noFill/>
            </a:ln>
            <a:effectLst/>
          </c:spPr>
          <c:invertIfNegative val="0"/>
          <c:cat>
            <c:strRef>
              <c:f>'pivot 1'!$A$5</c:f>
              <c:strCache>
                <c:ptCount val="1"/>
                <c:pt idx="0">
                  <c:v>Total</c:v>
                </c:pt>
              </c:strCache>
            </c:strRef>
          </c:cat>
          <c:val>
            <c:numRef>
              <c:f>'pivot 1'!$T$5</c:f>
              <c:numCache>
                <c:formatCode>General</c:formatCode>
                <c:ptCount val="1"/>
                <c:pt idx="0">
                  <c:v>7.96</c:v>
                </c:pt>
              </c:numCache>
            </c:numRef>
          </c:val>
          <c:extLst>
            <c:ext xmlns:c16="http://schemas.microsoft.com/office/drawing/2014/chart" uri="{C3380CC4-5D6E-409C-BE32-E72D297353CC}">
              <c16:uniqueId val="{00000026-7A78-4EFF-B447-2AFB8B56A730}"/>
            </c:ext>
          </c:extLst>
        </c:ser>
        <c:ser>
          <c:idx val="19"/>
          <c:order val="19"/>
          <c:tx>
            <c:strRef>
              <c:f>'pivot 1'!$U$3:$U$4</c:f>
              <c:strCache>
                <c:ptCount val="1"/>
                <c:pt idx="0">
                  <c:v>VASANTHAKUMAR.S</c:v>
                </c:pt>
              </c:strCache>
            </c:strRef>
          </c:tx>
          <c:spPr>
            <a:solidFill>
              <a:schemeClr val="accent2">
                <a:lumMod val="80000"/>
              </a:schemeClr>
            </a:solidFill>
            <a:ln>
              <a:noFill/>
            </a:ln>
            <a:effectLst/>
          </c:spPr>
          <c:invertIfNegative val="0"/>
          <c:cat>
            <c:strRef>
              <c:f>'pivot 1'!$A$5</c:f>
              <c:strCache>
                <c:ptCount val="1"/>
                <c:pt idx="0">
                  <c:v>Total</c:v>
                </c:pt>
              </c:strCache>
            </c:strRef>
          </c:cat>
          <c:val>
            <c:numRef>
              <c:f>'pivot 1'!$U$5</c:f>
              <c:numCache>
                <c:formatCode>General</c:formatCode>
                <c:ptCount val="1"/>
                <c:pt idx="0">
                  <c:v>7.95</c:v>
                </c:pt>
              </c:numCache>
            </c:numRef>
          </c:val>
          <c:extLst>
            <c:ext xmlns:c16="http://schemas.microsoft.com/office/drawing/2014/chart" uri="{C3380CC4-5D6E-409C-BE32-E72D297353CC}">
              <c16:uniqueId val="{00000027-7A78-4EFF-B447-2AFB8B56A730}"/>
            </c:ext>
          </c:extLst>
        </c:ser>
        <c:ser>
          <c:idx val="20"/>
          <c:order val="20"/>
          <c:tx>
            <c:strRef>
              <c:f>'pivot 1'!$V$3:$V$4</c:f>
              <c:strCache>
                <c:ptCount val="1"/>
                <c:pt idx="0">
                  <c:v>VISWAS.S</c:v>
                </c:pt>
              </c:strCache>
            </c:strRef>
          </c:tx>
          <c:spPr>
            <a:solidFill>
              <a:schemeClr val="accent3">
                <a:lumMod val="80000"/>
              </a:schemeClr>
            </a:solidFill>
            <a:ln>
              <a:noFill/>
            </a:ln>
            <a:effectLst/>
          </c:spPr>
          <c:invertIfNegative val="0"/>
          <c:cat>
            <c:strRef>
              <c:f>'pivot 1'!$A$5</c:f>
              <c:strCache>
                <c:ptCount val="1"/>
                <c:pt idx="0">
                  <c:v>Total</c:v>
                </c:pt>
              </c:strCache>
            </c:strRef>
          </c:cat>
          <c:val>
            <c:numRef>
              <c:f>'pivot 1'!$V$5</c:f>
              <c:numCache>
                <c:formatCode>General</c:formatCode>
                <c:ptCount val="1"/>
                <c:pt idx="0">
                  <c:v>7.3</c:v>
                </c:pt>
              </c:numCache>
            </c:numRef>
          </c:val>
          <c:extLst>
            <c:ext xmlns:c16="http://schemas.microsoft.com/office/drawing/2014/chart" uri="{C3380CC4-5D6E-409C-BE32-E72D297353CC}">
              <c16:uniqueId val="{00000028-7A78-4EFF-B447-2AFB8B56A730}"/>
            </c:ext>
          </c:extLst>
        </c:ser>
        <c:dLbls>
          <c:showLegendKey val="0"/>
          <c:showVal val="0"/>
          <c:showCatName val="0"/>
          <c:showSerName val="0"/>
          <c:showPercent val="0"/>
          <c:showBubbleSize val="0"/>
        </c:dLbls>
        <c:gapWidth val="219"/>
        <c:overlap val="-27"/>
        <c:axId val="416090720"/>
        <c:axId val="416091704"/>
      </c:barChart>
      <c:catAx>
        <c:axId val="41609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91704"/>
        <c:crosses val="autoZero"/>
        <c:auto val="1"/>
        <c:lblAlgn val="ctr"/>
        <c:lblOffset val="100"/>
        <c:noMultiLvlLbl val="0"/>
      </c:catAx>
      <c:valAx>
        <c:axId val="41609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9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 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barChart>
        <c:barDir val="col"/>
        <c:grouping val="clustered"/>
        <c:varyColors val="0"/>
        <c:ser>
          <c:idx val="0"/>
          <c:order val="0"/>
          <c:tx>
            <c:strRef>
              <c:f>'pivot 2'!$B$3:$B$4</c:f>
              <c:strCache>
                <c:ptCount val="1"/>
                <c:pt idx="0">
                  <c:v>285</c:v>
                </c:pt>
              </c:strCache>
            </c:strRef>
          </c:tx>
          <c:spPr>
            <a:solidFill>
              <a:schemeClr val="accent1"/>
            </a:solidFill>
            <a:ln>
              <a:noFill/>
            </a:ln>
            <a:effectLst/>
          </c:spPr>
          <c:invertIfNegative val="0"/>
          <c:cat>
            <c:strRef>
              <c:f>'pivot 2'!$A$5</c:f>
              <c:strCache>
                <c:ptCount val="1"/>
                <c:pt idx="0">
                  <c:v>Total</c:v>
                </c:pt>
              </c:strCache>
            </c:strRef>
          </c:cat>
          <c:val>
            <c:numRef>
              <c:f>'pivot 2'!$B$5</c:f>
              <c:numCache>
                <c:formatCode>General</c:formatCode>
                <c:ptCount val="1"/>
                <c:pt idx="0">
                  <c:v>20105052</c:v>
                </c:pt>
              </c:numCache>
            </c:numRef>
          </c:val>
          <c:extLst>
            <c:ext xmlns:c16="http://schemas.microsoft.com/office/drawing/2014/chart" uri="{C3380CC4-5D6E-409C-BE32-E72D297353CC}">
              <c16:uniqueId val="{00000000-F68B-496B-A18F-E5B7D6CD00A3}"/>
            </c:ext>
          </c:extLst>
        </c:ser>
        <c:ser>
          <c:idx val="1"/>
          <c:order val="1"/>
          <c:tx>
            <c:strRef>
              <c:f>'pivot 2'!$C$3:$C$4</c:f>
              <c:strCache>
                <c:ptCount val="1"/>
                <c:pt idx="0">
                  <c:v>317</c:v>
                </c:pt>
              </c:strCache>
            </c:strRef>
          </c:tx>
          <c:spPr>
            <a:solidFill>
              <a:schemeClr val="accent2"/>
            </a:solidFill>
            <a:ln>
              <a:noFill/>
            </a:ln>
            <a:effectLst/>
          </c:spPr>
          <c:invertIfNegative val="0"/>
          <c:cat>
            <c:strRef>
              <c:f>'pivot 2'!$A$5</c:f>
              <c:strCache>
                <c:ptCount val="1"/>
                <c:pt idx="0">
                  <c:v>Total</c:v>
                </c:pt>
              </c:strCache>
            </c:strRef>
          </c:cat>
          <c:val>
            <c:numRef>
              <c:f>'pivot 2'!$C$5</c:f>
              <c:numCache>
                <c:formatCode>General</c:formatCode>
                <c:ptCount val="1"/>
                <c:pt idx="0">
                  <c:v>20105057</c:v>
                </c:pt>
              </c:numCache>
            </c:numRef>
          </c:val>
          <c:extLst>
            <c:ext xmlns:c16="http://schemas.microsoft.com/office/drawing/2014/chart" uri="{C3380CC4-5D6E-409C-BE32-E72D297353CC}">
              <c16:uniqueId val="{00000001-F68B-496B-A18F-E5B7D6CD00A3}"/>
            </c:ext>
          </c:extLst>
        </c:ser>
        <c:ser>
          <c:idx val="2"/>
          <c:order val="2"/>
          <c:tx>
            <c:strRef>
              <c:f>'pivot 2'!$D$3:$D$4</c:f>
              <c:strCache>
                <c:ptCount val="1"/>
                <c:pt idx="0">
                  <c:v>320</c:v>
                </c:pt>
              </c:strCache>
            </c:strRef>
          </c:tx>
          <c:spPr>
            <a:solidFill>
              <a:schemeClr val="accent3"/>
            </a:solidFill>
            <a:ln>
              <a:noFill/>
            </a:ln>
            <a:effectLst/>
          </c:spPr>
          <c:invertIfNegative val="0"/>
          <c:cat>
            <c:strRef>
              <c:f>'pivot 2'!$A$5</c:f>
              <c:strCache>
                <c:ptCount val="1"/>
                <c:pt idx="0">
                  <c:v>Total</c:v>
                </c:pt>
              </c:strCache>
            </c:strRef>
          </c:cat>
          <c:val>
            <c:numRef>
              <c:f>'pivot 2'!$D$5</c:f>
              <c:numCache>
                <c:formatCode>General</c:formatCode>
                <c:ptCount val="1"/>
                <c:pt idx="0">
                  <c:v>20105023</c:v>
                </c:pt>
              </c:numCache>
            </c:numRef>
          </c:val>
          <c:extLst>
            <c:ext xmlns:c16="http://schemas.microsoft.com/office/drawing/2014/chart" uri="{C3380CC4-5D6E-409C-BE32-E72D297353CC}">
              <c16:uniqueId val="{00000002-F68B-496B-A18F-E5B7D6CD00A3}"/>
            </c:ext>
          </c:extLst>
        </c:ser>
        <c:ser>
          <c:idx val="3"/>
          <c:order val="3"/>
          <c:tx>
            <c:strRef>
              <c:f>'pivot 2'!$E$3:$E$4</c:f>
              <c:strCache>
                <c:ptCount val="1"/>
                <c:pt idx="0">
                  <c:v>321</c:v>
                </c:pt>
              </c:strCache>
            </c:strRef>
          </c:tx>
          <c:spPr>
            <a:solidFill>
              <a:schemeClr val="accent4"/>
            </a:solidFill>
            <a:ln>
              <a:noFill/>
            </a:ln>
            <a:effectLst/>
          </c:spPr>
          <c:invertIfNegative val="0"/>
          <c:cat>
            <c:strRef>
              <c:f>'pivot 2'!$A$5</c:f>
              <c:strCache>
                <c:ptCount val="1"/>
                <c:pt idx="0">
                  <c:v>Total</c:v>
                </c:pt>
              </c:strCache>
            </c:strRef>
          </c:cat>
          <c:val>
            <c:numRef>
              <c:f>'pivot 2'!$E$5</c:f>
              <c:numCache>
                <c:formatCode>General</c:formatCode>
                <c:ptCount val="1"/>
                <c:pt idx="0">
                  <c:v>20105025</c:v>
                </c:pt>
              </c:numCache>
            </c:numRef>
          </c:val>
          <c:extLst>
            <c:ext xmlns:c16="http://schemas.microsoft.com/office/drawing/2014/chart" uri="{C3380CC4-5D6E-409C-BE32-E72D297353CC}">
              <c16:uniqueId val="{00000003-F68B-496B-A18F-E5B7D6CD00A3}"/>
            </c:ext>
          </c:extLst>
        </c:ser>
        <c:ser>
          <c:idx val="4"/>
          <c:order val="4"/>
          <c:tx>
            <c:strRef>
              <c:f>'pivot 2'!$F$3:$F$4</c:f>
              <c:strCache>
                <c:ptCount val="1"/>
                <c:pt idx="0">
                  <c:v>325</c:v>
                </c:pt>
              </c:strCache>
            </c:strRef>
          </c:tx>
          <c:spPr>
            <a:solidFill>
              <a:schemeClr val="accent5"/>
            </a:solidFill>
            <a:ln>
              <a:noFill/>
            </a:ln>
            <a:effectLst/>
          </c:spPr>
          <c:invertIfNegative val="0"/>
          <c:cat>
            <c:strRef>
              <c:f>'pivot 2'!$A$5</c:f>
              <c:strCache>
                <c:ptCount val="1"/>
                <c:pt idx="0">
                  <c:v>Total</c:v>
                </c:pt>
              </c:strCache>
            </c:strRef>
          </c:cat>
          <c:val>
            <c:numRef>
              <c:f>'pivot 2'!$F$5</c:f>
              <c:numCache>
                <c:formatCode>General</c:formatCode>
                <c:ptCount val="1"/>
                <c:pt idx="0">
                  <c:v>20105032</c:v>
                </c:pt>
              </c:numCache>
            </c:numRef>
          </c:val>
          <c:extLst>
            <c:ext xmlns:c16="http://schemas.microsoft.com/office/drawing/2014/chart" uri="{C3380CC4-5D6E-409C-BE32-E72D297353CC}">
              <c16:uniqueId val="{00000004-F68B-496B-A18F-E5B7D6CD00A3}"/>
            </c:ext>
          </c:extLst>
        </c:ser>
        <c:ser>
          <c:idx val="5"/>
          <c:order val="5"/>
          <c:tx>
            <c:strRef>
              <c:f>'pivot 2'!$G$3:$G$4</c:f>
              <c:strCache>
                <c:ptCount val="1"/>
                <c:pt idx="0">
                  <c:v>339</c:v>
                </c:pt>
              </c:strCache>
            </c:strRef>
          </c:tx>
          <c:spPr>
            <a:solidFill>
              <a:schemeClr val="accent6"/>
            </a:solidFill>
            <a:ln>
              <a:noFill/>
            </a:ln>
            <a:effectLst/>
          </c:spPr>
          <c:invertIfNegative val="0"/>
          <c:cat>
            <c:strRef>
              <c:f>'pivot 2'!$A$5</c:f>
              <c:strCache>
                <c:ptCount val="1"/>
                <c:pt idx="0">
                  <c:v>Total</c:v>
                </c:pt>
              </c:strCache>
            </c:strRef>
          </c:cat>
          <c:val>
            <c:numRef>
              <c:f>'pivot 2'!$G$5</c:f>
              <c:numCache>
                <c:formatCode>General</c:formatCode>
                <c:ptCount val="1"/>
                <c:pt idx="0">
                  <c:v>20105042</c:v>
                </c:pt>
              </c:numCache>
            </c:numRef>
          </c:val>
          <c:extLst>
            <c:ext xmlns:c16="http://schemas.microsoft.com/office/drawing/2014/chart" uri="{C3380CC4-5D6E-409C-BE32-E72D297353CC}">
              <c16:uniqueId val="{00000005-F68B-496B-A18F-E5B7D6CD00A3}"/>
            </c:ext>
          </c:extLst>
        </c:ser>
        <c:ser>
          <c:idx val="6"/>
          <c:order val="6"/>
          <c:tx>
            <c:strRef>
              <c:f>'pivot 2'!$H$3:$H$4</c:f>
              <c:strCache>
                <c:ptCount val="1"/>
                <c:pt idx="0">
                  <c:v>361</c:v>
                </c:pt>
              </c:strCache>
            </c:strRef>
          </c:tx>
          <c:spPr>
            <a:solidFill>
              <a:schemeClr val="accent1">
                <a:lumMod val="60000"/>
              </a:schemeClr>
            </a:solidFill>
            <a:ln>
              <a:noFill/>
            </a:ln>
            <a:effectLst/>
          </c:spPr>
          <c:invertIfNegative val="0"/>
          <c:cat>
            <c:strRef>
              <c:f>'pivot 2'!$A$5</c:f>
              <c:strCache>
                <c:ptCount val="1"/>
                <c:pt idx="0">
                  <c:v>Total</c:v>
                </c:pt>
              </c:strCache>
            </c:strRef>
          </c:cat>
          <c:val>
            <c:numRef>
              <c:f>'pivot 2'!$H$5</c:f>
              <c:numCache>
                <c:formatCode>General</c:formatCode>
                <c:ptCount val="1"/>
                <c:pt idx="0">
                  <c:v>20105014</c:v>
                </c:pt>
              </c:numCache>
            </c:numRef>
          </c:val>
          <c:extLst>
            <c:ext xmlns:c16="http://schemas.microsoft.com/office/drawing/2014/chart" uri="{C3380CC4-5D6E-409C-BE32-E72D297353CC}">
              <c16:uniqueId val="{00000006-F68B-496B-A18F-E5B7D6CD00A3}"/>
            </c:ext>
          </c:extLst>
        </c:ser>
        <c:ser>
          <c:idx val="7"/>
          <c:order val="7"/>
          <c:tx>
            <c:strRef>
              <c:f>'pivot 2'!$I$3:$I$4</c:f>
              <c:strCache>
                <c:ptCount val="1"/>
                <c:pt idx="0">
                  <c:v>365</c:v>
                </c:pt>
              </c:strCache>
            </c:strRef>
          </c:tx>
          <c:spPr>
            <a:solidFill>
              <a:schemeClr val="accent2">
                <a:lumMod val="60000"/>
              </a:schemeClr>
            </a:solidFill>
            <a:ln>
              <a:noFill/>
            </a:ln>
            <a:effectLst/>
          </c:spPr>
          <c:invertIfNegative val="0"/>
          <c:cat>
            <c:strRef>
              <c:f>'pivot 2'!$A$5</c:f>
              <c:strCache>
                <c:ptCount val="1"/>
                <c:pt idx="0">
                  <c:v>Total</c:v>
                </c:pt>
              </c:strCache>
            </c:strRef>
          </c:cat>
          <c:val>
            <c:numRef>
              <c:f>'pivot 2'!$I$5</c:f>
              <c:numCache>
                <c:formatCode>General</c:formatCode>
                <c:ptCount val="1"/>
                <c:pt idx="0">
                  <c:v>20105019</c:v>
                </c:pt>
              </c:numCache>
            </c:numRef>
          </c:val>
          <c:extLst>
            <c:ext xmlns:c16="http://schemas.microsoft.com/office/drawing/2014/chart" uri="{C3380CC4-5D6E-409C-BE32-E72D297353CC}">
              <c16:uniqueId val="{00000007-F68B-496B-A18F-E5B7D6CD00A3}"/>
            </c:ext>
          </c:extLst>
        </c:ser>
        <c:ser>
          <c:idx val="8"/>
          <c:order val="8"/>
          <c:tx>
            <c:strRef>
              <c:f>'pivot 2'!$J$3:$J$4</c:f>
              <c:strCache>
                <c:ptCount val="1"/>
                <c:pt idx="0">
                  <c:v>373</c:v>
                </c:pt>
              </c:strCache>
            </c:strRef>
          </c:tx>
          <c:spPr>
            <a:solidFill>
              <a:schemeClr val="accent3">
                <a:lumMod val="60000"/>
              </a:schemeClr>
            </a:solidFill>
            <a:ln>
              <a:noFill/>
            </a:ln>
            <a:effectLst/>
          </c:spPr>
          <c:invertIfNegative val="0"/>
          <c:cat>
            <c:strRef>
              <c:f>'pivot 2'!$A$5</c:f>
              <c:strCache>
                <c:ptCount val="1"/>
                <c:pt idx="0">
                  <c:v>Total</c:v>
                </c:pt>
              </c:strCache>
            </c:strRef>
          </c:cat>
          <c:val>
            <c:numRef>
              <c:f>'pivot 2'!$J$5</c:f>
              <c:numCache>
                <c:formatCode>General</c:formatCode>
                <c:ptCount val="1"/>
                <c:pt idx="0">
                  <c:v>40210065</c:v>
                </c:pt>
              </c:numCache>
            </c:numRef>
          </c:val>
          <c:extLst>
            <c:ext xmlns:c16="http://schemas.microsoft.com/office/drawing/2014/chart" uri="{C3380CC4-5D6E-409C-BE32-E72D297353CC}">
              <c16:uniqueId val="{00000008-F68B-496B-A18F-E5B7D6CD00A3}"/>
            </c:ext>
          </c:extLst>
        </c:ser>
        <c:ser>
          <c:idx val="9"/>
          <c:order val="9"/>
          <c:tx>
            <c:strRef>
              <c:f>'pivot 2'!$K$3:$K$4</c:f>
              <c:strCache>
                <c:ptCount val="1"/>
                <c:pt idx="0">
                  <c:v>384</c:v>
                </c:pt>
              </c:strCache>
            </c:strRef>
          </c:tx>
          <c:spPr>
            <a:solidFill>
              <a:schemeClr val="accent4">
                <a:lumMod val="60000"/>
              </a:schemeClr>
            </a:solidFill>
            <a:ln>
              <a:noFill/>
            </a:ln>
            <a:effectLst/>
          </c:spPr>
          <c:invertIfNegative val="0"/>
          <c:cat>
            <c:strRef>
              <c:f>'pivot 2'!$A$5</c:f>
              <c:strCache>
                <c:ptCount val="1"/>
                <c:pt idx="0">
                  <c:v>Total</c:v>
                </c:pt>
              </c:strCache>
            </c:strRef>
          </c:cat>
          <c:val>
            <c:numRef>
              <c:f>'pivot 2'!$K$5</c:f>
              <c:numCache>
                <c:formatCode>General</c:formatCode>
                <c:ptCount val="1"/>
                <c:pt idx="0">
                  <c:v>20105053</c:v>
                </c:pt>
              </c:numCache>
            </c:numRef>
          </c:val>
          <c:extLst>
            <c:ext xmlns:c16="http://schemas.microsoft.com/office/drawing/2014/chart" uri="{C3380CC4-5D6E-409C-BE32-E72D297353CC}">
              <c16:uniqueId val="{00000009-F68B-496B-A18F-E5B7D6CD00A3}"/>
            </c:ext>
          </c:extLst>
        </c:ser>
        <c:ser>
          <c:idx val="10"/>
          <c:order val="10"/>
          <c:tx>
            <c:strRef>
              <c:f>'pivot 2'!$L$3:$L$4</c:f>
              <c:strCache>
                <c:ptCount val="1"/>
                <c:pt idx="0">
                  <c:v>385</c:v>
                </c:pt>
              </c:strCache>
            </c:strRef>
          </c:tx>
          <c:spPr>
            <a:solidFill>
              <a:schemeClr val="accent5">
                <a:lumMod val="60000"/>
              </a:schemeClr>
            </a:solidFill>
            <a:ln>
              <a:noFill/>
            </a:ln>
            <a:effectLst/>
          </c:spPr>
          <c:invertIfNegative val="0"/>
          <c:cat>
            <c:strRef>
              <c:f>'pivot 2'!$A$5</c:f>
              <c:strCache>
                <c:ptCount val="1"/>
                <c:pt idx="0">
                  <c:v>Total</c:v>
                </c:pt>
              </c:strCache>
            </c:strRef>
          </c:cat>
          <c:val>
            <c:numRef>
              <c:f>'pivot 2'!$L$5</c:f>
              <c:numCache>
                <c:formatCode>General</c:formatCode>
                <c:ptCount val="1"/>
                <c:pt idx="0">
                  <c:v>20105031</c:v>
                </c:pt>
              </c:numCache>
            </c:numRef>
          </c:val>
          <c:extLst>
            <c:ext xmlns:c16="http://schemas.microsoft.com/office/drawing/2014/chart" uri="{C3380CC4-5D6E-409C-BE32-E72D297353CC}">
              <c16:uniqueId val="{0000000A-F68B-496B-A18F-E5B7D6CD00A3}"/>
            </c:ext>
          </c:extLst>
        </c:ser>
        <c:ser>
          <c:idx val="11"/>
          <c:order val="11"/>
          <c:tx>
            <c:strRef>
              <c:f>'pivot 2'!$M$3:$M$4</c:f>
              <c:strCache>
                <c:ptCount val="1"/>
                <c:pt idx="0">
                  <c:v>398</c:v>
                </c:pt>
              </c:strCache>
            </c:strRef>
          </c:tx>
          <c:spPr>
            <a:solidFill>
              <a:schemeClr val="accent6">
                <a:lumMod val="60000"/>
              </a:schemeClr>
            </a:solidFill>
            <a:ln>
              <a:noFill/>
            </a:ln>
            <a:effectLst/>
          </c:spPr>
          <c:invertIfNegative val="0"/>
          <c:cat>
            <c:strRef>
              <c:f>'pivot 2'!$A$5</c:f>
              <c:strCache>
                <c:ptCount val="1"/>
                <c:pt idx="0">
                  <c:v>Total</c:v>
                </c:pt>
              </c:strCache>
            </c:strRef>
          </c:cat>
          <c:val>
            <c:numRef>
              <c:f>'pivot 2'!$M$5</c:f>
              <c:numCache>
                <c:formatCode>General</c:formatCode>
                <c:ptCount val="1"/>
                <c:pt idx="0">
                  <c:v>20105033</c:v>
                </c:pt>
              </c:numCache>
            </c:numRef>
          </c:val>
          <c:extLst>
            <c:ext xmlns:c16="http://schemas.microsoft.com/office/drawing/2014/chart" uri="{C3380CC4-5D6E-409C-BE32-E72D297353CC}">
              <c16:uniqueId val="{0000000B-F68B-496B-A18F-E5B7D6CD00A3}"/>
            </c:ext>
          </c:extLst>
        </c:ser>
        <c:ser>
          <c:idx val="12"/>
          <c:order val="12"/>
          <c:tx>
            <c:strRef>
              <c:f>'pivot 2'!$N$3:$N$4</c:f>
              <c:strCache>
                <c:ptCount val="1"/>
                <c:pt idx="0">
                  <c:v>400</c:v>
                </c:pt>
              </c:strCache>
            </c:strRef>
          </c:tx>
          <c:spPr>
            <a:solidFill>
              <a:schemeClr val="accent1">
                <a:lumMod val="80000"/>
                <a:lumOff val="20000"/>
              </a:schemeClr>
            </a:solidFill>
            <a:ln>
              <a:noFill/>
            </a:ln>
            <a:effectLst/>
          </c:spPr>
          <c:invertIfNegative val="0"/>
          <c:cat>
            <c:strRef>
              <c:f>'pivot 2'!$A$5</c:f>
              <c:strCache>
                <c:ptCount val="1"/>
                <c:pt idx="0">
                  <c:v>Total</c:v>
                </c:pt>
              </c:strCache>
            </c:strRef>
          </c:cat>
          <c:val>
            <c:numRef>
              <c:f>'pivot 2'!$N$5</c:f>
              <c:numCache>
                <c:formatCode>General</c:formatCode>
                <c:ptCount val="1"/>
                <c:pt idx="0">
                  <c:v>20105043</c:v>
                </c:pt>
              </c:numCache>
            </c:numRef>
          </c:val>
          <c:extLst>
            <c:ext xmlns:c16="http://schemas.microsoft.com/office/drawing/2014/chart" uri="{C3380CC4-5D6E-409C-BE32-E72D297353CC}">
              <c16:uniqueId val="{0000000C-F68B-496B-A18F-E5B7D6CD00A3}"/>
            </c:ext>
          </c:extLst>
        </c:ser>
        <c:ser>
          <c:idx val="13"/>
          <c:order val="13"/>
          <c:tx>
            <c:strRef>
              <c:f>'pivot 2'!$O$3:$O$4</c:f>
              <c:strCache>
                <c:ptCount val="1"/>
                <c:pt idx="0">
                  <c:v>407</c:v>
                </c:pt>
              </c:strCache>
            </c:strRef>
          </c:tx>
          <c:spPr>
            <a:solidFill>
              <a:schemeClr val="accent2">
                <a:lumMod val="80000"/>
                <a:lumOff val="20000"/>
              </a:schemeClr>
            </a:solidFill>
            <a:ln>
              <a:noFill/>
            </a:ln>
            <a:effectLst/>
          </c:spPr>
          <c:invertIfNegative val="0"/>
          <c:cat>
            <c:strRef>
              <c:f>'pivot 2'!$A$5</c:f>
              <c:strCache>
                <c:ptCount val="1"/>
                <c:pt idx="0">
                  <c:v>Total</c:v>
                </c:pt>
              </c:strCache>
            </c:strRef>
          </c:cat>
          <c:val>
            <c:numRef>
              <c:f>'pivot 2'!$O$5</c:f>
              <c:numCache>
                <c:formatCode>General</c:formatCode>
                <c:ptCount val="1"/>
                <c:pt idx="0">
                  <c:v>20105048</c:v>
                </c:pt>
              </c:numCache>
            </c:numRef>
          </c:val>
          <c:extLst>
            <c:ext xmlns:c16="http://schemas.microsoft.com/office/drawing/2014/chart" uri="{C3380CC4-5D6E-409C-BE32-E72D297353CC}">
              <c16:uniqueId val="{0000000D-F68B-496B-A18F-E5B7D6CD00A3}"/>
            </c:ext>
          </c:extLst>
        </c:ser>
        <c:ser>
          <c:idx val="14"/>
          <c:order val="14"/>
          <c:tx>
            <c:strRef>
              <c:f>'pivot 2'!$P$3:$P$4</c:f>
              <c:strCache>
                <c:ptCount val="1"/>
                <c:pt idx="0">
                  <c:v>420</c:v>
                </c:pt>
              </c:strCache>
            </c:strRef>
          </c:tx>
          <c:spPr>
            <a:solidFill>
              <a:schemeClr val="accent3">
                <a:lumMod val="80000"/>
                <a:lumOff val="20000"/>
              </a:schemeClr>
            </a:solidFill>
            <a:ln>
              <a:noFill/>
            </a:ln>
            <a:effectLst/>
          </c:spPr>
          <c:invertIfNegative val="0"/>
          <c:cat>
            <c:strRef>
              <c:f>'pivot 2'!$A$5</c:f>
              <c:strCache>
                <c:ptCount val="1"/>
                <c:pt idx="0">
                  <c:v>Total</c:v>
                </c:pt>
              </c:strCache>
            </c:strRef>
          </c:cat>
          <c:val>
            <c:numRef>
              <c:f>'pivot 2'!$P$5</c:f>
              <c:numCache>
                <c:formatCode>General</c:formatCode>
                <c:ptCount val="1"/>
                <c:pt idx="0">
                  <c:v>20105022</c:v>
                </c:pt>
              </c:numCache>
            </c:numRef>
          </c:val>
          <c:extLst>
            <c:ext xmlns:c16="http://schemas.microsoft.com/office/drawing/2014/chart" uri="{C3380CC4-5D6E-409C-BE32-E72D297353CC}">
              <c16:uniqueId val="{0000000E-F68B-496B-A18F-E5B7D6CD00A3}"/>
            </c:ext>
          </c:extLst>
        </c:ser>
        <c:ser>
          <c:idx val="15"/>
          <c:order val="15"/>
          <c:tx>
            <c:strRef>
              <c:f>'pivot 2'!$Q$3:$Q$4</c:f>
              <c:strCache>
                <c:ptCount val="1"/>
                <c:pt idx="0">
                  <c:v>422</c:v>
                </c:pt>
              </c:strCache>
            </c:strRef>
          </c:tx>
          <c:spPr>
            <a:solidFill>
              <a:schemeClr val="accent4">
                <a:lumMod val="80000"/>
                <a:lumOff val="20000"/>
              </a:schemeClr>
            </a:solidFill>
            <a:ln>
              <a:noFill/>
            </a:ln>
            <a:effectLst/>
          </c:spPr>
          <c:invertIfNegative val="0"/>
          <c:cat>
            <c:strRef>
              <c:f>'pivot 2'!$A$5</c:f>
              <c:strCache>
                <c:ptCount val="1"/>
                <c:pt idx="0">
                  <c:v>Total</c:v>
                </c:pt>
              </c:strCache>
            </c:strRef>
          </c:cat>
          <c:val>
            <c:numRef>
              <c:f>'pivot 2'!$Q$5</c:f>
              <c:numCache>
                <c:formatCode>General</c:formatCode>
                <c:ptCount val="1"/>
                <c:pt idx="0">
                  <c:v>20105058</c:v>
                </c:pt>
              </c:numCache>
            </c:numRef>
          </c:val>
          <c:extLst>
            <c:ext xmlns:c16="http://schemas.microsoft.com/office/drawing/2014/chart" uri="{C3380CC4-5D6E-409C-BE32-E72D297353CC}">
              <c16:uniqueId val="{0000000F-F68B-496B-A18F-E5B7D6CD00A3}"/>
            </c:ext>
          </c:extLst>
        </c:ser>
        <c:ser>
          <c:idx val="16"/>
          <c:order val="16"/>
          <c:tx>
            <c:strRef>
              <c:f>'pivot 2'!$R$3:$R$4</c:f>
              <c:strCache>
                <c:ptCount val="1"/>
                <c:pt idx="0">
                  <c:v>436</c:v>
                </c:pt>
              </c:strCache>
            </c:strRef>
          </c:tx>
          <c:spPr>
            <a:solidFill>
              <a:schemeClr val="accent5">
                <a:lumMod val="80000"/>
                <a:lumOff val="20000"/>
              </a:schemeClr>
            </a:solidFill>
            <a:ln>
              <a:noFill/>
            </a:ln>
            <a:effectLst/>
          </c:spPr>
          <c:invertIfNegative val="0"/>
          <c:cat>
            <c:strRef>
              <c:f>'pivot 2'!$A$5</c:f>
              <c:strCache>
                <c:ptCount val="1"/>
                <c:pt idx="0">
                  <c:v>Total</c:v>
                </c:pt>
              </c:strCache>
            </c:strRef>
          </c:cat>
          <c:val>
            <c:numRef>
              <c:f>'pivot 2'!$R$5</c:f>
              <c:numCache>
                <c:formatCode>General</c:formatCode>
                <c:ptCount val="1"/>
                <c:pt idx="0">
                  <c:v>20105003</c:v>
                </c:pt>
              </c:numCache>
            </c:numRef>
          </c:val>
          <c:extLst>
            <c:ext xmlns:c16="http://schemas.microsoft.com/office/drawing/2014/chart" uri="{C3380CC4-5D6E-409C-BE32-E72D297353CC}">
              <c16:uniqueId val="{00000010-F68B-496B-A18F-E5B7D6CD00A3}"/>
            </c:ext>
          </c:extLst>
        </c:ser>
        <c:ser>
          <c:idx val="17"/>
          <c:order val="17"/>
          <c:tx>
            <c:strRef>
              <c:f>'pivot 2'!$S$3:$S$4</c:f>
              <c:strCache>
                <c:ptCount val="1"/>
                <c:pt idx="0">
                  <c:v>532</c:v>
                </c:pt>
              </c:strCache>
            </c:strRef>
          </c:tx>
          <c:spPr>
            <a:solidFill>
              <a:schemeClr val="accent6">
                <a:lumMod val="80000"/>
                <a:lumOff val="20000"/>
              </a:schemeClr>
            </a:solidFill>
            <a:ln>
              <a:noFill/>
            </a:ln>
            <a:effectLst/>
          </c:spPr>
          <c:invertIfNegative val="0"/>
          <c:cat>
            <c:strRef>
              <c:f>'pivot 2'!$A$5</c:f>
              <c:strCache>
                <c:ptCount val="1"/>
                <c:pt idx="0">
                  <c:v>Total</c:v>
                </c:pt>
              </c:strCache>
            </c:strRef>
          </c:cat>
          <c:val>
            <c:numRef>
              <c:f>'pivot 2'!$S$5</c:f>
              <c:numCache>
                <c:formatCode>General</c:formatCode>
                <c:ptCount val="1"/>
                <c:pt idx="0">
                  <c:v>20105017</c:v>
                </c:pt>
              </c:numCache>
            </c:numRef>
          </c:val>
          <c:extLst>
            <c:ext xmlns:c16="http://schemas.microsoft.com/office/drawing/2014/chart" uri="{C3380CC4-5D6E-409C-BE32-E72D297353CC}">
              <c16:uniqueId val="{00000011-F68B-496B-A18F-E5B7D6CD00A3}"/>
            </c:ext>
          </c:extLst>
        </c:ser>
        <c:ser>
          <c:idx val="18"/>
          <c:order val="18"/>
          <c:tx>
            <c:strRef>
              <c:f>'pivot 2'!$T$3:$T$4</c:f>
              <c:strCache>
                <c:ptCount val="1"/>
                <c:pt idx="0">
                  <c:v>593</c:v>
                </c:pt>
              </c:strCache>
            </c:strRef>
          </c:tx>
          <c:spPr>
            <a:solidFill>
              <a:schemeClr val="accent1">
                <a:lumMod val="80000"/>
              </a:schemeClr>
            </a:solidFill>
            <a:ln>
              <a:noFill/>
            </a:ln>
            <a:effectLst/>
          </c:spPr>
          <c:invertIfNegative val="0"/>
          <c:cat>
            <c:strRef>
              <c:f>'pivot 2'!$A$5</c:f>
              <c:strCache>
                <c:ptCount val="1"/>
                <c:pt idx="0">
                  <c:v>Total</c:v>
                </c:pt>
              </c:strCache>
            </c:strRef>
          </c:cat>
          <c:val>
            <c:numRef>
              <c:f>'pivot 2'!$T$5</c:f>
              <c:numCache>
                <c:formatCode>General</c:formatCode>
                <c:ptCount val="1"/>
                <c:pt idx="0">
                  <c:v>20105005</c:v>
                </c:pt>
              </c:numCache>
            </c:numRef>
          </c:val>
          <c:extLst>
            <c:ext xmlns:c16="http://schemas.microsoft.com/office/drawing/2014/chart" uri="{C3380CC4-5D6E-409C-BE32-E72D297353CC}">
              <c16:uniqueId val="{00000012-F68B-496B-A18F-E5B7D6CD00A3}"/>
            </c:ext>
          </c:extLst>
        </c:ser>
        <c:ser>
          <c:idx val="19"/>
          <c:order val="19"/>
          <c:tx>
            <c:strRef>
              <c:f>'pivot 2'!$U$3:$U$4</c:f>
              <c:strCache>
                <c:ptCount val="1"/>
                <c:pt idx="0">
                  <c:v>(blank)</c:v>
                </c:pt>
              </c:strCache>
            </c:strRef>
          </c:tx>
          <c:spPr>
            <a:solidFill>
              <a:schemeClr val="accent2">
                <a:lumMod val="80000"/>
              </a:schemeClr>
            </a:solidFill>
            <a:ln>
              <a:noFill/>
            </a:ln>
            <a:effectLst/>
          </c:spPr>
          <c:invertIfNegative val="0"/>
          <c:cat>
            <c:strRef>
              <c:f>'pivot 2'!$A$5</c:f>
              <c:strCache>
                <c:ptCount val="1"/>
                <c:pt idx="0">
                  <c:v>Total</c:v>
                </c:pt>
              </c:strCache>
            </c:strRef>
          </c:cat>
          <c:val>
            <c:numRef>
              <c:f>'pivot 2'!$U$5</c:f>
              <c:numCache>
                <c:formatCode>General</c:formatCode>
                <c:ptCount val="1"/>
                <c:pt idx="0">
                  <c:v>20105061</c:v>
                </c:pt>
              </c:numCache>
            </c:numRef>
          </c:val>
          <c:extLst>
            <c:ext xmlns:c16="http://schemas.microsoft.com/office/drawing/2014/chart" uri="{C3380CC4-5D6E-409C-BE32-E72D297353CC}">
              <c16:uniqueId val="{00000013-F68B-496B-A18F-E5B7D6CD00A3}"/>
            </c:ext>
          </c:extLst>
        </c:ser>
        <c:dLbls>
          <c:showLegendKey val="0"/>
          <c:showVal val="0"/>
          <c:showCatName val="0"/>
          <c:showSerName val="0"/>
          <c:showPercent val="0"/>
          <c:showBubbleSize val="0"/>
        </c:dLbls>
        <c:gapWidth val="219"/>
        <c:overlap val="-27"/>
        <c:axId val="415746152"/>
        <c:axId val="415751400"/>
      </c:barChart>
      <c:catAx>
        <c:axId val="41574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1400"/>
        <c:crosses val="autoZero"/>
        <c:auto val="1"/>
        <c:lblAlgn val="ctr"/>
        <c:lblOffset val="100"/>
        <c:noMultiLvlLbl val="0"/>
      </c:catAx>
      <c:valAx>
        <c:axId val="41575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46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 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s>
    <c:plotArea>
      <c:layout/>
      <c:barChart>
        <c:barDir val="col"/>
        <c:grouping val="clustered"/>
        <c:varyColors val="0"/>
        <c:ser>
          <c:idx val="0"/>
          <c:order val="0"/>
          <c:tx>
            <c:strRef>
              <c:f>'pivot 3'!$B$3:$B$4</c:f>
              <c:strCache>
                <c:ptCount val="1"/>
                <c:pt idx="0">
                  <c:v>276</c:v>
                </c:pt>
              </c:strCache>
            </c:strRef>
          </c:tx>
          <c:spPr>
            <a:solidFill>
              <a:schemeClr val="accent1"/>
            </a:solidFill>
            <a:ln>
              <a:noFill/>
            </a:ln>
            <a:effectLst/>
          </c:spPr>
          <c:invertIfNegative val="0"/>
          <c:cat>
            <c:strRef>
              <c:f>'pivot 3'!$A$5</c:f>
              <c:strCache>
                <c:ptCount val="1"/>
                <c:pt idx="0">
                  <c:v>Total</c:v>
                </c:pt>
              </c:strCache>
            </c:strRef>
          </c:cat>
          <c:val>
            <c:numRef>
              <c:f>'pivot 3'!$B$5</c:f>
              <c:numCache>
                <c:formatCode>General</c:formatCode>
                <c:ptCount val="1"/>
                <c:pt idx="0">
                  <c:v>20105043</c:v>
                </c:pt>
              </c:numCache>
            </c:numRef>
          </c:val>
          <c:extLst>
            <c:ext xmlns:c16="http://schemas.microsoft.com/office/drawing/2014/chart" uri="{C3380CC4-5D6E-409C-BE32-E72D297353CC}">
              <c16:uniqueId val="{00000000-81EF-4344-AA8D-E911DB275019}"/>
            </c:ext>
          </c:extLst>
        </c:ser>
        <c:ser>
          <c:idx val="1"/>
          <c:order val="1"/>
          <c:tx>
            <c:strRef>
              <c:f>'pivot 3'!$C$3:$C$4</c:f>
              <c:strCache>
                <c:ptCount val="1"/>
                <c:pt idx="0">
                  <c:v>296</c:v>
                </c:pt>
              </c:strCache>
            </c:strRef>
          </c:tx>
          <c:spPr>
            <a:solidFill>
              <a:schemeClr val="accent2"/>
            </a:solidFill>
            <a:ln>
              <a:noFill/>
            </a:ln>
            <a:effectLst/>
          </c:spPr>
          <c:invertIfNegative val="0"/>
          <c:cat>
            <c:strRef>
              <c:f>'pivot 3'!$A$5</c:f>
              <c:strCache>
                <c:ptCount val="1"/>
                <c:pt idx="0">
                  <c:v>Total</c:v>
                </c:pt>
              </c:strCache>
            </c:strRef>
          </c:cat>
          <c:val>
            <c:numRef>
              <c:f>'pivot 3'!$C$5</c:f>
              <c:numCache>
                <c:formatCode>General</c:formatCode>
                <c:ptCount val="1"/>
                <c:pt idx="0">
                  <c:v>20105032</c:v>
                </c:pt>
              </c:numCache>
            </c:numRef>
          </c:val>
          <c:extLst>
            <c:ext xmlns:c16="http://schemas.microsoft.com/office/drawing/2014/chart" uri="{C3380CC4-5D6E-409C-BE32-E72D297353CC}">
              <c16:uniqueId val="{00000001-81EF-4344-AA8D-E911DB275019}"/>
            </c:ext>
          </c:extLst>
        </c:ser>
        <c:ser>
          <c:idx val="2"/>
          <c:order val="2"/>
          <c:tx>
            <c:strRef>
              <c:f>'pivot 3'!$D$3:$D$4</c:f>
              <c:strCache>
                <c:ptCount val="1"/>
                <c:pt idx="0">
                  <c:v>319</c:v>
                </c:pt>
              </c:strCache>
            </c:strRef>
          </c:tx>
          <c:spPr>
            <a:solidFill>
              <a:schemeClr val="accent3"/>
            </a:solidFill>
            <a:ln>
              <a:noFill/>
            </a:ln>
            <a:effectLst/>
          </c:spPr>
          <c:invertIfNegative val="0"/>
          <c:cat>
            <c:strRef>
              <c:f>'pivot 3'!$A$5</c:f>
              <c:strCache>
                <c:ptCount val="1"/>
                <c:pt idx="0">
                  <c:v>Total</c:v>
                </c:pt>
              </c:strCache>
            </c:strRef>
          </c:cat>
          <c:val>
            <c:numRef>
              <c:f>'pivot 3'!$D$5</c:f>
              <c:numCache>
                <c:formatCode>General</c:formatCode>
                <c:ptCount val="1"/>
                <c:pt idx="0">
                  <c:v>20105025</c:v>
                </c:pt>
              </c:numCache>
            </c:numRef>
          </c:val>
          <c:extLst>
            <c:ext xmlns:c16="http://schemas.microsoft.com/office/drawing/2014/chart" uri="{C3380CC4-5D6E-409C-BE32-E72D297353CC}">
              <c16:uniqueId val="{00000002-81EF-4344-AA8D-E911DB275019}"/>
            </c:ext>
          </c:extLst>
        </c:ser>
        <c:ser>
          <c:idx val="3"/>
          <c:order val="3"/>
          <c:tx>
            <c:strRef>
              <c:f>'pivot 3'!$E$3:$E$4</c:f>
              <c:strCache>
                <c:ptCount val="1"/>
                <c:pt idx="0">
                  <c:v>346</c:v>
                </c:pt>
              </c:strCache>
            </c:strRef>
          </c:tx>
          <c:spPr>
            <a:solidFill>
              <a:schemeClr val="accent4"/>
            </a:solidFill>
            <a:ln>
              <a:noFill/>
            </a:ln>
            <a:effectLst/>
          </c:spPr>
          <c:invertIfNegative val="0"/>
          <c:cat>
            <c:strRef>
              <c:f>'pivot 3'!$A$5</c:f>
              <c:strCache>
                <c:ptCount val="1"/>
                <c:pt idx="0">
                  <c:v>Total</c:v>
                </c:pt>
              </c:strCache>
            </c:strRef>
          </c:cat>
          <c:val>
            <c:numRef>
              <c:f>'pivot 3'!$E$5</c:f>
              <c:numCache>
                <c:formatCode>General</c:formatCode>
                <c:ptCount val="1"/>
                <c:pt idx="0">
                  <c:v>20105052</c:v>
                </c:pt>
              </c:numCache>
            </c:numRef>
          </c:val>
          <c:extLst>
            <c:ext xmlns:c16="http://schemas.microsoft.com/office/drawing/2014/chart" uri="{C3380CC4-5D6E-409C-BE32-E72D297353CC}">
              <c16:uniqueId val="{00000003-81EF-4344-AA8D-E911DB275019}"/>
            </c:ext>
          </c:extLst>
        </c:ser>
        <c:ser>
          <c:idx val="4"/>
          <c:order val="4"/>
          <c:tx>
            <c:strRef>
              <c:f>'pivot 3'!$F$3:$F$4</c:f>
              <c:strCache>
                <c:ptCount val="1"/>
                <c:pt idx="0">
                  <c:v>391</c:v>
                </c:pt>
              </c:strCache>
            </c:strRef>
          </c:tx>
          <c:spPr>
            <a:solidFill>
              <a:schemeClr val="accent5"/>
            </a:solidFill>
            <a:ln>
              <a:noFill/>
            </a:ln>
            <a:effectLst/>
          </c:spPr>
          <c:invertIfNegative val="0"/>
          <c:cat>
            <c:strRef>
              <c:f>'pivot 3'!$A$5</c:f>
              <c:strCache>
                <c:ptCount val="1"/>
                <c:pt idx="0">
                  <c:v>Total</c:v>
                </c:pt>
              </c:strCache>
            </c:strRef>
          </c:cat>
          <c:val>
            <c:numRef>
              <c:f>'pivot 3'!$F$5</c:f>
              <c:numCache>
                <c:formatCode>General</c:formatCode>
                <c:ptCount val="1"/>
                <c:pt idx="0">
                  <c:v>20105042</c:v>
                </c:pt>
              </c:numCache>
            </c:numRef>
          </c:val>
          <c:extLst>
            <c:ext xmlns:c16="http://schemas.microsoft.com/office/drawing/2014/chart" uri="{C3380CC4-5D6E-409C-BE32-E72D297353CC}">
              <c16:uniqueId val="{00000004-81EF-4344-AA8D-E911DB275019}"/>
            </c:ext>
          </c:extLst>
        </c:ser>
        <c:ser>
          <c:idx val="5"/>
          <c:order val="5"/>
          <c:tx>
            <c:strRef>
              <c:f>'pivot 3'!$G$3:$G$4</c:f>
              <c:strCache>
                <c:ptCount val="1"/>
                <c:pt idx="0">
                  <c:v>397</c:v>
                </c:pt>
              </c:strCache>
            </c:strRef>
          </c:tx>
          <c:spPr>
            <a:solidFill>
              <a:schemeClr val="accent6"/>
            </a:solidFill>
            <a:ln>
              <a:noFill/>
            </a:ln>
            <a:effectLst/>
          </c:spPr>
          <c:invertIfNegative val="0"/>
          <c:cat>
            <c:strRef>
              <c:f>'pivot 3'!$A$5</c:f>
              <c:strCache>
                <c:ptCount val="1"/>
                <c:pt idx="0">
                  <c:v>Total</c:v>
                </c:pt>
              </c:strCache>
            </c:strRef>
          </c:cat>
          <c:val>
            <c:numRef>
              <c:f>'pivot 3'!$G$5</c:f>
              <c:numCache>
                <c:formatCode>General</c:formatCode>
                <c:ptCount val="1"/>
                <c:pt idx="0">
                  <c:v>20105014</c:v>
                </c:pt>
              </c:numCache>
            </c:numRef>
          </c:val>
          <c:extLst>
            <c:ext xmlns:c16="http://schemas.microsoft.com/office/drawing/2014/chart" uri="{C3380CC4-5D6E-409C-BE32-E72D297353CC}">
              <c16:uniqueId val="{00000005-81EF-4344-AA8D-E911DB275019}"/>
            </c:ext>
          </c:extLst>
        </c:ser>
        <c:ser>
          <c:idx val="6"/>
          <c:order val="6"/>
          <c:tx>
            <c:strRef>
              <c:f>'pivot 3'!$H$3:$H$4</c:f>
              <c:strCache>
                <c:ptCount val="1"/>
                <c:pt idx="0">
                  <c:v>400</c:v>
                </c:pt>
              </c:strCache>
            </c:strRef>
          </c:tx>
          <c:spPr>
            <a:solidFill>
              <a:schemeClr val="accent1">
                <a:lumMod val="60000"/>
              </a:schemeClr>
            </a:solidFill>
            <a:ln>
              <a:noFill/>
            </a:ln>
            <a:effectLst/>
          </c:spPr>
          <c:invertIfNegative val="0"/>
          <c:cat>
            <c:strRef>
              <c:f>'pivot 3'!$A$5</c:f>
              <c:strCache>
                <c:ptCount val="1"/>
                <c:pt idx="0">
                  <c:v>Total</c:v>
                </c:pt>
              </c:strCache>
            </c:strRef>
          </c:cat>
          <c:val>
            <c:numRef>
              <c:f>'pivot 3'!$H$5</c:f>
              <c:numCache>
                <c:formatCode>General</c:formatCode>
                <c:ptCount val="1"/>
                <c:pt idx="0">
                  <c:v>20105057</c:v>
                </c:pt>
              </c:numCache>
            </c:numRef>
          </c:val>
          <c:extLst>
            <c:ext xmlns:c16="http://schemas.microsoft.com/office/drawing/2014/chart" uri="{C3380CC4-5D6E-409C-BE32-E72D297353CC}">
              <c16:uniqueId val="{00000006-81EF-4344-AA8D-E911DB275019}"/>
            </c:ext>
          </c:extLst>
        </c:ser>
        <c:ser>
          <c:idx val="7"/>
          <c:order val="7"/>
          <c:tx>
            <c:strRef>
              <c:f>'pivot 3'!$I$3:$I$4</c:f>
              <c:strCache>
                <c:ptCount val="1"/>
                <c:pt idx="0">
                  <c:v>404</c:v>
                </c:pt>
              </c:strCache>
            </c:strRef>
          </c:tx>
          <c:spPr>
            <a:solidFill>
              <a:schemeClr val="accent2">
                <a:lumMod val="60000"/>
              </a:schemeClr>
            </a:solidFill>
            <a:ln>
              <a:noFill/>
            </a:ln>
            <a:effectLst/>
          </c:spPr>
          <c:invertIfNegative val="0"/>
          <c:cat>
            <c:strRef>
              <c:f>'pivot 3'!$A$5</c:f>
              <c:strCache>
                <c:ptCount val="1"/>
                <c:pt idx="0">
                  <c:v>Total</c:v>
                </c:pt>
              </c:strCache>
            </c:strRef>
          </c:cat>
          <c:val>
            <c:numRef>
              <c:f>'pivot 3'!$I$5</c:f>
              <c:numCache>
                <c:formatCode>General</c:formatCode>
                <c:ptCount val="1"/>
                <c:pt idx="0">
                  <c:v>20105023</c:v>
                </c:pt>
              </c:numCache>
            </c:numRef>
          </c:val>
          <c:extLst>
            <c:ext xmlns:c16="http://schemas.microsoft.com/office/drawing/2014/chart" uri="{C3380CC4-5D6E-409C-BE32-E72D297353CC}">
              <c16:uniqueId val="{00000007-81EF-4344-AA8D-E911DB275019}"/>
            </c:ext>
          </c:extLst>
        </c:ser>
        <c:ser>
          <c:idx val="8"/>
          <c:order val="8"/>
          <c:tx>
            <c:strRef>
              <c:f>'pivot 3'!$J$3:$J$4</c:f>
              <c:strCache>
                <c:ptCount val="1"/>
                <c:pt idx="0">
                  <c:v>422</c:v>
                </c:pt>
              </c:strCache>
            </c:strRef>
          </c:tx>
          <c:spPr>
            <a:solidFill>
              <a:schemeClr val="accent3">
                <a:lumMod val="60000"/>
              </a:schemeClr>
            </a:solidFill>
            <a:ln>
              <a:noFill/>
            </a:ln>
            <a:effectLst/>
          </c:spPr>
          <c:invertIfNegative val="0"/>
          <c:cat>
            <c:strRef>
              <c:f>'pivot 3'!$A$5</c:f>
              <c:strCache>
                <c:ptCount val="1"/>
                <c:pt idx="0">
                  <c:v>Total</c:v>
                </c:pt>
              </c:strCache>
            </c:strRef>
          </c:cat>
          <c:val>
            <c:numRef>
              <c:f>'pivot 3'!$J$5</c:f>
              <c:numCache>
                <c:formatCode>General</c:formatCode>
                <c:ptCount val="1"/>
                <c:pt idx="0">
                  <c:v>20105058</c:v>
                </c:pt>
              </c:numCache>
            </c:numRef>
          </c:val>
          <c:extLst>
            <c:ext xmlns:c16="http://schemas.microsoft.com/office/drawing/2014/chart" uri="{C3380CC4-5D6E-409C-BE32-E72D297353CC}">
              <c16:uniqueId val="{00000008-81EF-4344-AA8D-E911DB275019}"/>
            </c:ext>
          </c:extLst>
        </c:ser>
        <c:ser>
          <c:idx val="9"/>
          <c:order val="9"/>
          <c:tx>
            <c:strRef>
              <c:f>'pivot 3'!$K$3:$K$4</c:f>
              <c:strCache>
                <c:ptCount val="1"/>
                <c:pt idx="0">
                  <c:v>425</c:v>
                </c:pt>
              </c:strCache>
            </c:strRef>
          </c:tx>
          <c:spPr>
            <a:solidFill>
              <a:schemeClr val="accent4">
                <a:lumMod val="60000"/>
              </a:schemeClr>
            </a:solidFill>
            <a:ln>
              <a:noFill/>
            </a:ln>
            <a:effectLst/>
          </c:spPr>
          <c:invertIfNegative val="0"/>
          <c:cat>
            <c:strRef>
              <c:f>'pivot 3'!$A$5</c:f>
              <c:strCache>
                <c:ptCount val="1"/>
                <c:pt idx="0">
                  <c:v>Total</c:v>
                </c:pt>
              </c:strCache>
            </c:strRef>
          </c:cat>
          <c:val>
            <c:numRef>
              <c:f>'pivot 3'!$K$5</c:f>
              <c:numCache>
                <c:formatCode>General</c:formatCode>
                <c:ptCount val="1"/>
                <c:pt idx="0">
                  <c:v>20105047</c:v>
                </c:pt>
              </c:numCache>
            </c:numRef>
          </c:val>
          <c:extLst>
            <c:ext xmlns:c16="http://schemas.microsoft.com/office/drawing/2014/chart" uri="{C3380CC4-5D6E-409C-BE32-E72D297353CC}">
              <c16:uniqueId val="{00000009-81EF-4344-AA8D-E911DB275019}"/>
            </c:ext>
          </c:extLst>
        </c:ser>
        <c:ser>
          <c:idx val="10"/>
          <c:order val="10"/>
          <c:tx>
            <c:strRef>
              <c:f>'pivot 3'!$L$3:$L$4</c:f>
              <c:strCache>
                <c:ptCount val="1"/>
                <c:pt idx="0">
                  <c:v>427</c:v>
                </c:pt>
              </c:strCache>
            </c:strRef>
          </c:tx>
          <c:spPr>
            <a:solidFill>
              <a:schemeClr val="accent5">
                <a:lumMod val="60000"/>
              </a:schemeClr>
            </a:solidFill>
            <a:ln>
              <a:noFill/>
            </a:ln>
            <a:effectLst/>
          </c:spPr>
          <c:invertIfNegative val="0"/>
          <c:cat>
            <c:strRef>
              <c:f>'pivot 3'!$A$5</c:f>
              <c:strCache>
                <c:ptCount val="1"/>
                <c:pt idx="0">
                  <c:v>Total</c:v>
                </c:pt>
              </c:strCache>
            </c:strRef>
          </c:cat>
          <c:val>
            <c:numRef>
              <c:f>'pivot 3'!$L$5</c:f>
              <c:numCache>
                <c:formatCode>General</c:formatCode>
                <c:ptCount val="1"/>
                <c:pt idx="0">
                  <c:v>20105053</c:v>
                </c:pt>
              </c:numCache>
            </c:numRef>
          </c:val>
          <c:extLst>
            <c:ext xmlns:c16="http://schemas.microsoft.com/office/drawing/2014/chart" uri="{C3380CC4-5D6E-409C-BE32-E72D297353CC}">
              <c16:uniqueId val="{0000000A-81EF-4344-AA8D-E911DB275019}"/>
            </c:ext>
          </c:extLst>
        </c:ser>
        <c:ser>
          <c:idx val="11"/>
          <c:order val="11"/>
          <c:tx>
            <c:strRef>
              <c:f>'pivot 3'!$M$3:$M$4</c:f>
              <c:strCache>
                <c:ptCount val="1"/>
                <c:pt idx="0">
                  <c:v>430</c:v>
                </c:pt>
              </c:strCache>
            </c:strRef>
          </c:tx>
          <c:spPr>
            <a:solidFill>
              <a:schemeClr val="accent6">
                <a:lumMod val="60000"/>
              </a:schemeClr>
            </a:solidFill>
            <a:ln>
              <a:noFill/>
            </a:ln>
            <a:effectLst/>
          </c:spPr>
          <c:invertIfNegative val="0"/>
          <c:cat>
            <c:strRef>
              <c:f>'pivot 3'!$A$5</c:f>
              <c:strCache>
                <c:ptCount val="1"/>
                <c:pt idx="0">
                  <c:v>Total</c:v>
                </c:pt>
              </c:strCache>
            </c:strRef>
          </c:cat>
          <c:val>
            <c:numRef>
              <c:f>'pivot 3'!$M$5</c:f>
              <c:numCache>
                <c:formatCode>General</c:formatCode>
                <c:ptCount val="1"/>
                <c:pt idx="0">
                  <c:v>20105033</c:v>
                </c:pt>
              </c:numCache>
            </c:numRef>
          </c:val>
          <c:extLst>
            <c:ext xmlns:c16="http://schemas.microsoft.com/office/drawing/2014/chart" uri="{C3380CC4-5D6E-409C-BE32-E72D297353CC}">
              <c16:uniqueId val="{0000000B-81EF-4344-AA8D-E911DB275019}"/>
            </c:ext>
          </c:extLst>
        </c:ser>
        <c:ser>
          <c:idx val="12"/>
          <c:order val="12"/>
          <c:tx>
            <c:strRef>
              <c:f>'pivot 3'!$N$3:$N$4</c:f>
              <c:strCache>
                <c:ptCount val="1"/>
                <c:pt idx="0">
                  <c:v>435</c:v>
                </c:pt>
              </c:strCache>
            </c:strRef>
          </c:tx>
          <c:spPr>
            <a:solidFill>
              <a:schemeClr val="accent1">
                <a:lumMod val="80000"/>
                <a:lumOff val="20000"/>
              </a:schemeClr>
            </a:solidFill>
            <a:ln>
              <a:noFill/>
            </a:ln>
            <a:effectLst/>
          </c:spPr>
          <c:invertIfNegative val="0"/>
          <c:cat>
            <c:strRef>
              <c:f>'pivot 3'!$A$5</c:f>
              <c:strCache>
                <c:ptCount val="1"/>
                <c:pt idx="0">
                  <c:v>Total</c:v>
                </c:pt>
              </c:strCache>
            </c:strRef>
          </c:cat>
          <c:val>
            <c:numRef>
              <c:f>'pivot 3'!$N$5</c:f>
              <c:numCache>
                <c:formatCode>General</c:formatCode>
                <c:ptCount val="1"/>
                <c:pt idx="0">
                  <c:v>20105017</c:v>
                </c:pt>
              </c:numCache>
            </c:numRef>
          </c:val>
          <c:extLst>
            <c:ext xmlns:c16="http://schemas.microsoft.com/office/drawing/2014/chart" uri="{C3380CC4-5D6E-409C-BE32-E72D297353CC}">
              <c16:uniqueId val="{0000000C-81EF-4344-AA8D-E911DB275019}"/>
            </c:ext>
          </c:extLst>
        </c:ser>
        <c:ser>
          <c:idx val="13"/>
          <c:order val="13"/>
          <c:tx>
            <c:strRef>
              <c:f>'pivot 3'!$O$3:$O$4</c:f>
              <c:strCache>
                <c:ptCount val="1"/>
                <c:pt idx="0">
                  <c:v>438</c:v>
                </c:pt>
              </c:strCache>
            </c:strRef>
          </c:tx>
          <c:spPr>
            <a:solidFill>
              <a:schemeClr val="accent2">
                <a:lumMod val="80000"/>
                <a:lumOff val="20000"/>
              </a:schemeClr>
            </a:solidFill>
            <a:ln>
              <a:noFill/>
            </a:ln>
            <a:effectLst/>
          </c:spPr>
          <c:invertIfNegative val="0"/>
          <c:cat>
            <c:strRef>
              <c:f>'pivot 3'!$A$5</c:f>
              <c:strCache>
                <c:ptCount val="1"/>
                <c:pt idx="0">
                  <c:v>Total</c:v>
                </c:pt>
              </c:strCache>
            </c:strRef>
          </c:cat>
          <c:val>
            <c:numRef>
              <c:f>'pivot 3'!$O$5</c:f>
              <c:numCache>
                <c:formatCode>General</c:formatCode>
                <c:ptCount val="1"/>
                <c:pt idx="0">
                  <c:v>20105018</c:v>
                </c:pt>
              </c:numCache>
            </c:numRef>
          </c:val>
          <c:extLst>
            <c:ext xmlns:c16="http://schemas.microsoft.com/office/drawing/2014/chart" uri="{C3380CC4-5D6E-409C-BE32-E72D297353CC}">
              <c16:uniqueId val="{0000000D-81EF-4344-AA8D-E911DB275019}"/>
            </c:ext>
          </c:extLst>
        </c:ser>
        <c:ser>
          <c:idx val="14"/>
          <c:order val="14"/>
          <c:tx>
            <c:strRef>
              <c:f>'pivot 3'!$P$3:$P$4</c:f>
              <c:strCache>
                <c:ptCount val="1"/>
                <c:pt idx="0">
                  <c:v>441</c:v>
                </c:pt>
              </c:strCache>
            </c:strRef>
          </c:tx>
          <c:spPr>
            <a:solidFill>
              <a:schemeClr val="accent3">
                <a:lumMod val="80000"/>
                <a:lumOff val="20000"/>
              </a:schemeClr>
            </a:solidFill>
            <a:ln>
              <a:noFill/>
            </a:ln>
            <a:effectLst/>
          </c:spPr>
          <c:invertIfNegative val="0"/>
          <c:cat>
            <c:strRef>
              <c:f>'pivot 3'!$A$5</c:f>
              <c:strCache>
                <c:ptCount val="1"/>
                <c:pt idx="0">
                  <c:v>Total</c:v>
                </c:pt>
              </c:strCache>
            </c:strRef>
          </c:cat>
          <c:val>
            <c:numRef>
              <c:f>'pivot 3'!$P$5</c:f>
              <c:numCache>
                <c:formatCode>General</c:formatCode>
                <c:ptCount val="1"/>
                <c:pt idx="0">
                  <c:v>20105019</c:v>
                </c:pt>
              </c:numCache>
            </c:numRef>
          </c:val>
          <c:extLst>
            <c:ext xmlns:c16="http://schemas.microsoft.com/office/drawing/2014/chart" uri="{C3380CC4-5D6E-409C-BE32-E72D297353CC}">
              <c16:uniqueId val="{0000000E-81EF-4344-AA8D-E911DB275019}"/>
            </c:ext>
          </c:extLst>
        </c:ser>
        <c:ser>
          <c:idx val="15"/>
          <c:order val="15"/>
          <c:tx>
            <c:strRef>
              <c:f>'pivot 3'!$Q$3:$Q$4</c:f>
              <c:strCache>
                <c:ptCount val="1"/>
                <c:pt idx="0">
                  <c:v>442</c:v>
                </c:pt>
              </c:strCache>
            </c:strRef>
          </c:tx>
          <c:spPr>
            <a:solidFill>
              <a:schemeClr val="accent4">
                <a:lumMod val="80000"/>
                <a:lumOff val="20000"/>
              </a:schemeClr>
            </a:solidFill>
            <a:ln>
              <a:noFill/>
            </a:ln>
            <a:effectLst/>
          </c:spPr>
          <c:invertIfNegative val="0"/>
          <c:cat>
            <c:strRef>
              <c:f>'pivot 3'!$A$5</c:f>
              <c:strCache>
                <c:ptCount val="1"/>
                <c:pt idx="0">
                  <c:v>Total</c:v>
                </c:pt>
              </c:strCache>
            </c:strRef>
          </c:cat>
          <c:val>
            <c:numRef>
              <c:f>'pivot 3'!$Q$5</c:f>
              <c:numCache>
                <c:formatCode>General</c:formatCode>
                <c:ptCount val="1"/>
                <c:pt idx="0">
                  <c:v>20105048</c:v>
                </c:pt>
              </c:numCache>
            </c:numRef>
          </c:val>
          <c:extLst>
            <c:ext xmlns:c16="http://schemas.microsoft.com/office/drawing/2014/chart" uri="{C3380CC4-5D6E-409C-BE32-E72D297353CC}">
              <c16:uniqueId val="{0000000F-81EF-4344-AA8D-E911DB275019}"/>
            </c:ext>
          </c:extLst>
        </c:ser>
        <c:ser>
          <c:idx val="16"/>
          <c:order val="16"/>
          <c:tx>
            <c:strRef>
              <c:f>'pivot 3'!$R$3:$R$4</c:f>
              <c:strCache>
                <c:ptCount val="1"/>
                <c:pt idx="0">
                  <c:v>444</c:v>
                </c:pt>
              </c:strCache>
            </c:strRef>
          </c:tx>
          <c:spPr>
            <a:solidFill>
              <a:schemeClr val="accent5">
                <a:lumMod val="80000"/>
                <a:lumOff val="20000"/>
              </a:schemeClr>
            </a:solidFill>
            <a:ln>
              <a:noFill/>
            </a:ln>
            <a:effectLst/>
          </c:spPr>
          <c:invertIfNegative val="0"/>
          <c:cat>
            <c:strRef>
              <c:f>'pivot 3'!$A$5</c:f>
              <c:strCache>
                <c:ptCount val="1"/>
                <c:pt idx="0">
                  <c:v>Total</c:v>
                </c:pt>
              </c:strCache>
            </c:strRef>
          </c:cat>
          <c:val>
            <c:numRef>
              <c:f>'pivot 3'!$R$5</c:f>
              <c:numCache>
                <c:formatCode>General</c:formatCode>
                <c:ptCount val="1"/>
                <c:pt idx="0">
                  <c:v>20105031</c:v>
                </c:pt>
              </c:numCache>
            </c:numRef>
          </c:val>
          <c:extLst>
            <c:ext xmlns:c16="http://schemas.microsoft.com/office/drawing/2014/chart" uri="{C3380CC4-5D6E-409C-BE32-E72D297353CC}">
              <c16:uniqueId val="{00000010-81EF-4344-AA8D-E911DB275019}"/>
            </c:ext>
          </c:extLst>
        </c:ser>
        <c:ser>
          <c:idx val="17"/>
          <c:order val="17"/>
          <c:tx>
            <c:strRef>
              <c:f>'pivot 3'!$S$3:$S$4</c:f>
              <c:strCache>
                <c:ptCount val="1"/>
                <c:pt idx="0">
                  <c:v>448</c:v>
                </c:pt>
              </c:strCache>
            </c:strRef>
          </c:tx>
          <c:spPr>
            <a:solidFill>
              <a:schemeClr val="accent6">
                <a:lumMod val="80000"/>
                <a:lumOff val="20000"/>
              </a:schemeClr>
            </a:solidFill>
            <a:ln>
              <a:noFill/>
            </a:ln>
            <a:effectLst/>
          </c:spPr>
          <c:invertIfNegative val="0"/>
          <c:cat>
            <c:strRef>
              <c:f>'pivot 3'!$A$5</c:f>
              <c:strCache>
                <c:ptCount val="1"/>
                <c:pt idx="0">
                  <c:v>Total</c:v>
                </c:pt>
              </c:strCache>
            </c:strRef>
          </c:cat>
          <c:val>
            <c:numRef>
              <c:f>'pivot 3'!$S$5</c:f>
              <c:numCache>
                <c:formatCode>General</c:formatCode>
                <c:ptCount val="1"/>
                <c:pt idx="0">
                  <c:v>20105022</c:v>
                </c:pt>
              </c:numCache>
            </c:numRef>
          </c:val>
          <c:extLst>
            <c:ext xmlns:c16="http://schemas.microsoft.com/office/drawing/2014/chart" uri="{C3380CC4-5D6E-409C-BE32-E72D297353CC}">
              <c16:uniqueId val="{00000011-81EF-4344-AA8D-E911DB275019}"/>
            </c:ext>
          </c:extLst>
        </c:ser>
        <c:ser>
          <c:idx val="18"/>
          <c:order val="18"/>
          <c:tx>
            <c:strRef>
              <c:f>'pivot 3'!$T$3:$T$4</c:f>
              <c:strCache>
                <c:ptCount val="1"/>
                <c:pt idx="0">
                  <c:v>479</c:v>
                </c:pt>
              </c:strCache>
            </c:strRef>
          </c:tx>
          <c:spPr>
            <a:solidFill>
              <a:schemeClr val="accent1">
                <a:lumMod val="80000"/>
              </a:schemeClr>
            </a:solidFill>
            <a:ln>
              <a:noFill/>
            </a:ln>
            <a:effectLst/>
          </c:spPr>
          <c:invertIfNegative val="0"/>
          <c:cat>
            <c:strRef>
              <c:f>'pivot 3'!$A$5</c:f>
              <c:strCache>
                <c:ptCount val="1"/>
                <c:pt idx="0">
                  <c:v>Total</c:v>
                </c:pt>
              </c:strCache>
            </c:strRef>
          </c:cat>
          <c:val>
            <c:numRef>
              <c:f>'pivot 3'!$T$5</c:f>
              <c:numCache>
                <c:formatCode>General</c:formatCode>
                <c:ptCount val="1"/>
                <c:pt idx="0">
                  <c:v>20105003</c:v>
                </c:pt>
              </c:numCache>
            </c:numRef>
          </c:val>
          <c:extLst>
            <c:ext xmlns:c16="http://schemas.microsoft.com/office/drawing/2014/chart" uri="{C3380CC4-5D6E-409C-BE32-E72D297353CC}">
              <c16:uniqueId val="{00000012-81EF-4344-AA8D-E911DB275019}"/>
            </c:ext>
          </c:extLst>
        </c:ser>
        <c:ser>
          <c:idx val="19"/>
          <c:order val="19"/>
          <c:tx>
            <c:strRef>
              <c:f>'pivot 3'!$U$3:$U$4</c:f>
              <c:strCache>
                <c:ptCount val="1"/>
                <c:pt idx="0">
                  <c:v>487</c:v>
                </c:pt>
              </c:strCache>
            </c:strRef>
          </c:tx>
          <c:spPr>
            <a:solidFill>
              <a:schemeClr val="accent2">
                <a:lumMod val="80000"/>
              </a:schemeClr>
            </a:solidFill>
            <a:ln>
              <a:noFill/>
            </a:ln>
            <a:effectLst/>
          </c:spPr>
          <c:invertIfNegative val="0"/>
          <c:cat>
            <c:strRef>
              <c:f>'pivot 3'!$A$5</c:f>
              <c:strCache>
                <c:ptCount val="1"/>
                <c:pt idx="0">
                  <c:v>Total</c:v>
                </c:pt>
              </c:strCache>
            </c:strRef>
          </c:cat>
          <c:val>
            <c:numRef>
              <c:f>'pivot 3'!$U$5</c:f>
              <c:numCache>
                <c:formatCode>General</c:formatCode>
                <c:ptCount val="1"/>
                <c:pt idx="0">
                  <c:v>20105005</c:v>
                </c:pt>
              </c:numCache>
            </c:numRef>
          </c:val>
          <c:extLst>
            <c:ext xmlns:c16="http://schemas.microsoft.com/office/drawing/2014/chart" uri="{C3380CC4-5D6E-409C-BE32-E72D297353CC}">
              <c16:uniqueId val="{00000013-81EF-4344-AA8D-E911DB275019}"/>
            </c:ext>
          </c:extLst>
        </c:ser>
        <c:ser>
          <c:idx val="20"/>
          <c:order val="20"/>
          <c:tx>
            <c:strRef>
              <c:f>'pivot 3'!$V$3:$V$4</c:f>
              <c:strCache>
                <c:ptCount val="1"/>
                <c:pt idx="0">
                  <c:v>(blank)</c:v>
                </c:pt>
              </c:strCache>
            </c:strRef>
          </c:tx>
          <c:spPr>
            <a:solidFill>
              <a:schemeClr val="accent3">
                <a:lumMod val="80000"/>
              </a:schemeClr>
            </a:solidFill>
            <a:ln>
              <a:noFill/>
            </a:ln>
            <a:effectLst/>
          </c:spPr>
          <c:invertIfNegative val="0"/>
          <c:cat>
            <c:strRef>
              <c:f>'pivot 3'!$A$5</c:f>
              <c:strCache>
                <c:ptCount val="1"/>
                <c:pt idx="0">
                  <c:v>Total</c:v>
                </c:pt>
              </c:strCache>
            </c:strRef>
          </c:cat>
          <c:val>
            <c:numRef>
              <c:f>'pivot 3'!$V$5</c:f>
              <c:numCache>
                <c:formatCode>General</c:formatCode>
                <c:ptCount val="1"/>
                <c:pt idx="0">
                  <c:v>20105061</c:v>
                </c:pt>
              </c:numCache>
            </c:numRef>
          </c:val>
          <c:extLst>
            <c:ext xmlns:c16="http://schemas.microsoft.com/office/drawing/2014/chart" uri="{C3380CC4-5D6E-409C-BE32-E72D297353CC}">
              <c16:uniqueId val="{00000014-81EF-4344-AA8D-E911DB275019}"/>
            </c:ext>
          </c:extLst>
        </c:ser>
        <c:dLbls>
          <c:showLegendKey val="0"/>
          <c:showVal val="0"/>
          <c:showCatName val="0"/>
          <c:showSerName val="0"/>
          <c:showPercent val="0"/>
          <c:showBubbleSize val="0"/>
        </c:dLbls>
        <c:gapWidth val="219"/>
        <c:overlap val="-27"/>
        <c:axId val="447126992"/>
        <c:axId val="447123056"/>
      </c:barChart>
      <c:catAx>
        <c:axId val="44712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23056"/>
        <c:crosses val="autoZero"/>
        <c:auto val="1"/>
        <c:lblAlgn val="ctr"/>
        <c:lblOffset val="100"/>
        <c:noMultiLvlLbl val="0"/>
      </c:catAx>
      <c:valAx>
        <c:axId val="4471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2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 1!PivotTable1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1'!$B$3:$B$4</c:f>
              <c:strCache>
                <c:ptCount val="1"/>
                <c:pt idx="0">
                  <c:v>A. ALAMEEN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1'!$B$5</c:f>
              <c:numCache>
                <c:formatCode>General</c:formatCode>
                <c:ptCount val="1"/>
                <c:pt idx="0">
                  <c:v>8.0299999999999994</c:v>
                </c:pt>
              </c:numCache>
            </c:numRef>
          </c:val>
          <c:extLst>
            <c:ext xmlns:c16="http://schemas.microsoft.com/office/drawing/2014/chart" uri="{C3380CC4-5D6E-409C-BE32-E72D297353CC}">
              <c16:uniqueId val="{00000000-6BCB-4C1C-BDB2-12C379EE3DC3}"/>
            </c:ext>
          </c:extLst>
        </c:ser>
        <c:ser>
          <c:idx val="1"/>
          <c:order val="1"/>
          <c:tx>
            <c:strRef>
              <c:f>'pivot 1'!$C$3:$C$4</c:f>
              <c:strCache>
                <c:ptCount val="1"/>
                <c:pt idx="0">
                  <c:v>ARUN 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1'!$C$5</c:f>
              <c:numCache>
                <c:formatCode>General</c:formatCode>
                <c:ptCount val="1"/>
                <c:pt idx="0">
                  <c:v>7.44</c:v>
                </c:pt>
              </c:numCache>
            </c:numRef>
          </c:val>
          <c:extLst>
            <c:ext xmlns:c16="http://schemas.microsoft.com/office/drawing/2014/chart" uri="{C3380CC4-5D6E-409C-BE32-E72D297353CC}">
              <c16:uniqueId val="{00000015-6BCB-4C1C-BDB2-12C379EE3DC3}"/>
            </c:ext>
          </c:extLst>
        </c:ser>
        <c:ser>
          <c:idx val="2"/>
          <c:order val="2"/>
          <c:tx>
            <c:strRef>
              <c:f>'pivot 1'!$D$3:$D$4</c:f>
              <c:strCache>
                <c:ptCount val="1"/>
                <c:pt idx="0">
                  <c:v>DINESHKUMAR 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1'!$D$5</c:f>
              <c:numCache>
                <c:formatCode>General</c:formatCode>
                <c:ptCount val="1"/>
                <c:pt idx="0">
                  <c:v>7.97</c:v>
                </c:pt>
              </c:numCache>
            </c:numRef>
          </c:val>
          <c:extLst>
            <c:ext xmlns:c16="http://schemas.microsoft.com/office/drawing/2014/chart" uri="{C3380CC4-5D6E-409C-BE32-E72D297353CC}">
              <c16:uniqueId val="{00000016-6BCB-4C1C-BDB2-12C379EE3DC3}"/>
            </c:ext>
          </c:extLst>
        </c:ser>
        <c:ser>
          <c:idx val="3"/>
          <c:order val="3"/>
          <c:tx>
            <c:strRef>
              <c:f>'pivot 1'!$E$3:$E$4</c:f>
              <c:strCache>
                <c:ptCount val="1"/>
                <c:pt idx="0">
                  <c:v>GUNA. 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1'!$E$5</c:f>
              <c:numCache>
                <c:formatCode>General</c:formatCode>
                <c:ptCount val="1"/>
                <c:pt idx="0">
                  <c:v>7.84</c:v>
                </c:pt>
              </c:numCache>
            </c:numRef>
          </c:val>
          <c:extLst>
            <c:ext xmlns:c16="http://schemas.microsoft.com/office/drawing/2014/chart" uri="{C3380CC4-5D6E-409C-BE32-E72D297353CC}">
              <c16:uniqueId val="{00000017-6BCB-4C1C-BDB2-12C379EE3DC3}"/>
            </c:ext>
          </c:extLst>
        </c:ser>
        <c:ser>
          <c:idx val="4"/>
          <c:order val="4"/>
          <c:tx>
            <c:strRef>
              <c:f>'pivot 1'!$F$3:$F$4</c:f>
              <c:strCache>
                <c:ptCount val="1"/>
                <c:pt idx="0">
                  <c:v>HARIKRISHNA.S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1'!$F$5</c:f>
              <c:numCache>
                <c:formatCode>General</c:formatCode>
                <c:ptCount val="1"/>
                <c:pt idx="0">
                  <c:v>8.2100000000000009</c:v>
                </c:pt>
              </c:numCache>
            </c:numRef>
          </c:val>
          <c:extLst>
            <c:ext xmlns:c16="http://schemas.microsoft.com/office/drawing/2014/chart" uri="{C3380CC4-5D6E-409C-BE32-E72D297353CC}">
              <c16:uniqueId val="{00000018-6BCB-4C1C-BDB2-12C379EE3DC3}"/>
            </c:ext>
          </c:extLst>
        </c:ser>
        <c:ser>
          <c:idx val="5"/>
          <c:order val="5"/>
          <c:tx>
            <c:strRef>
              <c:f>'pivot 1'!$G$3:$G$4</c:f>
              <c:strCache>
                <c:ptCount val="1"/>
                <c:pt idx="0">
                  <c:v>J LIJO JOHN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1'!$G$5</c:f>
              <c:numCache>
                <c:formatCode>General</c:formatCode>
                <c:ptCount val="1"/>
                <c:pt idx="0">
                  <c:v>7.73</c:v>
                </c:pt>
              </c:numCache>
            </c:numRef>
          </c:val>
          <c:extLst>
            <c:ext xmlns:c16="http://schemas.microsoft.com/office/drawing/2014/chart" uri="{C3380CC4-5D6E-409C-BE32-E72D297353CC}">
              <c16:uniqueId val="{00000019-6BCB-4C1C-BDB2-12C379EE3DC3}"/>
            </c:ext>
          </c:extLst>
        </c:ser>
        <c:ser>
          <c:idx val="6"/>
          <c:order val="6"/>
          <c:tx>
            <c:strRef>
              <c:f>'pivot 1'!$H$3:$H$4</c:f>
              <c:strCache>
                <c:ptCount val="1"/>
                <c:pt idx="0">
                  <c:v>KAJENDRAN M</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1'!$H$5</c:f>
              <c:numCache>
                <c:formatCode>General</c:formatCode>
                <c:ptCount val="1"/>
                <c:pt idx="0">
                  <c:v>8.26</c:v>
                </c:pt>
              </c:numCache>
            </c:numRef>
          </c:val>
          <c:extLst>
            <c:ext xmlns:c16="http://schemas.microsoft.com/office/drawing/2014/chart" uri="{C3380CC4-5D6E-409C-BE32-E72D297353CC}">
              <c16:uniqueId val="{0000001A-6BCB-4C1C-BDB2-12C379EE3DC3}"/>
            </c:ext>
          </c:extLst>
        </c:ser>
        <c:ser>
          <c:idx val="7"/>
          <c:order val="7"/>
          <c:tx>
            <c:strRef>
              <c:f>'pivot 1'!$I$3:$I$4</c:f>
              <c:strCache>
                <c:ptCount val="1"/>
                <c:pt idx="0">
                  <c:v>KEBIN RAJ 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1'!$I$5</c:f>
              <c:numCache>
                <c:formatCode>General</c:formatCode>
                <c:ptCount val="1"/>
                <c:pt idx="0">
                  <c:v>8.25</c:v>
                </c:pt>
              </c:numCache>
            </c:numRef>
          </c:val>
          <c:extLst>
            <c:ext xmlns:c16="http://schemas.microsoft.com/office/drawing/2014/chart" uri="{C3380CC4-5D6E-409C-BE32-E72D297353CC}">
              <c16:uniqueId val="{0000001B-6BCB-4C1C-BDB2-12C379EE3DC3}"/>
            </c:ext>
          </c:extLst>
        </c:ser>
        <c:ser>
          <c:idx val="8"/>
          <c:order val="8"/>
          <c:tx>
            <c:strRef>
              <c:f>'pivot 1'!$J$3:$J$4</c:f>
              <c:strCache>
                <c:ptCount val="1"/>
                <c:pt idx="0">
                  <c:v>MANOJ KUMAR.V</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1'!$J$5</c:f>
              <c:numCache>
                <c:formatCode>General</c:formatCode>
                <c:ptCount val="1"/>
                <c:pt idx="0">
                  <c:v>7.33</c:v>
                </c:pt>
              </c:numCache>
            </c:numRef>
          </c:val>
          <c:extLst>
            <c:ext xmlns:c16="http://schemas.microsoft.com/office/drawing/2014/chart" uri="{C3380CC4-5D6E-409C-BE32-E72D297353CC}">
              <c16:uniqueId val="{0000001C-6BCB-4C1C-BDB2-12C379EE3DC3}"/>
            </c:ext>
          </c:extLst>
        </c:ser>
        <c:ser>
          <c:idx val="9"/>
          <c:order val="9"/>
          <c:tx>
            <c:strRef>
              <c:f>'pivot 1'!$K$3:$K$4</c:f>
              <c:strCache>
                <c:ptCount val="1"/>
                <c:pt idx="0">
                  <c:v>NAGARAJAN . N</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1'!$K$5</c:f>
              <c:numCache>
                <c:formatCode>General</c:formatCode>
                <c:ptCount val="1"/>
                <c:pt idx="0">
                  <c:v>8.32</c:v>
                </c:pt>
              </c:numCache>
            </c:numRef>
          </c:val>
          <c:extLst>
            <c:ext xmlns:c16="http://schemas.microsoft.com/office/drawing/2014/chart" uri="{C3380CC4-5D6E-409C-BE32-E72D297353CC}">
              <c16:uniqueId val="{0000001D-6BCB-4C1C-BDB2-12C379EE3DC3}"/>
            </c:ext>
          </c:extLst>
        </c:ser>
        <c:ser>
          <c:idx val="10"/>
          <c:order val="10"/>
          <c:tx>
            <c:strRef>
              <c:f>'pivot 1'!$L$3:$L$4</c:f>
              <c:strCache>
                <c:ptCount val="1"/>
                <c:pt idx="0">
                  <c:v>NANTHABALA 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1'!$L$5</c:f>
              <c:numCache>
                <c:formatCode>General</c:formatCode>
                <c:ptCount val="1"/>
                <c:pt idx="0">
                  <c:v>8.1</c:v>
                </c:pt>
              </c:numCache>
            </c:numRef>
          </c:val>
          <c:extLst>
            <c:ext xmlns:c16="http://schemas.microsoft.com/office/drawing/2014/chart" uri="{C3380CC4-5D6E-409C-BE32-E72D297353CC}">
              <c16:uniqueId val="{0000001E-6BCB-4C1C-BDB2-12C379EE3DC3}"/>
            </c:ext>
          </c:extLst>
        </c:ser>
        <c:ser>
          <c:idx val="11"/>
          <c:order val="11"/>
          <c:tx>
            <c:strRef>
              <c:f>'pivot 1'!$M$3:$M$4</c:f>
              <c:strCache>
                <c:ptCount val="1"/>
                <c:pt idx="0">
                  <c:v>NAVEEN.R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1'!$M$5</c:f>
              <c:numCache>
                <c:formatCode>General</c:formatCode>
                <c:ptCount val="1"/>
                <c:pt idx="0">
                  <c:v>7.31</c:v>
                </c:pt>
              </c:numCache>
            </c:numRef>
          </c:val>
          <c:extLst>
            <c:ext xmlns:c16="http://schemas.microsoft.com/office/drawing/2014/chart" uri="{C3380CC4-5D6E-409C-BE32-E72D297353CC}">
              <c16:uniqueId val="{0000001F-6BCB-4C1C-BDB2-12C379EE3DC3}"/>
            </c:ext>
          </c:extLst>
        </c:ser>
        <c:ser>
          <c:idx val="12"/>
          <c:order val="12"/>
          <c:tx>
            <c:strRef>
              <c:f>'pivot 1'!$N$3:$N$4</c:f>
              <c:strCache>
                <c:ptCount val="1"/>
                <c:pt idx="0">
                  <c:v>RAKKAPPAN K</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1'!$N$5</c:f>
              <c:numCache>
                <c:formatCode>General</c:formatCode>
                <c:ptCount val="1"/>
                <c:pt idx="0">
                  <c:v>7.43</c:v>
                </c:pt>
              </c:numCache>
            </c:numRef>
          </c:val>
          <c:extLst>
            <c:ext xmlns:c16="http://schemas.microsoft.com/office/drawing/2014/chart" uri="{C3380CC4-5D6E-409C-BE32-E72D297353CC}">
              <c16:uniqueId val="{00000020-6BCB-4C1C-BDB2-12C379EE3DC3}"/>
            </c:ext>
          </c:extLst>
        </c:ser>
        <c:ser>
          <c:idx val="13"/>
          <c:order val="13"/>
          <c:tx>
            <c:strRef>
              <c:f>'pivot 1'!$O$3:$O$4</c:f>
              <c:strCache>
                <c:ptCount val="1"/>
                <c:pt idx="0">
                  <c:v>SABARISHWAR V</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1'!$O$5</c:f>
              <c:numCache>
                <c:formatCode>General</c:formatCode>
                <c:ptCount val="1"/>
                <c:pt idx="0">
                  <c:v>9.2100000000000009</c:v>
                </c:pt>
              </c:numCache>
            </c:numRef>
          </c:val>
          <c:extLst>
            <c:ext xmlns:c16="http://schemas.microsoft.com/office/drawing/2014/chart" uri="{C3380CC4-5D6E-409C-BE32-E72D297353CC}">
              <c16:uniqueId val="{00000021-6BCB-4C1C-BDB2-12C379EE3DC3}"/>
            </c:ext>
          </c:extLst>
        </c:ser>
        <c:ser>
          <c:idx val="14"/>
          <c:order val="14"/>
          <c:tx>
            <c:strRef>
              <c:f>'pivot 1'!$P$3:$P$4</c:f>
              <c:strCache>
                <c:ptCount val="1"/>
                <c:pt idx="0">
                  <c:v>SAKTHIDHASAN.V</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1'!$P$5</c:f>
              <c:numCache>
                <c:formatCode>General</c:formatCode>
                <c:ptCount val="1"/>
                <c:pt idx="0">
                  <c:v>7.73</c:v>
                </c:pt>
              </c:numCache>
            </c:numRef>
          </c:val>
          <c:extLst>
            <c:ext xmlns:c16="http://schemas.microsoft.com/office/drawing/2014/chart" uri="{C3380CC4-5D6E-409C-BE32-E72D297353CC}">
              <c16:uniqueId val="{00000022-6BCB-4C1C-BDB2-12C379EE3DC3}"/>
            </c:ext>
          </c:extLst>
        </c:ser>
        <c:ser>
          <c:idx val="15"/>
          <c:order val="15"/>
          <c:tx>
            <c:strRef>
              <c:f>'pivot 1'!$Q$3:$Q$4</c:f>
              <c:strCache>
                <c:ptCount val="1"/>
                <c:pt idx="0">
                  <c:v>SANJEEV V</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1'!$Q$5</c:f>
              <c:numCache>
                <c:formatCode>General</c:formatCode>
                <c:ptCount val="1"/>
                <c:pt idx="0">
                  <c:v>8.0500000000000007</c:v>
                </c:pt>
              </c:numCache>
            </c:numRef>
          </c:val>
          <c:extLst>
            <c:ext xmlns:c16="http://schemas.microsoft.com/office/drawing/2014/chart" uri="{C3380CC4-5D6E-409C-BE32-E72D297353CC}">
              <c16:uniqueId val="{00000023-6BCB-4C1C-BDB2-12C379EE3DC3}"/>
            </c:ext>
          </c:extLst>
        </c:ser>
        <c:ser>
          <c:idx val="16"/>
          <c:order val="16"/>
          <c:tx>
            <c:strRef>
              <c:f>'pivot 1'!$R$3:$R$4</c:f>
              <c:strCache>
                <c:ptCount val="1"/>
                <c:pt idx="0">
                  <c:v>SIVASANKARAN B</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1'!$R$5</c:f>
              <c:numCache>
                <c:formatCode>General</c:formatCode>
                <c:ptCount val="1"/>
                <c:pt idx="0">
                  <c:v>7.33</c:v>
                </c:pt>
              </c:numCache>
            </c:numRef>
          </c:val>
          <c:extLst>
            <c:ext xmlns:c16="http://schemas.microsoft.com/office/drawing/2014/chart" uri="{C3380CC4-5D6E-409C-BE32-E72D297353CC}">
              <c16:uniqueId val="{00000024-6BCB-4C1C-BDB2-12C379EE3DC3}"/>
            </c:ext>
          </c:extLst>
        </c:ser>
        <c:ser>
          <c:idx val="17"/>
          <c:order val="17"/>
          <c:tx>
            <c:strRef>
              <c:f>'pivot 1'!$S$3:$S$4</c:f>
              <c:strCache>
                <c:ptCount val="1"/>
                <c:pt idx="0">
                  <c:v>SURENDHAR S</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1'!$S$5</c:f>
              <c:numCache>
                <c:formatCode>General</c:formatCode>
                <c:ptCount val="1"/>
                <c:pt idx="0">
                  <c:v>8.15</c:v>
                </c:pt>
              </c:numCache>
            </c:numRef>
          </c:val>
          <c:extLst>
            <c:ext xmlns:c16="http://schemas.microsoft.com/office/drawing/2014/chart" uri="{C3380CC4-5D6E-409C-BE32-E72D297353CC}">
              <c16:uniqueId val="{00000025-6BCB-4C1C-BDB2-12C379EE3DC3}"/>
            </c:ext>
          </c:extLst>
        </c:ser>
        <c:ser>
          <c:idx val="18"/>
          <c:order val="18"/>
          <c:tx>
            <c:strRef>
              <c:f>'pivot 1'!$T$3:$T$4</c:f>
              <c:strCache>
                <c:ptCount val="1"/>
                <c:pt idx="0">
                  <c:v>THOUFEEQ ROSHAN J</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1'!$T$5</c:f>
              <c:numCache>
                <c:formatCode>General</c:formatCode>
                <c:ptCount val="1"/>
                <c:pt idx="0">
                  <c:v>7.96</c:v>
                </c:pt>
              </c:numCache>
            </c:numRef>
          </c:val>
          <c:extLst>
            <c:ext xmlns:c16="http://schemas.microsoft.com/office/drawing/2014/chart" uri="{C3380CC4-5D6E-409C-BE32-E72D297353CC}">
              <c16:uniqueId val="{00000026-6BCB-4C1C-BDB2-12C379EE3DC3}"/>
            </c:ext>
          </c:extLst>
        </c:ser>
        <c:ser>
          <c:idx val="19"/>
          <c:order val="19"/>
          <c:tx>
            <c:strRef>
              <c:f>'pivot 1'!$U$3:$U$4</c:f>
              <c:strCache>
                <c:ptCount val="1"/>
                <c:pt idx="0">
                  <c:v>VASANTHAKUMAR.S</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1'!$U$5</c:f>
              <c:numCache>
                <c:formatCode>General</c:formatCode>
                <c:ptCount val="1"/>
                <c:pt idx="0">
                  <c:v>7.95</c:v>
                </c:pt>
              </c:numCache>
            </c:numRef>
          </c:val>
          <c:extLst>
            <c:ext xmlns:c16="http://schemas.microsoft.com/office/drawing/2014/chart" uri="{C3380CC4-5D6E-409C-BE32-E72D297353CC}">
              <c16:uniqueId val="{00000027-6BCB-4C1C-BDB2-12C379EE3DC3}"/>
            </c:ext>
          </c:extLst>
        </c:ser>
        <c:ser>
          <c:idx val="20"/>
          <c:order val="20"/>
          <c:tx>
            <c:strRef>
              <c:f>'pivot 1'!$V$3:$V$4</c:f>
              <c:strCache>
                <c:ptCount val="1"/>
                <c:pt idx="0">
                  <c:v>VISWAS.S</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1'!$A$5</c:f>
              <c:strCache>
                <c:ptCount val="1"/>
                <c:pt idx="0">
                  <c:v>Total</c:v>
                </c:pt>
              </c:strCache>
            </c:strRef>
          </c:cat>
          <c:val>
            <c:numRef>
              <c:f>'pivot 1'!$V$5</c:f>
              <c:numCache>
                <c:formatCode>General</c:formatCode>
                <c:ptCount val="1"/>
                <c:pt idx="0">
                  <c:v>7.3</c:v>
                </c:pt>
              </c:numCache>
            </c:numRef>
          </c:val>
          <c:extLst>
            <c:ext xmlns:c16="http://schemas.microsoft.com/office/drawing/2014/chart" uri="{C3380CC4-5D6E-409C-BE32-E72D297353CC}">
              <c16:uniqueId val="{00000028-6BCB-4C1C-BDB2-12C379EE3DC3}"/>
            </c:ext>
          </c:extLst>
        </c:ser>
        <c:dLbls>
          <c:showLegendKey val="0"/>
          <c:showVal val="0"/>
          <c:showCatName val="0"/>
          <c:showSerName val="0"/>
          <c:showPercent val="0"/>
          <c:showBubbleSize val="0"/>
        </c:dLbls>
        <c:gapWidth val="219"/>
        <c:overlap val="-27"/>
        <c:axId val="416090720"/>
        <c:axId val="416091704"/>
      </c:barChart>
      <c:catAx>
        <c:axId val="416090720"/>
        <c:scaling>
          <c:orientation val="minMax"/>
        </c:scaling>
        <c:delete val="1"/>
        <c:axPos val="b"/>
        <c:numFmt formatCode="General" sourceLinked="1"/>
        <c:majorTickMark val="none"/>
        <c:minorTickMark val="none"/>
        <c:tickLblPos val="nextTo"/>
        <c:crossAx val="416091704"/>
        <c:crosses val="autoZero"/>
        <c:auto val="1"/>
        <c:lblAlgn val="ctr"/>
        <c:lblOffset val="100"/>
        <c:noMultiLvlLbl val="0"/>
      </c:catAx>
      <c:valAx>
        <c:axId val="416091704"/>
        <c:scaling>
          <c:orientation val="minMax"/>
        </c:scaling>
        <c:delete val="1"/>
        <c:axPos val="l"/>
        <c:numFmt formatCode="General" sourceLinked="1"/>
        <c:majorTickMark val="none"/>
        <c:minorTickMark val="none"/>
        <c:tickLblPos val="nextTo"/>
        <c:crossAx val="41609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 2!PivotTable2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0"/>
        <c:spPr>
          <a:solidFill>
            <a:schemeClr val="accent4"/>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2'!$B$3:$B$4</c:f>
              <c:strCache>
                <c:ptCount val="1"/>
                <c:pt idx="0">
                  <c:v>285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2'!$B$5</c:f>
              <c:numCache>
                <c:formatCode>General</c:formatCode>
                <c:ptCount val="1"/>
                <c:pt idx="0">
                  <c:v>20105052</c:v>
                </c:pt>
              </c:numCache>
            </c:numRef>
          </c:val>
          <c:extLst>
            <c:ext xmlns:c16="http://schemas.microsoft.com/office/drawing/2014/chart" uri="{C3380CC4-5D6E-409C-BE32-E72D297353CC}">
              <c16:uniqueId val="{00000000-FFA2-415A-B0DF-65595B87F9D9}"/>
            </c:ext>
          </c:extLst>
        </c:ser>
        <c:ser>
          <c:idx val="1"/>
          <c:order val="1"/>
          <c:tx>
            <c:strRef>
              <c:f>'pivot 2'!$C$3:$C$4</c:f>
              <c:strCache>
                <c:ptCount val="1"/>
                <c:pt idx="0">
                  <c:v>317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2'!$C$5</c:f>
              <c:numCache>
                <c:formatCode>General</c:formatCode>
                <c:ptCount val="1"/>
                <c:pt idx="0">
                  <c:v>20105057</c:v>
                </c:pt>
              </c:numCache>
            </c:numRef>
          </c:val>
          <c:extLst>
            <c:ext xmlns:c16="http://schemas.microsoft.com/office/drawing/2014/chart" uri="{C3380CC4-5D6E-409C-BE32-E72D297353CC}">
              <c16:uniqueId val="{00000001-FFA2-415A-B0DF-65595B87F9D9}"/>
            </c:ext>
          </c:extLst>
        </c:ser>
        <c:ser>
          <c:idx val="2"/>
          <c:order val="2"/>
          <c:tx>
            <c:strRef>
              <c:f>'pivot 2'!$D$3:$D$4</c:f>
              <c:strCache>
                <c:ptCount val="1"/>
                <c:pt idx="0">
                  <c:v>320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2'!$D$5</c:f>
              <c:numCache>
                <c:formatCode>General</c:formatCode>
                <c:ptCount val="1"/>
                <c:pt idx="0">
                  <c:v>20105023</c:v>
                </c:pt>
              </c:numCache>
            </c:numRef>
          </c:val>
          <c:extLst>
            <c:ext xmlns:c16="http://schemas.microsoft.com/office/drawing/2014/chart" uri="{C3380CC4-5D6E-409C-BE32-E72D297353CC}">
              <c16:uniqueId val="{00000002-FFA2-415A-B0DF-65595B87F9D9}"/>
            </c:ext>
          </c:extLst>
        </c:ser>
        <c:ser>
          <c:idx val="3"/>
          <c:order val="3"/>
          <c:tx>
            <c:strRef>
              <c:f>'pivot 2'!$E$3:$E$4</c:f>
              <c:strCache>
                <c:ptCount val="1"/>
                <c:pt idx="0">
                  <c:v>321</c:v>
                </c:pt>
              </c:strCache>
            </c:strRef>
          </c:tx>
          <c:spPr>
            <a:solidFill>
              <a:schemeClr val="accent4"/>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FFA2-415A-B0DF-65595B87F9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2'!$E$5</c:f>
              <c:numCache>
                <c:formatCode>General</c:formatCode>
                <c:ptCount val="1"/>
                <c:pt idx="0">
                  <c:v>20105025</c:v>
                </c:pt>
              </c:numCache>
            </c:numRef>
          </c:val>
          <c:extLst>
            <c:ext xmlns:c16="http://schemas.microsoft.com/office/drawing/2014/chart" uri="{C3380CC4-5D6E-409C-BE32-E72D297353CC}">
              <c16:uniqueId val="{00000003-FFA2-415A-B0DF-65595B87F9D9}"/>
            </c:ext>
          </c:extLst>
        </c:ser>
        <c:ser>
          <c:idx val="4"/>
          <c:order val="4"/>
          <c:tx>
            <c:strRef>
              <c:f>'pivot 2'!$F$3:$F$4</c:f>
              <c:strCache>
                <c:ptCount val="1"/>
                <c:pt idx="0">
                  <c:v>325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2'!$F$5</c:f>
              <c:numCache>
                <c:formatCode>General</c:formatCode>
                <c:ptCount val="1"/>
                <c:pt idx="0">
                  <c:v>20105032</c:v>
                </c:pt>
              </c:numCache>
            </c:numRef>
          </c:val>
          <c:extLst>
            <c:ext xmlns:c16="http://schemas.microsoft.com/office/drawing/2014/chart" uri="{C3380CC4-5D6E-409C-BE32-E72D297353CC}">
              <c16:uniqueId val="{00000004-FFA2-415A-B0DF-65595B87F9D9}"/>
            </c:ext>
          </c:extLst>
        </c:ser>
        <c:ser>
          <c:idx val="5"/>
          <c:order val="5"/>
          <c:tx>
            <c:strRef>
              <c:f>'pivot 2'!$G$3:$G$4</c:f>
              <c:strCache>
                <c:ptCount val="1"/>
                <c:pt idx="0">
                  <c:v>339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2'!$G$5</c:f>
              <c:numCache>
                <c:formatCode>General</c:formatCode>
                <c:ptCount val="1"/>
                <c:pt idx="0">
                  <c:v>20105042</c:v>
                </c:pt>
              </c:numCache>
            </c:numRef>
          </c:val>
          <c:extLst>
            <c:ext xmlns:c16="http://schemas.microsoft.com/office/drawing/2014/chart" uri="{C3380CC4-5D6E-409C-BE32-E72D297353CC}">
              <c16:uniqueId val="{00000005-FFA2-415A-B0DF-65595B87F9D9}"/>
            </c:ext>
          </c:extLst>
        </c:ser>
        <c:ser>
          <c:idx val="6"/>
          <c:order val="6"/>
          <c:tx>
            <c:strRef>
              <c:f>'pivot 2'!$H$3:$H$4</c:f>
              <c:strCache>
                <c:ptCount val="1"/>
                <c:pt idx="0">
                  <c:v>361</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2'!$H$5</c:f>
              <c:numCache>
                <c:formatCode>General</c:formatCode>
                <c:ptCount val="1"/>
                <c:pt idx="0">
                  <c:v>20105014</c:v>
                </c:pt>
              </c:numCache>
            </c:numRef>
          </c:val>
          <c:extLst>
            <c:ext xmlns:c16="http://schemas.microsoft.com/office/drawing/2014/chart" uri="{C3380CC4-5D6E-409C-BE32-E72D297353CC}">
              <c16:uniqueId val="{00000006-FFA2-415A-B0DF-65595B87F9D9}"/>
            </c:ext>
          </c:extLst>
        </c:ser>
        <c:ser>
          <c:idx val="7"/>
          <c:order val="7"/>
          <c:tx>
            <c:strRef>
              <c:f>'pivot 2'!$I$3:$I$4</c:f>
              <c:strCache>
                <c:ptCount val="1"/>
                <c:pt idx="0">
                  <c:v>365</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2'!$I$5</c:f>
              <c:numCache>
                <c:formatCode>General</c:formatCode>
                <c:ptCount val="1"/>
                <c:pt idx="0">
                  <c:v>20105019</c:v>
                </c:pt>
              </c:numCache>
            </c:numRef>
          </c:val>
          <c:extLst>
            <c:ext xmlns:c16="http://schemas.microsoft.com/office/drawing/2014/chart" uri="{C3380CC4-5D6E-409C-BE32-E72D297353CC}">
              <c16:uniqueId val="{00000007-FFA2-415A-B0DF-65595B87F9D9}"/>
            </c:ext>
          </c:extLst>
        </c:ser>
        <c:ser>
          <c:idx val="8"/>
          <c:order val="8"/>
          <c:tx>
            <c:strRef>
              <c:f>'pivot 2'!$J$3:$J$4</c:f>
              <c:strCache>
                <c:ptCount val="1"/>
                <c:pt idx="0">
                  <c:v>373</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2'!$J$5</c:f>
              <c:numCache>
                <c:formatCode>General</c:formatCode>
                <c:ptCount val="1"/>
                <c:pt idx="0">
                  <c:v>40210065</c:v>
                </c:pt>
              </c:numCache>
            </c:numRef>
          </c:val>
          <c:extLst>
            <c:ext xmlns:c16="http://schemas.microsoft.com/office/drawing/2014/chart" uri="{C3380CC4-5D6E-409C-BE32-E72D297353CC}">
              <c16:uniqueId val="{00000008-FFA2-415A-B0DF-65595B87F9D9}"/>
            </c:ext>
          </c:extLst>
        </c:ser>
        <c:ser>
          <c:idx val="9"/>
          <c:order val="9"/>
          <c:tx>
            <c:strRef>
              <c:f>'pivot 2'!$K$3:$K$4</c:f>
              <c:strCache>
                <c:ptCount val="1"/>
                <c:pt idx="0">
                  <c:v>384</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2'!$K$5</c:f>
              <c:numCache>
                <c:formatCode>General</c:formatCode>
                <c:ptCount val="1"/>
                <c:pt idx="0">
                  <c:v>20105053</c:v>
                </c:pt>
              </c:numCache>
            </c:numRef>
          </c:val>
          <c:extLst>
            <c:ext xmlns:c16="http://schemas.microsoft.com/office/drawing/2014/chart" uri="{C3380CC4-5D6E-409C-BE32-E72D297353CC}">
              <c16:uniqueId val="{00000009-FFA2-415A-B0DF-65595B87F9D9}"/>
            </c:ext>
          </c:extLst>
        </c:ser>
        <c:ser>
          <c:idx val="10"/>
          <c:order val="10"/>
          <c:tx>
            <c:strRef>
              <c:f>'pivot 2'!$L$3:$L$4</c:f>
              <c:strCache>
                <c:ptCount val="1"/>
                <c:pt idx="0">
                  <c:v>385</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2'!$L$5</c:f>
              <c:numCache>
                <c:formatCode>General</c:formatCode>
                <c:ptCount val="1"/>
                <c:pt idx="0">
                  <c:v>20105031</c:v>
                </c:pt>
              </c:numCache>
            </c:numRef>
          </c:val>
          <c:extLst>
            <c:ext xmlns:c16="http://schemas.microsoft.com/office/drawing/2014/chart" uri="{C3380CC4-5D6E-409C-BE32-E72D297353CC}">
              <c16:uniqueId val="{0000000A-FFA2-415A-B0DF-65595B87F9D9}"/>
            </c:ext>
          </c:extLst>
        </c:ser>
        <c:ser>
          <c:idx val="11"/>
          <c:order val="11"/>
          <c:tx>
            <c:strRef>
              <c:f>'pivot 2'!$M$3:$M$4</c:f>
              <c:strCache>
                <c:ptCount val="1"/>
                <c:pt idx="0">
                  <c:v>398</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2'!$M$5</c:f>
              <c:numCache>
                <c:formatCode>General</c:formatCode>
                <c:ptCount val="1"/>
                <c:pt idx="0">
                  <c:v>20105033</c:v>
                </c:pt>
              </c:numCache>
            </c:numRef>
          </c:val>
          <c:extLst>
            <c:ext xmlns:c16="http://schemas.microsoft.com/office/drawing/2014/chart" uri="{C3380CC4-5D6E-409C-BE32-E72D297353CC}">
              <c16:uniqueId val="{0000000B-FFA2-415A-B0DF-65595B87F9D9}"/>
            </c:ext>
          </c:extLst>
        </c:ser>
        <c:ser>
          <c:idx val="12"/>
          <c:order val="12"/>
          <c:tx>
            <c:strRef>
              <c:f>'pivot 2'!$N$3:$N$4</c:f>
              <c:strCache>
                <c:ptCount val="1"/>
                <c:pt idx="0">
                  <c:v>400</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2'!$N$5</c:f>
              <c:numCache>
                <c:formatCode>General</c:formatCode>
                <c:ptCount val="1"/>
                <c:pt idx="0">
                  <c:v>20105043</c:v>
                </c:pt>
              </c:numCache>
            </c:numRef>
          </c:val>
          <c:extLst>
            <c:ext xmlns:c16="http://schemas.microsoft.com/office/drawing/2014/chart" uri="{C3380CC4-5D6E-409C-BE32-E72D297353CC}">
              <c16:uniqueId val="{0000000C-FFA2-415A-B0DF-65595B87F9D9}"/>
            </c:ext>
          </c:extLst>
        </c:ser>
        <c:ser>
          <c:idx val="13"/>
          <c:order val="13"/>
          <c:tx>
            <c:strRef>
              <c:f>'pivot 2'!$O$3:$O$4</c:f>
              <c:strCache>
                <c:ptCount val="1"/>
                <c:pt idx="0">
                  <c:v>407</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2'!$O$5</c:f>
              <c:numCache>
                <c:formatCode>General</c:formatCode>
                <c:ptCount val="1"/>
                <c:pt idx="0">
                  <c:v>20105048</c:v>
                </c:pt>
              </c:numCache>
            </c:numRef>
          </c:val>
          <c:extLst>
            <c:ext xmlns:c16="http://schemas.microsoft.com/office/drawing/2014/chart" uri="{C3380CC4-5D6E-409C-BE32-E72D297353CC}">
              <c16:uniqueId val="{0000000D-FFA2-415A-B0DF-65595B87F9D9}"/>
            </c:ext>
          </c:extLst>
        </c:ser>
        <c:ser>
          <c:idx val="14"/>
          <c:order val="14"/>
          <c:tx>
            <c:strRef>
              <c:f>'pivot 2'!$P$3:$P$4</c:f>
              <c:strCache>
                <c:ptCount val="1"/>
                <c:pt idx="0">
                  <c:v>420</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2'!$P$5</c:f>
              <c:numCache>
                <c:formatCode>General</c:formatCode>
                <c:ptCount val="1"/>
                <c:pt idx="0">
                  <c:v>20105022</c:v>
                </c:pt>
              </c:numCache>
            </c:numRef>
          </c:val>
          <c:extLst>
            <c:ext xmlns:c16="http://schemas.microsoft.com/office/drawing/2014/chart" uri="{C3380CC4-5D6E-409C-BE32-E72D297353CC}">
              <c16:uniqueId val="{0000000E-FFA2-415A-B0DF-65595B87F9D9}"/>
            </c:ext>
          </c:extLst>
        </c:ser>
        <c:ser>
          <c:idx val="15"/>
          <c:order val="15"/>
          <c:tx>
            <c:strRef>
              <c:f>'pivot 2'!$Q$3:$Q$4</c:f>
              <c:strCache>
                <c:ptCount val="1"/>
                <c:pt idx="0">
                  <c:v>422</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2'!$Q$5</c:f>
              <c:numCache>
                <c:formatCode>General</c:formatCode>
                <c:ptCount val="1"/>
                <c:pt idx="0">
                  <c:v>20105058</c:v>
                </c:pt>
              </c:numCache>
            </c:numRef>
          </c:val>
          <c:extLst>
            <c:ext xmlns:c16="http://schemas.microsoft.com/office/drawing/2014/chart" uri="{C3380CC4-5D6E-409C-BE32-E72D297353CC}">
              <c16:uniqueId val="{0000000F-FFA2-415A-B0DF-65595B87F9D9}"/>
            </c:ext>
          </c:extLst>
        </c:ser>
        <c:ser>
          <c:idx val="16"/>
          <c:order val="16"/>
          <c:tx>
            <c:strRef>
              <c:f>'pivot 2'!$R$3:$R$4</c:f>
              <c:strCache>
                <c:ptCount val="1"/>
                <c:pt idx="0">
                  <c:v>436</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2'!$R$5</c:f>
              <c:numCache>
                <c:formatCode>General</c:formatCode>
                <c:ptCount val="1"/>
                <c:pt idx="0">
                  <c:v>20105003</c:v>
                </c:pt>
              </c:numCache>
            </c:numRef>
          </c:val>
          <c:extLst>
            <c:ext xmlns:c16="http://schemas.microsoft.com/office/drawing/2014/chart" uri="{C3380CC4-5D6E-409C-BE32-E72D297353CC}">
              <c16:uniqueId val="{00000010-FFA2-415A-B0DF-65595B87F9D9}"/>
            </c:ext>
          </c:extLst>
        </c:ser>
        <c:ser>
          <c:idx val="17"/>
          <c:order val="17"/>
          <c:tx>
            <c:strRef>
              <c:f>'pivot 2'!$S$3:$S$4</c:f>
              <c:strCache>
                <c:ptCount val="1"/>
                <c:pt idx="0">
                  <c:v>532</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2'!$S$5</c:f>
              <c:numCache>
                <c:formatCode>General</c:formatCode>
                <c:ptCount val="1"/>
                <c:pt idx="0">
                  <c:v>20105017</c:v>
                </c:pt>
              </c:numCache>
            </c:numRef>
          </c:val>
          <c:extLst>
            <c:ext xmlns:c16="http://schemas.microsoft.com/office/drawing/2014/chart" uri="{C3380CC4-5D6E-409C-BE32-E72D297353CC}">
              <c16:uniqueId val="{00000011-FFA2-415A-B0DF-65595B87F9D9}"/>
            </c:ext>
          </c:extLst>
        </c:ser>
        <c:ser>
          <c:idx val="18"/>
          <c:order val="18"/>
          <c:tx>
            <c:strRef>
              <c:f>'pivot 2'!$T$3:$T$4</c:f>
              <c:strCache>
                <c:ptCount val="1"/>
                <c:pt idx="0">
                  <c:v>593</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2'!$T$5</c:f>
              <c:numCache>
                <c:formatCode>General</c:formatCode>
                <c:ptCount val="1"/>
                <c:pt idx="0">
                  <c:v>20105005</c:v>
                </c:pt>
              </c:numCache>
            </c:numRef>
          </c:val>
          <c:extLst>
            <c:ext xmlns:c16="http://schemas.microsoft.com/office/drawing/2014/chart" uri="{C3380CC4-5D6E-409C-BE32-E72D297353CC}">
              <c16:uniqueId val="{00000012-FFA2-415A-B0DF-65595B87F9D9}"/>
            </c:ext>
          </c:extLst>
        </c:ser>
        <c:ser>
          <c:idx val="19"/>
          <c:order val="19"/>
          <c:tx>
            <c:strRef>
              <c:f>'pivot 2'!$U$3:$U$4</c:f>
              <c:strCache>
                <c:ptCount val="1"/>
                <c:pt idx="0">
                  <c:v>(blank)</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2'!$A$5</c:f>
              <c:strCache>
                <c:ptCount val="1"/>
                <c:pt idx="0">
                  <c:v>Total</c:v>
                </c:pt>
              </c:strCache>
            </c:strRef>
          </c:cat>
          <c:val>
            <c:numRef>
              <c:f>'pivot 2'!$U$5</c:f>
              <c:numCache>
                <c:formatCode>General</c:formatCode>
                <c:ptCount val="1"/>
                <c:pt idx="0">
                  <c:v>20105061</c:v>
                </c:pt>
              </c:numCache>
            </c:numRef>
          </c:val>
          <c:extLst>
            <c:ext xmlns:c16="http://schemas.microsoft.com/office/drawing/2014/chart" uri="{C3380CC4-5D6E-409C-BE32-E72D297353CC}">
              <c16:uniqueId val="{00000013-FFA2-415A-B0DF-65595B87F9D9}"/>
            </c:ext>
          </c:extLst>
        </c:ser>
        <c:dLbls>
          <c:showLegendKey val="0"/>
          <c:showVal val="0"/>
          <c:showCatName val="0"/>
          <c:showSerName val="0"/>
          <c:showPercent val="0"/>
          <c:showBubbleSize val="0"/>
        </c:dLbls>
        <c:gapWidth val="219"/>
        <c:overlap val="-27"/>
        <c:axId val="415746152"/>
        <c:axId val="415751400"/>
      </c:barChart>
      <c:catAx>
        <c:axId val="41574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1400"/>
        <c:crosses val="autoZero"/>
        <c:auto val="1"/>
        <c:lblAlgn val="ctr"/>
        <c:lblOffset val="100"/>
        <c:noMultiLvlLbl val="0"/>
      </c:catAx>
      <c:valAx>
        <c:axId val="415751400"/>
        <c:scaling>
          <c:orientation val="minMax"/>
        </c:scaling>
        <c:delete val="1"/>
        <c:axPos val="l"/>
        <c:numFmt formatCode="General" sourceLinked="1"/>
        <c:majorTickMark val="none"/>
        <c:minorTickMark val="none"/>
        <c:tickLblPos val="nextTo"/>
        <c:crossAx val="415746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 3!PivotTable3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3'!$B$3:$B$4</c:f>
              <c:strCache>
                <c:ptCount val="1"/>
                <c:pt idx="0">
                  <c:v>276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3'!$B$5</c:f>
              <c:numCache>
                <c:formatCode>General</c:formatCode>
                <c:ptCount val="1"/>
                <c:pt idx="0">
                  <c:v>20105043</c:v>
                </c:pt>
              </c:numCache>
            </c:numRef>
          </c:val>
          <c:extLst>
            <c:ext xmlns:c16="http://schemas.microsoft.com/office/drawing/2014/chart" uri="{C3380CC4-5D6E-409C-BE32-E72D297353CC}">
              <c16:uniqueId val="{00000000-C9D8-4C1A-AFBC-DD5B097CDB4C}"/>
            </c:ext>
          </c:extLst>
        </c:ser>
        <c:ser>
          <c:idx val="1"/>
          <c:order val="1"/>
          <c:tx>
            <c:strRef>
              <c:f>'pivot 3'!$C$3:$C$4</c:f>
              <c:strCache>
                <c:ptCount val="1"/>
                <c:pt idx="0">
                  <c:v>296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3'!$C$5</c:f>
              <c:numCache>
                <c:formatCode>General</c:formatCode>
                <c:ptCount val="1"/>
                <c:pt idx="0">
                  <c:v>20105032</c:v>
                </c:pt>
              </c:numCache>
            </c:numRef>
          </c:val>
          <c:extLst>
            <c:ext xmlns:c16="http://schemas.microsoft.com/office/drawing/2014/chart" uri="{C3380CC4-5D6E-409C-BE32-E72D297353CC}">
              <c16:uniqueId val="{00000001-C9D8-4C1A-AFBC-DD5B097CDB4C}"/>
            </c:ext>
          </c:extLst>
        </c:ser>
        <c:ser>
          <c:idx val="2"/>
          <c:order val="2"/>
          <c:tx>
            <c:strRef>
              <c:f>'pivot 3'!$D$3:$D$4</c:f>
              <c:strCache>
                <c:ptCount val="1"/>
                <c:pt idx="0">
                  <c:v>319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3'!$D$5</c:f>
              <c:numCache>
                <c:formatCode>General</c:formatCode>
                <c:ptCount val="1"/>
                <c:pt idx="0">
                  <c:v>20105025</c:v>
                </c:pt>
              </c:numCache>
            </c:numRef>
          </c:val>
          <c:extLst>
            <c:ext xmlns:c16="http://schemas.microsoft.com/office/drawing/2014/chart" uri="{C3380CC4-5D6E-409C-BE32-E72D297353CC}">
              <c16:uniqueId val="{00000002-C9D8-4C1A-AFBC-DD5B097CDB4C}"/>
            </c:ext>
          </c:extLst>
        </c:ser>
        <c:ser>
          <c:idx val="3"/>
          <c:order val="3"/>
          <c:tx>
            <c:strRef>
              <c:f>'pivot 3'!$E$3:$E$4</c:f>
              <c:strCache>
                <c:ptCount val="1"/>
                <c:pt idx="0">
                  <c:v>346</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3'!$E$5</c:f>
              <c:numCache>
                <c:formatCode>General</c:formatCode>
                <c:ptCount val="1"/>
                <c:pt idx="0">
                  <c:v>20105052</c:v>
                </c:pt>
              </c:numCache>
            </c:numRef>
          </c:val>
          <c:extLst>
            <c:ext xmlns:c16="http://schemas.microsoft.com/office/drawing/2014/chart" uri="{C3380CC4-5D6E-409C-BE32-E72D297353CC}">
              <c16:uniqueId val="{00000003-C9D8-4C1A-AFBC-DD5B097CDB4C}"/>
            </c:ext>
          </c:extLst>
        </c:ser>
        <c:ser>
          <c:idx val="4"/>
          <c:order val="4"/>
          <c:tx>
            <c:strRef>
              <c:f>'pivot 3'!$F$3:$F$4</c:f>
              <c:strCache>
                <c:ptCount val="1"/>
                <c:pt idx="0">
                  <c:v>391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3'!$F$5</c:f>
              <c:numCache>
                <c:formatCode>General</c:formatCode>
                <c:ptCount val="1"/>
                <c:pt idx="0">
                  <c:v>20105042</c:v>
                </c:pt>
              </c:numCache>
            </c:numRef>
          </c:val>
          <c:extLst>
            <c:ext xmlns:c16="http://schemas.microsoft.com/office/drawing/2014/chart" uri="{C3380CC4-5D6E-409C-BE32-E72D297353CC}">
              <c16:uniqueId val="{00000004-C9D8-4C1A-AFBC-DD5B097CDB4C}"/>
            </c:ext>
          </c:extLst>
        </c:ser>
        <c:ser>
          <c:idx val="5"/>
          <c:order val="5"/>
          <c:tx>
            <c:strRef>
              <c:f>'pivot 3'!$G$3:$G$4</c:f>
              <c:strCache>
                <c:ptCount val="1"/>
                <c:pt idx="0">
                  <c:v>397</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3'!$G$5</c:f>
              <c:numCache>
                <c:formatCode>General</c:formatCode>
                <c:ptCount val="1"/>
                <c:pt idx="0">
                  <c:v>20105014</c:v>
                </c:pt>
              </c:numCache>
            </c:numRef>
          </c:val>
          <c:extLst>
            <c:ext xmlns:c16="http://schemas.microsoft.com/office/drawing/2014/chart" uri="{C3380CC4-5D6E-409C-BE32-E72D297353CC}">
              <c16:uniqueId val="{00000005-C9D8-4C1A-AFBC-DD5B097CDB4C}"/>
            </c:ext>
          </c:extLst>
        </c:ser>
        <c:ser>
          <c:idx val="6"/>
          <c:order val="6"/>
          <c:tx>
            <c:strRef>
              <c:f>'pivot 3'!$H$3:$H$4</c:f>
              <c:strCache>
                <c:ptCount val="1"/>
                <c:pt idx="0">
                  <c:v>400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3'!$H$5</c:f>
              <c:numCache>
                <c:formatCode>General</c:formatCode>
                <c:ptCount val="1"/>
                <c:pt idx="0">
                  <c:v>20105057</c:v>
                </c:pt>
              </c:numCache>
            </c:numRef>
          </c:val>
          <c:extLst>
            <c:ext xmlns:c16="http://schemas.microsoft.com/office/drawing/2014/chart" uri="{C3380CC4-5D6E-409C-BE32-E72D297353CC}">
              <c16:uniqueId val="{00000006-C9D8-4C1A-AFBC-DD5B097CDB4C}"/>
            </c:ext>
          </c:extLst>
        </c:ser>
        <c:ser>
          <c:idx val="7"/>
          <c:order val="7"/>
          <c:tx>
            <c:strRef>
              <c:f>'pivot 3'!$I$3:$I$4</c:f>
              <c:strCache>
                <c:ptCount val="1"/>
                <c:pt idx="0">
                  <c:v>404</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3'!$I$5</c:f>
              <c:numCache>
                <c:formatCode>General</c:formatCode>
                <c:ptCount val="1"/>
                <c:pt idx="0">
                  <c:v>20105023</c:v>
                </c:pt>
              </c:numCache>
            </c:numRef>
          </c:val>
          <c:extLst>
            <c:ext xmlns:c16="http://schemas.microsoft.com/office/drawing/2014/chart" uri="{C3380CC4-5D6E-409C-BE32-E72D297353CC}">
              <c16:uniqueId val="{00000007-C9D8-4C1A-AFBC-DD5B097CDB4C}"/>
            </c:ext>
          </c:extLst>
        </c:ser>
        <c:ser>
          <c:idx val="8"/>
          <c:order val="8"/>
          <c:tx>
            <c:strRef>
              <c:f>'pivot 3'!$J$3:$J$4</c:f>
              <c:strCache>
                <c:ptCount val="1"/>
                <c:pt idx="0">
                  <c:v>422</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3'!$J$5</c:f>
              <c:numCache>
                <c:formatCode>General</c:formatCode>
                <c:ptCount val="1"/>
                <c:pt idx="0">
                  <c:v>20105058</c:v>
                </c:pt>
              </c:numCache>
            </c:numRef>
          </c:val>
          <c:extLst>
            <c:ext xmlns:c16="http://schemas.microsoft.com/office/drawing/2014/chart" uri="{C3380CC4-5D6E-409C-BE32-E72D297353CC}">
              <c16:uniqueId val="{00000008-C9D8-4C1A-AFBC-DD5B097CDB4C}"/>
            </c:ext>
          </c:extLst>
        </c:ser>
        <c:ser>
          <c:idx val="9"/>
          <c:order val="9"/>
          <c:tx>
            <c:strRef>
              <c:f>'pivot 3'!$K$3:$K$4</c:f>
              <c:strCache>
                <c:ptCount val="1"/>
                <c:pt idx="0">
                  <c:v>425</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3'!$K$5</c:f>
              <c:numCache>
                <c:formatCode>General</c:formatCode>
                <c:ptCount val="1"/>
                <c:pt idx="0">
                  <c:v>20105047</c:v>
                </c:pt>
              </c:numCache>
            </c:numRef>
          </c:val>
          <c:extLst>
            <c:ext xmlns:c16="http://schemas.microsoft.com/office/drawing/2014/chart" uri="{C3380CC4-5D6E-409C-BE32-E72D297353CC}">
              <c16:uniqueId val="{00000009-C9D8-4C1A-AFBC-DD5B097CDB4C}"/>
            </c:ext>
          </c:extLst>
        </c:ser>
        <c:ser>
          <c:idx val="10"/>
          <c:order val="10"/>
          <c:tx>
            <c:strRef>
              <c:f>'pivot 3'!$L$3:$L$4</c:f>
              <c:strCache>
                <c:ptCount val="1"/>
                <c:pt idx="0">
                  <c:v>427</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3'!$L$5</c:f>
              <c:numCache>
                <c:formatCode>General</c:formatCode>
                <c:ptCount val="1"/>
                <c:pt idx="0">
                  <c:v>20105053</c:v>
                </c:pt>
              </c:numCache>
            </c:numRef>
          </c:val>
          <c:extLst>
            <c:ext xmlns:c16="http://schemas.microsoft.com/office/drawing/2014/chart" uri="{C3380CC4-5D6E-409C-BE32-E72D297353CC}">
              <c16:uniqueId val="{0000000A-C9D8-4C1A-AFBC-DD5B097CDB4C}"/>
            </c:ext>
          </c:extLst>
        </c:ser>
        <c:ser>
          <c:idx val="11"/>
          <c:order val="11"/>
          <c:tx>
            <c:strRef>
              <c:f>'pivot 3'!$M$3:$M$4</c:f>
              <c:strCache>
                <c:ptCount val="1"/>
                <c:pt idx="0">
                  <c:v>430</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3'!$M$5</c:f>
              <c:numCache>
                <c:formatCode>General</c:formatCode>
                <c:ptCount val="1"/>
                <c:pt idx="0">
                  <c:v>20105033</c:v>
                </c:pt>
              </c:numCache>
            </c:numRef>
          </c:val>
          <c:extLst>
            <c:ext xmlns:c16="http://schemas.microsoft.com/office/drawing/2014/chart" uri="{C3380CC4-5D6E-409C-BE32-E72D297353CC}">
              <c16:uniqueId val="{0000000B-C9D8-4C1A-AFBC-DD5B097CDB4C}"/>
            </c:ext>
          </c:extLst>
        </c:ser>
        <c:ser>
          <c:idx val="12"/>
          <c:order val="12"/>
          <c:tx>
            <c:strRef>
              <c:f>'pivot 3'!$N$3:$N$4</c:f>
              <c:strCache>
                <c:ptCount val="1"/>
                <c:pt idx="0">
                  <c:v>435</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3'!$N$5</c:f>
              <c:numCache>
                <c:formatCode>General</c:formatCode>
                <c:ptCount val="1"/>
                <c:pt idx="0">
                  <c:v>20105017</c:v>
                </c:pt>
              </c:numCache>
            </c:numRef>
          </c:val>
          <c:extLst>
            <c:ext xmlns:c16="http://schemas.microsoft.com/office/drawing/2014/chart" uri="{C3380CC4-5D6E-409C-BE32-E72D297353CC}">
              <c16:uniqueId val="{0000000C-C9D8-4C1A-AFBC-DD5B097CDB4C}"/>
            </c:ext>
          </c:extLst>
        </c:ser>
        <c:ser>
          <c:idx val="13"/>
          <c:order val="13"/>
          <c:tx>
            <c:strRef>
              <c:f>'pivot 3'!$O$3:$O$4</c:f>
              <c:strCache>
                <c:ptCount val="1"/>
                <c:pt idx="0">
                  <c:v>438</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3'!$O$5</c:f>
              <c:numCache>
                <c:formatCode>General</c:formatCode>
                <c:ptCount val="1"/>
                <c:pt idx="0">
                  <c:v>20105018</c:v>
                </c:pt>
              </c:numCache>
            </c:numRef>
          </c:val>
          <c:extLst>
            <c:ext xmlns:c16="http://schemas.microsoft.com/office/drawing/2014/chart" uri="{C3380CC4-5D6E-409C-BE32-E72D297353CC}">
              <c16:uniqueId val="{0000000D-C9D8-4C1A-AFBC-DD5B097CDB4C}"/>
            </c:ext>
          </c:extLst>
        </c:ser>
        <c:ser>
          <c:idx val="14"/>
          <c:order val="14"/>
          <c:tx>
            <c:strRef>
              <c:f>'pivot 3'!$P$3:$P$4</c:f>
              <c:strCache>
                <c:ptCount val="1"/>
                <c:pt idx="0">
                  <c:v>441</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3'!$P$5</c:f>
              <c:numCache>
                <c:formatCode>General</c:formatCode>
                <c:ptCount val="1"/>
                <c:pt idx="0">
                  <c:v>20105019</c:v>
                </c:pt>
              </c:numCache>
            </c:numRef>
          </c:val>
          <c:extLst>
            <c:ext xmlns:c16="http://schemas.microsoft.com/office/drawing/2014/chart" uri="{C3380CC4-5D6E-409C-BE32-E72D297353CC}">
              <c16:uniqueId val="{0000000E-C9D8-4C1A-AFBC-DD5B097CDB4C}"/>
            </c:ext>
          </c:extLst>
        </c:ser>
        <c:ser>
          <c:idx val="15"/>
          <c:order val="15"/>
          <c:tx>
            <c:strRef>
              <c:f>'pivot 3'!$Q$3:$Q$4</c:f>
              <c:strCache>
                <c:ptCount val="1"/>
                <c:pt idx="0">
                  <c:v>442</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3'!$Q$5</c:f>
              <c:numCache>
                <c:formatCode>General</c:formatCode>
                <c:ptCount val="1"/>
                <c:pt idx="0">
                  <c:v>20105048</c:v>
                </c:pt>
              </c:numCache>
            </c:numRef>
          </c:val>
          <c:extLst>
            <c:ext xmlns:c16="http://schemas.microsoft.com/office/drawing/2014/chart" uri="{C3380CC4-5D6E-409C-BE32-E72D297353CC}">
              <c16:uniqueId val="{0000000F-C9D8-4C1A-AFBC-DD5B097CDB4C}"/>
            </c:ext>
          </c:extLst>
        </c:ser>
        <c:ser>
          <c:idx val="16"/>
          <c:order val="16"/>
          <c:tx>
            <c:strRef>
              <c:f>'pivot 3'!$R$3:$R$4</c:f>
              <c:strCache>
                <c:ptCount val="1"/>
                <c:pt idx="0">
                  <c:v>444</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3'!$R$5</c:f>
              <c:numCache>
                <c:formatCode>General</c:formatCode>
                <c:ptCount val="1"/>
                <c:pt idx="0">
                  <c:v>20105031</c:v>
                </c:pt>
              </c:numCache>
            </c:numRef>
          </c:val>
          <c:extLst>
            <c:ext xmlns:c16="http://schemas.microsoft.com/office/drawing/2014/chart" uri="{C3380CC4-5D6E-409C-BE32-E72D297353CC}">
              <c16:uniqueId val="{00000010-C9D8-4C1A-AFBC-DD5B097CDB4C}"/>
            </c:ext>
          </c:extLst>
        </c:ser>
        <c:ser>
          <c:idx val="17"/>
          <c:order val="17"/>
          <c:tx>
            <c:strRef>
              <c:f>'pivot 3'!$S$3:$S$4</c:f>
              <c:strCache>
                <c:ptCount val="1"/>
                <c:pt idx="0">
                  <c:v>448</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3'!$S$5</c:f>
              <c:numCache>
                <c:formatCode>General</c:formatCode>
                <c:ptCount val="1"/>
                <c:pt idx="0">
                  <c:v>20105022</c:v>
                </c:pt>
              </c:numCache>
            </c:numRef>
          </c:val>
          <c:extLst>
            <c:ext xmlns:c16="http://schemas.microsoft.com/office/drawing/2014/chart" uri="{C3380CC4-5D6E-409C-BE32-E72D297353CC}">
              <c16:uniqueId val="{00000011-C9D8-4C1A-AFBC-DD5B097CDB4C}"/>
            </c:ext>
          </c:extLst>
        </c:ser>
        <c:ser>
          <c:idx val="18"/>
          <c:order val="18"/>
          <c:tx>
            <c:strRef>
              <c:f>'pivot 3'!$T$3:$T$4</c:f>
              <c:strCache>
                <c:ptCount val="1"/>
                <c:pt idx="0">
                  <c:v>479</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3'!$T$5</c:f>
              <c:numCache>
                <c:formatCode>General</c:formatCode>
                <c:ptCount val="1"/>
                <c:pt idx="0">
                  <c:v>20105003</c:v>
                </c:pt>
              </c:numCache>
            </c:numRef>
          </c:val>
          <c:extLst>
            <c:ext xmlns:c16="http://schemas.microsoft.com/office/drawing/2014/chart" uri="{C3380CC4-5D6E-409C-BE32-E72D297353CC}">
              <c16:uniqueId val="{00000012-C9D8-4C1A-AFBC-DD5B097CDB4C}"/>
            </c:ext>
          </c:extLst>
        </c:ser>
        <c:ser>
          <c:idx val="19"/>
          <c:order val="19"/>
          <c:tx>
            <c:strRef>
              <c:f>'pivot 3'!$U$3:$U$4</c:f>
              <c:strCache>
                <c:ptCount val="1"/>
                <c:pt idx="0">
                  <c:v>487</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3'!$U$5</c:f>
              <c:numCache>
                <c:formatCode>General</c:formatCode>
                <c:ptCount val="1"/>
                <c:pt idx="0">
                  <c:v>20105005</c:v>
                </c:pt>
              </c:numCache>
            </c:numRef>
          </c:val>
          <c:extLst>
            <c:ext xmlns:c16="http://schemas.microsoft.com/office/drawing/2014/chart" uri="{C3380CC4-5D6E-409C-BE32-E72D297353CC}">
              <c16:uniqueId val="{00000013-C9D8-4C1A-AFBC-DD5B097CDB4C}"/>
            </c:ext>
          </c:extLst>
        </c:ser>
        <c:ser>
          <c:idx val="20"/>
          <c:order val="20"/>
          <c:tx>
            <c:strRef>
              <c:f>'pivot 3'!$V$3:$V$4</c:f>
              <c:strCache>
                <c:ptCount val="1"/>
                <c:pt idx="0">
                  <c:v>(blank)</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3'!$A$5</c:f>
              <c:strCache>
                <c:ptCount val="1"/>
                <c:pt idx="0">
                  <c:v>Total</c:v>
                </c:pt>
              </c:strCache>
            </c:strRef>
          </c:cat>
          <c:val>
            <c:numRef>
              <c:f>'pivot 3'!$V$5</c:f>
              <c:numCache>
                <c:formatCode>General</c:formatCode>
                <c:ptCount val="1"/>
                <c:pt idx="0">
                  <c:v>20105061</c:v>
                </c:pt>
              </c:numCache>
            </c:numRef>
          </c:val>
          <c:extLst>
            <c:ext xmlns:c16="http://schemas.microsoft.com/office/drawing/2014/chart" uri="{C3380CC4-5D6E-409C-BE32-E72D297353CC}">
              <c16:uniqueId val="{00000014-C9D8-4C1A-AFBC-DD5B097CDB4C}"/>
            </c:ext>
          </c:extLst>
        </c:ser>
        <c:dLbls>
          <c:showLegendKey val="0"/>
          <c:showVal val="0"/>
          <c:showCatName val="0"/>
          <c:showSerName val="0"/>
          <c:showPercent val="0"/>
          <c:showBubbleSize val="0"/>
        </c:dLbls>
        <c:gapWidth val="219"/>
        <c:overlap val="-27"/>
        <c:axId val="447126992"/>
        <c:axId val="447123056"/>
      </c:barChart>
      <c:catAx>
        <c:axId val="44712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23056"/>
        <c:crosses val="autoZero"/>
        <c:auto val="1"/>
        <c:lblAlgn val="ctr"/>
        <c:lblOffset val="100"/>
        <c:noMultiLvlLbl val="0"/>
      </c:catAx>
      <c:valAx>
        <c:axId val="447123056"/>
        <c:scaling>
          <c:orientation val="minMax"/>
        </c:scaling>
        <c:delete val="1"/>
        <c:axPos val="l"/>
        <c:numFmt formatCode="General" sourceLinked="1"/>
        <c:majorTickMark val="none"/>
        <c:minorTickMark val="none"/>
        <c:tickLblPos val="nextTo"/>
        <c:crossAx val="44712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838200</xdr:colOff>
      <xdr:row>6</xdr:row>
      <xdr:rowOff>104775</xdr:rowOff>
    </xdr:from>
    <xdr:to>
      <xdr:col>7</xdr:col>
      <xdr:colOff>190500</xdr:colOff>
      <xdr:row>23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1119187</xdr:colOff>
      <xdr:row>5</xdr:row>
      <xdr:rowOff>104775</xdr:rowOff>
    </xdr:from>
    <xdr:to>
      <xdr:col>9</xdr:col>
      <xdr:colOff>357187</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1119187</xdr:colOff>
      <xdr:row>7</xdr:row>
      <xdr:rowOff>28575</xdr:rowOff>
    </xdr:from>
    <xdr:to>
      <xdr:col>9</xdr:col>
      <xdr:colOff>357187</xdr:colOff>
      <xdr:row>24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400050</xdr:colOff>
      <xdr:row>1</xdr:row>
      <xdr:rowOff>57150</xdr:rowOff>
    </xdr:from>
    <xdr:to>
      <xdr:col>8</xdr:col>
      <xdr:colOff>95250</xdr:colOff>
      <xdr:row>18</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171450</xdr:colOff>
      <xdr:row>1</xdr:row>
      <xdr:rowOff>104775</xdr:rowOff>
    </xdr:from>
    <xdr:to>
      <xdr:col>11</xdr:col>
      <xdr:colOff>285750</xdr:colOff>
      <xdr:row>18</xdr:row>
      <xdr:rowOff>57150</xdr:rowOff>
    </xdr:to>
    <mc:AlternateContent xmlns:mc="http://schemas.openxmlformats.org/markup-compatibility/2006">
      <mc:Choice xmlns:a14="http://schemas.microsoft.com/office/drawing/2010/main" Requires="a14">
        <xdr:graphicFrame macro="">
          <xdr:nvGraphicFramePr>
            <xdr:cNvPr id="3" name="NAME "/>
            <xdr:cNvGraphicFramePr/>
          </xdr:nvGraphicFramePr>
          <xdr:xfrm>
            <a:off x="0" y="0"/>
            <a:ext cx="0" cy="0"/>
          </xdr:xfrm>
          <a:graphic>
            <a:graphicData uri="http://schemas.microsoft.com/office/drawing/2010/slicer">
              <sle:slicer xmlns:sle="http://schemas.microsoft.com/office/drawing/2010/slicer" name="NAME "/>
            </a:graphicData>
          </a:graphic>
        </xdr:graphicFrame>
      </mc:Choice>
      <mc:Fallback>
        <xdr:sp macro="" textlink="">
          <xdr:nvSpPr>
            <xdr:cNvPr id="0" name=""/>
            <xdr:cNvSpPr>
              <a:spLocks noTextEdit="1"/>
            </xdr:cNvSpPr>
          </xdr:nvSpPr>
          <xdr:spPr>
            <a:xfrm>
              <a:off x="5048250" y="266700"/>
              <a:ext cx="19431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438150</xdr:colOff>
      <xdr:row>18</xdr:row>
      <xdr:rowOff>123825</xdr:rowOff>
    </xdr:from>
    <xdr:to>
      <xdr:col>8</xdr:col>
      <xdr:colOff>133350</xdr:colOff>
      <xdr:row>35</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371475</xdr:colOff>
      <xdr:row>36</xdr:row>
      <xdr:rowOff>133350</xdr:rowOff>
    </xdr:from>
    <xdr:to>
      <xdr:col>8</xdr:col>
      <xdr:colOff>66675</xdr:colOff>
      <xdr:row>53</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228600</xdr:colOff>
      <xdr:row>19</xdr:row>
      <xdr:rowOff>38100</xdr:rowOff>
    </xdr:from>
    <xdr:to>
      <xdr:col>11</xdr:col>
      <xdr:colOff>266700</xdr:colOff>
      <xdr:row>35</xdr:row>
      <xdr:rowOff>95250</xdr:rowOff>
    </xdr:to>
    <mc:AlternateContent xmlns:mc="http://schemas.openxmlformats.org/markup-compatibility/2006">
      <mc:Choice xmlns:a14="http://schemas.microsoft.com/office/drawing/2010/main" Requires="a14">
        <xdr:graphicFrame macro="">
          <xdr:nvGraphicFramePr>
            <xdr:cNvPr id="8" name="12th Mark"/>
            <xdr:cNvGraphicFramePr/>
          </xdr:nvGraphicFramePr>
          <xdr:xfrm>
            <a:off x="0" y="0"/>
            <a:ext cx="0" cy="0"/>
          </xdr:xfrm>
          <a:graphic>
            <a:graphicData uri="http://schemas.microsoft.com/office/drawing/2010/slicer">
              <sle:slicer xmlns:sle="http://schemas.microsoft.com/office/drawing/2010/slicer" name="12th Mark"/>
            </a:graphicData>
          </a:graphic>
        </xdr:graphicFrame>
      </mc:Choice>
      <mc:Fallback>
        <xdr:sp macro="" textlink="">
          <xdr:nvSpPr>
            <xdr:cNvPr id="0" name=""/>
            <xdr:cNvSpPr>
              <a:spLocks noTextEdit="1"/>
            </xdr:cNvSpPr>
          </xdr:nvSpPr>
          <xdr:spPr>
            <a:xfrm>
              <a:off x="5105400" y="3114675"/>
              <a:ext cx="1866900" cy="264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238125</xdr:colOff>
      <xdr:row>36</xdr:row>
      <xdr:rowOff>123825</xdr:rowOff>
    </xdr:from>
    <xdr:to>
      <xdr:col>11</xdr:col>
      <xdr:colOff>257175</xdr:colOff>
      <xdr:row>54</xdr:row>
      <xdr:rowOff>47625</xdr:rowOff>
    </xdr:to>
    <mc:AlternateContent xmlns:mc="http://schemas.openxmlformats.org/markup-compatibility/2006">
      <mc:Choice xmlns:a14="http://schemas.microsoft.com/office/drawing/2010/main" Requires="a14">
        <xdr:graphicFrame macro="">
          <xdr:nvGraphicFramePr>
            <xdr:cNvPr id="9" name="10th Mark"/>
            <xdr:cNvGraphicFramePr/>
          </xdr:nvGraphicFramePr>
          <xdr:xfrm>
            <a:off x="0" y="0"/>
            <a:ext cx="0" cy="0"/>
          </xdr:xfrm>
          <a:graphic>
            <a:graphicData uri="http://schemas.microsoft.com/office/drawing/2010/slicer">
              <sle:slicer xmlns:sle="http://schemas.microsoft.com/office/drawing/2010/slicer" name="10th Mark"/>
            </a:graphicData>
          </a:graphic>
        </xdr:graphicFrame>
      </mc:Choice>
      <mc:Fallback>
        <xdr:sp macro="" textlink="">
          <xdr:nvSpPr>
            <xdr:cNvPr id="0" name=""/>
            <xdr:cNvSpPr>
              <a:spLocks noTextEdit="1"/>
            </xdr:cNvSpPr>
          </xdr:nvSpPr>
          <xdr:spPr>
            <a:xfrm>
              <a:off x="5114925" y="5953125"/>
              <a:ext cx="1847850" cy="283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26.716228819445" createdVersion="6" refreshedVersion="6" minRefreshableVersion="3" recordCount="21">
  <cacheSource type="worksheet">
    <worksheetSource ref="B1:L22" sheet="Form responses 1"/>
  </cacheSource>
  <cacheFields count="11">
    <cacheField name="REGISTER NUMBER" numFmtId="0">
      <sharedItems containsSemiMixedTypes="0" containsString="0" containsNumber="1" containsInteger="1" minValue="20105003" maxValue="20105061" count="21">
        <n v="20105003"/>
        <n v="20105005"/>
        <n v="20105014"/>
        <n v="20105017"/>
        <n v="20105018"/>
        <n v="20105019"/>
        <n v="20105022"/>
        <n v="20105023"/>
        <n v="20105025"/>
        <n v="20105031"/>
        <n v="20105032"/>
        <n v="20105033"/>
        <n v="20105042"/>
        <n v="20105043"/>
        <n v="20105047"/>
        <n v="20105048"/>
        <n v="20105052"/>
        <n v="20105053"/>
        <n v="20105057"/>
        <n v="20105058"/>
        <n v="20105061"/>
      </sharedItems>
    </cacheField>
    <cacheField name="NAME " numFmtId="0">
      <sharedItems count="21">
        <s v="A. ALAMEEN"/>
        <s v="ARUN C"/>
        <s v="DINESHKUMAR S"/>
        <s v="GUNA. P"/>
        <s v="HARIKRISHNA.S"/>
        <s v="KAJENDRAN M"/>
        <s v="KEBIN RAJ S"/>
        <s v="J LIJO JOHN"/>
        <s v="MANOJ KUMAR.V"/>
        <s v="NAGARAJAN . N"/>
        <s v="NANTHABALA N"/>
        <s v="NAVEEN.R"/>
        <s v="RAKKAPPAN K"/>
        <s v="SABARISHWAR V"/>
        <s v="SAKTHIDHASAN.V"/>
        <s v="SANJEEV V"/>
        <s v="SIVASANKARAN B"/>
        <s v="SURENDHAR S"/>
        <s v="THOUFEEQ ROSHAN J"/>
        <s v="VASANTHAKUMAR.S"/>
        <s v="VISWAS.S"/>
      </sharedItems>
    </cacheField>
    <cacheField name="Department" numFmtId="0">
      <sharedItems count="1">
        <s v="EEE"/>
      </sharedItems>
    </cacheField>
    <cacheField name="EMAIL ID " numFmtId="0">
      <sharedItems/>
    </cacheField>
    <cacheField name=" MOBILE NUMBER" numFmtId="0">
      <sharedItems containsSemiMixedTypes="0" containsString="0" containsNumber="1" containsInteger="1" minValue="6369319462" maxValue="9585952685"/>
    </cacheField>
    <cacheField name="DATE OF BIRTH" numFmtId="14">
      <sharedItems containsSemiMixedTypes="0" containsNonDate="0" containsDate="1" containsString="0" minDate="2002-02-24T00:00:00" maxDate="2021-06-25T00:00:00"/>
    </cacheField>
    <cacheField name="College Name" numFmtId="0">
      <sharedItems/>
    </cacheField>
    <cacheField name="CITY" numFmtId="0">
      <sharedItems count="15">
        <s v="KODUNGALLUR"/>
        <s v="PERINTHALMANA"/>
        <s v="PUDUKKOTTAI"/>
        <s v="DHARAMPURI "/>
        <s v="TIRUPATTUR"/>
        <s v="RAMANATHAPURAM"/>
        <s v="CHIDAMBARAM"/>
        <s v="KANYAKUMARI "/>
        <s v="KRISHNAGIRI"/>
        <s v="DHARMAPURI"/>
        <s v="PALLAKAD"/>
        <s v="DHARMAPURI "/>
        <s v="KOVILPATTI"/>
        <s v="NEYVELI"/>
        <s v="SIVAGANGAI"/>
      </sharedItems>
    </cacheField>
    <cacheField name="CGPA" numFmtId="2">
      <sharedItems containsSemiMixedTypes="0" containsString="0" containsNumber="1" minValue="7.3" maxValue="9.2100000000000009"/>
    </cacheField>
    <cacheField name="10th Mark" numFmtId="0">
      <sharedItems containsString="0" containsBlank="1" containsNumber="1" containsInteger="1" minValue="276" maxValue="487" count="21">
        <n v="479"/>
        <n v="487"/>
        <n v="397"/>
        <n v="435"/>
        <n v="438"/>
        <n v="441"/>
        <n v="448"/>
        <n v="404"/>
        <n v="319"/>
        <n v="444"/>
        <n v="296"/>
        <n v="430"/>
        <n v="391"/>
        <n v="276"/>
        <n v="425"/>
        <n v="442"/>
        <n v="346"/>
        <n v="427"/>
        <n v="400"/>
        <n v="422"/>
        <m/>
      </sharedItems>
    </cacheField>
    <cacheField name="12th Mark" numFmtId="0">
      <sharedItems containsString="0" containsBlank="1" containsNumber="1" containsInteger="1" minValue="285" maxValue="593" count="20">
        <n v="436"/>
        <n v="593"/>
        <n v="361"/>
        <n v="532"/>
        <n v="373"/>
        <n v="365"/>
        <n v="420"/>
        <n v="320"/>
        <n v="321"/>
        <n v="385"/>
        <n v="325"/>
        <n v="398"/>
        <n v="339"/>
        <n v="400"/>
        <n v="407"/>
        <n v="285"/>
        <n v="384"/>
        <n v="317"/>
        <n v="422"/>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
  <r>
    <x v="0"/>
    <x v="0"/>
    <x v="0"/>
    <s v="20105003@hicet.ac.in"/>
    <n v="8870467298"/>
    <d v="2003-05-27T00:00:00"/>
    <s v="HINDUSTHAN COLLEGE OF ENGINEERING AND TECHNOLOGY"/>
    <x v="0"/>
    <n v="8.0299999999999994"/>
    <x v="0"/>
    <x v="0"/>
  </r>
  <r>
    <x v="1"/>
    <x v="1"/>
    <x v="0"/>
    <s v="20105005@hicey.ac.in"/>
    <n v="6369319462"/>
    <d v="2002-11-12T00:00:00"/>
    <s v="HINDUSTHAN COLLEGE OF ENGINEERING AND TECHNOLOGY"/>
    <x v="1"/>
    <n v="7.44"/>
    <x v="1"/>
    <x v="1"/>
  </r>
  <r>
    <x v="2"/>
    <x v="2"/>
    <x v="0"/>
    <s v="20105014@hiect.ac.in"/>
    <n v="6382672686"/>
    <d v="2003-03-31T00:00:00"/>
    <s v="HINDUSTHAN COLLEGE OF ENGINEERING AND TECHNOLOGY"/>
    <x v="2"/>
    <n v="7.97"/>
    <x v="2"/>
    <x v="2"/>
  </r>
  <r>
    <x v="3"/>
    <x v="3"/>
    <x v="0"/>
    <s v="20105017@hicet.ac.in"/>
    <n v="9360380252"/>
    <d v="2002-12-13T00:00:00"/>
    <s v="HINDUSTHAN COLLEGE OF ENGINEERING AND TECHNOLOGY"/>
    <x v="0"/>
    <n v="7.84"/>
    <x v="3"/>
    <x v="3"/>
  </r>
  <r>
    <x v="4"/>
    <x v="4"/>
    <x v="0"/>
    <s v="20105018@hicet.ac.in"/>
    <n v="9345577811"/>
    <d v="2002-07-11T00:00:00"/>
    <s v="HINDUSTHAN COLLEGE OF ENGINEERING AND TECHNOLOGY"/>
    <x v="3"/>
    <n v="8.2100000000000009"/>
    <x v="4"/>
    <x v="4"/>
  </r>
  <r>
    <x v="5"/>
    <x v="5"/>
    <x v="0"/>
    <s v="20105019@hicet.ac.in"/>
    <n v="6374576441"/>
    <d v="2003-01-05T00:00:00"/>
    <s v="HINDUSTHAN COLLEGE OF ENGINEERING AND TECHNOLOGY"/>
    <x v="4"/>
    <n v="8.26"/>
    <x v="5"/>
    <x v="5"/>
  </r>
  <r>
    <x v="6"/>
    <x v="6"/>
    <x v="0"/>
    <s v="20105022@hicet.ac.in"/>
    <n v="9150843620"/>
    <d v="2002-08-23T00:00:00"/>
    <s v="HINDUSTHAN COLLEGE OF ENGINEERING AND TECHNOLOGY"/>
    <x v="5"/>
    <n v="8.25"/>
    <x v="6"/>
    <x v="6"/>
  </r>
  <r>
    <x v="7"/>
    <x v="7"/>
    <x v="0"/>
    <s v="20105023@hicet.ac.in"/>
    <n v="9585952685"/>
    <d v="2002-02-24T00:00:00"/>
    <s v="HINDUSTHAN COLLEGE OF ENGINEERING AND TECHNOLOGY"/>
    <x v="6"/>
    <n v="7.73"/>
    <x v="7"/>
    <x v="7"/>
  </r>
  <r>
    <x v="8"/>
    <x v="8"/>
    <x v="0"/>
    <s v="20105025@hicet.ac.in"/>
    <n v="9443955134"/>
    <d v="2002-10-04T00:00:00"/>
    <s v="HINDUSTHAN COLLEGE OF ENGINEERING AND TECHNOLOGY"/>
    <x v="2"/>
    <n v="7.33"/>
    <x v="8"/>
    <x v="8"/>
  </r>
  <r>
    <x v="9"/>
    <x v="9"/>
    <x v="0"/>
    <s v="20105031@hicet.ac.in"/>
    <n v="9360581459"/>
    <d v="2002-12-16T00:00:00"/>
    <s v="HINDUSTHAN COLLEGE OF ENGINEERING AND TECHNOLOGY"/>
    <x v="7"/>
    <n v="8.32"/>
    <x v="9"/>
    <x v="9"/>
  </r>
  <r>
    <x v="10"/>
    <x v="10"/>
    <x v="0"/>
    <s v="20105032@hicet.ac.in"/>
    <n v="7904998827"/>
    <d v="2003-04-17T00:00:00"/>
    <s v="HINDUSTHAN COLLEGE OF ENGINEERING AND TECHNOLOGY"/>
    <x v="8"/>
    <n v="8.1"/>
    <x v="10"/>
    <x v="10"/>
  </r>
  <r>
    <x v="11"/>
    <x v="11"/>
    <x v="0"/>
    <s v="20105033@hicet.ac.in"/>
    <n v="9025185287"/>
    <d v="2002-09-02T00:00:00"/>
    <s v="HINDUSTHAN COLLEGE OF ENGINEERING AND TECHNOLOGY"/>
    <x v="9"/>
    <n v="7.31"/>
    <x v="11"/>
    <x v="11"/>
  </r>
  <r>
    <x v="12"/>
    <x v="12"/>
    <x v="0"/>
    <s v="20105042@hicet.ac.in"/>
    <n v="6379608907"/>
    <d v="2002-08-30T00:00:00"/>
    <s v="HINDUSTHAN COLLEGE OF ENGINEERING AND TECHNOLOGY"/>
    <x v="8"/>
    <n v="7.43"/>
    <x v="12"/>
    <x v="12"/>
  </r>
  <r>
    <x v="13"/>
    <x v="13"/>
    <x v="0"/>
    <s v="20105043@hicet.ac.in"/>
    <n v="9003874484"/>
    <d v="2002-11-23T00:00:00"/>
    <s v="HINDUSTHAN COLLEGE OF ENGINEERING AND TECHNOLOGY"/>
    <x v="9"/>
    <n v="9.2100000000000009"/>
    <x v="13"/>
    <x v="13"/>
  </r>
  <r>
    <x v="14"/>
    <x v="14"/>
    <x v="0"/>
    <s v="20105047@hicet.ac.in"/>
    <n v="7550319083"/>
    <d v="2002-06-26T00:00:00"/>
    <s v="HINDUSTHAN COLLEGE OF ENGINEERING AND TECHNOLOGY"/>
    <x v="10"/>
    <n v="7.73"/>
    <x v="14"/>
    <x v="4"/>
  </r>
  <r>
    <x v="15"/>
    <x v="15"/>
    <x v="0"/>
    <s v="20105048@hicet.ac.in"/>
    <n v="7598725007"/>
    <d v="2021-06-24T00:00:00"/>
    <s v="HINDUSTHAN COLLEGE OF ENGINEERING AND TECHNOLOGY"/>
    <x v="11"/>
    <n v="8.0500000000000007"/>
    <x v="15"/>
    <x v="14"/>
  </r>
  <r>
    <x v="16"/>
    <x v="16"/>
    <x v="0"/>
    <s v="20105052@hicet.ac.in"/>
    <n v="8072502768"/>
    <d v="2003-05-19T00:00:00"/>
    <s v="HINDUSTHAN COLLEGE OF ENGINEERING AND TECHNOLOGY"/>
    <x v="11"/>
    <n v="7.33"/>
    <x v="16"/>
    <x v="15"/>
  </r>
  <r>
    <x v="17"/>
    <x v="17"/>
    <x v="0"/>
    <s v="20105053@hicet.ac.in"/>
    <n v="6383149791"/>
    <d v="2002-10-21T00:00:00"/>
    <s v="HINDUSTHAN COLLEGE OF ENGINEERING AND TECHNOLOGY"/>
    <x v="11"/>
    <n v="8.15"/>
    <x v="17"/>
    <x v="16"/>
  </r>
  <r>
    <x v="18"/>
    <x v="18"/>
    <x v="0"/>
    <s v="20105057@hicet.ac.in"/>
    <n v="8248435171"/>
    <d v="2003-06-12T00:00:00"/>
    <s v="HINDUSTHAN COLLEGE OF ENGINEERING AND TECHNOLOGY"/>
    <x v="12"/>
    <n v="7.96"/>
    <x v="18"/>
    <x v="17"/>
  </r>
  <r>
    <x v="19"/>
    <x v="19"/>
    <x v="0"/>
    <s v="20105058@hicet.ac.in"/>
    <n v="9489291325"/>
    <d v="2003-02-10T00:00:00"/>
    <s v="HINDUSTHAN COLLEGE OF ENGINEERING AND TECHNOLOGY"/>
    <x v="13"/>
    <n v="7.95"/>
    <x v="19"/>
    <x v="18"/>
  </r>
  <r>
    <x v="20"/>
    <x v="20"/>
    <x v="0"/>
    <s v="20105061@hicet.ac.in"/>
    <n v="9159783374"/>
    <d v="2003-02-18T00:00:00"/>
    <s v="HINDUSTHAN COLLEGE OF ENGINEERING AND TECHNOLOGY"/>
    <x v="14"/>
    <n v="7.3"/>
    <x v="20"/>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W5" firstHeaderRow="1" firstDataRow="2" firstDataCol="1"/>
  <pivotFields count="11">
    <pivotField showAll="0"/>
    <pivotField axis="axisCol" showAll="0">
      <items count="22">
        <item x="0"/>
        <item x="1"/>
        <item x="2"/>
        <item x="3"/>
        <item x="4"/>
        <item x="7"/>
        <item x="5"/>
        <item x="6"/>
        <item x="8"/>
        <item x="9"/>
        <item x="10"/>
        <item x="11"/>
        <item x="12"/>
        <item x="13"/>
        <item x="14"/>
        <item x="15"/>
        <item x="16"/>
        <item x="17"/>
        <item x="18"/>
        <item x="19"/>
        <item x="20"/>
        <item t="default"/>
      </items>
    </pivotField>
    <pivotField showAll="0"/>
    <pivotField showAll="0"/>
    <pivotField showAll="0"/>
    <pivotField numFmtId="14" showAll="0"/>
    <pivotField showAll="0"/>
    <pivotField showAll="0"/>
    <pivotField dataField="1" numFmtId="2" showAll="0"/>
    <pivotField showAll="0">
      <items count="22">
        <item x="13"/>
        <item x="10"/>
        <item x="8"/>
        <item x="16"/>
        <item x="12"/>
        <item x="2"/>
        <item x="18"/>
        <item x="7"/>
        <item x="19"/>
        <item x="14"/>
        <item x="17"/>
        <item x="11"/>
        <item x="3"/>
        <item x="4"/>
        <item x="5"/>
        <item x="15"/>
        <item x="9"/>
        <item x="6"/>
        <item x="0"/>
        <item x="1"/>
        <item x="20"/>
        <item t="default"/>
      </items>
    </pivotField>
    <pivotField showAll="0"/>
  </pivotFields>
  <rowItems count="1">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CGPA" fld="8" baseField="0" baseItem="0"/>
  </dataFields>
  <chartFormats count="42">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series="1">
      <pivotArea type="data" outline="0" fieldPosition="0">
        <references count="2">
          <reference field="4294967294" count="1" selected="0">
            <x v="0"/>
          </reference>
          <reference field="1" count="1" selected="0">
            <x v="7"/>
          </reference>
        </references>
      </pivotArea>
    </chartFormat>
    <chartFormat chart="0" format="29" series="1">
      <pivotArea type="data" outline="0" fieldPosition="0">
        <references count="2">
          <reference field="4294967294" count="1" selected="0">
            <x v="0"/>
          </reference>
          <reference field="1" count="1" selected="0">
            <x v="8"/>
          </reference>
        </references>
      </pivotArea>
    </chartFormat>
    <chartFormat chart="0" format="30" series="1">
      <pivotArea type="data" outline="0" fieldPosition="0">
        <references count="2">
          <reference field="4294967294" count="1" selected="0">
            <x v="0"/>
          </reference>
          <reference field="1" count="1" selected="0">
            <x v="9"/>
          </reference>
        </references>
      </pivotArea>
    </chartFormat>
    <chartFormat chart="0" format="31" series="1">
      <pivotArea type="data" outline="0" fieldPosition="0">
        <references count="2">
          <reference field="4294967294" count="1" selected="0">
            <x v="0"/>
          </reference>
          <reference field="1" count="1" selected="0">
            <x v="10"/>
          </reference>
        </references>
      </pivotArea>
    </chartFormat>
    <chartFormat chart="0" format="32"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2">
          <reference field="4294967294" count="1" selected="0">
            <x v="0"/>
          </reference>
          <reference field="1" count="1" selected="0">
            <x v="12"/>
          </reference>
        </references>
      </pivotArea>
    </chartFormat>
    <chartFormat chart="0" format="34" series="1">
      <pivotArea type="data" outline="0" fieldPosition="0">
        <references count="2">
          <reference field="4294967294" count="1" selected="0">
            <x v="0"/>
          </reference>
          <reference field="1" count="1" selected="0">
            <x v="13"/>
          </reference>
        </references>
      </pivotArea>
    </chartFormat>
    <chartFormat chart="0" format="35" series="1">
      <pivotArea type="data" outline="0" fieldPosition="0">
        <references count="2">
          <reference field="4294967294" count="1" selected="0">
            <x v="0"/>
          </reference>
          <reference field="1" count="1" selected="0">
            <x v="14"/>
          </reference>
        </references>
      </pivotArea>
    </chartFormat>
    <chartFormat chart="0" format="36" series="1">
      <pivotArea type="data" outline="0" fieldPosition="0">
        <references count="2">
          <reference field="4294967294" count="1" selected="0">
            <x v="0"/>
          </reference>
          <reference field="1" count="1" selected="0">
            <x v="15"/>
          </reference>
        </references>
      </pivotArea>
    </chartFormat>
    <chartFormat chart="0" format="37" series="1">
      <pivotArea type="data" outline="0" fieldPosition="0">
        <references count="2">
          <reference field="4294967294" count="1" selected="0">
            <x v="0"/>
          </reference>
          <reference field="1" count="1" selected="0">
            <x v="16"/>
          </reference>
        </references>
      </pivotArea>
    </chartFormat>
    <chartFormat chart="0" format="38" series="1">
      <pivotArea type="data" outline="0" fieldPosition="0">
        <references count="2">
          <reference field="4294967294" count="1" selected="0">
            <x v="0"/>
          </reference>
          <reference field="1" count="1" selected="0">
            <x v="17"/>
          </reference>
        </references>
      </pivotArea>
    </chartFormat>
    <chartFormat chart="0" format="39" series="1">
      <pivotArea type="data" outline="0" fieldPosition="0">
        <references count="2">
          <reference field="4294967294" count="1" selected="0">
            <x v="0"/>
          </reference>
          <reference field="1" count="1" selected="0">
            <x v="18"/>
          </reference>
        </references>
      </pivotArea>
    </chartFormat>
    <chartFormat chart="0" format="40" series="1">
      <pivotArea type="data" outline="0" fieldPosition="0">
        <references count="2">
          <reference field="4294967294" count="1" selected="0">
            <x v="0"/>
          </reference>
          <reference field="1" count="1" selected="0">
            <x v="19"/>
          </reference>
        </references>
      </pivotArea>
    </chartFormat>
    <chartFormat chart="0" format="41" series="1">
      <pivotArea type="data" outline="0" fieldPosition="0">
        <references count="2">
          <reference field="4294967294" count="1" selected="0">
            <x v="0"/>
          </reference>
          <reference field="1" count="1" selected="0">
            <x v="20"/>
          </reference>
        </references>
      </pivotArea>
    </chartFormat>
    <chartFormat chart="2" format="63" series="1">
      <pivotArea type="data" outline="0" fieldPosition="0">
        <references count="2">
          <reference field="4294967294" count="1" selected="0">
            <x v="0"/>
          </reference>
          <reference field="1" count="1" selected="0">
            <x v="0"/>
          </reference>
        </references>
      </pivotArea>
    </chartFormat>
    <chartFormat chart="2" format="64" series="1">
      <pivotArea type="data" outline="0" fieldPosition="0">
        <references count="2">
          <reference field="4294967294" count="1" selected="0">
            <x v="0"/>
          </reference>
          <reference field="1" count="1" selected="0">
            <x v="1"/>
          </reference>
        </references>
      </pivotArea>
    </chartFormat>
    <chartFormat chart="2" format="65" series="1">
      <pivotArea type="data" outline="0" fieldPosition="0">
        <references count="2">
          <reference field="4294967294" count="1" selected="0">
            <x v="0"/>
          </reference>
          <reference field="1" count="1" selected="0">
            <x v="2"/>
          </reference>
        </references>
      </pivotArea>
    </chartFormat>
    <chartFormat chart="2" format="66" series="1">
      <pivotArea type="data" outline="0" fieldPosition="0">
        <references count="2">
          <reference field="4294967294" count="1" selected="0">
            <x v="0"/>
          </reference>
          <reference field="1" count="1" selected="0">
            <x v="3"/>
          </reference>
        </references>
      </pivotArea>
    </chartFormat>
    <chartFormat chart="2" format="67" series="1">
      <pivotArea type="data" outline="0" fieldPosition="0">
        <references count="2">
          <reference field="4294967294" count="1" selected="0">
            <x v="0"/>
          </reference>
          <reference field="1" count="1" selected="0">
            <x v="4"/>
          </reference>
        </references>
      </pivotArea>
    </chartFormat>
    <chartFormat chart="2" format="68" series="1">
      <pivotArea type="data" outline="0" fieldPosition="0">
        <references count="2">
          <reference field="4294967294" count="1" selected="0">
            <x v="0"/>
          </reference>
          <reference field="1" count="1" selected="0">
            <x v="5"/>
          </reference>
        </references>
      </pivotArea>
    </chartFormat>
    <chartFormat chart="2" format="69" series="1">
      <pivotArea type="data" outline="0" fieldPosition="0">
        <references count="2">
          <reference field="4294967294" count="1" selected="0">
            <x v="0"/>
          </reference>
          <reference field="1" count="1" selected="0">
            <x v="6"/>
          </reference>
        </references>
      </pivotArea>
    </chartFormat>
    <chartFormat chart="2" format="70" series="1">
      <pivotArea type="data" outline="0" fieldPosition="0">
        <references count="2">
          <reference field="4294967294" count="1" selected="0">
            <x v="0"/>
          </reference>
          <reference field="1" count="1" selected="0">
            <x v="7"/>
          </reference>
        </references>
      </pivotArea>
    </chartFormat>
    <chartFormat chart="2" format="71" series="1">
      <pivotArea type="data" outline="0" fieldPosition="0">
        <references count="2">
          <reference field="4294967294" count="1" selected="0">
            <x v="0"/>
          </reference>
          <reference field="1" count="1" selected="0">
            <x v="8"/>
          </reference>
        </references>
      </pivotArea>
    </chartFormat>
    <chartFormat chart="2" format="72" series="1">
      <pivotArea type="data" outline="0" fieldPosition="0">
        <references count="2">
          <reference field="4294967294" count="1" selected="0">
            <x v="0"/>
          </reference>
          <reference field="1" count="1" selected="0">
            <x v="9"/>
          </reference>
        </references>
      </pivotArea>
    </chartFormat>
    <chartFormat chart="2" format="73" series="1">
      <pivotArea type="data" outline="0" fieldPosition="0">
        <references count="2">
          <reference field="4294967294" count="1" selected="0">
            <x v="0"/>
          </reference>
          <reference field="1" count="1" selected="0">
            <x v="10"/>
          </reference>
        </references>
      </pivotArea>
    </chartFormat>
    <chartFormat chart="2" format="74" series="1">
      <pivotArea type="data" outline="0" fieldPosition="0">
        <references count="2">
          <reference field="4294967294" count="1" selected="0">
            <x v="0"/>
          </reference>
          <reference field="1" count="1" selected="0">
            <x v="11"/>
          </reference>
        </references>
      </pivotArea>
    </chartFormat>
    <chartFormat chart="2" format="75" series="1">
      <pivotArea type="data" outline="0" fieldPosition="0">
        <references count="2">
          <reference field="4294967294" count="1" selected="0">
            <x v="0"/>
          </reference>
          <reference field="1" count="1" selected="0">
            <x v="12"/>
          </reference>
        </references>
      </pivotArea>
    </chartFormat>
    <chartFormat chart="2" format="76" series="1">
      <pivotArea type="data" outline="0" fieldPosition="0">
        <references count="2">
          <reference field="4294967294" count="1" selected="0">
            <x v="0"/>
          </reference>
          <reference field="1" count="1" selected="0">
            <x v="13"/>
          </reference>
        </references>
      </pivotArea>
    </chartFormat>
    <chartFormat chart="2" format="77" series="1">
      <pivotArea type="data" outline="0" fieldPosition="0">
        <references count="2">
          <reference field="4294967294" count="1" selected="0">
            <x v="0"/>
          </reference>
          <reference field="1" count="1" selected="0">
            <x v="14"/>
          </reference>
        </references>
      </pivotArea>
    </chartFormat>
    <chartFormat chart="2" format="78" series="1">
      <pivotArea type="data" outline="0" fieldPosition="0">
        <references count="2">
          <reference field="4294967294" count="1" selected="0">
            <x v="0"/>
          </reference>
          <reference field="1" count="1" selected="0">
            <x v="15"/>
          </reference>
        </references>
      </pivotArea>
    </chartFormat>
    <chartFormat chart="2" format="79" series="1">
      <pivotArea type="data" outline="0" fieldPosition="0">
        <references count="2">
          <reference field="4294967294" count="1" selected="0">
            <x v="0"/>
          </reference>
          <reference field="1" count="1" selected="0">
            <x v="16"/>
          </reference>
        </references>
      </pivotArea>
    </chartFormat>
    <chartFormat chart="2" format="80" series="1">
      <pivotArea type="data" outline="0" fieldPosition="0">
        <references count="2">
          <reference field="4294967294" count="1" selected="0">
            <x v="0"/>
          </reference>
          <reference field="1" count="1" selected="0">
            <x v="17"/>
          </reference>
        </references>
      </pivotArea>
    </chartFormat>
    <chartFormat chart="2" format="81" series="1">
      <pivotArea type="data" outline="0" fieldPosition="0">
        <references count="2">
          <reference field="4294967294" count="1" selected="0">
            <x v="0"/>
          </reference>
          <reference field="1" count="1" selected="0">
            <x v="18"/>
          </reference>
        </references>
      </pivotArea>
    </chartFormat>
    <chartFormat chart="2" format="82" series="1">
      <pivotArea type="data" outline="0" fieldPosition="0">
        <references count="2">
          <reference field="4294967294" count="1" selected="0">
            <x v="0"/>
          </reference>
          <reference field="1" count="1" selected="0">
            <x v="19"/>
          </reference>
        </references>
      </pivotArea>
    </chartFormat>
    <chartFormat chart="2" format="83" series="1">
      <pivotArea type="data" outline="0" fieldPosition="0">
        <references count="2">
          <reference field="4294967294" count="1" selected="0">
            <x v="0"/>
          </reference>
          <reference field="1"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V5" firstHeaderRow="1" firstDataRow="2" firstDataCol="1"/>
  <pivotFields count="11">
    <pivotField dataField="1"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2">
        <item x="0"/>
        <item t="default"/>
      </items>
    </pivotField>
    <pivotField showAll="0"/>
    <pivotField showAll="0"/>
    <pivotField numFmtId="14" showAll="0"/>
    <pivotField showAll="0"/>
    <pivotField showAll="0">
      <items count="16">
        <item x="6"/>
        <item x="3"/>
        <item x="9"/>
        <item x="11"/>
        <item x="7"/>
        <item x="0"/>
        <item x="12"/>
        <item x="8"/>
        <item x="13"/>
        <item x="10"/>
        <item x="1"/>
        <item x="2"/>
        <item x="5"/>
        <item x="14"/>
        <item x="4"/>
        <item t="default"/>
      </items>
    </pivotField>
    <pivotField numFmtId="2" showAll="0"/>
    <pivotField showAll="0">
      <items count="22">
        <item x="13"/>
        <item x="10"/>
        <item x="8"/>
        <item x="16"/>
        <item x="12"/>
        <item x="2"/>
        <item x="18"/>
        <item x="7"/>
        <item x="19"/>
        <item x="14"/>
        <item x="17"/>
        <item x="11"/>
        <item x="3"/>
        <item x="4"/>
        <item x="5"/>
        <item x="15"/>
        <item x="9"/>
        <item x="6"/>
        <item x="0"/>
        <item x="1"/>
        <item x="20"/>
        <item t="default"/>
      </items>
    </pivotField>
    <pivotField axis="axisCol" showAll="0">
      <items count="21">
        <item x="15"/>
        <item x="17"/>
        <item x="7"/>
        <item x="8"/>
        <item x="10"/>
        <item x="12"/>
        <item x="2"/>
        <item x="5"/>
        <item x="4"/>
        <item x="16"/>
        <item x="9"/>
        <item x="11"/>
        <item x="13"/>
        <item x="14"/>
        <item x="6"/>
        <item x="18"/>
        <item x="0"/>
        <item x="3"/>
        <item x="1"/>
        <item x="19"/>
        <item t="default"/>
      </items>
    </pivotField>
  </pivotFields>
  <rowItems count="1">
    <i/>
  </rowItems>
  <colFields count="1">
    <field x="10"/>
  </colFields>
  <colItems count="21">
    <i>
      <x/>
    </i>
    <i>
      <x v="1"/>
    </i>
    <i>
      <x v="2"/>
    </i>
    <i>
      <x v="3"/>
    </i>
    <i>
      <x v="4"/>
    </i>
    <i>
      <x v="5"/>
    </i>
    <i>
      <x v="6"/>
    </i>
    <i>
      <x v="7"/>
    </i>
    <i>
      <x v="8"/>
    </i>
    <i>
      <x v="9"/>
    </i>
    <i>
      <x v="10"/>
    </i>
    <i>
      <x v="11"/>
    </i>
    <i>
      <x v="12"/>
    </i>
    <i>
      <x v="13"/>
    </i>
    <i>
      <x v="14"/>
    </i>
    <i>
      <x v="15"/>
    </i>
    <i>
      <x v="16"/>
    </i>
    <i>
      <x v="17"/>
    </i>
    <i>
      <x v="18"/>
    </i>
    <i>
      <x v="19"/>
    </i>
    <i t="grand">
      <x/>
    </i>
  </colItems>
  <dataFields count="1">
    <dataField name="Sum of REGISTER NUMBER" fld="0" baseField="0" baseItem="0"/>
  </dataFields>
  <chartFormats count="41">
    <chartFormat chart="0" format="20" series="1">
      <pivotArea type="data" outline="0" fieldPosition="0">
        <references count="2">
          <reference field="4294967294" count="1" selected="0">
            <x v="0"/>
          </reference>
          <reference field="10" count="1" selected="0">
            <x v="0"/>
          </reference>
        </references>
      </pivotArea>
    </chartFormat>
    <chartFormat chart="0" format="21" series="1">
      <pivotArea type="data" outline="0" fieldPosition="0">
        <references count="2">
          <reference field="4294967294" count="1" selected="0">
            <x v="0"/>
          </reference>
          <reference field="10" count="1" selected="0">
            <x v="1"/>
          </reference>
        </references>
      </pivotArea>
    </chartFormat>
    <chartFormat chart="0" format="22" series="1">
      <pivotArea type="data" outline="0" fieldPosition="0">
        <references count="2">
          <reference field="4294967294" count="1" selected="0">
            <x v="0"/>
          </reference>
          <reference field="10" count="1" selected="0">
            <x v="2"/>
          </reference>
        </references>
      </pivotArea>
    </chartFormat>
    <chartFormat chart="0" format="23" series="1">
      <pivotArea type="data" outline="0" fieldPosition="0">
        <references count="2">
          <reference field="4294967294" count="1" selected="0">
            <x v="0"/>
          </reference>
          <reference field="10" count="1" selected="0">
            <x v="3"/>
          </reference>
        </references>
      </pivotArea>
    </chartFormat>
    <chartFormat chart="0" format="24" series="1">
      <pivotArea type="data" outline="0" fieldPosition="0">
        <references count="2">
          <reference field="4294967294" count="1" selected="0">
            <x v="0"/>
          </reference>
          <reference field="10" count="1" selected="0">
            <x v="4"/>
          </reference>
        </references>
      </pivotArea>
    </chartFormat>
    <chartFormat chart="0" format="25" series="1">
      <pivotArea type="data" outline="0" fieldPosition="0">
        <references count="2">
          <reference field="4294967294" count="1" selected="0">
            <x v="0"/>
          </reference>
          <reference field="10" count="1" selected="0">
            <x v="5"/>
          </reference>
        </references>
      </pivotArea>
    </chartFormat>
    <chartFormat chart="0" format="26" series="1">
      <pivotArea type="data" outline="0" fieldPosition="0">
        <references count="2">
          <reference field="4294967294" count="1" selected="0">
            <x v="0"/>
          </reference>
          <reference field="10" count="1" selected="0">
            <x v="6"/>
          </reference>
        </references>
      </pivotArea>
    </chartFormat>
    <chartFormat chart="0" format="27" series="1">
      <pivotArea type="data" outline="0" fieldPosition="0">
        <references count="2">
          <reference field="4294967294" count="1" selected="0">
            <x v="0"/>
          </reference>
          <reference field="10" count="1" selected="0">
            <x v="7"/>
          </reference>
        </references>
      </pivotArea>
    </chartFormat>
    <chartFormat chart="0" format="28" series="1">
      <pivotArea type="data" outline="0" fieldPosition="0">
        <references count="2">
          <reference field="4294967294" count="1" selected="0">
            <x v="0"/>
          </reference>
          <reference field="10" count="1" selected="0">
            <x v="8"/>
          </reference>
        </references>
      </pivotArea>
    </chartFormat>
    <chartFormat chart="0" format="29" series="1">
      <pivotArea type="data" outline="0" fieldPosition="0">
        <references count="2">
          <reference field="4294967294" count="1" selected="0">
            <x v="0"/>
          </reference>
          <reference field="10" count="1" selected="0">
            <x v="9"/>
          </reference>
        </references>
      </pivotArea>
    </chartFormat>
    <chartFormat chart="0" format="30" series="1">
      <pivotArea type="data" outline="0" fieldPosition="0">
        <references count="2">
          <reference field="4294967294" count="1" selected="0">
            <x v="0"/>
          </reference>
          <reference field="10" count="1" selected="0">
            <x v="10"/>
          </reference>
        </references>
      </pivotArea>
    </chartFormat>
    <chartFormat chart="0" format="31" series="1">
      <pivotArea type="data" outline="0" fieldPosition="0">
        <references count="2">
          <reference field="4294967294" count="1" selected="0">
            <x v="0"/>
          </reference>
          <reference field="10" count="1" selected="0">
            <x v="11"/>
          </reference>
        </references>
      </pivotArea>
    </chartFormat>
    <chartFormat chart="0" format="32" series="1">
      <pivotArea type="data" outline="0" fieldPosition="0">
        <references count="2">
          <reference field="4294967294" count="1" selected="0">
            <x v="0"/>
          </reference>
          <reference field="10" count="1" selected="0">
            <x v="12"/>
          </reference>
        </references>
      </pivotArea>
    </chartFormat>
    <chartFormat chart="0" format="33" series="1">
      <pivotArea type="data" outline="0" fieldPosition="0">
        <references count="2">
          <reference field="4294967294" count="1" selected="0">
            <x v="0"/>
          </reference>
          <reference field="10" count="1" selected="0">
            <x v="13"/>
          </reference>
        </references>
      </pivotArea>
    </chartFormat>
    <chartFormat chart="0" format="34" series="1">
      <pivotArea type="data" outline="0" fieldPosition="0">
        <references count="2">
          <reference field="4294967294" count="1" selected="0">
            <x v="0"/>
          </reference>
          <reference field="10" count="1" selected="0">
            <x v="14"/>
          </reference>
        </references>
      </pivotArea>
    </chartFormat>
    <chartFormat chart="0" format="35" series="1">
      <pivotArea type="data" outline="0" fieldPosition="0">
        <references count="2">
          <reference field="4294967294" count="1" selected="0">
            <x v="0"/>
          </reference>
          <reference field="10" count="1" selected="0">
            <x v="15"/>
          </reference>
        </references>
      </pivotArea>
    </chartFormat>
    <chartFormat chart="0" format="36" series="1">
      <pivotArea type="data" outline="0" fieldPosition="0">
        <references count="2">
          <reference field="4294967294" count="1" selected="0">
            <x v="0"/>
          </reference>
          <reference field="10" count="1" selected="0">
            <x v="16"/>
          </reference>
        </references>
      </pivotArea>
    </chartFormat>
    <chartFormat chart="0" format="37" series="1">
      <pivotArea type="data" outline="0" fieldPosition="0">
        <references count="2">
          <reference field="4294967294" count="1" selected="0">
            <x v="0"/>
          </reference>
          <reference field="10" count="1" selected="0">
            <x v="17"/>
          </reference>
        </references>
      </pivotArea>
    </chartFormat>
    <chartFormat chart="0" format="38" series="1">
      <pivotArea type="data" outline="0" fieldPosition="0">
        <references count="2">
          <reference field="4294967294" count="1" selected="0">
            <x v="0"/>
          </reference>
          <reference field="10" count="1" selected="0">
            <x v="18"/>
          </reference>
        </references>
      </pivotArea>
    </chartFormat>
    <chartFormat chart="0" format="39" series="1">
      <pivotArea type="data" outline="0" fieldPosition="0">
        <references count="2">
          <reference field="4294967294" count="1" selected="0">
            <x v="0"/>
          </reference>
          <reference field="10" count="1" selected="0">
            <x v="19"/>
          </reference>
        </references>
      </pivotArea>
    </chartFormat>
    <chartFormat chart="2" format="60" series="1">
      <pivotArea type="data" outline="0" fieldPosition="0">
        <references count="2">
          <reference field="4294967294" count="1" selected="0">
            <x v="0"/>
          </reference>
          <reference field="10" count="1" selected="0">
            <x v="0"/>
          </reference>
        </references>
      </pivotArea>
    </chartFormat>
    <chartFormat chart="2" format="61" series="1">
      <pivotArea type="data" outline="0" fieldPosition="0">
        <references count="2">
          <reference field="4294967294" count="1" selected="0">
            <x v="0"/>
          </reference>
          <reference field="10" count="1" selected="0">
            <x v="1"/>
          </reference>
        </references>
      </pivotArea>
    </chartFormat>
    <chartFormat chart="2" format="62" series="1">
      <pivotArea type="data" outline="0" fieldPosition="0">
        <references count="2">
          <reference field="4294967294" count="1" selected="0">
            <x v="0"/>
          </reference>
          <reference field="10" count="1" selected="0">
            <x v="2"/>
          </reference>
        </references>
      </pivotArea>
    </chartFormat>
    <chartFormat chart="2" format="63" series="1">
      <pivotArea type="data" outline="0" fieldPosition="0">
        <references count="2">
          <reference field="4294967294" count="1" selected="0">
            <x v="0"/>
          </reference>
          <reference field="10" count="1" selected="0">
            <x v="3"/>
          </reference>
        </references>
      </pivotArea>
    </chartFormat>
    <chartFormat chart="2" format="64" series="1">
      <pivotArea type="data" outline="0" fieldPosition="0">
        <references count="2">
          <reference field="4294967294" count="1" selected="0">
            <x v="0"/>
          </reference>
          <reference field="10" count="1" selected="0">
            <x v="4"/>
          </reference>
        </references>
      </pivotArea>
    </chartFormat>
    <chartFormat chart="2" format="65" series="1">
      <pivotArea type="data" outline="0" fieldPosition="0">
        <references count="2">
          <reference field="4294967294" count="1" selected="0">
            <x v="0"/>
          </reference>
          <reference field="10" count="1" selected="0">
            <x v="5"/>
          </reference>
        </references>
      </pivotArea>
    </chartFormat>
    <chartFormat chart="2" format="66" series="1">
      <pivotArea type="data" outline="0" fieldPosition="0">
        <references count="2">
          <reference field="4294967294" count="1" selected="0">
            <x v="0"/>
          </reference>
          <reference field="10" count="1" selected="0">
            <x v="6"/>
          </reference>
        </references>
      </pivotArea>
    </chartFormat>
    <chartFormat chart="2" format="67" series="1">
      <pivotArea type="data" outline="0" fieldPosition="0">
        <references count="2">
          <reference field="4294967294" count="1" selected="0">
            <x v="0"/>
          </reference>
          <reference field="10" count="1" selected="0">
            <x v="7"/>
          </reference>
        </references>
      </pivotArea>
    </chartFormat>
    <chartFormat chart="2" format="68" series="1">
      <pivotArea type="data" outline="0" fieldPosition="0">
        <references count="2">
          <reference field="4294967294" count="1" selected="0">
            <x v="0"/>
          </reference>
          <reference field="10" count="1" selected="0">
            <x v="8"/>
          </reference>
        </references>
      </pivotArea>
    </chartFormat>
    <chartFormat chart="2" format="69" series="1">
      <pivotArea type="data" outline="0" fieldPosition="0">
        <references count="2">
          <reference field="4294967294" count="1" selected="0">
            <x v="0"/>
          </reference>
          <reference field="10" count="1" selected="0">
            <x v="9"/>
          </reference>
        </references>
      </pivotArea>
    </chartFormat>
    <chartFormat chart="2" format="70" series="1">
      <pivotArea type="data" outline="0" fieldPosition="0">
        <references count="2">
          <reference field="4294967294" count="1" selected="0">
            <x v="0"/>
          </reference>
          <reference field="10" count="1" selected="0">
            <x v="10"/>
          </reference>
        </references>
      </pivotArea>
    </chartFormat>
    <chartFormat chart="2" format="71" series="1">
      <pivotArea type="data" outline="0" fieldPosition="0">
        <references count="2">
          <reference field="4294967294" count="1" selected="0">
            <x v="0"/>
          </reference>
          <reference field="10" count="1" selected="0">
            <x v="11"/>
          </reference>
        </references>
      </pivotArea>
    </chartFormat>
    <chartFormat chart="2" format="72" series="1">
      <pivotArea type="data" outline="0" fieldPosition="0">
        <references count="2">
          <reference field="4294967294" count="1" selected="0">
            <x v="0"/>
          </reference>
          <reference field="10" count="1" selected="0">
            <x v="12"/>
          </reference>
        </references>
      </pivotArea>
    </chartFormat>
    <chartFormat chart="2" format="73" series="1">
      <pivotArea type="data" outline="0" fieldPosition="0">
        <references count="2">
          <reference field="4294967294" count="1" selected="0">
            <x v="0"/>
          </reference>
          <reference field="10" count="1" selected="0">
            <x v="13"/>
          </reference>
        </references>
      </pivotArea>
    </chartFormat>
    <chartFormat chart="2" format="74" series="1">
      <pivotArea type="data" outline="0" fieldPosition="0">
        <references count="2">
          <reference field="4294967294" count="1" selected="0">
            <x v="0"/>
          </reference>
          <reference field="10" count="1" selected="0">
            <x v="14"/>
          </reference>
        </references>
      </pivotArea>
    </chartFormat>
    <chartFormat chart="2" format="75" series="1">
      <pivotArea type="data" outline="0" fieldPosition="0">
        <references count="2">
          <reference field="4294967294" count="1" selected="0">
            <x v="0"/>
          </reference>
          <reference field="10" count="1" selected="0">
            <x v="15"/>
          </reference>
        </references>
      </pivotArea>
    </chartFormat>
    <chartFormat chart="2" format="76" series="1">
      <pivotArea type="data" outline="0" fieldPosition="0">
        <references count="2">
          <reference field="4294967294" count="1" selected="0">
            <x v="0"/>
          </reference>
          <reference field="10" count="1" selected="0">
            <x v="16"/>
          </reference>
        </references>
      </pivotArea>
    </chartFormat>
    <chartFormat chart="2" format="77" series="1">
      <pivotArea type="data" outline="0" fieldPosition="0">
        <references count="2">
          <reference field="4294967294" count="1" selected="0">
            <x v="0"/>
          </reference>
          <reference field="10" count="1" selected="0">
            <x v="17"/>
          </reference>
        </references>
      </pivotArea>
    </chartFormat>
    <chartFormat chart="2" format="78" series="1">
      <pivotArea type="data" outline="0" fieldPosition="0">
        <references count="2">
          <reference field="4294967294" count="1" selected="0">
            <x v="0"/>
          </reference>
          <reference field="10" count="1" selected="0">
            <x v="18"/>
          </reference>
        </references>
      </pivotArea>
    </chartFormat>
    <chartFormat chart="2" format="79" series="1">
      <pivotArea type="data" outline="0" fieldPosition="0">
        <references count="2">
          <reference field="4294967294" count="1" selected="0">
            <x v="0"/>
          </reference>
          <reference field="10" count="1" selected="0">
            <x v="19"/>
          </reference>
        </references>
      </pivotArea>
    </chartFormat>
    <chartFormat chart="2" format="8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W5" firstHeaderRow="1" firstDataRow="2" firstDataCol="1"/>
  <pivotFields count="11">
    <pivotField dataField="1" showAll="0"/>
    <pivotField showAll="0">
      <items count="22">
        <item x="0"/>
        <item x="1"/>
        <item x="2"/>
        <item x="3"/>
        <item x="4"/>
        <item x="7"/>
        <item x="5"/>
        <item x="6"/>
        <item x="8"/>
        <item x="9"/>
        <item x="10"/>
        <item x="11"/>
        <item x="12"/>
        <item x="13"/>
        <item x="14"/>
        <item x="15"/>
        <item x="16"/>
        <item x="17"/>
        <item x="18"/>
        <item x="19"/>
        <item x="20"/>
        <item t="default"/>
      </items>
    </pivotField>
    <pivotField showAll="0"/>
    <pivotField showAll="0"/>
    <pivotField showAll="0"/>
    <pivotField numFmtId="14" showAll="0"/>
    <pivotField showAll="0"/>
    <pivotField showAll="0"/>
    <pivotField numFmtId="2" showAll="0"/>
    <pivotField axis="axisCol" showAll="0">
      <items count="22">
        <item x="13"/>
        <item x="10"/>
        <item x="8"/>
        <item x="16"/>
        <item x="12"/>
        <item x="2"/>
        <item x="18"/>
        <item x="7"/>
        <item x="19"/>
        <item x="14"/>
        <item x="17"/>
        <item x="11"/>
        <item x="3"/>
        <item x="4"/>
        <item x="5"/>
        <item x="15"/>
        <item x="9"/>
        <item x="6"/>
        <item x="0"/>
        <item x="1"/>
        <item x="20"/>
        <item t="default"/>
      </items>
    </pivotField>
    <pivotField showAll="0"/>
  </pivotFields>
  <rowItems count="1">
    <i/>
  </rowItems>
  <colFields count="1">
    <field x="9"/>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REGISTER NUMBER" fld="0" baseField="0" baseItem="0"/>
  </dataFields>
  <chartFormats count="63">
    <chartFormat chart="0" format="21" series="1">
      <pivotArea type="data" outline="0" fieldPosition="0">
        <references count="2">
          <reference field="4294967294" count="1" selected="0">
            <x v="0"/>
          </reference>
          <reference field="9" count="1" selected="0">
            <x v="0"/>
          </reference>
        </references>
      </pivotArea>
    </chartFormat>
    <chartFormat chart="0" format="22" series="1">
      <pivotArea type="data" outline="0" fieldPosition="0">
        <references count="2">
          <reference field="4294967294" count="1" selected="0">
            <x v="0"/>
          </reference>
          <reference field="9" count="1" selected="0">
            <x v="1"/>
          </reference>
        </references>
      </pivotArea>
    </chartFormat>
    <chartFormat chart="0" format="23" series="1">
      <pivotArea type="data" outline="0" fieldPosition="0">
        <references count="2">
          <reference field="4294967294" count="1" selected="0">
            <x v="0"/>
          </reference>
          <reference field="9" count="1" selected="0">
            <x v="2"/>
          </reference>
        </references>
      </pivotArea>
    </chartFormat>
    <chartFormat chart="0" format="24" series="1">
      <pivotArea type="data" outline="0" fieldPosition="0">
        <references count="2">
          <reference field="4294967294" count="1" selected="0">
            <x v="0"/>
          </reference>
          <reference field="9" count="1" selected="0">
            <x v="3"/>
          </reference>
        </references>
      </pivotArea>
    </chartFormat>
    <chartFormat chart="0" format="25" series="1">
      <pivotArea type="data" outline="0" fieldPosition="0">
        <references count="2">
          <reference field="4294967294" count="1" selected="0">
            <x v="0"/>
          </reference>
          <reference field="9" count="1" selected="0">
            <x v="4"/>
          </reference>
        </references>
      </pivotArea>
    </chartFormat>
    <chartFormat chart="0" format="26" series="1">
      <pivotArea type="data" outline="0" fieldPosition="0">
        <references count="2">
          <reference field="4294967294" count="1" selected="0">
            <x v="0"/>
          </reference>
          <reference field="9" count="1" selected="0">
            <x v="5"/>
          </reference>
        </references>
      </pivotArea>
    </chartFormat>
    <chartFormat chart="0" format="27" series="1">
      <pivotArea type="data" outline="0" fieldPosition="0">
        <references count="2">
          <reference field="4294967294" count="1" selected="0">
            <x v="0"/>
          </reference>
          <reference field="9" count="1" selected="0">
            <x v="6"/>
          </reference>
        </references>
      </pivotArea>
    </chartFormat>
    <chartFormat chart="0" format="28" series="1">
      <pivotArea type="data" outline="0" fieldPosition="0">
        <references count="2">
          <reference field="4294967294" count="1" selected="0">
            <x v="0"/>
          </reference>
          <reference field="9" count="1" selected="0">
            <x v="7"/>
          </reference>
        </references>
      </pivotArea>
    </chartFormat>
    <chartFormat chart="0" format="29" series="1">
      <pivotArea type="data" outline="0" fieldPosition="0">
        <references count="2">
          <reference field="4294967294" count="1" selected="0">
            <x v="0"/>
          </reference>
          <reference field="9" count="1" selected="0">
            <x v="8"/>
          </reference>
        </references>
      </pivotArea>
    </chartFormat>
    <chartFormat chart="0" format="30" series="1">
      <pivotArea type="data" outline="0" fieldPosition="0">
        <references count="2">
          <reference field="4294967294" count="1" selected="0">
            <x v="0"/>
          </reference>
          <reference field="9" count="1" selected="0">
            <x v="9"/>
          </reference>
        </references>
      </pivotArea>
    </chartFormat>
    <chartFormat chart="0" format="31" series="1">
      <pivotArea type="data" outline="0" fieldPosition="0">
        <references count="2">
          <reference field="4294967294" count="1" selected="0">
            <x v="0"/>
          </reference>
          <reference field="9" count="1" selected="0">
            <x v="10"/>
          </reference>
        </references>
      </pivotArea>
    </chartFormat>
    <chartFormat chart="0" format="32" series="1">
      <pivotArea type="data" outline="0" fieldPosition="0">
        <references count="2">
          <reference field="4294967294" count="1" selected="0">
            <x v="0"/>
          </reference>
          <reference field="9" count="1" selected="0">
            <x v="11"/>
          </reference>
        </references>
      </pivotArea>
    </chartFormat>
    <chartFormat chart="0" format="33" series="1">
      <pivotArea type="data" outline="0" fieldPosition="0">
        <references count="2">
          <reference field="4294967294" count="1" selected="0">
            <x v="0"/>
          </reference>
          <reference field="9" count="1" selected="0">
            <x v="12"/>
          </reference>
        </references>
      </pivotArea>
    </chartFormat>
    <chartFormat chart="0" format="34" series="1">
      <pivotArea type="data" outline="0" fieldPosition="0">
        <references count="2">
          <reference field="4294967294" count="1" selected="0">
            <x v="0"/>
          </reference>
          <reference field="9" count="1" selected="0">
            <x v="13"/>
          </reference>
        </references>
      </pivotArea>
    </chartFormat>
    <chartFormat chart="0" format="35" series="1">
      <pivotArea type="data" outline="0" fieldPosition="0">
        <references count="2">
          <reference field="4294967294" count="1" selected="0">
            <x v="0"/>
          </reference>
          <reference field="9" count="1" selected="0">
            <x v="14"/>
          </reference>
        </references>
      </pivotArea>
    </chartFormat>
    <chartFormat chart="0" format="36" series="1">
      <pivotArea type="data" outline="0" fieldPosition="0">
        <references count="2">
          <reference field="4294967294" count="1" selected="0">
            <x v="0"/>
          </reference>
          <reference field="9" count="1" selected="0">
            <x v="15"/>
          </reference>
        </references>
      </pivotArea>
    </chartFormat>
    <chartFormat chart="0" format="37" series="1">
      <pivotArea type="data" outline="0" fieldPosition="0">
        <references count="2">
          <reference field="4294967294" count="1" selected="0">
            <x v="0"/>
          </reference>
          <reference field="9" count="1" selected="0">
            <x v="16"/>
          </reference>
        </references>
      </pivotArea>
    </chartFormat>
    <chartFormat chart="0" format="38" series="1">
      <pivotArea type="data" outline="0" fieldPosition="0">
        <references count="2">
          <reference field="4294967294" count="1" selected="0">
            <x v="0"/>
          </reference>
          <reference field="9" count="1" selected="0">
            <x v="17"/>
          </reference>
        </references>
      </pivotArea>
    </chartFormat>
    <chartFormat chart="0" format="39" series="1">
      <pivotArea type="data" outline="0" fieldPosition="0">
        <references count="2">
          <reference field="4294967294" count="1" selected="0">
            <x v="0"/>
          </reference>
          <reference field="9" count="1" selected="0">
            <x v="18"/>
          </reference>
        </references>
      </pivotArea>
    </chartFormat>
    <chartFormat chart="0" format="40" series="1">
      <pivotArea type="data" outline="0" fieldPosition="0">
        <references count="2">
          <reference field="4294967294" count="1" selected="0">
            <x v="0"/>
          </reference>
          <reference field="9" count="1" selected="0">
            <x v="19"/>
          </reference>
        </references>
      </pivotArea>
    </chartFormat>
    <chartFormat chart="0" format="41" series="1">
      <pivotArea type="data" outline="0" fieldPosition="0">
        <references count="2">
          <reference field="4294967294" count="1" selected="0">
            <x v="0"/>
          </reference>
          <reference field="9" count="1" selected="0">
            <x v="20"/>
          </reference>
        </references>
      </pivotArea>
    </chartFormat>
    <chartFormat chart="1" format="42" series="1">
      <pivotArea type="data" outline="0" fieldPosition="0">
        <references count="2">
          <reference field="4294967294" count="1" selected="0">
            <x v="0"/>
          </reference>
          <reference field="9" count="1" selected="0">
            <x v="0"/>
          </reference>
        </references>
      </pivotArea>
    </chartFormat>
    <chartFormat chart="1" format="43" series="1">
      <pivotArea type="data" outline="0" fieldPosition="0">
        <references count="2">
          <reference field="4294967294" count="1" selected="0">
            <x v="0"/>
          </reference>
          <reference field="9" count="1" selected="0">
            <x v="1"/>
          </reference>
        </references>
      </pivotArea>
    </chartFormat>
    <chartFormat chart="1" format="44" series="1">
      <pivotArea type="data" outline="0" fieldPosition="0">
        <references count="2">
          <reference field="4294967294" count="1" selected="0">
            <x v="0"/>
          </reference>
          <reference field="9" count="1" selected="0">
            <x v="2"/>
          </reference>
        </references>
      </pivotArea>
    </chartFormat>
    <chartFormat chart="1" format="45" series="1">
      <pivotArea type="data" outline="0" fieldPosition="0">
        <references count="2">
          <reference field="4294967294" count="1" selected="0">
            <x v="0"/>
          </reference>
          <reference field="9" count="1" selected="0">
            <x v="3"/>
          </reference>
        </references>
      </pivotArea>
    </chartFormat>
    <chartFormat chart="1" format="46" series="1">
      <pivotArea type="data" outline="0" fieldPosition="0">
        <references count="2">
          <reference field="4294967294" count="1" selected="0">
            <x v="0"/>
          </reference>
          <reference field="9" count="1" selected="0">
            <x v="4"/>
          </reference>
        </references>
      </pivotArea>
    </chartFormat>
    <chartFormat chart="1" format="47" series="1">
      <pivotArea type="data" outline="0" fieldPosition="0">
        <references count="2">
          <reference field="4294967294" count="1" selected="0">
            <x v="0"/>
          </reference>
          <reference field="9" count="1" selected="0">
            <x v="5"/>
          </reference>
        </references>
      </pivotArea>
    </chartFormat>
    <chartFormat chart="1" format="48" series="1">
      <pivotArea type="data" outline="0" fieldPosition="0">
        <references count="2">
          <reference field="4294967294" count="1" selected="0">
            <x v="0"/>
          </reference>
          <reference field="9" count="1" selected="0">
            <x v="6"/>
          </reference>
        </references>
      </pivotArea>
    </chartFormat>
    <chartFormat chart="1" format="49" series="1">
      <pivotArea type="data" outline="0" fieldPosition="0">
        <references count="2">
          <reference field="4294967294" count="1" selected="0">
            <x v="0"/>
          </reference>
          <reference field="9" count="1" selected="0">
            <x v="7"/>
          </reference>
        </references>
      </pivotArea>
    </chartFormat>
    <chartFormat chart="1" format="50" series="1">
      <pivotArea type="data" outline="0" fieldPosition="0">
        <references count="2">
          <reference field="4294967294" count="1" selected="0">
            <x v="0"/>
          </reference>
          <reference field="9" count="1" selected="0">
            <x v="8"/>
          </reference>
        </references>
      </pivotArea>
    </chartFormat>
    <chartFormat chart="1" format="51" series="1">
      <pivotArea type="data" outline="0" fieldPosition="0">
        <references count="2">
          <reference field="4294967294" count="1" selected="0">
            <x v="0"/>
          </reference>
          <reference field="9" count="1" selected="0">
            <x v="9"/>
          </reference>
        </references>
      </pivotArea>
    </chartFormat>
    <chartFormat chart="1" format="52" series="1">
      <pivotArea type="data" outline="0" fieldPosition="0">
        <references count="2">
          <reference field="4294967294" count="1" selected="0">
            <x v="0"/>
          </reference>
          <reference field="9" count="1" selected="0">
            <x v="10"/>
          </reference>
        </references>
      </pivotArea>
    </chartFormat>
    <chartFormat chart="1" format="53" series="1">
      <pivotArea type="data" outline="0" fieldPosition="0">
        <references count="2">
          <reference field="4294967294" count="1" selected="0">
            <x v="0"/>
          </reference>
          <reference field="9" count="1" selected="0">
            <x v="11"/>
          </reference>
        </references>
      </pivotArea>
    </chartFormat>
    <chartFormat chart="1" format="54" series="1">
      <pivotArea type="data" outline="0" fieldPosition="0">
        <references count="2">
          <reference field="4294967294" count="1" selected="0">
            <x v="0"/>
          </reference>
          <reference field="9" count="1" selected="0">
            <x v="12"/>
          </reference>
        </references>
      </pivotArea>
    </chartFormat>
    <chartFormat chart="1" format="55" series="1">
      <pivotArea type="data" outline="0" fieldPosition="0">
        <references count="2">
          <reference field="4294967294" count="1" selected="0">
            <x v="0"/>
          </reference>
          <reference field="9" count="1" selected="0">
            <x v="13"/>
          </reference>
        </references>
      </pivotArea>
    </chartFormat>
    <chartFormat chart="1" format="56" series="1">
      <pivotArea type="data" outline="0" fieldPosition="0">
        <references count="2">
          <reference field="4294967294" count="1" selected="0">
            <x v="0"/>
          </reference>
          <reference field="9" count="1" selected="0">
            <x v="14"/>
          </reference>
        </references>
      </pivotArea>
    </chartFormat>
    <chartFormat chart="1" format="57" series="1">
      <pivotArea type="data" outline="0" fieldPosition="0">
        <references count="2">
          <reference field="4294967294" count="1" selected="0">
            <x v="0"/>
          </reference>
          <reference field="9" count="1" selected="0">
            <x v="15"/>
          </reference>
        </references>
      </pivotArea>
    </chartFormat>
    <chartFormat chart="1" format="58" series="1">
      <pivotArea type="data" outline="0" fieldPosition="0">
        <references count="2">
          <reference field="4294967294" count="1" selected="0">
            <x v="0"/>
          </reference>
          <reference field="9" count="1" selected="0">
            <x v="16"/>
          </reference>
        </references>
      </pivotArea>
    </chartFormat>
    <chartFormat chart="1" format="59" series="1">
      <pivotArea type="data" outline="0" fieldPosition="0">
        <references count="2">
          <reference field="4294967294" count="1" selected="0">
            <x v="0"/>
          </reference>
          <reference field="9" count="1" selected="0">
            <x v="17"/>
          </reference>
        </references>
      </pivotArea>
    </chartFormat>
    <chartFormat chart="1" format="60" series="1">
      <pivotArea type="data" outline="0" fieldPosition="0">
        <references count="2">
          <reference field="4294967294" count="1" selected="0">
            <x v="0"/>
          </reference>
          <reference field="9" count="1" selected="0">
            <x v="18"/>
          </reference>
        </references>
      </pivotArea>
    </chartFormat>
    <chartFormat chart="1" format="61" series="1">
      <pivotArea type="data" outline="0" fieldPosition="0">
        <references count="2">
          <reference field="4294967294" count="1" selected="0">
            <x v="0"/>
          </reference>
          <reference field="9" count="1" selected="0">
            <x v="19"/>
          </reference>
        </references>
      </pivotArea>
    </chartFormat>
    <chartFormat chart="1" format="62" series="1">
      <pivotArea type="data" outline="0" fieldPosition="0">
        <references count="2">
          <reference field="4294967294" count="1" selected="0">
            <x v="0"/>
          </reference>
          <reference field="9" count="1" selected="0">
            <x v="20"/>
          </reference>
        </references>
      </pivotArea>
    </chartFormat>
    <chartFormat chart="2" format="63" series="1">
      <pivotArea type="data" outline="0" fieldPosition="0">
        <references count="2">
          <reference field="4294967294" count="1" selected="0">
            <x v="0"/>
          </reference>
          <reference field="9" count="1" selected="0">
            <x v="0"/>
          </reference>
        </references>
      </pivotArea>
    </chartFormat>
    <chartFormat chart="2" format="64" series="1">
      <pivotArea type="data" outline="0" fieldPosition="0">
        <references count="2">
          <reference field="4294967294" count="1" selected="0">
            <x v="0"/>
          </reference>
          <reference field="9" count="1" selected="0">
            <x v="1"/>
          </reference>
        </references>
      </pivotArea>
    </chartFormat>
    <chartFormat chart="2" format="65" series="1">
      <pivotArea type="data" outline="0" fieldPosition="0">
        <references count="2">
          <reference field="4294967294" count="1" selected="0">
            <x v="0"/>
          </reference>
          <reference field="9" count="1" selected="0">
            <x v="2"/>
          </reference>
        </references>
      </pivotArea>
    </chartFormat>
    <chartFormat chart="2" format="66" series="1">
      <pivotArea type="data" outline="0" fieldPosition="0">
        <references count="2">
          <reference field="4294967294" count="1" selected="0">
            <x v="0"/>
          </reference>
          <reference field="9" count="1" selected="0">
            <x v="3"/>
          </reference>
        </references>
      </pivotArea>
    </chartFormat>
    <chartFormat chart="2" format="67" series="1">
      <pivotArea type="data" outline="0" fieldPosition="0">
        <references count="2">
          <reference field="4294967294" count="1" selected="0">
            <x v="0"/>
          </reference>
          <reference field="9" count="1" selected="0">
            <x v="4"/>
          </reference>
        </references>
      </pivotArea>
    </chartFormat>
    <chartFormat chart="2" format="68" series="1">
      <pivotArea type="data" outline="0" fieldPosition="0">
        <references count="2">
          <reference field="4294967294" count="1" selected="0">
            <x v="0"/>
          </reference>
          <reference field="9" count="1" selected="0">
            <x v="5"/>
          </reference>
        </references>
      </pivotArea>
    </chartFormat>
    <chartFormat chart="2" format="69" series="1">
      <pivotArea type="data" outline="0" fieldPosition="0">
        <references count="2">
          <reference field="4294967294" count="1" selected="0">
            <x v="0"/>
          </reference>
          <reference field="9" count="1" selected="0">
            <x v="6"/>
          </reference>
        </references>
      </pivotArea>
    </chartFormat>
    <chartFormat chart="2" format="70" series="1">
      <pivotArea type="data" outline="0" fieldPosition="0">
        <references count="2">
          <reference field="4294967294" count="1" selected="0">
            <x v="0"/>
          </reference>
          <reference field="9" count="1" selected="0">
            <x v="7"/>
          </reference>
        </references>
      </pivotArea>
    </chartFormat>
    <chartFormat chart="2" format="71" series="1">
      <pivotArea type="data" outline="0" fieldPosition="0">
        <references count="2">
          <reference field="4294967294" count="1" selected="0">
            <x v="0"/>
          </reference>
          <reference field="9" count="1" selected="0">
            <x v="8"/>
          </reference>
        </references>
      </pivotArea>
    </chartFormat>
    <chartFormat chart="2" format="72" series="1">
      <pivotArea type="data" outline="0" fieldPosition="0">
        <references count="2">
          <reference field="4294967294" count="1" selected="0">
            <x v="0"/>
          </reference>
          <reference field="9" count="1" selected="0">
            <x v="9"/>
          </reference>
        </references>
      </pivotArea>
    </chartFormat>
    <chartFormat chart="2" format="73" series="1">
      <pivotArea type="data" outline="0" fieldPosition="0">
        <references count="2">
          <reference field="4294967294" count="1" selected="0">
            <x v="0"/>
          </reference>
          <reference field="9" count="1" selected="0">
            <x v="10"/>
          </reference>
        </references>
      </pivotArea>
    </chartFormat>
    <chartFormat chart="2" format="74" series="1">
      <pivotArea type="data" outline="0" fieldPosition="0">
        <references count="2">
          <reference field="4294967294" count="1" selected="0">
            <x v="0"/>
          </reference>
          <reference field="9" count="1" selected="0">
            <x v="11"/>
          </reference>
        </references>
      </pivotArea>
    </chartFormat>
    <chartFormat chart="2" format="75" series="1">
      <pivotArea type="data" outline="0" fieldPosition="0">
        <references count="2">
          <reference field="4294967294" count="1" selected="0">
            <x v="0"/>
          </reference>
          <reference field="9" count="1" selected="0">
            <x v="12"/>
          </reference>
        </references>
      </pivotArea>
    </chartFormat>
    <chartFormat chart="2" format="76" series="1">
      <pivotArea type="data" outline="0" fieldPosition="0">
        <references count="2">
          <reference field="4294967294" count="1" selected="0">
            <x v="0"/>
          </reference>
          <reference field="9" count="1" selected="0">
            <x v="13"/>
          </reference>
        </references>
      </pivotArea>
    </chartFormat>
    <chartFormat chart="2" format="77" series="1">
      <pivotArea type="data" outline="0" fieldPosition="0">
        <references count="2">
          <reference field="4294967294" count="1" selected="0">
            <x v="0"/>
          </reference>
          <reference field="9" count="1" selected="0">
            <x v="14"/>
          </reference>
        </references>
      </pivotArea>
    </chartFormat>
    <chartFormat chart="2" format="78" series="1">
      <pivotArea type="data" outline="0" fieldPosition="0">
        <references count="2">
          <reference field="4294967294" count="1" selected="0">
            <x v="0"/>
          </reference>
          <reference field="9" count="1" selected="0">
            <x v="15"/>
          </reference>
        </references>
      </pivotArea>
    </chartFormat>
    <chartFormat chart="2" format="79" series="1">
      <pivotArea type="data" outline="0" fieldPosition="0">
        <references count="2">
          <reference field="4294967294" count="1" selected="0">
            <x v="0"/>
          </reference>
          <reference field="9" count="1" selected="0">
            <x v="16"/>
          </reference>
        </references>
      </pivotArea>
    </chartFormat>
    <chartFormat chart="2" format="80" series="1">
      <pivotArea type="data" outline="0" fieldPosition="0">
        <references count="2">
          <reference field="4294967294" count="1" selected="0">
            <x v="0"/>
          </reference>
          <reference field="9" count="1" selected="0">
            <x v="17"/>
          </reference>
        </references>
      </pivotArea>
    </chartFormat>
    <chartFormat chart="2" format="81" series="1">
      <pivotArea type="data" outline="0" fieldPosition="0">
        <references count="2">
          <reference field="4294967294" count="1" selected="0">
            <x v="0"/>
          </reference>
          <reference field="9" count="1" selected="0">
            <x v="18"/>
          </reference>
        </references>
      </pivotArea>
    </chartFormat>
    <chartFormat chart="2" format="82" series="1">
      <pivotArea type="data" outline="0" fieldPosition="0">
        <references count="2">
          <reference field="4294967294" count="1" selected="0">
            <x v="0"/>
          </reference>
          <reference field="9" count="1" selected="0">
            <x v="19"/>
          </reference>
        </references>
      </pivotArea>
    </chartFormat>
    <chartFormat chart="2" format="83" series="1">
      <pivotArea type="data" outline="0" fieldPosition="0">
        <references count="2">
          <reference field="4294967294" count="1" selected="0">
            <x v="0"/>
          </reference>
          <reference field="9"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
  <pivotTables>
    <pivotTable tabId="2" name="PivotTable1"/>
  </pivotTables>
  <data>
    <tabular pivotCacheId="1">
      <items count="21">
        <i x="0" s="1"/>
        <i x="1" s="1"/>
        <i x="2" s="1"/>
        <i x="3" s="1"/>
        <i x="4" s="1"/>
        <i x="7" s="1"/>
        <i x="5" s="1"/>
        <i x="6"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12th_Mark" sourceName="12th Mark">
  <pivotTables>
    <pivotTable tabId="3" name="PivotTable2"/>
  </pivotTables>
  <data>
    <tabular pivotCacheId="1">
      <items count="20">
        <i x="15" s="1"/>
        <i x="17" s="1"/>
        <i x="7" s="1"/>
        <i x="8" s="1"/>
        <i x="10" s="1"/>
        <i x="12" s="1"/>
        <i x="2" s="1"/>
        <i x="5" s="1"/>
        <i x="4" s="1"/>
        <i x="16" s="1"/>
        <i x="9" s="1"/>
        <i x="11" s="1"/>
        <i x="13" s="1"/>
        <i x="14" s="1"/>
        <i x="6" s="1"/>
        <i x="18" s="1"/>
        <i x="0" s="1"/>
        <i x="3" s="1"/>
        <i x="1"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10th_Mark" sourceName="10th Mark">
  <pivotTables>
    <pivotTable tabId="4" name="PivotTable3"/>
  </pivotTables>
  <data>
    <tabular pivotCacheId="1">
      <items count="21">
        <i x="13" s="1"/>
        <i x="10" s="1"/>
        <i x="8" s="1"/>
        <i x="16" s="1"/>
        <i x="12" s="1"/>
        <i x="2" s="1"/>
        <i x="18" s="1"/>
        <i x="7" s="1"/>
        <i x="19" s="1"/>
        <i x="14" s="1"/>
        <i x="17" s="1"/>
        <i x="11" s="1"/>
        <i x="3" s="1"/>
        <i x="4" s="1"/>
        <i x="5" s="1"/>
        <i x="15" s="1"/>
        <i x="9" s="1"/>
        <i x="6" s="1"/>
        <i x="0" s="1"/>
        <i x="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 cache="Slicer_NAME" caption="NAME " rowHeight="225425"/>
  <slicer name="12th Mark" cache="Slicer_12th_Mark" caption="12th Mark" startItem="12" rowHeight="225425"/>
  <slicer name="10th Mark" cache="Slicer_10th_Mark" caption="10th Mark" startItem="1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
  <sheetViews>
    <sheetView workbookViewId="0">
      <selection activeCell="A3" sqref="A3"/>
    </sheetView>
  </sheetViews>
  <sheetFormatPr defaultRowHeight="12.75" x14ac:dyDescent="0.2"/>
  <cols>
    <col min="1" max="1" width="13.42578125" customWidth="1"/>
    <col min="2" max="2" width="17" customWidth="1"/>
    <col min="3" max="3" width="8" customWidth="1"/>
    <col min="4" max="4" width="16.5703125" customWidth="1"/>
    <col min="5" max="5" width="8.7109375" customWidth="1"/>
    <col min="6" max="6" width="15.7109375" customWidth="1"/>
    <col min="7" max="7" width="12.28515625" customWidth="1"/>
    <col min="8" max="8" width="14.42578125" customWidth="1"/>
    <col min="9" max="9" width="12.5703125" customWidth="1"/>
    <col min="10" max="10" width="16.85546875" customWidth="1"/>
    <col min="11" max="12" width="15.5703125" customWidth="1"/>
    <col min="13" max="13" width="10.28515625" customWidth="1"/>
    <col min="14" max="14" width="14.5703125" customWidth="1"/>
    <col min="15" max="15" width="17" customWidth="1"/>
    <col min="16" max="16" width="17.7109375" customWidth="1"/>
    <col min="17" max="17" width="11.28515625" customWidth="1"/>
    <col min="18" max="18" width="17.85546875" customWidth="1"/>
    <col min="19" max="19" width="14.42578125" customWidth="1"/>
    <col min="20" max="20" width="21.42578125" bestFit="1" customWidth="1"/>
    <col min="21" max="21" width="20" customWidth="1"/>
    <col min="22" max="22" width="10.42578125" customWidth="1"/>
    <col min="23" max="23" width="11.7109375" bestFit="1" customWidth="1"/>
  </cols>
  <sheetData>
    <row r="3" spans="1:23" x14ac:dyDescent="0.2">
      <c r="B3" s="14" t="s">
        <v>88</v>
      </c>
    </row>
    <row r="4" spans="1:23" x14ac:dyDescent="0.2">
      <c r="B4" t="s">
        <v>3</v>
      </c>
      <c r="C4" t="s">
        <v>5</v>
      </c>
      <c r="D4" t="s">
        <v>7</v>
      </c>
      <c r="E4" t="s">
        <v>10</v>
      </c>
      <c r="F4" t="s">
        <v>11</v>
      </c>
      <c r="G4" t="s">
        <v>17</v>
      </c>
      <c r="H4" t="s">
        <v>13</v>
      </c>
      <c r="I4" t="s">
        <v>15</v>
      </c>
      <c r="J4" t="s">
        <v>19</v>
      </c>
      <c r="K4" t="s">
        <v>21</v>
      </c>
      <c r="L4" t="s">
        <v>23</v>
      </c>
      <c r="M4" t="s">
        <v>25</v>
      </c>
      <c r="N4" t="s">
        <v>27</v>
      </c>
      <c r="O4" t="s">
        <v>29</v>
      </c>
      <c r="P4" t="s">
        <v>31</v>
      </c>
      <c r="Q4" t="s">
        <v>33</v>
      </c>
      <c r="R4" t="s">
        <v>35</v>
      </c>
      <c r="S4" t="s">
        <v>37</v>
      </c>
      <c r="T4" t="s">
        <v>39</v>
      </c>
      <c r="U4" t="s">
        <v>41</v>
      </c>
      <c r="V4" t="s">
        <v>43</v>
      </c>
      <c r="W4" t="s">
        <v>86</v>
      </c>
    </row>
    <row r="5" spans="1:23" x14ac:dyDescent="0.2">
      <c r="A5" t="s">
        <v>89</v>
      </c>
      <c r="B5" s="15">
        <v>8.0299999999999994</v>
      </c>
      <c r="C5" s="15">
        <v>7.44</v>
      </c>
      <c r="D5" s="15">
        <v>7.97</v>
      </c>
      <c r="E5" s="15">
        <v>7.84</v>
      </c>
      <c r="F5" s="15">
        <v>8.2100000000000009</v>
      </c>
      <c r="G5" s="15">
        <v>7.73</v>
      </c>
      <c r="H5" s="15">
        <v>8.26</v>
      </c>
      <c r="I5" s="15">
        <v>8.25</v>
      </c>
      <c r="J5" s="15">
        <v>7.33</v>
      </c>
      <c r="K5" s="15">
        <v>8.32</v>
      </c>
      <c r="L5" s="15">
        <v>8.1</v>
      </c>
      <c r="M5" s="15">
        <v>7.31</v>
      </c>
      <c r="N5" s="15">
        <v>7.43</v>
      </c>
      <c r="O5" s="15">
        <v>9.2100000000000009</v>
      </c>
      <c r="P5" s="15">
        <v>7.73</v>
      </c>
      <c r="Q5" s="15">
        <v>8.0500000000000007</v>
      </c>
      <c r="R5" s="15">
        <v>7.33</v>
      </c>
      <c r="S5" s="15">
        <v>8.15</v>
      </c>
      <c r="T5" s="15">
        <v>7.96</v>
      </c>
      <c r="U5" s="15">
        <v>7.95</v>
      </c>
      <c r="V5" s="15">
        <v>7.3</v>
      </c>
      <c r="W5" s="15">
        <v>165.90000000000003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5"/>
  <sheetViews>
    <sheetView workbookViewId="0">
      <selection activeCell="K19" sqref="K19"/>
    </sheetView>
  </sheetViews>
  <sheetFormatPr defaultRowHeight="12.75" x14ac:dyDescent="0.2"/>
  <cols>
    <col min="1" max="1" width="26.28515625" customWidth="1"/>
    <col min="2" max="2" width="17" customWidth="1"/>
    <col min="3" max="21" width="9" customWidth="1"/>
    <col min="22" max="23" width="11.7109375" customWidth="1"/>
    <col min="24" max="24" width="14.28515625" customWidth="1"/>
    <col min="25" max="25" width="13.28515625" customWidth="1"/>
    <col min="26" max="26" width="14.28515625" customWidth="1"/>
    <col min="27" max="27" width="13.5703125" customWidth="1"/>
    <col min="28" max="28" width="14.28515625" customWidth="1"/>
    <col min="29" max="29" width="11" customWidth="1"/>
    <col min="30" max="30" width="14.28515625" customWidth="1"/>
    <col min="31" max="31" width="14.140625" customWidth="1"/>
    <col min="32" max="32" width="14.28515625" customWidth="1"/>
    <col min="33" max="33" width="14.140625" customWidth="1"/>
    <col min="34" max="34" width="14.28515625" customWidth="1"/>
    <col min="35" max="35" width="14.140625" customWidth="1"/>
    <col min="36" max="36" width="14.28515625" customWidth="1"/>
    <col min="37" max="37" width="12.140625" customWidth="1"/>
    <col min="38" max="38" width="14.28515625" customWidth="1"/>
    <col min="39" max="39" width="11" customWidth="1"/>
    <col min="40" max="40" width="14.28515625" customWidth="1"/>
    <col min="41" max="41" width="12.7109375" customWidth="1"/>
    <col min="42" max="42" width="14.28515625" customWidth="1"/>
    <col min="43" max="43" width="11.7109375" bestFit="1" customWidth="1"/>
  </cols>
  <sheetData>
    <row r="3" spans="1:22" x14ac:dyDescent="0.2">
      <c r="B3" s="14" t="s">
        <v>88</v>
      </c>
    </row>
    <row r="4" spans="1:22" x14ac:dyDescent="0.2">
      <c r="B4">
        <v>285</v>
      </c>
      <c r="C4">
        <v>317</v>
      </c>
      <c r="D4">
        <v>320</v>
      </c>
      <c r="E4">
        <v>321</v>
      </c>
      <c r="F4">
        <v>325</v>
      </c>
      <c r="G4">
        <v>339</v>
      </c>
      <c r="H4">
        <v>361</v>
      </c>
      <c r="I4">
        <v>365</v>
      </c>
      <c r="J4">
        <v>373</v>
      </c>
      <c r="K4">
        <v>384</v>
      </c>
      <c r="L4">
        <v>385</v>
      </c>
      <c r="M4">
        <v>398</v>
      </c>
      <c r="N4">
        <v>400</v>
      </c>
      <c r="O4">
        <v>407</v>
      </c>
      <c r="P4">
        <v>420</v>
      </c>
      <c r="Q4">
        <v>422</v>
      </c>
      <c r="R4">
        <v>436</v>
      </c>
      <c r="S4">
        <v>532</v>
      </c>
      <c r="T4">
        <v>593</v>
      </c>
      <c r="U4" t="s">
        <v>87</v>
      </c>
      <c r="V4" t="s">
        <v>86</v>
      </c>
    </row>
    <row r="5" spans="1:22" x14ac:dyDescent="0.2">
      <c r="A5" t="s">
        <v>90</v>
      </c>
      <c r="B5" s="15">
        <v>20105052</v>
      </c>
      <c r="C5" s="15">
        <v>20105057</v>
      </c>
      <c r="D5" s="15">
        <v>20105023</v>
      </c>
      <c r="E5" s="15">
        <v>20105025</v>
      </c>
      <c r="F5" s="15">
        <v>20105032</v>
      </c>
      <c r="G5" s="15">
        <v>20105042</v>
      </c>
      <c r="H5" s="15">
        <v>20105014</v>
      </c>
      <c r="I5" s="15">
        <v>20105019</v>
      </c>
      <c r="J5" s="15">
        <v>40210065</v>
      </c>
      <c r="K5" s="15">
        <v>20105053</v>
      </c>
      <c r="L5" s="15">
        <v>20105031</v>
      </c>
      <c r="M5" s="15">
        <v>20105033</v>
      </c>
      <c r="N5" s="15">
        <v>20105043</v>
      </c>
      <c r="O5" s="15">
        <v>20105048</v>
      </c>
      <c r="P5" s="15">
        <v>20105022</v>
      </c>
      <c r="Q5" s="15">
        <v>20105058</v>
      </c>
      <c r="R5" s="15">
        <v>20105003</v>
      </c>
      <c r="S5" s="15">
        <v>20105017</v>
      </c>
      <c r="T5" s="15">
        <v>20105005</v>
      </c>
      <c r="U5" s="15">
        <v>20105061</v>
      </c>
      <c r="V5" s="15">
        <v>422205703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
  <sheetViews>
    <sheetView workbookViewId="0">
      <selection activeCell="L14" sqref="L14"/>
    </sheetView>
  </sheetViews>
  <sheetFormatPr defaultRowHeight="12.75" x14ac:dyDescent="0.2"/>
  <cols>
    <col min="1" max="1" width="26.28515625" customWidth="1"/>
    <col min="2" max="2" width="17" bestFit="1" customWidth="1"/>
    <col min="3" max="22" width="9" customWidth="1"/>
    <col min="23" max="23" width="11.7109375" bestFit="1" customWidth="1"/>
  </cols>
  <sheetData>
    <row r="3" spans="1:23" x14ac:dyDescent="0.2">
      <c r="B3" s="14" t="s">
        <v>88</v>
      </c>
    </row>
    <row r="4" spans="1:23" x14ac:dyDescent="0.2">
      <c r="B4">
        <v>276</v>
      </c>
      <c r="C4">
        <v>296</v>
      </c>
      <c r="D4">
        <v>319</v>
      </c>
      <c r="E4">
        <v>346</v>
      </c>
      <c r="F4">
        <v>391</v>
      </c>
      <c r="G4">
        <v>397</v>
      </c>
      <c r="H4">
        <v>400</v>
      </c>
      <c r="I4">
        <v>404</v>
      </c>
      <c r="J4">
        <v>422</v>
      </c>
      <c r="K4">
        <v>425</v>
      </c>
      <c r="L4">
        <v>427</v>
      </c>
      <c r="M4">
        <v>430</v>
      </c>
      <c r="N4">
        <v>435</v>
      </c>
      <c r="O4">
        <v>438</v>
      </c>
      <c r="P4">
        <v>441</v>
      </c>
      <c r="Q4">
        <v>442</v>
      </c>
      <c r="R4">
        <v>444</v>
      </c>
      <c r="S4">
        <v>448</v>
      </c>
      <c r="T4">
        <v>479</v>
      </c>
      <c r="U4">
        <v>487</v>
      </c>
      <c r="V4" t="s">
        <v>87</v>
      </c>
      <c r="W4" t="s">
        <v>86</v>
      </c>
    </row>
    <row r="5" spans="1:23" x14ac:dyDescent="0.2">
      <c r="A5" t="s">
        <v>90</v>
      </c>
      <c r="B5" s="15">
        <v>20105043</v>
      </c>
      <c r="C5" s="15">
        <v>20105032</v>
      </c>
      <c r="D5" s="15">
        <v>20105025</v>
      </c>
      <c r="E5" s="15">
        <v>20105052</v>
      </c>
      <c r="F5" s="15">
        <v>20105042</v>
      </c>
      <c r="G5" s="15">
        <v>20105014</v>
      </c>
      <c r="H5" s="15">
        <v>20105057</v>
      </c>
      <c r="I5" s="15">
        <v>20105023</v>
      </c>
      <c r="J5" s="15">
        <v>20105058</v>
      </c>
      <c r="K5" s="15">
        <v>20105047</v>
      </c>
      <c r="L5" s="15">
        <v>20105053</v>
      </c>
      <c r="M5" s="15">
        <v>20105033</v>
      </c>
      <c r="N5" s="15">
        <v>20105017</v>
      </c>
      <c r="O5" s="15">
        <v>20105018</v>
      </c>
      <c r="P5" s="15">
        <v>20105019</v>
      </c>
      <c r="Q5" s="15">
        <v>20105048</v>
      </c>
      <c r="R5" s="15">
        <v>20105031</v>
      </c>
      <c r="S5" s="15">
        <v>20105022</v>
      </c>
      <c r="T5" s="15">
        <v>20105003</v>
      </c>
      <c r="U5" s="15">
        <v>20105005</v>
      </c>
      <c r="V5" s="15">
        <v>20105061</v>
      </c>
      <c r="W5" s="15">
        <v>422205703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tabSelected="1" topLeftCell="A32" workbookViewId="0">
      <selection activeCell="N46" sqref="N46"/>
    </sheetView>
  </sheetViews>
  <sheetFormatPr defaultRowHeight="12.75" x14ac:dyDescent="0.2"/>
  <sheetData>
    <row r="1" spans="1:26" x14ac:dyDescent="0.2">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x14ac:dyDescent="0.2">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x14ac:dyDescent="0.2">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x14ac:dyDescent="0.2">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x14ac:dyDescent="0.2">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2">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x14ac:dyDescent="0.2">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x14ac:dyDescent="0.2">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x14ac:dyDescent="0.2">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x14ac:dyDescent="0.2">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x14ac:dyDescent="0.2">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8"/>
  <sheetViews>
    <sheetView zoomScale="85" zoomScaleNormal="85" workbookViewId="0">
      <pane xSplit="2" ySplit="1" topLeftCell="G2" activePane="bottomRight" state="frozen"/>
      <selection pane="topRight" activeCell="C1" sqref="C1"/>
      <selection pane="bottomLeft" activeCell="A2" sqref="A2"/>
      <selection pane="bottomRight" activeCell="B2" sqref="B2:L22"/>
    </sheetView>
  </sheetViews>
  <sheetFormatPr defaultColWidth="12.5703125" defaultRowHeight="15.75" customHeight="1" x14ac:dyDescent="0.2"/>
  <cols>
    <col min="1" max="1" width="22.28515625" bestFit="1" customWidth="1"/>
    <col min="2" max="2" width="27" bestFit="1" customWidth="1"/>
    <col min="3" max="3" width="27.85546875" bestFit="1" customWidth="1"/>
    <col min="4" max="4" width="16.7109375" bestFit="1" customWidth="1"/>
    <col min="5" max="5" width="23.85546875" bestFit="1" customWidth="1"/>
    <col min="6" max="6" width="32.42578125" customWidth="1"/>
    <col min="7" max="7" width="18.85546875" customWidth="1"/>
    <col min="8" max="8" width="57.7109375" bestFit="1" customWidth="1"/>
    <col min="9" max="9" width="27.140625" bestFit="1" customWidth="1"/>
    <col min="10" max="10" width="10.5703125" bestFit="1" customWidth="1"/>
    <col min="11" max="12" width="14.7109375" bestFit="1" customWidth="1"/>
    <col min="13" max="29" width="18.85546875" customWidth="1"/>
  </cols>
  <sheetData>
    <row r="1" spans="1:12" x14ac:dyDescent="0.25">
      <c r="A1" s="2" t="s">
        <v>0</v>
      </c>
      <c r="B1" s="2" t="s">
        <v>1</v>
      </c>
      <c r="C1" s="2" t="s">
        <v>68</v>
      </c>
      <c r="D1" s="2" t="s">
        <v>45</v>
      </c>
      <c r="E1" s="2" t="s">
        <v>69</v>
      </c>
      <c r="F1" s="2" t="s">
        <v>70</v>
      </c>
      <c r="G1" s="2" t="s">
        <v>2</v>
      </c>
      <c r="H1" s="2" t="s">
        <v>47</v>
      </c>
      <c r="I1" s="2" t="s">
        <v>49</v>
      </c>
      <c r="J1" s="3" t="s">
        <v>50</v>
      </c>
      <c r="K1" s="4" t="s">
        <v>66</v>
      </c>
      <c r="L1" s="4" t="s">
        <v>67</v>
      </c>
    </row>
    <row r="2" spans="1:12" ht="16.5" x14ac:dyDescent="0.3">
      <c r="A2" s="5">
        <v>44412.567990775467</v>
      </c>
      <c r="B2" s="3">
        <v>20105003</v>
      </c>
      <c r="C2" s="3" t="s">
        <v>3</v>
      </c>
      <c r="D2" s="3" t="s">
        <v>46</v>
      </c>
      <c r="E2" s="3" t="s">
        <v>4</v>
      </c>
      <c r="F2" s="6">
        <v>8870467298</v>
      </c>
      <c r="G2" s="7">
        <v>37768</v>
      </c>
      <c r="H2" s="3" t="s">
        <v>48</v>
      </c>
      <c r="I2" s="4" t="s">
        <v>51</v>
      </c>
      <c r="J2" s="8">
        <v>8.0299999999999994</v>
      </c>
      <c r="K2" s="4">
        <v>479</v>
      </c>
      <c r="L2" s="4">
        <v>436</v>
      </c>
    </row>
    <row r="3" spans="1:12" ht="16.5" x14ac:dyDescent="0.3">
      <c r="A3" s="5">
        <v>44413.679000856486</v>
      </c>
      <c r="B3" s="3">
        <v>20105005</v>
      </c>
      <c r="C3" s="3" t="s">
        <v>5</v>
      </c>
      <c r="D3" s="3" t="s">
        <v>46</v>
      </c>
      <c r="E3" s="3" t="s">
        <v>6</v>
      </c>
      <c r="F3" s="6">
        <v>6369319462</v>
      </c>
      <c r="G3" s="7">
        <v>37572</v>
      </c>
      <c r="H3" s="3" t="s">
        <v>48</v>
      </c>
      <c r="I3" s="4" t="s">
        <v>52</v>
      </c>
      <c r="J3" s="8">
        <v>7.44</v>
      </c>
      <c r="K3" s="4">
        <v>487</v>
      </c>
      <c r="L3" s="4">
        <v>593</v>
      </c>
    </row>
    <row r="4" spans="1:12" ht="16.5" x14ac:dyDescent="0.3">
      <c r="A4" s="5">
        <v>44403.822063611107</v>
      </c>
      <c r="B4" s="3">
        <v>20105014</v>
      </c>
      <c r="C4" s="3" t="s">
        <v>7</v>
      </c>
      <c r="D4" s="3" t="s">
        <v>46</v>
      </c>
      <c r="E4" s="3" t="s">
        <v>8</v>
      </c>
      <c r="F4" s="6">
        <v>6382672686</v>
      </c>
      <c r="G4" s="7">
        <v>37711</v>
      </c>
      <c r="H4" s="3" t="s">
        <v>48</v>
      </c>
      <c r="I4" s="4" t="s">
        <v>53</v>
      </c>
      <c r="J4" s="8">
        <v>7.97</v>
      </c>
      <c r="K4" s="4">
        <v>397</v>
      </c>
      <c r="L4" s="4">
        <v>361</v>
      </c>
    </row>
    <row r="5" spans="1:12" ht="16.5" x14ac:dyDescent="0.3">
      <c r="A5" s="5">
        <v>44406.427664710645</v>
      </c>
      <c r="B5" s="3">
        <v>20105017</v>
      </c>
      <c r="C5" s="3" t="s">
        <v>10</v>
      </c>
      <c r="D5" s="3" t="s">
        <v>46</v>
      </c>
      <c r="E5" s="3" t="s">
        <v>9</v>
      </c>
      <c r="F5" s="6">
        <v>9360380252</v>
      </c>
      <c r="G5" s="7">
        <v>37603</v>
      </c>
      <c r="H5" s="3" t="s">
        <v>48</v>
      </c>
      <c r="I5" s="4" t="s">
        <v>51</v>
      </c>
      <c r="J5" s="8">
        <v>7.84</v>
      </c>
      <c r="K5" s="4">
        <v>435</v>
      </c>
      <c r="L5" s="4">
        <v>532</v>
      </c>
    </row>
    <row r="6" spans="1:12" ht="16.5" x14ac:dyDescent="0.3">
      <c r="A6" s="5">
        <v>44405.460881724532</v>
      </c>
      <c r="B6" s="3">
        <v>20105018</v>
      </c>
      <c r="C6" s="3" t="s">
        <v>11</v>
      </c>
      <c r="D6" s="3" t="s">
        <v>46</v>
      </c>
      <c r="E6" s="3" t="s">
        <v>12</v>
      </c>
      <c r="F6" s="6">
        <v>9345577811</v>
      </c>
      <c r="G6" s="7">
        <v>37448</v>
      </c>
      <c r="H6" s="3" t="s">
        <v>48</v>
      </c>
      <c r="I6" s="4" t="s">
        <v>54</v>
      </c>
      <c r="J6" s="8">
        <v>8.2100000000000009</v>
      </c>
      <c r="K6" s="4">
        <v>438</v>
      </c>
      <c r="L6" s="4">
        <v>373</v>
      </c>
    </row>
    <row r="7" spans="1:12" ht="16.5" x14ac:dyDescent="0.3">
      <c r="A7" s="5">
        <v>44404.621011284718</v>
      </c>
      <c r="B7" s="3">
        <v>20105019</v>
      </c>
      <c r="C7" s="3" t="s">
        <v>13</v>
      </c>
      <c r="D7" s="3" t="s">
        <v>46</v>
      </c>
      <c r="E7" s="3" t="s">
        <v>14</v>
      </c>
      <c r="F7" s="6">
        <v>6374576441</v>
      </c>
      <c r="G7" s="7">
        <v>37626</v>
      </c>
      <c r="H7" s="3" t="s">
        <v>48</v>
      </c>
      <c r="I7" s="4" t="s">
        <v>55</v>
      </c>
      <c r="J7" s="8">
        <v>8.26</v>
      </c>
      <c r="K7" s="4">
        <v>441</v>
      </c>
      <c r="L7" s="4">
        <v>365</v>
      </c>
    </row>
    <row r="8" spans="1:12" ht="16.5" x14ac:dyDescent="0.3">
      <c r="A8" s="5">
        <v>44405.535244803235</v>
      </c>
      <c r="B8" s="3">
        <v>20105022</v>
      </c>
      <c r="C8" s="3" t="s">
        <v>15</v>
      </c>
      <c r="D8" s="3" t="s">
        <v>46</v>
      </c>
      <c r="E8" s="3" t="s">
        <v>16</v>
      </c>
      <c r="F8" s="6">
        <v>9150843620</v>
      </c>
      <c r="G8" s="7">
        <v>37491</v>
      </c>
      <c r="H8" s="3" t="s">
        <v>48</v>
      </c>
      <c r="I8" s="4" t="s">
        <v>56</v>
      </c>
      <c r="J8" s="8">
        <v>8.25</v>
      </c>
      <c r="K8" s="4">
        <v>448</v>
      </c>
      <c r="L8" s="4">
        <v>420</v>
      </c>
    </row>
    <row r="9" spans="1:12" ht="16.5" x14ac:dyDescent="0.3">
      <c r="A9" s="5">
        <v>44412.903886678236</v>
      </c>
      <c r="B9" s="3">
        <v>20105023</v>
      </c>
      <c r="C9" s="3" t="s">
        <v>17</v>
      </c>
      <c r="D9" s="3" t="s">
        <v>46</v>
      </c>
      <c r="E9" s="3" t="s">
        <v>18</v>
      </c>
      <c r="F9" s="6">
        <v>9585952685</v>
      </c>
      <c r="G9" s="7">
        <v>37311</v>
      </c>
      <c r="H9" s="3" t="s">
        <v>48</v>
      </c>
      <c r="I9" s="4" t="s">
        <v>57</v>
      </c>
      <c r="J9" s="8">
        <v>7.73</v>
      </c>
      <c r="K9" s="4">
        <v>404</v>
      </c>
      <c r="L9" s="4">
        <v>320</v>
      </c>
    </row>
    <row r="10" spans="1:12" ht="16.5" x14ac:dyDescent="0.3">
      <c r="A10" s="5">
        <v>44406.457749097222</v>
      </c>
      <c r="B10" s="3">
        <v>20105025</v>
      </c>
      <c r="C10" s="3" t="s">
        <v>19</v>
      </c>
      <c r="D10" s="3" t="s">
        <v>46</v>
      </c>
      <c r="E10" s="3" t="s">
        <v>20</v>
      </c>
      <c r="F10" s="6">
        <v>9443955134</v>
      </c>
      <c r="G10" s="7">
        <v>37533</v>
      </c>
      <c r="H10" s="3" t="s">
        <v>48</v>
      </c>
      <c r="I10" s="4" t="s">
        <v>53</v>
      </c>
      <c r="J10" s="8">
        <v>7.33</v>
      </c>
      <c r="K10" s="4">
        <v>319</v>
      </c>
      <c r="L10" s="4">
        <v>321</v>
      </c>
    </row>
    <row r="11" spans="1:12" ht="16.5" x14ac:dyDescent="0.3">
      <c r="A11" s="5">
        <v>44405.691604409723</v>
      </c>
      <c r="B11" s="3">
        <v>20105031</v>
      </c>
      <c r="C11" s="3" t="s">
        <v>21</v>
      </c>
      <c r="D11" s="3" t="s">
        <v>46</v>
      </c>
      <c r="E11" s="3" t="s">
        <v>22</v>
      </c>
      <c r="F11" s="6">
        <v>9360581459</v>
      </c>
      <c r="G11" s="7">
        <v>37606</v>
      </c>
      <c r="H11" s="3" t="s">
        <v>48</v>
      </c>
      <c r="I11" s="4" t="s">
        <v>58</v>
      </c>
      <c r="J11" s="8">
        <v>8.32</v>
      </c>
      <c r="K11" s="4">
        <v>444</v>
      </c>
      <c r="L11" s="4">
        <v>385</v>
      </c>
    </row>
    <row r="12" spans="1:12" ht="16.5" x14ac:dyDescent="0.3">
      <c r="A12" s="5">
        <v>44406.887210000001</v>
      </c>
      <c r="B12" s="3">
        <v>20105032</v>
      </c>
      <c r="C12" s="3" t="s">
        <v>23</v>
      </c>
      <c r="D12" s="3" t="s">
        <v>46</v>
      </c>
      <c r="E12" s="3" t="s">
        <v>24</v>
      </c>
      <c r="F12" s="6">
        <v>7904998827</v>
      </c>
      <c r="G12" s="7">
        <v>37728</v>
      </c>
      <c r="H12" s="3" t="s">
        <v>48</v>
      </c>
      <c r="I12" s="4" t="s">
        <v>59</v>
      </c>
      <c r="J12" s="8">
        <v>8.1</v>
      </c>
      <c r="K12" s="4">
        <v>296</v>
      </c>
      <c r="L12" s="4">
        <v>325</v>
      </c>
    </row>
    <row r="13" spans="1:12" ht="16.5" x14ac:dyDescent="0.3">
      <c r="A13" s="5">
        <v>44404.419821134259</v>
      </c>
      <c r="B13" s="3">
        <v>20105033</v>
      </c>
      <c r="C13" s="3" t="s">
        <v>25</v>
      </c>
      <c r="D13" s="3" t="s">
        <v>46</v>
      </c>
      <c r="E13" s="3" t="s">
        <v>26</v>
      </c>
      <c r="F13" s="6">
        <v>9025185287</v>
      </c>
      <c r="G13" s="7">
        <v>37501</v>
      </c>
      <c r="H13" s="3" t="s">
        <v>48</v>
      </c>
      <c r="I13" s="4" t="s">
        <v>60</v>
      </c>
      <c r="J13" s="8">
        <v>7.31</v>
      </c>
      <c r="K13" s="4">
        <v>430</v>
      </c>
      <c r="L13" s="4">
        <v>398</v>
      </c>
    </row>
    <row r="14" spans="1:12" ht="16.5" x14ac:dyDescent="0.3">
      <c r="A14" s="5">
        <v>44404.439459351852</v>
      </c>
      <c r="B14" s="3">
        <v>20105042</v>
      </c>
      <c r="C14" s="3" t="s">
        <v>27</v>
      </c>
      <c r="D14" s="3" t="s">
        <v>46</v>
      </c>
      <c r="E14" s="3" t="s">
        <v>28</v>
      </c>
      <c r="F14" s="6">
        <v>6379608907</v>
      </c>
      <c r="G14" s="7">
        <v>37498</v>
      </c>
      <c r="H14" s="3" t="s">
        <v>48</v>
      </c>
      <c r="I14" s="4" t="s">
        <v>59</v>
      </c>
      <c r="J14" s="8">
        <v>7.43</v>
      </c>
      <c r="K14" s="4">
        <v>391</v>
      </c>
      <c r="L14" s="4">
        <v>339</v>
      </c>
    </row>
    <row r="15" spans="1:12" ht="16.5" x14ac:dyDescent="0.3">
      <c r="A15" s="5">
        <v>44405.496512534723</v>
      </c>
      <c r="B15" s="3">
        <v>20105043</v>
      </c>
      <c r="C15" s="3" t="s">
        <v>29</v>
      </c>
      <c r="D15" s="3" t="s">
        <v>46</v>
      </c>
      <c r="E15" s="3" t="s">
        <v>30</v>
      </c>
      <c r="F15" s="6">
        <v>9003874484</v>
      </c>
      <c r="G15" s="7">
        <v>37583</v>
      </c>
      <c r="H15" s="3" t="s">
        <v>48</v>
      </c>
      <c r="I15" s="4" t="s">
        <v>60</v>
      </c>
      <c r="J15" s="8">
        <v>9.2100000000000009</v>
      </c>
      <c r="K15" s="4">
        <v>276</v>
      </c>
      <c r="L15" s="4">
        <v>400</v>
      </c>
    </row>
    <row r="16" spans="1:12" ht="16.5" x14ac:dyDescent="0.3">
      <c r="A16" s="5">
        <v>44405.515917800927</v>
      </c>
      <c r="B16" s="3">
        <v>20105047</v>
      </c>
      <c r="C16" s="3" t="s">
        <v>31</v>
      </c>
      <c r="D16" s="3" t="s">
        <v>46</v>
      </c>
      <c r="E16" s="3" t="s">
        <v>32</v>
      </c>
      <c r="F16" s="6">
        <v>7550319083</v>
      </c>
      <c r="G16" s="7">
        <v>37433</v>
      </c>
      <c r="H16" s="3" t="s">
        <v>48</v>
      </c>
      <c r="I16" s="9" t="s">
        <v>61</v>
      </c>
      <c r="J16" s="8">
        <v>7.73</v>
      </c>
      <c r="K16" s="4">
        <v>425</v>
      </c>
      <c r="L16" s="4">
        <v>373</v>
      </c>
    </row>
    <row r="17" spans="1:12" ht="16.5" x14ac:dyDescent="0.3">
      <c r="A17" s="5">
        <v>44410.425374120372</v>
      </c>
      <c r="B17" s="3">
        <v>20105048</v>
      </c>
      <c r="C17" s="3" t="s">
        <v>33</v>
      </c>
      <c r="D17" s="3" t="s">
        <v>46</v>
      </c>
      <c r="E17" s="3" t="s">
        <v>34</v>
      </c>
      <c r="F17" s="6">
        <v>7598725007</v>
      </c>
      <c r="G17" s="7">
        <v>44371</v>
      </c>
      <c r="H17" s="3" t="s">
        <v>48</v>
      </c>
      <c r="I17" s="4" t="s">
        <v>62</v>
      </c>
      <c r="J17" s="8">
        <v>8.0500000000000007</v>
      </c>
      <c r="K17" s="4">
        <v>442</v>
      </c>
      <c r="L17" s="4">
        <v>407</v>
      </c>
    </row>
    <row r="18" spans="1:12" ht="16.5" x14ac:dyDescent="0.3">
      <c r="A18" s="5">
        <v>44412.896213055559</v>
      </c>
      <c r="B18" s="3">
        <v>20105052</v>
      </c>
      <c r="C18" s="3" t="s">
        <v>35</v>
      </c>
      <c r="D18" s="3" t="s">
        <v>46</v>
      </c>
      <c r="E18" s="3" t="s">
        <v>36</v>
      </c>
      <c r="F18" s="6">
        <v>8072502768</v>
      </c>
      <c r="G18" s="7">
        <v>37760</v>
      </c>
      <c r="H18" s="3" t="s">
        <v>48</v>
      </c>
      <c r="I18" s="4" t="s">
        <v>62</v>
      </c>
      <c r="J18" s="8">
        <v>7.33</v>
      </c>
      <c r="K18" s="4">
        <v>346</v>
      </c>
      <c r="L18" s="4">
        <v>285</v>
      </c>
    </row>
    <row r="19" spans="1:12" ht="16.5" x14ac:dyDescent="0.3">
      <c r="A19" s="5">
        <v>44405.525228611106</v>
      </c>
      <c r="B19" s="3">
        <v>20105053</v>
      </c>
      <c r="C19" s="3" t="s">
        <v>37</v>
      </c>
      <c r="D19" s="3" t="s">
        <v>46</v>
      </c>
      <c r="E19" s="3" t="s">
        <v>38</v>
      </c>
      <c r="F19" s="6">
        <v>6383149791</v>
      </c>
      <c r="G19" s="7">
        <v>37550</v>
      </c>
      <c r="H19" s="3" t="s">
        <v>48</v>
      </c>
      <c r="I19" s="4" t="s">
        <v>62</v>
      </c>
      <c r="J19" s="8">
        <v>8.15</v>
      </c>
      <c r="K19" s="4">
        <v>427</v>
      </c>
      <c r="L19" s="4">
        <v>384</v>
      </c>
    </row>
    <row r="20" spans="1:12" ht="16.5" x14ac:dyDescent="0.3">
      <c r="A20" s="5">
        <v>44410.500092361108</v>
      </c>
      <c r="B20" s="3">
        <v>20105057</v>
      </c>
      <c r="C20" s="3" t="s">
        <v>39</v>
      </c>
      <c r="D20" s="3" t="s">
        <v>46</v>
      </c>
      <c r="E20" s="3" t="s">
        <v>40</v>
      </c>
      <c r="F20" s="6">
        <v>8248435171</v>
      </c>
      <c r="G20" s="7">
        <v>37784</v>
      </c>
      <c r="H20" s="3" t="s">
        <v>48</v>
      </c>
      <c r="I20" s="4" t="s">
        <v>63</v>
      </c>
      <c r="J20" s="8">
        <v>7.96</v>
      </c>
      <c r="K20" s="4">
        <v>400</v>
      </c>
      <c r="L20" s="3">
        <v>317</v>
      </c>
    </row>
    <row r="21" spans="1:12" ht="16.5" x14ac:dyDescent="0.3">
      <c r="A21" s="5">
        <v>44414.514619803245</v>
      </c>
      <c r="B21" s="3">
        <v>20105058</v>
      </c>
      <c r="C21" s="3" t="s">
        <v>41</v>
      </c>
      <c r="D21" s="3" t="s">
        <v>46</v>
      </c>
      <c r="E21" s="3" t="s">
        <v>42</v>
      </c>
      <c r="F21" s="6">
        <v>9489291325</v>
      </c>
      <c r="G21" s="7">
        <v>37662</v>
      </c>
      <c r="H21" s="3" t="s">
        <v>48</v>
      </c>
      <c r="I21" s="4" t="s">
        <v>64</v>
      </c>
      <c r="J21" s="8">
        <v>7.95</v>
      </c>
      <c r="K21" s="4">
        <v>422</v>
      </c>
      <c r="L21" s="4">
        <v>422</v>
      </c>
    </row>
    <row r="22" spans="1:12" ht="16.5" x14ac:dyDescent="0.3">
      <c r="A22" s="5">
        <v>44404.502191053238</v>
      </c>
      <c r="B22" s="3">
        <v>20105061</v>
      </c>
      <c r="C22" s="3" t="s">
        <v>43</v>
      </c>
      <c r="D22" s="3" t="s">
        <v>46</v>
      </c>
      <c r="E22" s="3" t="s">
        <v>44</v>
      </c>
      <c r="F22" s="6">
        <v>9159783374</v>
      </c>
      <c r="G22" s="7">
        <v>37670</v>
      </c>
      <c r="H22" s="3" t="s">
        <v>48</v>
      </c>
      <c r="I22" s="4" t="s">
        <v>65</v>
      </c>
      <c r="J22" s="8">
        <v>7.3</v>
      </c>
      <c r="K22" s="4"/>
      <c r="L22" s="4"/>
    </row>
    <row r="23" spans="1:12" ht="15.75" customHeight="1" x14ac:dyDescent="0.25">
      <c r="A23" s="10" t="s">
        <v>71</v>
      </c>
      <c r="B23" s="11">
        <f>SUM(B2:B22)</f>
        <v>422205703</v>
      </c>
      <c r="C23" s="11"/>
      <c r="D23" s="11"/>
      <c r="E23" s="11"/>
      <c r="F23" s="11">
        <f>SUM(F2:F22)</f>
        <v>173060200872</v>
      </c>
      <c r="G23" s="11">
        <f>SUM(G2:G22)</f>
        <v>796209</v>
      </c>
      <c r="H23" s="11"/>
      <c r="I23" s="12"/>
      <c r="J23" s="11">
        <f>SUM(J2:J22)</f>
        <v>165.90000000000003</v>
      </c>
      <c r="K23" s="11">
        <f>SUM(K2:K22)</f>
        <v>8147</v>
      </c>
      <c r="L23" s="11">
        <f>SUM(L2:L22)</f>
        <v>7756</v>
      </c>
    </row>
    <row r="24" spans="1:12" ht="15.75" customHeight="1" x14ac:dyDescent="0.25">
      <c r="A24" s="10" t="s">
        <v>72</v>
      </c>
      <c r="B24" s="11">
        <f>AVERAGE(B2:B22)</f>
        <v>20105033.476190478</v>
      </c>
      <c r="C24" s="11"/>
      <c r="D24" s="11"/>
      <c r="E24" s="11"/>
      <c r="F24" s="11">
        <f>AVERAGE(F2:F22)</f>
        <v>8240961946.2857141</v>
      </c>
      <c r="G24" s="11">
        <f>AVERAGE(G2:G22)</f>
        <v>37914.714285714283</v>
      </c>
      <c r="H24" s="11"/>
      <c r="I24" s="12"/>
      <c r="J24" s="11">
        <f>AVERAGE(J2:J22)</f>
        <v>7.9000000000000012</v>
      </c>
      <c r="K24" s="11">
        <f>AVERAGE(K2:K22)</f>
        <v>407.35</v>
      </c>
      <c r="L24" s="11">
        <f>AVERAGE(L2:L22)</f>
        <v>387.8</v>
      </c>
    </row>
    <row r="25" spans="1:12" ht="15.75" customHeight="1" x14ac:dyDescent="0.25">
      <c r="A25" s="10" t="s">
        <v>73</v>
      </c>
      <c r="B25" s="11">
        <f>SUMIF(B2:B22,C37)</f>
        <v>40210008</v>
      </c>
      <c r="C25" s="11"/>
      <c r="D25" s="11"/>
      <c r="E25" s="11"/>
      <c r="F25" s="11"/>
      <c r="G25" s="11"/>
      <c r="H25" s="11"/>
      <c r="I25" s="12"/>
      <c r="J25" s="13">
        <f>SUMIF(J2:J22,J38)</f>
        <v>44.139999999999993</v>
      </c>
      <c r="K25" s="11">
        <f>SUMIF(K2:K22,K38)</f>
        <v>2025</v>
      </c>
      <c r="L25" s="11">
        <f>SUMIF(L2:L22,L38)</f>
        <v>6631</v>
      </c>
    </row>
    <row r="26" spans="1:12" ht="15.75" customHeight="1" x14ac:dyDescent="0.25">
      <c r="A26" s="10" t="s">
        <v>74</v>
      </c>
      <c r="B26" s="11" t="str">
        <f>CONCATENATE(B2,C2)</f>
        <v>20105003A. ALAMEEN</v>
      </c>
      <c r="C26" s="11" t="str">
        <f>CONCATENATE(C2,D2)</f>
        <v>A. ALAMEENEEE</v>
      </c>
      <c r="D26" s="11" t="str">
        <f>CONCATENATE(D2,E2)</f>
        <v>EEE20105003@hicet.ac.in</v>
      </c>
      <c r="E26" s="11" t="str">
        <f>CONCATENATE(E2,F2)</f>
        <v>20105003@hicet.ac.in8870467298</v>
      </c>
      <c r="F26" s="11" t="str">
        <f t="shared" ref="F26:L26" si="0">CONCATENATE(F2,G2)</f>
        <v>887046729837768</v>
      </c>
      <c r="G26" s="11" t="str">
        <f t="shared" si="0"/>
        <v>37768HINDUSTHAN COLLEGE OF ENGINEERING AND TECHNOLOGY</v>
      </c>
      <c r="H26" s="11" t="str">
        <f t="shared" si="0"/>
        <v>HINDUSTHAN COLLEGE OF ENGINEERING AND TECHNOLOGYKODUNGALLUR</v>
      </c>
      <c r="I26" s="11" t="str">
        <f t="shared" si="0"/>
        <v>KODUNGALLUR8.03</v>
      </c>
      <c r="J26" s="11" t="str">
        <f t="shared" si="0"/>
        <v>8.03479</v>
      </c>
      <c r="K26" s="11" t="str">
        <f t="shared" si="0"/>
        <v>479436</v>
      </c>
      <c r="L26" s="11" t="str">
        <f t="shared" si="0"/>
        <v>436</v>
      </c>
    </row>
    <row r="27" spans="1:12" ht="15.75" customHeight="1" x14ac:dyDescent="0.25">
      <c r="A27" s="10" t="s">
        <v>75</v>
      </c>
      <c r="B27" s="11">
        <f>LEN(B7)</f>
        <v>8</v>
      </c>
      <c r="C27" s="11">
        <f t="shared" ref="C27:L27" si="1">LEN(C7)</f>
        <v>11</v>
      </c>
      <c r="D27" s="11">
        <f t="shared" si="1"/>
        <v>3</v>
      </c>
      <c r="E27" s="11">
        <f t="shared" si="1"/>
        <v>20</v>
      </c>
      <c r="F27" s="11">
        <f t="shared" si="1"/>
        <v>10</v>
      </c>
      <c r="G27" s="11">
        <f t="shared" si="1"/>
        <v>5</v>
      </c>
      <c r="H27" s="11">
        <f t="shared" si="1"/>
        <v>48</v>
      </c>
      <c r="I27" s="11">
        <f t="shared" si="1"/>
        <v>10</v>
      </c>
      <c r="J27" s="11">
        <f t="shared" si="1"/>
        <v>4</v>
      </c>
      <c r="K27" s="11">
        <f t="shared" si="1"/>
        <v>3</v>
      </c>
      <c r="L27" s="11">
        <f t="shared" si="1"/>
        <v>3</v>
      </c>
    </row>
    <row r="28" spans="1:12" ht="15.75" customHeight="1" x14ac:dyDescent="0.25">
      <c r="A28" s="10" t="s">
        <v>76</v>
      </c>
      <c r="B28" s="11">
        <f>COUNT(B2,B22)</f>
        <v>2</v>
      </c>
      <c r="C28" s="11">
        <f t="shared" ref="C28:L28" si="2">COUNT(C2,C22)</f>
        <v>0</v>
      </c>
      <c r="D28" s="11">
        <f t="shared" si="2"/>
        <v>0</v>
      </c>
      <c r="E28" s="11">
        <f t="shared" si="2"/>
        <v>0</v>
      </c>
      <c r="F28" s="11">
        <f t="shared" si="2"/>
        <v>2</v>
      </c>
      <c r="G28" s="11">
        <f t="shared" si="2"/>
        <v>2</v>
      </c>
      <c r="H28" s="11">
        <f t="shared" si="2"/>
        <v>0</v>
      </c>
      <c r="I28" s="11">
        <f t="shared" si="2"/>
        <v>0</v>
      </c>
      <c r="J28" s="11">
        <f t="shared" si="2"/>
        <v>2</v>
      </c>
      <c r="K28" s="11">
        <f t="shared" si="2"/>
        <v>1</v>
      </c>
      <c r="L28" s="11">
        <f t="shared" si="2"/>
        <v>1</v>
      </c>
    </row>
    <row r="29" spans="1:12" ht="15.75" customHeight="1" x14ac:dyDescent="0.25">
      <c r="A29" s="10" t="s">
        <v>77</v>
      </c>
      <c r="B29" s="11">
        <f>COUNTA(B2:B22)</f>
        <v>21</v>
      </c>
      <c r="C29" s="11">
        <f t="shared" ref="C29:L29" si="3">COUNTA(C2:C22)</f>
        <v>21</v>
      </c>
      <c r="D29" s="11">
        <f t="shared" si="3"/>
        <v>21</v>
      </c>
      <c r="E29" s="11">
        <f t="shared" si="3"/>
        <v>21</v>
      </c>
      <c r="F29" s="11">
        <f t="shared" si="3"/>
        <v>21</v>
      </c>
      <c r="G29" s="11">
        <f t="shared" si="3"/>
        <v>21</v>
      </c>
      <c r="H29" s="11">
        <f t="shared" si="3"/>
        <v>21</v>
      </c>
      <c r="I29" s="11">
        <f t="shared" si="3"/>
        <v>21</v>
      </c>
      <c r="J29" s="11">
        <f t="shared" si="3"/>
        <v>21</v>
      </c>
      <c r="K29" s="11">
        <f t="shared" si="3"/>
        <v>20</v>
      </c>
      <c r="L29" s="11">
        <f t="shared" si="3"/>
        <v>20</v>
      </c>
    </row>
    <row r="30" spans="1:12" ht="15.75" hidden="1" customHeight="1" x14ac:dyDescent="0.25">
      <c r="A30" s="10" t="s">
        <v>78</v>
      </c>
      <c r="B30" s="11"/>
      <c r="C30" s="11"/>
      <c r="D30" s="11"/>
      <c r="E30" s="11"/>
      <c r="F30" s="11"/>
      <c r="G30" s="11"/>
      <c r="H30" s="11"/>
      <c r="I30" s="11"/>
      <c r="J30" s="13"/>
      <c r="K30" s="11"/>
      <c r="L30" s="11"/>
    </row>
    <row r="31" spans="1:12" ht="15.75" hidden="1" customHeight="1" x14ac:dyDescent="0.25">
      <c r="A31" s="10" t="s">
        <v>79</v>
      </c>
      <c r="B31" s="11"/>
      <c r="C31" s="11"/>
      <c r="D31" s="11"/>
      <c r="E31" s="11"/>
      <c r="F31" s="11"/>
      <c r="G31" s="11"/>
      <c r="H31" s="11"/>
      <c r="I31" s="11"/>
      <c r="J31" s="13"/>
      <c r="K31" s="11"/>
      <c r="L31" s="11"/>
    </row>
    <row r="32" spans="1:12" ht="15.75" hidden="1" customHeight="1" x14ac:dyDescent="0.25">
      <c r="A32" s="10" t="s">
        <v>80</v>
      </c>
      <c r="B32" s="11"/>
      <c r="C32" s="11"/>
      <c r="D32" s="11"/>
      <c r="E32" s="11"/>
      <c r="F32" s="11"/>
      <c r="G32" s="11"/>
      <c r="H32" s="11"/>
      <c r="I32" s="11"/>
      <c r="J32" s="13"/>
      <c r="K32" s="11"/>
      <c r="L32" s="11"/>
    </row>
    <row r="33" spans="1:12" ht="15.75" hidden="1" customHeight="1" x14ac:dyDescent="0.25">
      <c r="A33" s="10" t="s">
        <v>81</v>
      </c>
      <c r="B33" s="11"/>
      <c r="C33" s="11"/>
      <c r="D33" s="11"/>
      <c r="E33" s="11"/>
      <c r="F33" s="11"/>
      <c r="G33" s="11"/>
      <c r="H33" s="11"/>
      <c r="I33" s="11"/>
      <c r="J33" s="13"/>
      <c r="K33" s="11"/>
      <c r="L33" s="11"/>
    </row>
    <row r="34" spans="1:12" ht="15.75" customHeight="1" x14ac:dyDescent="0.2">
      <c r="J34" s="1"/>
    </row>
    <row r="37" spans="1:12" ht="15.75" customHeight="1" x14ac:dyDescent="0.2">
      <c r="C37" t="s">
        <v>82</v>
      </c>
    </row>
    <row r="38" spans="1:12" ht="15.75" customHeight="1" x14ac:dyDescent="0.2">
      <c r="J38" t="s">
        <v>83</v>
      </c>
      <c r="K38" t="s">
        <v>84</v>
      </c>
      <c r="L38" t="s">
        <v>85</v>
      </c>
    </row>
  </sheetData>
  <autoFilter ref="A1:W2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1</vt:lpstr>
      <vt:lpstr>pivot 2</vt:lpstr>
      <vt:lpstr>pivot 3</vt:lpstr>
      <vt:lpstr>dash board 1</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2023-07-19T11:29:20Z</dcterms:created>
  <dcterms:modified xsi:type="dcterms:W3CDTF">2023-07-19T11:56:58Z</dcterms:modified>
</cp:coreProperties>
</file>