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enium\1. nC\nC_Selenium\TestExcels\TestInputs\Markets\"/>
    </mc:Choice>
  </mc:AlternateContent>
  <xr:revisionPtr revIDLastSave="0" documentId="13_ncr:1_{30F1940D-2842-4A63-8761-A5F7D5CF4BD6}" xr6:coauthVersionLast="47" xr6:coauthVersionMax="47" xr10:uidLastSave="{00000000-0000-0000-0000-000000000000}"/>
  <bookViews>
    <workbookView xWindow="-120" yWindow="-120" windowWidth="24240" windowHeight="13140" xr2:uid="{8BE0CCB9-D430-49D3-A8C9-61B6CECA8B37}"/>
  </bookViews>
  <sheets>
    <sheet name="Loan_ND_New_Inputs" sheetId="1" r:id="rId1"/>
    <sheet name="Loan_ND_Edit_In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" i="1" l="1"/>
  <c r="AR2" i="2"/>
  <c r="AQ2" i="2"/>
  <c r="AQ1" i="2"/>
  <c r="W3" i="2"/>
  <c r="W4" i="2"/>
  <c r="AR1" i="2"/>
  <c r="B51" i="2"/>
  <c r="B52" i="2" s="1"/>
  <c r="B53" i="2" s="1"/>
  <c r="B59" i="1"/>
  <c r="B60" i="1" s="1"/>
  <c r="B61" i="1" s="1"/>
  <c r="C18" i="1"/>
  <c r="C15" i="1"/>
  <c r="W4" i="1"/>
  <c r="W3" i="1"/>
  <c r="AR2" i="1"/>
  <c r="AR1" i="1" s="1"/>
  <c r="A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Dineshkumar s/o Krishnasamy</author>
  </authors>
  <commentList>
    <comment ref="C1" authorId="0" shapeId="0" xr:uid="{3C126E9D-C9C3-4F39-BD40-FCAE5EEE67B3}">
      <text>
        <r>
          <rPr>
            <b/>
            <sz val="9"/>
            <color indexed="81"/>
            <rFont val="Tahoma"/>
            <family val="2"/>
          </rPr>
          <t>DK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 xml:space="preserve"> : Columns 'KEY' &amp; 'Value' Only read in Codes.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Dineshkumar s/o Krishnasamy</author>
  </authors>
  <commentList>
    <comment ref="C1" authorId="0" shapeId="0" xr:uid="{3A8CA07A-6666-4A5A-8BEB-C98EFC3B87E6}">
      <text>
        <r>
          <rPr>
            <b/>
            <sz val="9"/>
            <color indexed="81"/>
            <rFont val="Tahoma"/>
            <family val="2"/>
          </rPr>
          <t>DK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 xml:space="preserve"> : Columns 'KEY' &amp; 'Value' Only read in Codes.
</t>
        </r>
      </text>
    </comment>
  </commentList>
</comments>
</file>

<file path=xl/sharedStrings.xml><?xml version="1.0" encoding="utf-8"?>
<sst xmlns="http://schemas.openxmlformats.org/spreadsheetml/2006/main" count="344" uniqueCount="154">
  <si>
    <t>KEY</t>
  </si>
  <si>
    <t>VALUE</t>
  </si>
  <si>
    <t>Asset</t>
  </si>
  <si>
    <t>Liability</t>
  </si>
  <si>
    <t>Product</t>
  </si>
  <si>
    <t>Strategy</t>
  </si>
  <si>
    <t>Principal</t>
  </si>
  <si>
    <t>Tenor</t>
  </si>
  <si>
    <t>RateType</t>
  </si>
  <si>
    <t>Spread</t>
  </si>
  <si>
    <t>FRONTPAGE</t>
  </si>
  <si>
    <t>INFO</t>
  </si>
  <si>
    <t>Contact</t>
  </si>
  <si>
    <t>Department</t>
  </si>
  <si>
    <t>Broker</t>
  </si>
  <si>
    <t>Bank Details</t>
  </si>
  <si>
    <t>Remarks For "VALUE' Input</t>
  </si>
  <si>
    <t>Only Applicable, IF Ratetype = 'FLOAT'.</t>
  </si>
  <si>
    <t>Rate%</t>
  </si>
  <si>
    <t>Only Applicable, IF Ratetype = 'FIXED'.</t>
  </si>
  <si>
    <t>IF 'W/Tax' Has Any Value, Then 'WeAbsorb' Default to '100'.</t>
  </si>
  <si>
    <t>Int freq</t>
  </si>
  <si>
    <t>Monthly</t>
  </si>
  <si>
    <t>Quarterly</t>
  </si>
  <si>
    <t>Half Yearly</t>
  </si>
  <si>
    <t>Yearly</t>
  </si>
  <si>
    <t>At Maturity</t>
  </si>
  <si>
    <t>Prin freq</t>
  </si>
  <si>
    <t>Day Count Basis</t>
  </si>
  <si>
    <t>Date convention</t>
  </si>
  <si>
    <t>Period End</t>
  </si>
  <si>
    <t>Actual/360</t>
  </si>
  <si>
    <t>30/360</t>
  </si>
  <si>
    <t>30E/360</t>
  </si>
  <si>
    <t>30M/360</t>
  </si>
  <si>
    <t>Modified Business Day</t>
  </si>
  <si>
    <t>Following Business Day</t>
  </si>
  <si>
    <t>Preceding Business Day</t>
  </si>
  <si>
    <t>Anniversary From Value Date</t>
  </si>
  <si>
    <t>Month End From Value Date</t>
  </si>
  <si>
    <t>Anniversary From Maturity</t>
  </si>
  <si>
    <t>Month End From Maturity</t>
  </si>
  <si>
    <t>No Adjustment-Modified Business Day</t>
  </si>
  <si>
    <t>No Adjustment-Preceding Business Day</t>
  </si>
  <si>
    <t>No Adjustment-Following Business Day</t>
  </si>
  <si>
    <t>Actual/365 (fixed)</t>
  </si>
  <si>
    <t>Actual/365 (actual)</t>
  </si>
  <si>
    <t>Actual/Actual (periodic)</t>
  </si>
  <si>
    <t>Balance Sheet</t>
  </si>
  <si>
    <t>Rate Type</t>
  </si>
  <si>
    <t>Fixed</t>
  </si>
  <si>
    <t>Float</t>
  </si>
  <si>
    <t>YES</t>
  </si>
  <si>
    <t>NO</t>
  </si>
  <si>
    <t>CL2STAXXXH - EL-ILSTABLE-HFT - BANGSAR</t>
  </si>
  <si>
    <t>LMM_AST - LMM_AST_Sn - MYR</t>
  </si>
  <si>
    <t>PAR_RD/RO</t>
  </si>
  <si>
    <t>IRS 1 YR</t>
  </si>
  <si>
    <t>IRS AAA</t>
  </si>
  <si>
    <t>Ref ID</t>
  </si>
  <si>
    <t>Ref Tenor - 'For'</t>
  </si>
  <si>
    <t>1y</t>
  </si>
  <si>
    <t>2y</t>
  </si>
  <si>
    <t>3y</t>
  </si>
  <si>
    <t>4y</t>
  </si>
  <si>
    <t>5y</t>
  </si>
  <si>
    <t>1m</t>
  </si>
  <si>
    <t>3m</t>
  </si>
  <si>
    <t>6m</t>
  </si>
  <si>
    <t>9m</t>
  </si>
  <si>
    <t>12m</t>
  </si>
  <si>
    <t>If Want To Override the Initially Loaded WeAbsorb.(i.e '100').</t>
  </si>
  <si>
    <t>MAYBANK - MBCL2STAXH (514011-388017)</t>
  </si>
  <si>
    <t>MAYBANK - AMSEC 2 (44444)</t>
  </si>
  <si>
    <t>"Interest Frequency" Should LESS/EQUAL To "Principal Frequency".</t>
  </si>
  <si>
    <t>Amount_Row1</t>
  </si>
  <si>
    <t>Mode_Row1</t>
  </si>
  <si>
    <t>Amount_Row2</t>
  </si>
  <si>
    <t>Mode_Row2</t>
  </si>
  <si>
    <t>Maturity Date Based On</t>
  </si>
  <si>
    <t>Maturity Date</t>
  </si>
  <si>
    <t>RemarkAAA</t>
  </si>
  <si>
    <t>RemarkBBB</t>
  </si>
  <si>
    <t>Settle Mode</t>
  </si>
  <si>
    <t>BankDetail - FIRST ROW</t>
  </si>
  <si>
    <t>BankDetail - SECOND ROW</t>
  </si>
  <si>
    <r>
      <t>FIRST ROW(</t>
    </r>
    <r>
      <rPr>
        <b/>
        <i/>
        <sz val="11"/>
        <color theme="1"/>
        <rFont val="Calibri"/>
        <family val="2"/>
        <scheme val="minor"/>
      </rPr>
      <t>Our Bank</t>
    </r>
    <r>
      <rPr>
        <i/>
        <sz val="11"/>
        <color theme="1"/>
        <rFont val="Calibri"/>
        <family val="2"/>
        <scheme val="minor"/>
      </rPr>
      <t xml:space="preserve">, </t>
    </r>
    <r>
      <rPr>
        <b/>
        <i/>
        <sz val="11"/>
        <color theme="1"/>
        <rFont val="Calibri"/>
        <family val="2"/>
        <scheme val="minor"/>
      </rPr>
      <t>Their Bank</t>
    </r>
    <r>
      <rPr>
        <i/>
        <sz val="11"/>
        <color theme="1"/>
        <rFont val="Calibri"/>
        <family val="2"/>
        <scheme val="minor"/>
      </rPr>
      <t xml:space="preserve">,  </t>
    </r>
    <r>
      <rPr>
        <b/>
        <i/>
        <sz val="11"/>
        <color theme="1"/>
        <rFont val="Calibri"/>
        <family val="2"/>
        <scheme val="minor"/>
      </rPr>
      <t>Amount</t>
    </r>
    <r>
      <rPr>
        <i/>
        <sz val="11"/>
        <color theme="1"/>
        <rFont val="Calibri"/>
        <family val="2"/>
        <scheme val="minor"/>
      </rPr>
      <t xml:space="preserve"> , </t>
    </r>
    <r>
      <rPr>
        <b/>
        <i/>
        <sz val="11"/>
        <color theme="1"/>
        <rFont val="Calibri"/>
        <family val="2"/>
        <scheme val="minor"/>
      </rPr>
      <t>Mode</t>
    </r>
    <r>
      <rPr>
        <i/>
        <sz val="11"/>
        <color theme="1"/>
        <rFont val="Calibri"/>
        <family val="2"/>
        <scheme val="minor"/>
      </rPr>
      <t>) Will Be Auto-Loaded Based on "</t>
    </r>
    <r>
      <rPr>
        <b/>
        <i/>
        <sz val="11"/>
        <color rgb="FFFF0000"/>
        <rFont val="Calibri"/>
        <family val="2"/>
        <scheme val="minor"/>
      </rPr>
      <t>Priority</t>
    </r>
    <r>
      <rPr>
        <i/>
        <sz val="11"/>
        <color theme="1"/>
        <rFont val="Calibri"/>
        <family val="2"/>
        <scheme val="minor"/>
      </rPr>
      <t>" Setup.</t>
    </r>
  </si>
  <si>
    <t>Choose From Drop-Down List</t>
  </si>
  <si>
    <t>FIRST ROW Inputs Will Be Considered, Only IF "FIRST ROW, Override?" = 'YES'</t>
  </si>
  <si>
    <t>SECOND ROW Inputs Will Be Considered, Only IF "ADD SECOND ROW?" = 'YES'</t>
  </si>
  <si>
    <t>"Settlement Balance Must Be Zero", To Save the Deal.</t>
  </si>
  <si>
    <t>Business_Entity</t>
  </si>
  <si>
    <t>Credit_Risk</t>
  </si>
  <si>
    <t>Reference_ID</t>
  </si>
  <si>
    <t>Reference_Tenor</t>
  </si>
  <si>
    <t>W_Tax</t>
  </si>
  <si>
    <t>We_Absorb</t>
  </si>
  <si>
    <t>Principal_Freq</t>
  </si>
  <si>
    <t>Interest_Freq</t>
  </si>
  <si>
    <t>Day_Count_Basis</t>
  </si>
  <si>
    <t>Date_Convention</t>
  </si>
  <si>
    <t>Period_End</t>
  </si>
  <si>
    <t>C_PartyRef</t>
  </si>
  <si>
    <t>Deal_Ref</t>
  </si>
  <si>
    <t>Certificate_No</t>
  </si>
  <si>
    <t>Confirmation_Mode</t>
  </si>
  <si>
    <t>INFO_Remarks</t>
  </si>
  <si>
    <t>Our_Bank_Row1</t>
  </si>
  <si>
    <t>Their_Bank_Row1</t>
  </si>
  <si>
    <t>BANK_Remarks_Row1</t>
  </si>
  <si>
    <t>Our_Bank_Row2</t>
  </si>
  <si>
    <t>Their_Bank_Row2</t>
  </si>
  <si>
    <t>BANK_Remarks_Row2</t>
  </si>
  <si>
    <t>Total_Settlement_Check</t>
  </si>
  <si>
    <t>Settlement_Balance_Check</t>
  </si>
  <si>
    <t>Amount_Checking</t>
  </si>
  <si>
    <t>Asset_Liabiity</t>
  </si>
  <si>
    <t>Holiday_Check</t>
  </si>
  <si>
    <t>Sub_Type</t>
  </si>
  <si>
    <t>Want_Override_FIRST_ROW</t>
  </si>
  <si>
    <t>Want_ADD_SECOND_ROW</t>
  </si>
  <si>
    <r>
      <t>IF '</t>
    </r>
    <r>
      <rPr>
        <i/>
        <sz val="11"/>
        <color rgb="FFFF0000"/>
        <rFont val="Calibri"/>
        <family val="2"/>
        <scheme val="minor"/>
      </rPr>
      <t>Want_ADD_SECOND_ROW</t>
    </r>
    <r>
      <rPr>
        <i/>
        <sz val="11"/>
        <color theme="1"/>
        <rFont val="Calibri"/>
        <family val="2"/>
        <scheme val="minor"/>
      </rPr>
      <t>' = "YES", 'Amount Row2' = 'Principal' - 'Amount Row1'.</t>
    </r>
  </si>
  <si>
    <r>
      <t>IF '</t>
    </r>
    <r>
      <rPr>
        <i/>
        <sz val="11"/>
        <color rgb="FFFF0000"/>
        <rFont val="Calibri"/>
        <family val="2"/>
        <scheme val="minor"/>
      </rPr>
      <t>Want_ADD_SECOND_ROW</t>
    </r>
    <r>
      <rPr>
        <i/>
        <sz val="11"/>
        <color theme="1"/>
        <rFont val="Calibri"/>
        <family val="2"/>
        <scheme val="minor"/>
      </rPr>
      <t>' = "NO", This Input Will Be Ignored</t>
    </r>
  </si>
  <si>
    <t>Maturity_Date_Based_On</t>
  </si>
  <si>
    <t>IntFreq, PrinFreq, DCB, DateConvn, PeriodEnd - These Will Be Loaded From Selected Product. If Want to Override Choose 'Value' From List. Else Leave it Blank.</t>
  </si>
  <si>
    <t>AMSEC - AMSEC - RAJACHULAN</t>
  </si>
  <si>
    <t>MONTH</t>
  </si>
  <si>
    <t>6d</t>
  </si>
  <si>
    <t>Confirmation Mode</t>
  </si>
  <si>
    <t>LETTER</t>
  </si>
  <si>
    <t>SWIFT</t>
  </si>
  <si>
    <t>Need To Handle this "Bank Details".</t>
  </si>
  <si>
    <t>Deal_Date</t>
  </si>
  <si>
    <t>Value_Date</t>
  </si>
  <si>
    <t>Maturity_Date</t>
  </si>
  <si>
    <r>
      <t>Date Format Should be "</t>
    </r>
    <r>
      <rPr>
        <b/>
        <i/>
        <sz val="11"/>
        <color theme="1"/>
        <rFont val="Calibri"/>
        <family val="2"/>
        <scheme val="minor"/>
      </rPr>
      <t>DD-MM-YYYY</t>
    </r>
    <r>
      <rPr>
        <i/>
        <sz val="11"/>
        <color theme="1"/>
        <rFont val="Calibri"/>
        <family val="2"/>
        <scheme val="minor"/>
      </rPr>
      <t>"</t>
    </r>
  </si>
  <si>
    <t>The Given Date Will Be Selected, Even It Falls on 'Holiday'. So, Check &amp; Give Accordingly.</t>
  </si>
  <si>
    <r>
      <t xml:space="preserve">Example : </t>
    </r>
    <r>
      <rPr>
        <b/>
        <i/>
        <sz val="11"/>
        <color theme="1"/>
        <rFont val="Calibri"/>
        <family val="2"/>
        <scheme val="minor"/>
      </rPr>
      <t>Format</t>
    </r>
  </si>
  <si>
    <r>
      <t>Only Applicable, IF Ratetype = 'FLOAT'.  Update On Column "</t>
    </r>
    <r>
      <rPr>
        <b/>
        <i/>
        <sz val="11"/>
        <color theme="1"/>
        <rFont val="Calibri"/>
        <family val="2"/>
        <scheme val="minor"/>
      </rPr>
      <t>AN3</t>
    </r>
    <r>
      <rPr>
        <i/>
        <sz val="11"/>
        <color theme="1"/>
        <rFont val="Calibri"/>
        <family val="2"/>
        <scheme val="minor"/>
      </rPr>
      <t>", If Any New RefID.</t>
    </r>
  </si>
  <si>
    <t>Loan_Deal_Ref</t>
  </si>
  <si>
    <t>Loan_Certificate_No</t>
  </si>
  <si>
    <t>Loan_Remarks</t>
  </si>
  <si>
    <r>
      <t>Upto '</t>
    </r>
    <r>
      <rPr>
        <b/>
        <i/>
        <sz val="11"/>
        <color rgb="FFFF0000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' Characters Only Allowed in UI. So Give Input Accordingly.</t>
    </r>
  </si>
  <si>
    <r>
      <t>Upto '</t>
    </r>
    <r>
      <rPr>
        <b/>
        <i/>
        <sz val="11"/>
        <color rgb="FFFF0000"/>
        <rFont val="Calibri"/>
        <family val="2"/>
        <scheme val="minor"/>
      </rPr>
      <t>20</t>
    </r>
    <r>
      <rPr>
        <i/>
        <sz val="11"/>
        <color theme="1"/>
        <rFont val="Calibri"/>
        <family val="2"/>
        <scheme val="minor"/>
      </rPr>
      <t>' Characters Only Allowed in UI. So Give Input Accordingly.</t>
    </r>
  </si>
  <si>
    <r>
      <t>Upto '</t>
    </r>
    <r>
      <rPr>
        <b/>
        <i/>
        <sz val="11"/>
        <color rgb="FFFF0000"/>
        <rFont val="Calibri"/>
        <family val="2"/>
        <scheme val="minor"/>
      </rPr>
      <t>100</t>
    </r>
    <r>
      <rPr>
        <i/>
        <sz val="11"/>
        <color theme="1"/>
        <rFont val="Calibri"/>
        <family val="2"/>
        <scheme val="minor"/>
      </rPr>
      <t>' Characters Only Allowed in UI. So Give Input Accordingly.</t>
    </r>
  </si>
  <si>
    <r>
      <t>Rate Field Inputs Should Not Exceed "</t>
    </r>
    <r>
      <rPr>
        <b/>
        <i/>
        <sz val="11"/>
        <color rgb="FFFF0000"/>
        <rFont val="Calibri"/>
        <family val="2"/>
        <scheme val="minor"/>
      </rPr>
      <t>100%</t>
    </r>
    <r>
      <rPr>
        <i/>
        <sz val="11"/>
        <color theme="1"/>
        <rFont val="Calibri"/>
        <family val="2"/>
        <scheme val="minor"/>
      </rPr>
      <t>"..Only Applicable, IF Ratetype = 'FLOAT'.</t>
    </r>
  </si>
  <si>
    <t>Loan_Deal_Ref_Edit</t>
  </si>
  <si>
    <t>Loan_Remarks_Edit</t>
  </si>
  <si>
    <t>Loan_Cert_No_Edit</t>
  </si>
  <si>
    <t>CPRef_Edit</t>
  </si>
  <si>
    <t>MoneyMarketORLoan</t>
  </si>
  <si>
    <t>MM OR Loan</t>
  </si>
  <si>
    <t>Money Market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</si>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</sst>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14009]dd/mm/yyyy;@"/>
    <numFmt numFmtId="165" formatCode="0.000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26">
    <xf numFmtId="0" fontId="0" fillId="0" borderId="0" xfId="0"/>
    <xf numFmtId="0" fontId="2" fillId="0" borderId="2" xfId="0" applyFont="1" applyBorder="1"/>
    <xf numFmtId="0" fontId="3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0" xfId="0" applyFill="1"/>
    <xf numFmtId="0" fontId="5" fillId="0" borderId="0" xfId="0" applyFont="1" applyAlignment="1">
      <alignment wrapText="1"/>
    </xf>
    <xf numFmtId="0" fontId="3" fillId="4" borderId="2" xfId="0" applyFont="1" applyFill="1" applyBorder="1" applyAlignment="1">
      <alignment horizontal="center" vertical="center"/>
    </xf>
    <xf numFmtId="0" fontId="10" fillId="0" borderId="2" xfId="0" applyFont="1" applyBorder="1"/>
    <xf numFmtId="0" fontId="11" fillId="0" borderId="2" xfId="0" applyFont="1" applyBorder="1"/>
    <xf numFmtId="0" fontId="11" fillId="0" borderId="2" xfId="0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6" fillId="0" borderId="0" xfId="0" applyFont="1"/>
    <xf numFmtId="164" fontId="0" fillId="0" borderId="0" xfId="0" applyNumberFormat="1"/>
    <xf numFmtId="0" fontId="1" fillId="0" borderId="0" xfId="0" applyFont="1"/>
    <xf numFmtId="164" fontId="0" fillId="0" borderId="2" xfId="0" applyNumberFormat="1" applyBorder="1"/>
    <xf numFmtId="43" fontId="0" fillId="0" borderId="2" xfId="1" applyFont="1" applyBorder="1"/>
    <xf numFmtId="165" fontId="0" fillId="0" borderId="2" xfId="0" applyNumberFormat="1" applyBorder="1"/>
    <xf numFmtId="43" fontId="12" fillId="0" borderId="2" xfId="1" applyFont="1" applyBorder="1"/>
    <xf numFmtId="0" fontId="4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13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3C10-FD12-45E2-88F4-FE21AA9F5374}">
  <sheetPr codeName="Sheet1"/>
  <dimension ref="A1:AV61"/>
  <sheetViews>
    <sheetView tabSelected="1" topLeftCell="A9" workbookViewId="0">
      <selection activeCell="C31" sqref="C31"/>
    </sheetView>
  </sheetViews>
  <sheetFormatPr defaultRowHeight="15" x14ac:dyDescent="0.25"/>
  <cols>
    <col min="1" max="1" width="33" style="1" customWidth="1"/>
    <col min="2" max="2" width="75" style="12" customWidth="1"/>
    <col min="3" max="3" width="79.140625" style="23" bestFit="1" customWidth="1"/>
    <col min="5" max="5" width="10.42578125" bestFit="1" customWidth="1"/>
    <col min="18" max="18" width="13.5703125" bestFit="1" customWidth="1"/>
    <col min="20" max="20" width="13.5703125" bestFit="1" customWidth="1"/>
    <col min="21" max="23" width="13.5703125" customWidth="1"/>
    <col min="24" max="24" width="22.28515625" bestFit="1" customWidth="1"/>
    <col min="25" max="26" width="22.28515625" customWidth="1"/>
    <col min="28" max="28" width="11" bestFit="1" customWidth="1"/>
    <col min="30" max="30" width="11" bestFit="1" customWidth="1"/>
    <col min="32" max="32" width="22.140625" bestFit="1" customWidth="1"/>
    <col min="34" max="34" width="37.5703125" bestFit="1" customWidth="1"/>
    <col min="36" max="36" width="27.28515625" bestFit="1" customWidth="1"/>
    <col min="38" max="38" width="27.28515625" bestFit="1" customWidth="1"/>
    <col min="40" max="40" width="14.140625" bestFit="1" customWidth="1"/>
    <col min="42" max="42" width="15" bestFit="1" customWidth="1"/>
    <col min="46" max="46" width="18.5703125" bestFit="1" customWidth="1"/>
    <col min="48" max="48" width="12" bestFit="1" customWidth="1"/>
    <col min="50" max="50" width="22.140625" bestFit="1" customWidth="1"/>
  </cols>
  <sheetData>
    <row r="1" spans="1:48" x14ac:dyDescent="0.25">
      <c r="A1" s="2" t="s">
        <v>0</v>
      </c>
      <c r="B1" s="10" t="s">
        <v>1</v>
      </c>
      <c r="C1" s="22" t="s">
        <v>16</v>
      </c>
      <c r="AQ1" t="str">
        <f>IF(B19=AQ2,"Y","N")</f>
        <v>N</v>
      </c>
      <c r="AR1" t="str">
        <f>IF(B19=AR2,"Y","N")</f>
        <v>N</v>
      </c>
    </row>
    <row r="2" spans="1:48" x14ac:dyDescent="0.25">
      <c r="A2" s="1" t="s">
        <v>150</v>
      </c>
      <c r="B2" s="11" t="s">
        <v>152</v>
      </c>
      <c r="C2" s="23" t="s">
        <v>87</v>
      </c>
      <c r="R2" s="4" t="s">
        <v>151</v>
      </c>
      <c r="T2" s="4" t="s">
        <v>48</v>
      </c>
      <c r="V2" s="4" t="s">
        <v>49</v>
      </c>
      <c r="X2" s="4" t="s">
        <v>79</v>
      </c>
      <c r="Z2" s="4" t="s">
        <v>117</v>
      </c>
      <c r="AB2" s="4" t="s">
        <v>21</v>
      </c>
      <c r="AD2" s="4" t="s">
        <v>27</v>
      </c>
      <c r="AF2" s="4" t="s">
        <v>28</v>
      </c>
      <c r="AH2" s="4" t="s">
        <v>29</v>
      </c>
      <c r="AJ2" s="4" t="s">
        <v>30</v>
      </c>
      <c r="AL2" s="4" t="s">
        <v>84</v>
      </c>
      <c r="AN2" s="4" t="s">
        <v>59</v>
      </c>
      <c r="AP2" s="4" t="s">
        <v>60</v>
      </c>
      <c r="AQ2" t="str">
        <f>AN3</f>
        <v>IRS 1 YR</v>
      </c>
      <c r="AR2" t="str">
        <f>AN4</f>
        <v>IRS AAA</v>
      </c>
      <c r="AT2" s="4" t="s">
        <v>128</v>
      </c>
      <c r="AV2" s="4" t="s">
        <v>83</v>
      </c>
    </row>
    <row r="3" spans="1:48" x14ac:dyDescent="0.25">
      <c r="A3" s="1" t="s">
        <v>116</v>
      </c>
      <c r="B3" s="11" t="s">
        <v>2</v>
      </c>
      <c r="C3" s="23" t="s">
        <v>87</v>
      </c>
      <c r="R3" t="s">
        <v>152</v>
      </c>
      <c r="T3" t="s">
        <v>2</v>
      </c>
      <c r="V3" t="s">
        <v>50</v>
      </c>
      <c r="W3" t="str">
        <f>IF(V3=B18,"Y","N")</f>
        <v>Y</v>
      </c>
      <c r="X3" t="s">
        <v>80</v>
      </c>
      <c r="Z3" t="s">
        <v>52</v>
      </c>
      <c r="AL3" t="s">
        <v>52</v>
      </c>
      <c r="AN3" t="s">
        <v>57</v>
      </c>
      <c r="AQ3" t="s">
        <v>66</v>
      </c>
      <c r="AR3" t="s">
        <v>61</v>
      </c>
      <c r="AT3" t="s">
        <v>129</v>
      </c>
    </row>
    <row r="4" spans="1:48" x14ac:dyDescent="0.25">
      <c r="R4" t="s">
        <v>153</v>
      </c>
      <c r="T4" t="s">
        <v>3</v>
      </c>
      <c r="V4" t="s">
        <v>51</v>
      </c>
      <c r="W4" t="str">
        <f>IF(V4=B18,"Y","N")</f>
        <v>N</v>
      </c>
      <c r="X4" t="s">
        <v>7</v>
      </c>
      <c r="Z4" t="s">
        <v>53</v>
      </c>
      <c r="AB4" t="s">
        <v>22</v>
      </c>
      <c r="AD4" t="s">
        <v>22</v>
      </c>
      <c r="AF4" t="s">
        <v>31</v>
      </c>
      <c r="AH4" t="s">
        <v>35</v>
      </c>
      <c r="AJ4" t="s">
        <v>38</v>
      </c>
      <c r="AL4" t="s">
        <v>53</v>
      </c>
      <c r="AN4" t="s">
        <v>58</v>
      </c>
      <c r="AQ4" t="s">
        <v>67</v>
      </c>
      <c r="AR4" t="s">
        <v>62</v>
      </c>
      <c r="AT4" t="s">
        <v>130</v>
      </c>
    </row>
    <row r="5" spans="1:48" x14ac:dyDescent="0.25">
      <c r="A5" s="3" t="s">
        <v>10</v>
      </c>
      <c r="C5" s="23" t="s">
        <v>137</v>
      </c>
      <c r="AB5" t="s">
        <v>23</v>
      </c>
      <c r="AD5" t="s">
        <v>23</v>
      </c>
      <c r="AF5" t="s">
        <v>45</v>
      </c>
      <c r="AH5" t="s">
        <v>36</v>
      </c>
      <c r="AJ5" t="s">
        <v>39</v>
      </c>
      <c r="AQ5" t="s">
        <v>68</v>
      </c>
      <c r="AR5" t="s">
        <v>63</v>
      </c>
    </row>
    <row r="6" spans="1:48" x14ac:dyDescent="0.25">
      <c r="A6" s="1" t="s">
        <v>91</v>
      </c>
      <c r="B6" s="12" t="s">
        <v>54</v>
      </c>
      <c r="C6" s="23" t="s">
        <v>54</v>
      </c>
      <c r="AB6" t="s">
        <v>24</v>
      </c>
      <c r="AD6" t="s">
        <v>24</v>
      </c>
      <c r="AF6" t="s">
        <v>46</v>
      </c>
      <c r="AH6" t="s">
        <v>37</v>
      </c>
      <c r="AJ6" t="s">
        <v>40</v>
      </c>
      <c r="AQ6" t="s">
        <v>69</v>
      </c>
      <c r="AR6" t="s">
        <v>64</v>
      </c>
    </row>
    <row r="7" spans="1:48" x14ac:dyDescent="0.25">
      <c r="A7" s="1" t="s">
        <v>92</v>
      </c>
      <c r="B7" s="12" t="s">
        <v>125</v>
      </c>
      <c r="C7" s="23" t="s">
        <v>125</v>
      </c>
      <c r="AB7" t="s">
        <v>25</v>
      </c>
      <c r="AD7" t="s">
        <v>25</v>
      </c>
      <c r="AF7" t="s">
        <v>47</v>
      </c>
      <c r="AH7" t="s">
        <v>44</v>
      </c>
      <c r="AJ7" t="s">
        <v>41</v>
      </c>
      <c r="AL7" s="4" t="s">
        <v>85</v>
      </c>
      <c r="AQ7" t="s">
        <v>70</v>
      </c>
      <c r="AR7" t="s">
        <v>65</v>
      </c>
    </row>
    <row r="8" spans="1:48" x14ac:dyDescent="0.25">
      <c r="A8" s="1" t="s">
        <v>4</v>
      </c>
      <c r="B8" s="12" t="s">
        <v>55</v>
      </c>
      <c r="C8" s="23" t="s">
        <v>55</v>
      </c>
      <c r="AB8" t="s">
        <v>26</v>
      </c>
      <c r="AD8" t="s">
        <v>26</v>
      </c>
      <c r="AF8" t="s">
        <v>32</v>
      </c>
      <c r="AH8" t="s">
        <v>43</v>
      </c>
      <c r="AL8" t="s">
        <v>52</v>
      </c>
    </row>
    <row r="9" spans="1:48" x14ac:dyDescent="0.25">
      <c r="A9" s="1" t="s">
        <v>5</v>
      </c>
      <c r="B9" s="12" t="s">
        <v>56</v>
      </c>
      <c r="C9" s="23" t="s">
        <v>56</v>
      </c>
      <c r="AF9" t="s">
        <v>33</v>
      </c>
      <c r="AH9" t="s">
        <v>42</v>
      </c>
      <c r="AL9" t="s">
        <v>53</v>
      </c>
    </row>
    <row r="10" spans="1:48" x14ac:dyDescent="0.25">
      <c r="E10" s="17"/>
      <c r="AF10" t="s">
        <v>34</v>
      </c>
    </row>
    <row r="11" spans="1:48" x14ac:dyDescent="0.25">
      <c r="A11" s="1" t="s">
        <v>132</v>
      </c>
      <c r="B11" s="18">
        <v>44031</v>
      </c>
      <c r="C11" s="23" t="s">
        <v>135</v>
      </c>
    </row>
    <row r="12" spans="1:48" x14ac:dyDescent="0.25">
      <c r="A12" s="1" t="s">
        <v>133</v>
      </c>
      <c r="B12" s="18">
        <v>44035</v>
      </c>
      <c r="C12" s="23" t="s">
        <v>136</v>
      </c>
      <c r="E12" s="16"/>
    </row>
    <row r="13" spans="1:48" x14ac:dyDescent="0.25">
      <c r="A13" s="1" t="s">
        <v>134</v>
      </c>
      <c r="B13" s="18">
        <v>44128</v>
      </c>
    </row>
    <row r="14" spans="1:48" x14ac:dyDescent="0.25">
      <c r="A14" s="1" t="s">
        <v>7</v>
      </c>
      <c r="B14" s="12" t="s">
        <v>127</v>
      </c>
    </row>
    <row r="15" spans="1:48" x14ac:dyDescent="0.25">
      <c r="A15" s="7" t="s">
        <v>123</v>
      </c>
      <c r="B15" s="11" t="s">
        <v>80</v>
      </c>
      <c r="C15" s="24" t="str">
        <f>C3</f>
        <v>Choose From Drop-Down List</v>
      </c>
    </row>
    <row r="16" spans="1:48" x14ac:dyDescent="0.25">
      <c r="A16" s="7"/>
    </row>
    <row r="17" spans="1:3" x14ac:dyDescent="0.25">
      <c r="A17" s="1" t="s">
        <v>6</v>
      </c>
      <c r="B17" s="19">
        <v>100000.12</v>
      </c>
    </row>
    <row r="18" spans="1:3" x14ac:dyDescent="0.25">
      <c r="A18" s="1" t="s">
        <v>8</v>
      </c>
      <c r="B18" s="11" t="s">
        <v>50</v>
      </c>
      <c r="C18" s="23" t="str">
        <f>C3</f>
        <v>Choose From Drop-Down List</v>
      </c>
    </row>
    <row r="19" spans="1:3" x14ac:dyDescent="0.25">
      <c r="A19" s="1" t="s">
        <v>93</v>
      </c>
      <c r="B19" s="11"/>
      <c r="C19" s="23" t="s">
        <v>138</v>
      </c>
    </row>
    <row r="20" spans="1:3" x14ac:dyDescent="0.25">
      <c r="A20" s="1" t="s">
        <v>94</v>
      </c>
      <c r="B20" s="11" t="s">
        <v>68</v>
      </c>
      <c r="C20" s="23" t="s">
        <v>17</v>
      </c>
    </row>
    <row r="21" spans="1:3" x14ac:dyDescent="0.25">
      <c r="A21" s="1" t="s">
        <v>9</v>
      </c>
      <c r="B21" s="20">
        <v>0.02</v>
      </c>
      <c r="C21" s="23" t="s">
        <v>145</v>
      </c>
    </row>
    <row r="22" spans="1:3" x14ac:dyDescent="0.25">
      <c r="A22" s="1" t="s">
        <v>18</v>
      </c>
      <c r="B22" s="20">
        <v>0.05</v>
      </c>
      <c r="C22" s="23" t="s">
        <v>19</v>
      </c>
    </row>
    <row r="23" spans="1:3" x14ac:dyDescent="0.25">
      <c r="A23" s="1" t="s">
        <v>95</v>
      </c>
      <c r="B23" s="20">
        <v>0.03</v>
      </c>
      <c r="C23" s="23" t="s">
        <v>20</v>
      </c>
    </row>
    <row r="24" spans="1:3" x14ac:dyDescent="0.25">
      <c r="A24" s="1" t="s">
        <v>96</v>
      </c>
      <c r="B24" s="20">
        <v>0.7</v>
      </c>
      <c r="C24" s="23" t="s">
        <v>71</v>
      </c>
    </row>
    <row r="26" spans="1:3" ht="30" x14ac:dyDescent="0.25">
      <c r="A26" s="6" t="s">
        <v>11</v>
      </c>
      <c r="C26" s="5" t="s">
        <v>124</v>
      </c>
    </row>
    <row r="28" spans="1:3" x14ac:dyDescent="0.25">
      <c r="A28" s="1" t="s">
        <v>97</v>
      </c>
      <c r="B28" s="11" t="s">
        <v>24</v>
      </c>
    </row>
    <row r="29" spans="1:3" x14ac:dyDescent="0.25">
      <c r="A29" s="1" t="s">
        <v>98</v>
      </c>
      <c r="B29" s="11" t="s">
        <v>23</v>
      </c>
      <c r="C29" s="23" t="s">
        <v>74</v>
      </c>
    </row>
    <row r="30" spans="1:3" x14ac:dyDescent="0.25">
      <c r="A30" s="1" t="s">
        <v>99</v>
      </c>
      <c r="B30" s="11" t="s">
        <v>32</v>
      </c>
    </row>
    <row r="31" spans="1:3" x14ac:dyDescent="0.25">
      <c r="A31" s="1" t="s">
        <v>100</v>
      </c>
      <c r="B31" s="11" t="s">
        <v>36</v>
      </c>
    </row>
    <row r="32" spans="1:3" x14ac:dyDescent="0.25">
      <c r="A32" s="1" t="s">
        <v>101</v>
      </c>
      <c r="B32" s="11" t="s">
        <v>40</v>
      </c>
    </row>
    <row r="33" spans="1:4" x14ac:dyDescent="0.25">
      <c r="A33" s="1" t="s">
        <v>12</v>
      </c>
    </row>
    <row r="34" spans="1:4" x14ac:dyDescent="0.25">
      <c r="A34" s="1" t="s">
        <v>13</v>
      </c>
    </row>
    <row r="35" spans="1:4" x14ac:dyDescent="0.25">
      <c r="A35" s="1" t="s">
        <v>14</v>
      </c>
    </row>
    <row r="36" spans="1:4" x14ac:dyDescent="0.25">
      <c r="A36" s="1" t="s">
        <v>102</v>
      </c>
      <c r="B36" s="12" t="s">
        <v>102</v>
      </c>
      <c r="C36" s="23" t="s">
        <v>142</v>
      </c>
    </row>
    <row r="37" spans="1:4" x14ac:dyDescent="0.25">
      <c r="A37" s="1" t="s">
        <v>103</v>
      </c>
      <c r="B37" s="12" t="s">
        <v>139</v>
      </c>
      <c r="C37" s="23" t="s">
        <v>143</v>
      </c>
    </row>
    <row r="38" spans="1:4" x14ac:dyDescent="0.25">
      <c r="A38" s="1" t="s">
        <v>104</v>
      </c>
      <c r="B38" s="12" t="s">
        <v>140</v>
      </c>
      <c r="C38" s="23" t="s">
        <v>143</v>
      </c>
    </row>
    <row r="39" spans="1:4" x14ac:dyDescent="0.25">
      <c r="A39" s="1" t="s">
        <v>105</v>
      </c>
      <c r="B39" s="11" t="s">
        <v>130</v>
      </c>
    </row>
    <row r="40" spans="1:4" x14ac:dyDescent="0.25">
      <c r="A40" s="1" t="s">
        <v>118</v>
      </c>
    </row>
    <row r="41" spans="1:4" x14ac:dyDescent="0.25">
      <c r="A41" s="1" t="s">
        <v>106</v>
      </c>
      <c r="B41" s="12" t="s">
        <v>141</v>
      </c>
      <c r="C41" s="23" t="s">
        <v>144</v>
      </c>
    </row>
    <row r="43" spans="1:4" x14ac:dyDescent="0.25">
      <c r="A43" s="3" t="s">
        <v>15</v>
      </c>
      <c r="D43" s="15" t="s">
        <v>131</v>
      </c>
    </row>
    <row r="44" spans="1:4" ht="30" x14ac:dyDescent="0.25">
      <c r="C44" s="5" t="s">
        <v>86</v>
      </c>
    </row>
    <row r="45" spans="1:4" x14ac:dyDescent="0.25">
      <c r="A45" s="9" t="s">
        <v>119</v>
      </c>
      <c r="B45" s="13" t="s">
        <v>53</v>
      </c>
      <c r="C45" s="5" t="s">
        <v>88</v>
      </c>
    </row>
    <row r="46" spans="1:4" x14ac:dyDescent="0.25">
      <c r="A46" s="1" t="s">
        <v>107</v>
      </c>
      <c r="B46" s="12" t="s">
        <v>72</v>
      </c>
      <c r="C46" s="5"/>
    </row>
    <row r="47" spans="1:4" x14ac:dyDescent="0.25">
      <c r="A47" s="1" t="s">
        <v>108</v>
      </c>
      <c r="B47" s="12" t="s">
        <v>73</v>
      </c>
      <c r="C47" s="5"/>
    </row>
    <row r="48" spans="1:4" x14ac:dyDescent="0.25">
      <c r="A48" s="1" t="s">
        <v>75</v>
      </c>
      <c r="B48" s="19">
        <v>60000</v>
      </c>
      <c r="C48" s="23" t="s">
        <v>122</v>
      </c>
    </row>
    <row r="49" spans="1:3" x14ac:dyDescent="0.25">
      <c r="A49" s="1" t="s">
        <v>76</v>
      </c>
      <c r="C49" s="5"/>
    </row>
    <row r="50" spans="1:3" x14ac:dyDescent="0.25">
      <c r="A50" s="1" t="s">
        <v>109</v>
      </c>
      <c r="B50" s="12" t="s">
        <v>81</v>
      </c>
    </row>
    <row r="52" spans="1:3" x14ac:dyDescent="0.25">
      <c r="A52" s="9" t="s">
        <v>120</v>
      </c>
      <c r="B52" s="13" t="s">
        <v>53</v>
      </c>
      <c r="C52" s="5" t="s">
        <v>89</v>
      </c>
    </row>
    <row r="53" spans="1:3" x14ac:dyDescent="0.25">
      <c r="A53" s="1" t="s">
        <v>110</v>
      </c>
      <c r="B53" s="12" t="s">
        <v>72</v>
      </c>
      <c r="C53" s="5"/>
    </row>
    <row r="54" spans="1:3" x14ac:dyDescent="0.25">
      <c r="A54" s="1" t="s">
        <v>111</v>
      </c>
      <c r="B54" s="12" t="s">
        <v>73</v>
      </c>
      <c r="C54" s="5"/>
    </row>
    <row r="55" spans="1:3" x14ac:dyDescent="0.25">
      <c r="A55" s="1" t="s">
        <v>77</v>
      </c>
      <c r="B55" s="19">
        <v>40000</v>
      </c>
      <c r="C55" s="23" t="s">
        <v>121</v>
      </c>
    </row>
    <row r="56" spans="1:3" x14ac:dyDescent="0.25">
      <c r="A56" s="1" t="s">
        <v>78</v>
      </c>
      <c r="C56" s="5"/>
    </row>
    <row r="57" spans="1:3" x14ac:dyDescent="0.25">
      <c r="A57" s="1" t="s">
        <v>112</v>
      </c>
      <c r="B57" s="12" t="s">
        <v>82</v>
      </c>
      <c r="C57" s="5"/>
    </row>
    <row r="59" spans="1:3" x14ac:dyDescent="0.25">
      <c r="A59" s="8" t="s">
        <v>113</v>
      </c>
      <c r="B59" s="21">
        <f>B17</f>
        <v>100000.12</v>
      </c>
    </row>
    <row r="60" spans="1:3" x14ac:dyDescent="0.25">
      <c r="A60" s="8" t="s">
        <v>114</v>
      </c>
      <c r="B60" s="21">
        <f>B59-(B48+B55)</f>
        <v>0.11999999999534339</v>
      </c>
      <c r="C60" s="25" t="s">
        <v>90</v>
      </c>
    </row>
    <row r="61" spans="1:3" x14ac:dyDescent="0.25">
      <c r="A61" s="8" t="s">
        <v>115</v>
      </c>
      <c r="B61" s="14" t="str">
        <f>IF(B60=0,"Can Proceed","Settlement Balance Must Be Zero. Please Recheck the Given Amounts")</f>
        <v>Settlement Balance Must Be Zero. Please Recheck the Given Amounts</v>
      </c>
    </row>
  </sheetData>
  <phoneticPr fontId="8" type="noConversion"/>
  <dataValidations count="17">
    <dataValidation type="list" showInputMessage="1" showErrorMessage="1" errorTitle="Invalid Input." error="Please Choose From Dropdown List." sqref="B28" xr:uid="{FD450A3D-626E-4B33-9D50-15309ED9DDA8}">
      <formula1>$AD$3:$AD$8</formula1>
    </dataValidation>
    <dataValidation type="list" showInputMessage="1" showErrorMessage="1" errorTitle="Invalid Input." error="Please Choose From Dropdown List." sqref="B29" xr:uid="{80BEE3E3-407E-4F1B-81EB-57D323DBE9AC}">
      <formula1>$AB$3:$AB$8</formula1>
    </dataValidation>
    <dataValidation type="list" showInputMessage="1" showErrorMessage="1" errorTitle="Invalid Input." error="Please Choose From Dropdown List." sqref="B32" xr:uid="{88DA29ED-5E3B-4D89-84D6-D51F09335D63}">
      <formula1>$AJ$3:$AJ$7</formula1>
    </dataValidation>
    <dataValidation type="list" showInputMessage="1" showErrorMessage="1" errorTitle="Invalid Input." error="Please Choose From Dropdown List." sqref="B3" xr:uid="{BB2259AA-03E8-44B2-8873-724B9A6ACA7C}">
      <formula1>$T$3:$T$4</formula1>
    </dataValidation>
    <dataValidation type="list" showInputMessage="1" showErrorMessage="1" errorTitle="Invalid Input." error="Please Choose From Dropdown List." sqref="B18" xr:uid="{8E9D587E-95F4-4397-82E9-287C6B50626F}">
      <formula1>$V$3:$V$4</formula1>
    </dataValidation>
    <dataValidation type="list" showInputMessage="1" showErrorMessage="1" errorTitle="Invalid Input." error="Please Choose From Dropdown List." sqref="B45" xr:uid="{A4D6A482-7BE7-47EB-BF68-2CEFB8742475}">
      <formula1>$AL$3:$AL$4</formula1>
    </dataValidation>
    <dataValidation type="list" showInputMessage="1" showErrorMessage="1" errorTitle="Invalid Input." error="Please Choose From Dropdown List." sqref="B20" xr:uid="{3EE22C49-7C5D-4175-8C8F-925001E9B627}">
      <formula1>IF($AQ$1="Y",$AQ$3:$AQ$7,$AR$3:$AR$7)</formula1>
    </dataValidation>
    <dataValidation type="list" showInputMessage="1" showErrorMessage="1" errorTitle="Invalid Input." error="Please Choose From Dropdown List." sqref="B15" xr:uid="{3791DE6D-7222-4E8C-B1A9-95C145ABB42C}">
      <formula1>$X$3:$X$4</formula1>
    </dataValidation>
    <dataValidation type="list" showInputMessage="1" showErrorMessage="1" errorTitle="Invalid Input." error="Please Choose From Dropdown List." sqref="B19" xr:uid="{DFF74D08-C46A-4DCB-9FC4-7389DBEDE6EE}">
      <formula1>IF($W$3="Y",$AN$1,$AN$3:$AN$4)</formula1>
    </dataValidation>
    <dataValidation type="list" showInputMessage="1" showErrorMessage="1" errorTitle="Invalid Input." error="Please Choose From Dropdown List." sqref="B30" xr:uid="{BFA5AAC4-ED00-47AC-9699-DEB058D8421B}">
      <formula1>$AF$3:$AF$12</formula1>
    </dataValidation>
    <dataValidation type="list" showInputMessage="1" showErrorMessage="1" errorTitle="Invalid Input." error="Please Choose From Dropdown List." sqref="B31" xr:uid="{B08354BE-BBF7-4DE0-96E8-630113E5350D}">
      <formula1>$AH$3:$AH$9</formula1>
    </dataValidation>
    <dataValidation type="list" showInputMessage="1" showErrorMessage="1" errorTitle="Invalid Input." error="Please Choose From Dropdown List." sqref="B52" xr:uid="{B4666C5E-89F5-49E4-AD5D-FDE8E968C852}">
      <formula1>$AL$8:$AL$9</formula1>
    </dataValidation>
    <dataValidation type="list" showInputMessage="1" showErrorMessage="1" errorTitle="Invalid Input." error="Please Choose From Dropdown List." sqref="B39" xr:uid="{FC9329D8-DA4F-4403-B25F-9A1251D9161D}">
      <formula1>$AT$3:$AT$4</formula1>
    </dataValidation>
    <dataValidation type="textLength" allowBlank="1" showInputMessage="1" showErrorMessage="1" errorTitle="Input Length Check" error="Input Length &lt;= 10" promptTitle="Input Length between 0 to 10" sqref="B36" xr:uid="{88BDF361-B3C1-434C-9F1B-DC5874C4DD3D}">
      <formula1>0</formula1>
      <formula2>10</formula2>
    </dataValidation>
    <dataValidation type="textLength" allowBlank="1" showInputMessage="1" showErrorMessage="1" errorTitle="Input Length Check" error="Input Length &lt;= 20" sqref="B37:B38" xr:uid="{F3FB99FD-824F-46D1-B886-FE417219E505}">
      <formula1>0</formula1>
      <formula2>20</formula2>
    </dataValidation>
    <dataValidation type="textLength" allowBlank="1" showInputMessage="1" showErrorMessage="1" errorTitle="Input Length Check" error="Input Length &lt;= 100" sqref="B41" xr:uid="{71539246-6C62-49CD-A51E-71E531823409}">
      <formula1>0</formula1>
      <formula2>100</formula2>
    </dataValidation>
    <dataValidation type="list" showInputMessage="1" showErrorMessage="1" errorTitle="Invalid Input." error="Please Choose From Dropdown List." sqref="B2" xr:uid="{0E95B10B-46D7-41F9-A3E9-0DFBA7CE3364}">
      <formula1>$R$3:$R$4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DABF-CAD2-4783-AC14-3838810AFBA9}">
  <dimension ref="A1:AX53"/>
  <sheetViews>
    <sheetView workbookViewId="0">
      <selection activeCell="B13" sqref="B13"/>
    </sheetView>
  </sheetViews>
  <sheetFormatPr defaultRowHeight="15" x14ac:dyDescent="0.25"/>
  <cols>
    <col min="1" max="1" width="33" style="1" customWidth="1"/>
    <col min="2" max="2" width="75" style="12" customWidth="1"/>
    <col min="3" max="3" width="79.140625" style="23" bestFit="1" customWidth="1"/>
    <col min="5" max="5" width="10.42578125" bestFit="1" customWidth="1"/>
    <col min="20" max="20" width="13.5703125" bestFit="1" customWidth="1"/>
    <col min="21" max="23" width="13.5703125" customWidth="1"/>
    <col min="24" max="24" width="22.28515625" bestFit="1" customWidth="1"/>
    <col min="25" max="26" width="22.28515625" customWidth="1"/>
    <col min="28" max="28" width="11" bestFit="1" customWidth="1"/>
    <col min="30" max="30" width="11" bestFit="1" customWidth="1"/>
    <col min="32" max="32" width="22.140625" bestFit="1" customWidth="1"/>
    <col min="34" max="34" width="37.5703125" bestFit="1" customWidth="1"/>
    <col min="36" max="36" width="27.28515625" bestFit="1" customWidth="1"/>
    <col min="38" max="38" width="27.28515625" bestFit="1" customWidth="1"/>
    <col min="40" max="40" width="14.140625" bestFit="1" customWidth="1"/>
    <col min="42" max="42" width="15" bestFit="1" customWidth="1"/>
    <col min="46" max="46" width="18.5703125" bestFit="1" customWidth="1"/>
    <col min="48" max="48" width="12" bestFit="1" customWidth="1"/>
    <col min="50" max="50" width="22.140625" bestFit="1" customWidth="1"/>
  </cols>
  <sheetData>
    <row r="1" spans="1:50" x14ac:dyDescent="0.25">
      <c r="A1" s="2" t="s">
        <v>0</v>
      </c>
      <c r="B1" s="10" t="s">
        <v>1</v>
      </c>
      <c r="C1" s="22" t="s">
        <v>16</v>
      </c>
      <c r="AQ1" t="str">
        <f>IF(B11=AQ2,"Y","N")</f>
        <v>N</v>
      </c>
      <c r="AR1" t="str">
        <f>IF(B11=AR2,"Y","N")</f>
        <v>N</v>
      </c>
    </row>
    <row r="2" spans="1:50" x14ac:dyDescent="0.25">
      <c r="A2" s="3" t="s">
        <v>10</v>
      </c>
      <c r="C2" s="23" t="s">
        <v>137</v>
      </c>
      <c r="T2" s="4" t="s">
        <v>48</v>
      </c>
      <c r="V2" s="4" t="s">
        <v>49</v>
      </c>
      <c r="X2" s="4" t="s">
        <v>79</v>
      </c>
      <c r="Z2" s="4" t="s">
        <v>117</v>
      </c>
      <c r="AB2" s="4" t="s">
        <v>21</v>
      </c>
      <c r="AD2" s="4" t="s">
        <v>27</v>
      </c>
      <c r="AF2" s="4" t="s">
        <v>28</v>
      </c>
      <c r="AH2" s="4" t="s">
        <v>29</v>
      </c>
      <c r="AJ2" s="4" t="s">
        <v>30</v>
      </c>
      <c r="AL2" s="4" t="s">
        <v>84</v>
      </c>
      <c r="AN2" s="4" t="s">
        <v>59</v>
      </c>
      <c r="AP2" s="4" t="s">
        <v>60</v>
      </c>
      <c r="AQ2" t="str">
        <f>AN3</f>
        <v>IRS 1 YR</v>
      </c>
      <c r="AR2" t="str">
        <f>AN4</f>
        <v>IRS AAA</v>
      </c>
      <c r="AT2" s="4" t="s">
        <v>128</v>
      </c>
      <c r="AV2" s="4" t="s">
        <v>83</v>
      </c>
      <c r="AX2" s="4" t="s">
        <v>126</v>
      </c>
    </row>
    <row r="3" spans="1:50" x14ac:dyDescent="0.25">
      <c r="A3" s="1" t="s">
        <v>132</v>
      </c>
      <c r="B3" s="18">
        <v>44032</v>
      </c>
      <c r="C3" s="23" t="s">
        <v>135</v>
      </c>
      <c r="T3" t="s">
        <v>2</v>
      </c>
      <c r="V3" t="s">
        <v>50</v>
      </c>
      <c r="W3" t="str">
        <f>IF(V3=B10,"Y","N")</f>
        <v>Y</v>
      </c>
      <c r="X3" t="s">
        <v>80</v>
      </c>
      <c r="Z3" t="s">
        <v>52</v>
      </c>
      <c r="AL3" t="s">
        <v>52</v>
      </c>
      <c r="AN3" t="s">
        <v>57</v>
      </c>
      <c r="AQ3" t="s">
        <v>66</v>
      </c>
      <c r="AR3" t="s">
        <v>61</v>
      </c>
      <c r="AT3" t="s">
        <v>129</v>
      </c>
    </row>
    <row r="4" spans="1:50" x14ac:dyDescent="0.25">
      <c r="A4" s="1" t="s">
        <v>133</v>
      </c>
      <c r="B4" s="18">
        <v>44034</v>
      </c>
      <c r="C4" s="23" t="s">
        <v>136</v>
      </c>
      <c r="T4" t="s">
        <v>3</v>
      </c>
      <c r="V4" t="s">
        <v>51</v>
      </c>
      <c r="W4" t="str">
        <f>IF(V4=B10,"Y","N")</f>
        <v>N</v>
      </c>
      <c r="X4" t="s">
        <v>7</v>
      </c>
      <c r="Z4" t="s">
        <v>53</v>
      </c>
      <c r="AB4" t="s">
        <v>22</v>
      </c>
      <c r="AD4" t="s">
        <v>22</v>
      </c>
      <c r="AF4" t="s">
        <v>31</v>
      </c>
      <c r="AH4" t="s">
        <v>35</v>
      </c>
      <c r="AJ4" t="s">
        <v>38</v>
      </c>
      <c r="AL4" t="s">
        <v>53</v>
      </c>
      <c r="AN4" t="s">
        <v>58</v>
      </c>
      <c r="AQ4" t="s">
        <v>67</v>
      </c>
      <c r="AR4" t="s">
        <v>62</v>
      </c>
      <c r="AT4" t="s">
        <v>130</v>
      </c>
    </row>
    <row r="5" spans="1:50" x14ac:dyDescent="0.25">
      <c r="A5" s="1" t="s">
        <v>134</v>
      </c>
      <c r="B5" s="18">
        <v>44125</v>
      </c>
      <c r="AB5" t="s">
        <v>23</v>
      </c>
      <c r="AD5" t="s">
        <v>23</v>
      </c>
      <c r="AF5" t="s">
        <v>45</v>
      </c>
      <c r="AH5" t="s">
        <v>36</v>
      </c>
      <c r="AJ5" t="s">
        <v>39</v>
      </c>
      <c r="AQ5" t="s">
        <v>68</v>
      </c>
      <c r="AR5" t="s">
        <v>63</v>
      </c>
    </row>
    <row r="6" spans="1:50" x14ac:dyDescent="0.25">
      <c r="A6" s="1" t="s">
        <v>7</v>
      </c>
      <c r="B6" s="12" t="s">
        <v>127</v>
      </c>
      <c r="AB6" t="s">
        <v>24</v>
      </c>
      <c r="AD6" t="s">
        <v>24</v>
      </c>
      <c r="AF6" t="s">
        <v>46</v>
      </c>
      <c r="AH6" t="s">
        <v>37</v>
      </c>
      <c r="AJ6" t="s">
        <v>40</v>
      </c>
      <c r="AQ6" t="s">
        <v>69</v>
      </c>
      <c r="AR6" t="s">
        <v>64</v>
      </c>
    </row>
    <row r="7" spans="1:50" x14ac:dyDescent="0.25">
      <c r="A7" s="7" t="s">
        <v>123</v>
      </c>
      <c r="B7" s="11" t="s">
        <v>80</v>
      </c>
      <c r="C7" s="24" t="s">
        <v>87</v>
      </c>
      <c r="AB7" t="s">
        <v>25</v>
      </c>
      <c r="AD7" t="s">
        <v>25</v>
      </c>
      <c r="AF7" t="s">
        <v>47</v>
      </c>
      <c r="AH7" t="s">
        <v>44</v>
      </c>
      <c r="AJ7" t="s">
        <v>41</v>
      </c>
      <c r="AL7" s="4" t="s">
        <v>85</v>
      </c>
      <c r="AQ7" t="s">
        <v>70</v>
      </c>
      <c r="AR7" t="s">
        <v>65</v>
      </c>
    </row>
    <row r="8" spans="1:50" x14ac:dyDescent="0.25">
      <c r="A8" s="7"/>
      <c r="AB8" t="s">
        <v>26</v>
      </c>
      <c r="AD8" t="s">
        <v>26</v>
      </c>
      <c r="AF8" t="s">
        <v>32</v>
      </c>
      <c r="AH8" t="s">
        <v>43</v>
      </c>
      <c r="AL8" t="s">
        <v>52</v>
      </c>
    </row>
    <row r="9" spans="1:50" x14ac:dyDescent="0.25">
      <c r="A9" s="1" t="s">
        <v>6</v>
      </c>
      <c r="B9" s="19">
        <v>60000</v>
      </c>
      <c r="AF9" t="s">
        <v>33</v>
      </c>
      <c r="AH9" t="s">
        <v>42</v>
      </c>
      <c r="AL9" t="s">
        <v>53</v>
      </c>
    </row>
    <row r="10" spans="1:50" x14ac:dyDescent="0.25">
      <c r="A10" s="1" t="s">
        <v>8</v>
      </c>
      <c r="B10" s="11" t="s">
        <v>50</v>
      </c>
      <c r="C10" s="23" t="s">
        <v>87</v>
      </c>
      <c r="E10" s="17"/>
      <c r="AF10" t="s">
        <v>34</v>
      </c>
    </row>
    <row r="11" spans="1:50" x14ac:dyDescent="0.25">
      <c r="A11" s="1" t="s">
        <v>93</v>
      </c>
      <c r="B11" s="11"/>
      <c r="C11" s="23" t="s">
        <v>138</v>
      </c>
    </row>
    <row r="12" spans="1:50" x14ac:dyDescent="0.25">
      <c r="A12" s="1" t="s">
        <v>94</v>
      </c>
      <c r="B12" s="11" t="s">
        <v>68</v>
      </c>
      <c r="C12" s="23" t="s">
        <v>17</v>
      </c>
      <c r="E12" s="16"/>
    </row>
    <row r="13" spans="1:50" x14ac:dyDescent="0.25">
      <c r="A13" s="1" t="s">
        <v>9</v>
      </c>
      <c r="B13" s="20">
        <v>2.5000000000000001E-2</v>
      </c>
      <c r="C13" s="23" t="s">
        <v>145</v>
      </c>
    </row>
    <row r="14" spans="1:50" x14ac:dyDescent="0.25">
      <c r="A14" s="1" t="s">
        <v>18</v>
      </c>
      <c r="B14" s="20">
        <v>0.06</v>
      </c>
      <c r="C14" s="23" t="s">
        <v>19</v>
      </c>
    </row>
    <row r="15" spans="1:50" x14ac:dyDescent="0.25">
      <c r="A15" s="1" t="s">
        <v>95</v>
      </c>
      <c r="B15" s="20">
        <v>0.04</v>
      </c>
      <c r="C15" s="23" t="s">
        <v>20</v>
      </c>
    </row>
    <row r="16" spans="1:50" x14ac:dyDescent="0.25">
      <c r="A16" s="1" t="s">
        <v>96</v>
      </c>
      <c r="B16" s="20">
        <v>0.6</v>
      </c>
      <c r="C16" s="23" t="s">
        <v>71</v>
      </c>
    </row>
    <row r="18" spans="1:3" ht="30" x14ac:dyDescent="0.25">
      <c r="A18" s="6" t="s">
        <v>11</v>
      </c>
      <c r="C18" s="5" t="s">
        <v>124</v>
      </c>
    </row>
    <row r="20" spans="1:3" x14ac:dyDescent="0.25">
      <c r="A20" s="1" t="s">
        <v>97</v>
      </c>
      <c r="B20" s="11" t="s">
        <v>26</v>
      </c>
    </row>
    <row r="21" spans="1:3" x14ac:dyDescent="0.25">
      <c r="A21" s="1" t="s">
        <v>98</v>
      </c>
      <c r="B21" s="11" t="s">
        <v>22</v>
      </c>
      <c r="C21" s="23" t="s">
        <v>74</v>
      </c>
    </row>
    <row r="22" spans="1:3" x14ac:dyDescent="0.25">
      <c r="A22" s="1" t="s">
        <v>99</v>
      </c>
      <c r="B22" s="11" t="s">
        <v>45</v>
      </c>
    </row>
    <row r="23" spans="1:3" x14ac:dyDescent="0.25">
      <c r="A23" s="1" t="s">
        <v>100</v>
      </c>
      <c r="B23" s="11" t="s">
        <v>44</v>
      </c>
    </row>
    <row r="24" spans="1:3" x14ac:dyDescent="0.25">
      <c r="A24" s="1" t="s">
        <v>101</v>
      </c>
      <c r="B24" s="11" t="s">
        <v>38</v>
      </c>
    </row>
    <row r="25" spans="1:3" x14ac:dyDescent="0.25">
      <c r="A25" s="1" t="s">
        <v>12</v>
      </c>
    </row>
    <row r="26" spans="1:3" x14ac:dyDescent="0.25">
      <c r="A26" s="1" t="s">
        <v>13</v>
      </c>
    </row>
    <row r="27" spans="1:3" x14ac:dyDescent="0.25">
      <c r="A27" s="1" t="s">
        <v>14</v>
      </c>
    </row>
    <row r="28" spans="1:3" x14ac:dyDescent="0.25">
      <c r="A28" s="1" t="s">
        <v>102</v>
      </c>
      <c r="B28" s="12" t="s">
        <v>149</v>
      </c>
      <c r="C28" s="23" t="s">
        <v>142</v>
      </c>
    </row>
    <row r="29" spans="1:3" x14ac:dyDescent="0.25">
      <c r="A29" s="1" t="s">
        <v>103</v>
      </c>
      <c r="B29" s="12" t="s">
        <v>146</v>
      </c>
      <c r="C29" s="23" t="s">
        <v>143</v>
      </c>
    </row>
    <row r="30" spans="1:3" x14ac:dyDescent="0.25">
      <c r="A30" s="1" t="s">
        <v>104</v>
      </c>
      <c r="B30" s="12" t="s">
        <v>148</v>
      </c>
      <c r="C30" s="23" t="s">
        <v>143</v>
      </c>
    </row>
    <row r="31" spans="1:3" x14ac:dyDescent="0.25">
      <c r="A31" s="1" t="s">
        <v>105</v>
      </c>
      <c r="B31" s="11" t="s">
        <v>129</v>
      </c>
    </row>
    <row r="32" spans="1:3" x14ac:dyDescent="0.25">
      <c r="A32" s="1" t="s">
        <v>118</v>
      </c>
    </row>
    <row r="33" spans="1:4" x14ac:dyDescent="0.25">
      <c r="A33" s="1" t="s">
        <v>106</v>
      </c>
      <c r="B33" s="12" t="s">
        <v>147</v>
      </c>
      <c r="C33" s="23" t="s">
        <v>144</v>
      </c>
    </row>
    <row r="35" spans="1:4" x14ac:dyDescent="0.25">
      <c r="A35" s="3" t="s">
        <v>15</v>
      </c>
    </row>
    <row r="36" spans="1:4" ht="30" x14ac:dyDescent="0.25">
      <c r="C36" s="5" t="s">
        <v>86</v>
      </c>
    </row>
    <row r="37" spans="1:4" x14ac:dyDescent="0.25">
      <c r="A37" s="9" t="s">
        <v>119</v>
      </c>
      <c r="B37" s="13" t="s">
        <v>53</v>
      </c>
      <c r="C37" s="5" t="s">
        <v>88</v>
      </c>
    </row>
    <row r="38" spans="1:4" x14ac:dyDescent="0.25">
      <c r="A38" s="1" t="s">
        <v>107</v>
      </c>
      <c r="B38" s="12" t="s">
        <v>72</v>
      </c>
      <c r="C38" s="5"/>
    </row>
    <row r="39" spans="1:4" x14ac:dyDescent="0.25">
      <c r="A39" s="1" t="s">
        <v>108</v>
      </c>
      <c r="B39" s="12" t="s">
        <v>73</v>
      </c>
      <c r="C39" s="5"/>
    </row>
    <row r="40" spans="1:4" x14ac:dyDescent="0.25">
      <c r="A40" s="1" t="s">
        <v>75</v>
      </c>
      <c r="B40" s="19">
        <v>60000</v>
      </c>
      <c r="C40" s="23" t="s">
        <v>122</v>
      </c>
    </row>
    <row r="41" spans="1:4" x14ac:dyDescent="0.25">
      <c r="A41" s="1" t="s">
        <v>76</v>
      </c>
      <c r="C41" s="5"/>
    </row>
    <row r="42" spans="1:4" x14ac:dyDescent="0.25">
      <c r="A42" s="1" t="s">
        <v>109</v>
      </c>
      <c r="B42" s="12" t="s">
        <v>81</v>
      </c>
    </row>
    <row r="43" spans="1:4" x14ac:dyDescent="0.25">
      <c r="D43" s="15" t="s">
        <v>131</v>
      </c>
    </row>
    <row r="44" spans="1:4" x14ac:dyDescent="0.25">
      <c r="A44" s="9" t="s">
        <v>120</v>
      </c>
      <c r="B44" s="13" t="s">
        <v>53</v>
      </c>
      <c r="C44" s="5" t="s">
        <v>89</v>
      </c>
    </row>
    <row r="45" spans="1:4" x14ac:dyDescent="0.25">
      <c r="A45" s="1" t="s">
        <v>110</v>
      </c>
      <c r="B45" s="12" t="s">
        <v>72</v>
      </c>
      <c r="C45" s="5"/>
    </row>
    <row r="46" spans="1:4" x14ac:dyDescent="0.25">
      <c r="A46" s="1" t="s">
        <v>111</v>
      </c>
      <c r="B46" s="12" t="s">
        <v>73</v>
      </c>
      <c r="C46" s="5"/>
    </row>
    <row r="47" spans="1:4" x14ac:dyDescent="0.25">
      <c r="A47" s="1" t="s">
        <v>77</v>
      </c>
      <c r="B47" s="19">
        <v>40000</v>
      </c>
      <c r="C47" s="23" t="s">
        <v>121</v>
      </c>
    </row>
    <row r="48" spans="1:4" x14ac:dyDescent="0.25">
      <c r="A48" s="1" t="s">
        <v>78</v>
      </c>
      <c r="C48" s="5"/>
    </row>
    <row r="49" spans="1:3" x14ac:dyDescent="0.25">
      <c r="A49" s="1" t="s">
        <v>112</v>
      </c>
      <c r="B49" s="12" t="s">
        <v>82</v>
      </c>
      <c r="C49" s="5"/>
    </row>
    <row r="51" spans="1:3" x14ac:dyDescent="0.25">
      <c r="A51" s="8" t="s">
        <v>113</v>
      </c>
      <c r="B51" s="21">
        <f>B9</f>
        <v>60000</v>
      </c>
    </row>
    <row r="52" spans="1:3" x14ac:dyDescent="0.25">
      <c r="A52" s="8" t="s">
        <v>114</v>
      </c>
      <c r="B52" s="21">
        <f>B51-(B40+B47)</f>
        <v>-40000</v>
      </c>
      <c r="C52" s="25" t="s">
        <v>90</v>
      </c>
    </row>
    <row r="53" spans="1:3" x14ac:dyDescent="0.25">
      <c r="A53" s="8" t="s">
        <v>115</v>
      </c>
      <c r="B53" s="14" t="str">
        <f>IF(B52=0,"Can Proceed","Settlement Balance Must Be Zero. Please Recheck the Given Amounts")</f>
        <v>Settlement Balance Must Be Zero. Please Recheck the Given Amounts</v>
      </c>
    </row>
  </sheetData>
  <dataValidations count="15">
    <dataValidation type="list" showInputMessage="1" showErrorMessage="1" errorTitle="Invalid Input." error="Please Choose From Dropdown List." sqref="B31" xr:uid="{E41834A1-BE71-4DD1-A57D-2E7F5ACCADB6}">
      <formula1>$AT$3:$AT$4</formula1>
    </dataValidation>
    <dataValidation type="list" showInputMessage="1" showErrorMessage="1" errorTitle="Invalid Input." error="Please Choose From Dropdown List." sqref="B44" xr:uid="{C01BC339-4796-4868-B8CF-A40C34EA3F7D}">
      <formula1>$AL$8:$AL$9</formula1>
    </dataValidation>
    <dataValidation type="list" showInputMessage="1" showErrorMessage="1" errorTitle="Invalid Input." error="Please Choose From Dropdown List." sqref="B7" xr:uid="{B847CB84-ED98-4063-97D0-EEEC41D4639D}">
      <formula1>$X$3:$X$4</formula1>
    </dataValidation>
    <dataValidation type="list" showInputMessage="1" showErrorMessage="1" errorTitle="Invalid Input." error="Please Choose From Dropdown List." sqref="B37" xr:uid="{AE50B02C-BBBF-4074-A05F-0875767045BA}">
      <formula1>$AL$3:$AL$4</formula1>
    </dataValidation>
    <dataValidation type="list" showInputMessage="1" showErrorMessage="1" errorTitle="Invalid Input." error="Please Choose From Dropdown List." sqref="B10" xr:uid="{9CED7CBD-5B4E-495D-980B-C34D2CDDEF5B}">
      <formula1>$V$3:$V$4</formula1>
    </dataValidation>
    <dataValidation type="list" showInputMessage="1" showErrorMessage="1" errorTitle="Invalid Input." error="Please Choose From Dropdown List." sqref="B24" xr:uid="{AEE042D8-83C7-4A37-B893-637CB3580165}">
      <formula1>$AJ$3:$AJ$7</formula1>
    </dataValidation>
    <dataValidation type="list" showInputMessage="1" showErrorMessage="1" errorTitle="Invalid Input." error="Please Choose From Dropdown List." sqref="B23" xr:uid="{F1A5E452-5DEC-4215-94CA-E602D658DCC7}">
      <formula1>$AH$3:$AH$9</formula1>
    </dataValidation>
    <dataValidation type="list" showInputMessage="1" showErrorMessage="1" errorTitle="Invalid Input." error="Please Choose From Dropdown List." sqref="B22" xr:uid="{E00B0AE8-A452-4517-8E15-E5CF9DF899AD}">
      <formula1>$AF$3:$AF$12</formula1>
    </dataValidation>
    <dataValidation type="list" showInputMessage="1" showErrorMessage="1" errorTitle="Invalid Input." error="Please Choose From Dropdown List." sqref="B11" xr:uid="{6DE0CF5D-B4CF-4C09-98B3-31B119127AE9}">
      <formula1>IF($W$3="Y",$AN$1,$AN$3:$AN$4)</formula1>
    </dataValidation>
    <dataValidation type="list" showInputMessage="1" showErrorMessage="1" errorTitle="Invalid Input." error="Please Choose From Dropdown List." sqref="B12" xr:uid="{B40E49B3-69CF-4D75-9F15-E99B11A67203}">
      <formula1>IF($AQ$1="Y",$AQ$3:$AQ$7,$AR$3:$AR$7)</formula1>
    </dataValidation>
    <dataValidation type="list" showInputMessage="1" showErrorMessage="1" errorTitle="Invalid Input." error="Please Choose From Dropdown List." sqref="B21" xr:uid="{220D7961-1224-4B0B-8EE8-F84B3AAA53D7}">
      <formula1>$AB$3:$AB$8</formula1>
    </dataValidation>
    <dataValidation type="list" showInputMessage="1" showErrorMessage="1" errorTitle="Invalid Input." error="Please Choose From Dropdown List." sqref="B20" xr:uid="{D1082CC2-F5AD-41A3-B866-683CED679F11}">
      <formula1>$AD$3:$AD$8</formula1>
    </dataValidation>
    <dataValidation type="textLength" allowBlank="1" showInputMessage="1" showErrorMessage="1" errorTitle="Input Length Check" error="Input Length &lt;= 20" sqref="B29:B30" xr:uid="{99D3C2AD-0ECE-4A8D-BB0F-E71BD9EEC3F9}">
      <formula1>0</formula1>
      <formula2>20</formula2>
    </dataValidation>
    <dataValidation type="textLength" allowBlank="1" showInputMessage="1" showErrorMessage="1" errorTitle="Input Length Check" error="Input Length &lt;= 10" promptTitle="Input Length between 0 to 10" sqref="B28" xr:uid="{71B52431-0440-4479-B0D9-DB4E1C6A6A73}">
      <formula1>0</formula1>
      <formula2>10</formula2>
    </dataValidation>
    <dataValidation type="textLength" allowBlank="1" showInputMessage="1" showErrorMessage="1" errorTitle="Input Length Check" error="Input Length &lt;= 100" sqref="B33" xr:uid="{90877243-B594-4293-993B-F8D7E2500FC3}">
      <formula1>0</formula1>
      <formula2>100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Loan_ND_New_Inputs</vt:lpstr>
      <vt:lpstr>Loan_ND_Edit_Inputs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Dineshkumar s/o Krishnasamy</dc:creator>
  <cp:lastModifiedBy>Dineshkumar s/o Krishnasamy</cp:lastModifiedBy>
  <dcterms:created xsi:type="dcterms:W3CDTF">2022-03-02T11:58:27Z</dcterms:created>
  <dcterms:modified xsi:type="dcterms:W3CDTF">2023-03-09T11:07:43Z</dcterms:modified>
</cp:coreProperties>
</file>