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cuments\"/>
    </mc:Choice>
  </mc:AlternateContent>
  <bookViews>
    <workbookView xWindow="0" yWindow="0" windowWidth="23040" windowHeight="9384" tabRatio="692" firstSheet="1" activeTab="10"/>
  </bookViews>
  <sheets>
    <sheet name="combo charet" sheetId="3" r:id="rId1"/>
    <sheet name="Sheet2" sheetId="4" r:id="rId2"/>
    <sheet name="Waterfall chart" sheetId="5" r:id="rId3"/>
    <sheet name="pie chart" sheetId="6" r:id="rId4"/>
    <sheet name="map chart" sheetId="7" r:id="rId5"/>
    <sheet name="top5" sheetId="8" r:id="rId6"/>
    <sheet name="KPI" sheetId="9" r:id="rId7"/>
    <sheet name="Sheet5" sheetId="11" r:id="rId8"/>
    <sheet name="kpi yoy" sheetId="10" r:id="rId9"/>
    <sheet name="Data" sheetId="1" r:id="rId10"/>
    <sheet name="layout" sheetId="2" r:id="rId11"/>
  </sheets>
  <definedNames>
    <definedName name="Slicer_Region">#N/A</definedName>
    <definedName name="Slicer_Segment">#N/A</definedName>
    <definedName name="Slicer_Year1">#N/A</definedName>
  </definedNames>
  <calcPr calcId="152511"/>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5" l="1"/>
  <c r="E6" i="5"/>
  <c r="E7" i="5"/>
  <c r="E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6" i="10"/>
  <c r="H16" i="10"/>
  <c r="G16" i="10"/>
  <c r="F16" i="10"/>
  <c r="E16" i="10"/>
  <c r="U1243" i="9"/>
  <c r="B1243" i="9"/>
  <c r="Q1243" i="9"/>
  <c r="F5" i="5"/>
  <c r="N1243" i="9"/>
  <c r="F6" i="5"/>
  <c r="H1243" i="9"/>
  <c r="F4" i="5"/>
  <c r="F7" i="5"/>
</calcChain>
</file>

<file path=xl/sharedStrings.xml><?xml version="1.0" encoding="utf-8"?>
<sst xmlns="http://schemas.openxmlformats.org/spreadsheetml/2006/main" count="130019" uniqueCount="10940">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</sst>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Green]\▲0.00%;[Red]\ \▼0.00%"/>
    <numFmt numFmtId="165" formatCode="[$-14009]dd/mm/yy;@"/>
    <numFmt numFmtId="166" formatCode="_-[$$-409]* #,##0.00_ ;_-[$$-409]* \-#,##0.00\ ;_-[$$-409]* &quot;-&quot;??_ ;_-@_ "/>
    <numFmt numFmtId="167" formatCode="&quot;#&quot;0"/>
  </numFmts>
  <fonts count="5">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6">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4" xfId="0" pivotButton="1" applyFont="1" applyBorder="1" applyAlignment="1"/>
    <xf numFmtId="14" fontId="0" fillId="0" borderId="4" xfId="0" applyNumberFormat="1" applyFont="1" applyBorder="1" applyAlignment="1">
      <alignment horizontal="left"/>
    </xf>
    <xf numFmtId="14" fontId="0" fillId="0" borderId="5" xfId="0" applyNumberFormat="1" applyFont="1" applyBorder="1" applyAlignment="1">
      <alignment horizontal="left"/>
    </xf>
    <xf numFmtId="14" fontId="0" fillId="0" borderId="6" xfId="0" applyNumberFormat="1" applyFont="1" applyBorder="1" applyAlignment="1">
      <alignment horizontal="left"/>
    </xf>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1" xfId="0" applyNumberFormat="1" applyFont="1" applyBorder="1" applyAlignment="1"/>
    <xf numFmtId="0" fontId="0" fillId="0" borderId="2" xfId="0" applyNumberFormat="1" applyFont="1" applyBorder="1" applyAlignment="1"/>
    <xf numFmtId="0" fontId="0" fillId="0" borderId="7" xfId="0" applyNumberFormat="1" applyFont="1" applyBorder="1" applyAlignment="1"/>
    <xf numFmtId="0" fontId="0" fillId="0" borderId="8" xfId="0" applyFont="1" applyBorder="1" applyAlignment="1"/>
    <xf numFmtId="0" fontId="0" fillId="0" borderId="8" xfId="0" applyNumberFormat="1" applyFont="1" applyBorder="1" applyAlignment="1"/>
    <xf numFmtId="0" fontId="0" fillId="0" borderId="9" xfId="0" applyNumberFormat="1" applyFont="1" applyBorder="1" applyAlignment="1"/>
    <xf numFmtId="0"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0" fillId="0" borderId="1" xfId="0" applyNumberFormat="1" applyFont="1" applyBorder="1" applyAlignment="1">
      <alignment horizontal="left"/>
    </xf>
    <xf numFmtId="165" fontId="0" fillId="0" borderId="2" xfId="0" applyNumberFormat="1" applyFont="1" applyBorder="1" applyAlignment="1">
      <alignment horizontal="left"/>
    </xf>
    <xf numFmtId="165" fontId="0" fillId="0" borderId="7" xfId="0" applyNumberFormat="1" applyFont="1" applyBorder="1" applyAlignment="1">
      <alignment horizontal="left"/>
    </xf>
    <xf numFmtId="0" fontId="0" fillId="0" borderId="11" xfId="0" applyFont="1" applyBorder="1" applyAlignment="1"/>
    <xf numFmtId="166" fontId="0" fillId="0" borderId="0" xfId="0" applyNumberFormat="1" applyFont="1" applyAlignment="1"/>
    <xf numFmtId="167" fontId="0" fillId="0" borderId="0" xfId="0" applyNumberFormat="1" applyFont="1" applyAlignment="1"/>
    <xf numFmtId="9" fontId="0" fillId="0" borderId="0" xfId="1" applyFont="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alignment horizontal="center"/>
    </xf>
  </cellXfs>
  <cellStyles count="2">
    <cellStyle name="Normal" xfId="0" builtinId="0"/>
    <cellStyle name="Percent" xfId="1" builtinId="5"/>
  </cellStyles>
  <dxfs count="5">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tableStyleElement type="wholeTable" dxfId="4"/>
      <tableStyleElement type="headerRow" dxfId="3"/>
    </tableStyle>
    <tableStyle name="Data-style" pivot="0" count="3">
      <tableStyleElement type="headerRow" dxfId="2"/>
      <tableStyleElement type="firstRowStripe" dxfId="1"/>
      <tableStyleElement type="secondRowStripe"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Analysis.DINU.xlsx]combo charet!PivotTable1</c:name>
    <c:fmtId val="3"/>
  </c:pivotSource>
  <c:chart>
    <c:autoTitleDeleted val="1"/>
    <c:pivotFmts>
      <c:pivotFmt>
        <c:idx val="0"/>
        <c:spPr>
          <a:solidFill>
            <a:schemeClr val="accent1"/>
          </a:solidFill>
          <a:ln>
            <a:noFill/>
          </a:ln>
          <a:effectLst/>
        </c:spPr>
        <c:marker>
          <c:symbol val="none"/>
        </c:marker>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s>
    <c:plotArea>
      <c:layout/>
      <c:barChart>
        <c:barDir val="col"/>
        <c:grouping val="clustered"/>
        <c:varyColors val="0"/>
        <c:ser>
          <c:idx val="0"/>
          <c:order val="0"/>
          <c:tx>
            <c:strRef>
              <c:f>'combo charet'!$B$3</c:f>
              <c:strCache>
                <c:ptCount val="1"/>
                <c:pt idx="0">
                  <c:v>Sum of Sales</c:v>
                </c:pt>
              </c:strCache>
            </c:strRef>
          </c:tx>
          <c:spPr>
            <a:solidFill>
              <a:schemeClr val="accent1"/>
            </a:solidFill>
            <a:ln>
              <a:noFill/>
            </a:ln>
            <a:effectLst/>
          </c:spPr>
          <c:invertIfNegative val="0"/>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charet'!$B$4:$B$160</c:f>
              <c:numCache>
                <c:formatCode>General</c:formatCode>
                <c:ptCount val="156"/>
                <c:pt idx="0">
                  <c:v>1768.2215999999999</c:v>
                </c:pt>
                <c:pt idx="1">
                  <c:v>72.240000000000009</c:v>
                </c:pt>
                <c:pt idx="2">
                  <c:v>254.74400000000003</c:v>
                </c:pt>
                <c:pt idx="3">
                  <c:v>301.74200000000002</c:v>
                </c:pt>
                <c:pt idx="4">
                  <c:v>14.303999999999998</c:v>
                </c:pt>
                <c:pt idx="5">
                  <c:v>99.260000000000019</c:v>
                </c:pt>
                <c:pt idx="6">
                  <c:v>178.37</c:v>
                </c:pt>
                <c:pt idx="7">
                  <c:v>692.21400000000006</c:v>
                </c:pt>
                <c:pt idx="8">
                  <c:v>21.11</c:v>
                </c:pt>
                <c:pt idx="9">
                  <c:v>581.63200000000006</c:v>
                </c:pt>
                <c:pt idx="10">
                  <c:v>974.90000000000009</c:v>
                </c:pt>
                <c:pt idx="11">
                  <c:v>79.36</c:v>
                </c:pt>
                <c:pt idx="12">
                  <c:v>1379.1663999999998</c:v>
                </c:pt>
                <c:pt idx="13">
                  <c:v>112.03999999999999</c:v>
                </c:pt>
                <c:pt idx="14">
                  <c:v>380.95399999999995</c:v>
                </c:pt>
                <c:pt idx="15">
                  <c:v>2540.4479999999999</c:v>
                </c:pt>
                <c:pt idx="16">
                  <c:v>473.4</c:v>
                </c:pt>
                <c:pt idx="17">
                  <c:v>1.1119999999999997</c:v>
                </c:pt>
                <c:pt idx="18">
                  <c:v>449.04959999999994</c:v>
                </c:pt>
                <c:pt idx="19">
                  <c:v>73.216000000000008</c:v>
                </c:pt>
                <c:pt idx="20">
                  <c:v>162.072</c:v>
                </c:pt>
                <c:pt idx="21">
                  <c:v>107.77200000000001</c:v>
                </c:pt>
                <c:pt idx="22">
                  <c:v>359.05799999999994</c:v>
                </c:pt>
                <c:pt idx="23">
                  <c:v>571.22399999999993</c:v>
                </c:pt>
                <c:pt idx="24">
                  <c:v>120.756</c:v>
                </c:pt>
                <c:pt idx="25">
                  <c:v>139.44400000000002</c:v>
                </c:pt>
                <c:pt idx="26">
                  <c:v>1273.6060000000002</c:v>
                </c:pt>
                <c:pt idx="27">
                  <c:v>92.051999999999992</c:v>
                </c:pt>
                <c:pt idx="28">
                  <c:v>847.19999999999982</c:v>
                </c:pt>
                <c:pt idx="29">
                  <c:v>1078.758</c:v>
                </c:pt>
                <c:pt idx="30">
                  <c:v>1483.528</c:v>
                </c:pt>
                <c:pt idx="31">
                  <c:v>753.95999999999992</c:v>
                </c:pt>
                <c:pt idx="32">
                  <c:v>329.95999999999992</c:v>
                </c:pt>
                <c:pt idx="33">
                  <c:v>298.416</c:v>
                </c:pt>
                <c:pt idx="34">
                  <c:v>679.23199999999997</c:v>
                </c:pt>
                <c:pt idx="35">
                  <c:v>408.42200000000003</c:v>
                </c:pt>
                <c:pt idx="36">
                  <c:v>4044.3620000000001</c:v>
                </c:pt>
                <c:pt idx="37">
                  <c:v>213.11499999999998</c:v>
                </c:pt>
                <c:pt idx="38">
                  <c:v>167.232</c:v>
                </c:pt>
                <c:pt idx="39">
                  <c:v>1094.5620000000001</c:v>
                </c:pt>
                <c:pt idx="40">
                  <c:v>259.94199999999995</c:v>
                </c:pt>
                <c:pt idx="41">
                  <c:v>545.91</c:v>
                </c:pt>
                <c:pt idx="42">
                  <c:v>107.75399999999999</c:v>
                </c:pt>
                <c:pt idx="43">
                  <c:v>769.024</c:v>
                </c:pt>
                <c:pt idx="44">
                  <c:v>238.38400000000001</c:v>
                </c:pt>
                <c:pt idx="45">
                  <c:v>47.367999999999995</c:v>
                </c:pt>
                <c:pt idx="46">
                  <c:v>20.767999999999997</c:v>
                </c:pt>
                <c:pt idx="47">
                  <c:v>925.83</c:v>
                </c:pt>
                <c:pt idx="48">
                  <c:v>610.3069999999999</c:v>
                </c:pt>
                <c:pt idx="49">
                  <c:v>411.92</c:v>
                </c:pt>
                <c:pt idx="50">
                  <c:v>610.15599999999995</c:v>
                </c:pt>
                <c:pt idx="51">
                  <c:v>12.39</c:v>
                </c:pt>
                <c:pt idx="52">
                  <c:v>2802.3560000000002</c:v>
                </c:pt>
                <c:pt idx="53">
                  <c:v>822.43799999999999</c:v>
                </c:pt>
                <c:pt idx="54">
                  <c:v>10.56</c:v>
                </c:pt>
                <c:pt idx="55">
                  <c:v>145.50399999999996</c:v>
                </c:pt>
                <c:pt idx="56">
                  <c:v>12.96</c:v>
                </c:pt>
                <c:pt idx="57">
                  <c:v>24.56</c:v>
                </c:pt>
                <c:pt idx="58">
                  <c:v>253.34</c:v>
                </c:pt>
                <c:pt idx="59">
                  <c:v>234.71199999999999</c:v>
                </c:pt>
                <c:pt idx="60">
                  <c:v>796.42500000000007</c:v>
                </c:pt>
                <c:pt idx="61">
                  <c:v>128.92800000000003</c:v>
                </c:pt>
                <c:pt idx="62">
                  <c:v>1013.7800000000001</c:v>
                </c:pt>
                <c:pt idx="63">
                  <c:v>269.98</c:v>
                </c:pt>
                <c:pt idx="64">
                  <c:v>1338.5940000000001</c:v>
                </c:pt>
                <c:pt idx="65">
                  <c:v>1099.96</c:v>
                </c:pt>
                <c:pt idx="66">
                  <c:v>19</c:v>
                </c:pt>
                <c:pt idx="67">
                  <c:v>21.12</c:v>
                </c:pt>
                <c:pt idx="68">
                  <c:v>48.631999999999991</c:v>
                </c:pt>
                <c:pt idx="69">
                  <c:v>2052.567</c:v>
                </c:pt>
                <c:pt idx="70">
                  <c:v>41.567999999999991</c:v>
                </c:pt>
                <c:pt idx="71">
                  <c:v>20.696000000000002</c:v>
                </c:pt>
                <c:pt idx="72">
                  <c:v>2693.1680000000006</c:v>
                </c:pt>
                <c:pt idx="73">
                  <c:v>217.672</c:v>
                </c:pt>
                <c:pt idx="74">
                  <c:v>52.59</c:v>
                </c:pt>
                <c:pt idx="75">
                  <c:v>72.650000000000006</c:v>
                </c:pt>
                <c:pt idx="76">
                  <c:v>494.86919999999998</c:v>
                </c:pt>
                <c:pt idx="77">
                  <c:v>241.34</c:v>
                </c:pt>
                <c:pt idx="78">
                  <c:v>1334.03</c:v>
                </c:pt>
                <c:pt idx="79">
                  <c:v>139.69</c:v>
                </c:pt>
                <c:pt idx="80">
                  <c:v>11.36</c:v>
                </c:pt>
                <c:pt idx="81">
                  <c:v>59.847999999999999</c:v>
                </c:pt>
                <c:pt idx="82">
                  <c:v>2645.0209999999997</c:v>
                </c:pt>
                <c:pt idx="83">
                  <c:v>31.781999999999996</c:v>
                </c:pt>
                <c:pt idx="84">
                  <c:v>4003.4010000000007</c:v>
                </c:pt>
                <c:pt idx="85">
                  <c:v>246.5</c:v>
                </c:pt>
                <c:pt idx="86">
                  <c:v>20.96</c:v>
                </c:pt>
                <c:pt idx="87">
                  <c:v>7.5</c:v>
                </c:pt>
                <c:pt idx="88">
                  <c:v>134.376</c:v>
                </c:pt>
                <c:pt idx="89">
                  <c:v>132.86000000000001</c:v>
                </c:pt>
                <c:pt idx="90">
                  <c:v>47.515999999999991</c:v>
                </c:pt>
                <c:pt idx="91">
                  <c:v>194.82599999999999</c:v>
                </c:pt>
                <c:pt idx="92">
                  <c:v>1894.056</c:v>
                </c:pt>
                <c:pt idx="93">
                  <c:v>25.9</c:v>
                </c:pt>
                <c:pt idx="94">
                  <c:v>215.18</c:v>
                </c:pt>
                <c:pt idx="95">
                  <c:v>28.524000000000001</c:v>
                </c:pt>
                <c:pt idx="96">
                  <c:v>2.8079999999999989</c:v>
                </c:pt>
                <c:pt idx="97">
                  <c:v>1322.7820000000002</c:v>
                </c:pt>
                <c:pt idx="98">
                  <c:v>2245.2799999999997</c:v>
                </c:pt>
                <c:pt idx="99">
                  <c:v>128.744</c:v>
                </c:pt>
                <c:pt idx="100">
                  <c:v>1116.48</c:v>
                </c:pt>
                <c:pt idx="101">
                  <c:v>81.688000000000002</c:v>
                </c:pt>
                <c:pt idx="102">
                  <c:v>111.76000000000002</c:v>
                </c:pt>
                <c:pt idx="103">
                  <c:v>76.22</c:v>
                </c:pt>
                <c:pt idx="104">
                  <c:v>1396.3530000000001</c:v>
                </c:pt>
                <c:pt idx="105">
                  <c:v>8.016</c:v>
                </c:pt>
                <c:pt idx="106">
                  <c:v>412.24</c:v>
                </c:pt>
                <c:pt idx="107">
                  <c:v>3219.5540000000001</c:v>
                </c:pt>
                <c:pt idx="108">
                  <c:v>100.85999999999999</c:v>
                </c:pt>
                <c:pt idx="109">
                  <c:v>189.95</c:v>
                </c:pt>
                <c:pt idx="110">
                  <c:v>5.1759999999999984</c:v>
                </c:pt>
                <c:pt idx="111">
                  <c:v>733.46400000000006</c:v>
                </c:pt>
                <c:pt idx="112">
                  <c:v>376.87299999999999</c:v>
                </c:pt>
                <c:pt idx="113">
                  <c:v>299.89999999999998</c:v>
                </c:pt>
                <c:pt idx="114">
                  <c:v>70.12</c:v>
                </c:pt>
                <c:pt idx="115">
                  <c:v>374.07600000000002</c:v>
                </c:pt>
                <c:pt idx="116">
                  <c:v>6.6080000000000005</c:v>
                </c:pt>
                <c:pt idx="117">
                  <c:v>19.824000000000002</c:v>
                </c:pt>
                <c:pt idx="118">
                  <c:v>747.64199999999994</c:v>
                </c:pt>
                <c:pt idx="119">
                  <c:v>274.43599999999998</c:v>
                </c:pt>
                <c:pt idx="120">
                  <c:v>1095.9000000000001</c:v>
                </c:pt>
                <c:pt idx="121">
                  <c:v>2879.42</c:v>
                </c:pt>
                <c:pt idx="122">
                  <c:v>542.178</c:v>
                </c:pt>
                <c:pt idx="123">
                  <c:v>304.22399999999999</c:v>
                </c:pt>
                <c:pt idx="124">
                  <c:v>842.3152</c:v>
                </c:pt>
                <c:pt idx="125">
                  <c:v>270.35599999999999</c:v>
                </c:pt>
                <c:pt idx="126">
                  <c:v>2528.9880000000003</c:v>
                </c:pt>
                <c:pt idx="127">
                  <c:v>2012.3799999999999</c:v>
                </c:pt>
                <c:pt idx="128">
                  <c:v>479.988</c:v>
                </c:pt>
                <c:pt idx="129">
                  <c:v>1245.5388</c:v>
                </c:pt>
                <c:pt idx="130">
                  <c:v>305.48400000000004</c:v>
                </c:pt>
                <c:pt idx="131">
                  <c:v>386.488</c:v>
                </c:pt>
                <c:pt idx="132">
                  <c:v>599.99</c:v>
                </c:pt>
                <c:pt idx="133">
                  <c:v>1283.8040000000001</c:v>
                </c:pt>
                <c:pt idx="134">
                  <c:v>2699.5639999999999</c:v>
                </c:pt>
                <c:pt idx="135">
                  <c:v>3.8819999999999988</c:v>
                </c:pt>
                <c:pt idx="136">
                  <c:v>48.308000000000007</c:v>
                </c:pt>
                <c:pt idx="137">
                  <c:v>85.96</c:v>
                </c:pt>
                <c:pt idx="138">
                  <c:v>210.06399999999996</c:v>
                </c:pt>
                <c:pt idx="139">
                  <c:v>1002.7520000000001</c:v>
                </c:pt>
                <c:pt idx="140">
                  <c:v>2199.0720000000001</c:v>
                </c:pt>
                <c:pt idx="141">
                  <c:v>34.019999999999996</c:v>
                </c:pt>
                <c:pt idx="142">
                  <c:v>1053.518</c:v>
                </c:pt>
                <c:pt idx="143">
                  <c:v>530.548</c:v>
                </c:pt>
                <c:pt idx="144">
                  <c:v>22.368000000000002</c:v>
                </c:pt>
                <c:pt idx="145">
                  <c:v>1468.298</c:v>
                </c:pt>
                <c:pt idx="146">
                  <c:v>312.22400000000005</c:v>
                </c:pt>
                <c:pt idx="147">
                  <c:v>964.6099999999999</c:v>
                </c:pt>
                <c:pt idx="148">
                  <c:v>1349.63</c:v>
                </c:pt>
                <c:pt idx="149">
                  <c:v>17.12</c:v>
                </c:pt>
                <c:pt idx="150">
                  <c:v>4909.6100000000006</c:v>
                </c:pt>
                <c:pt idx="151">
                  <c:v>255.57999999999998</c:v>
                </c:pt>
                <c:pt idx="152">
                  <c:v>275.05799999999999</c:v>
                </c:pt>
                <c:pt idx="153">
                  <c:v>1677.1651999999999</c:v>
                </c:pt>
                <c:pt idx="154">
                  <c:v>24.816000000000003</c:v>
                </c:pt>
                <c:pt idx="155">
                  <c:v>296.88000000000005</c:v>
                </c:pt>
              </c:numCache>
            </c:numRef>
          </c:val>
        </c:ser>
        <c:dLbls>
          <c:showLegendKey val="0"/>
          <c:showVal val="0"/>
          <c:showCatName val="0"/>
          <c:showSerName val="0"/>
          <c:showPercent val="0"/>
          <c:showBubbleSize val="0"/>
        </c:dLbls>
        <c:gapWidth val="247"/>
        <c:axId val="-1204637856"/>
        <c:axId val="-1326338016"/>
      </c:barChart>
      <c:lineChart>
        <c:grouping val="standard"/>
        <c:varyColors val="0"/>
        <c:ser>
          <c:idx val="1"/>
          <c:order val="1"/>
          <c:tx>
            <c:strRef>
              <c:f>'combo charet'!$C$3</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charet'!$C$4:$C$160</c:f>
              <c:numCache>
                <c:formatCode>General</c:formatCode>
                <c:ptCount val="156"/>
                <c:pt idx="0">
                  <c:v>-348.45780000000025</c:v>
                </c:pt>
                <c:pt idx="1">
                  <c:v>35.473200000000006</c:v>
                </c:pt>
                <c:pt idx="2">
                  <c:v>-312.06139999999994</c:v>
                </c:pt>
                <c:pt idx="3">
                  <c:v>-21.71220000000001</c:v>
                </c:pt>
                <c:pt idx="4">
                  <c:v>5.0064000000000002</c:v>
                </c:pt>
                <c:pt idx="5">
                  <c:v>38.906599999999997</c:v>
                </c:pt>
                <c:pt idx="6">
                  <c:v>62.065800000000003</c:v>
                </c:pt>
                <c:pt idx="7">
                  <c:v>-126.35340000000005</c:v>
                </c:pt>
                <c:pt idx="8">
                  <c:v>7.8220999999999989</c:v>
                </c:pt>
                <c:pt idx="9">
                  <c:v>79.435399999999987</c:v>
                </c:pt>
                <c:pt idx="10">
                  <c:v>287.37049999999999</c:v>
                </c:pt>
                <c:pt idx="11">
                  <c:v>20.633600000000001</c:v>
                </c:pt>
                <c:pt idx="12">
                  <c:v>4.8487999999998408</c:v>
                </c:pt>
                <c:pt idx="13">
                  <c:v>53.581599999999995</c:v>
                </c:pt>
                <c:pt idx="14">
                  <c:v>-455.24489999999992</c:v>
                </c:pt>
                <c:pt idx="15">
                  <c:v>582.15469999999993</c:v>
                </c:pt>
                <c:pt idx="16">
                  <c:v>52.291499999999992</c:v>
                </c:pt>
                <c:pt idx="17">
                  <c:v>-1.8904000000000001</c:v>
                </c:pt>
                <c:pt idx="18">
                  <c:v>-43.8962</c:v>
                </c:pt>
                <c:pt idx="19">
                  <c:v>26.617999999999999</c:v>
                </c:pt>
                <c:pt idx="20">
                  <c:v>-41.793900000000008</c:v>
                </c:pt>
                <c:pt idx="21">
                  <c:v>-29.252400000000009</c:v>
                </c:pt>
                <c:pt idx="22">
                  <c:v>-35.905799999999999</c:v>
                </c:pt>
                <c:pt idx="23">
                  <c:v>-87.925200000000032</c:v>
                </c:pt>
                <c:pt idx="24">
                  <c:v>27.828299999999999</c:v>
                </c:pt>
                <c:pt idx="25">
                  <c:v>-93.04140000000001</c:v>
                </c:pt>
                <c:pt idx="26">
                  <c:v>326.27459999999991</c:v>
                </c:pt>
                <c:pt idx="27">
                  <c:v>-16.354200000000006</c:v>
                </c:pt>
                <c:pt idx="28">
                  <c:v>-1133.2884000000004</c:v>
                </c:pt>
                <c:pt idx="29">
                  <c:v>-132.56000000000006</c:v>
                </c:pt>
                <c:pt idx="30">
                  <c:v>481.0886999999999</c:v>
                </c:pt>
                <c:pt idx="31">
                  <c:v>95.640099999999961</c:v>
                </c:pt>
                <c:pt idx="32">
                  <c:v>-564.98040000000026</c:v>
                </c:pt>
                <c:pt idx="33">
                  <c:v>125.47799999999999</c:v>
                </c:pt>
                <c:pt idx="34">
                  <c:v>13.403800000000032</c:v>
                </c:pt>
                <c:pt idx="35">
                  <c:v>-5.8346000000000231</c:v>
                </c:pt>
                <c:pt idx="36">
                  <c:v>1911.4570999999999</c:v>
                </c:pt>
                <c:pt idx="37">
                  <c:v>-15.222500000000011</c:v>
                </c:pt>
                <c:pt idx="38">
                  <c:v>16.846800000000009</c:v>
                </c:pt>
                <c:pt idx="39">
                  <c:v>144.6381999999999</c:v>
                </c:pt>
                <c:pt idx="40">
                  <c:v>-25.993800000000007</c:v>
                </c:pt>
                <c:pt idx="41">
                  <c:v>138.97800000000004</c:v>
                </c:pt>
                <c:pt idx="42">
                  <c:v>-187.94059999999999</c:v>
                </c:pt>
                <c:pt idx="43">
                  <c:v>95.296599999999984</c:v>
                </c:pt>
                <c:pt idx="44">
                  <c:v>22.278799999999997</c:v>
                </c:pt>
                <c:pt idx="45">
                  <c:v>-44.989200000000004</c:v>
                </c:pt>
                <c:pt idx="46">
                  <c:v>-52.958400000000012</c:v>
                </c:pt>
                <c:pt idx="47">
                  <c:v>265.28579999999994</c:v>
                </c:pt>
                <c:pt idx="48">
                  <c:v>-176.59190000000004</c:v>
                </c:pt>
                <c:pt idx="49">
                  <c:v>118.0206</c:v>
                </c:pt>
                <c:pt idx="50">
                  <c:v>-113.09120000000001</c:v>
                </c:pt>
                <c:pt idx="51">
                  <c:v>5.6993999999999998</c:v>
                </c:pt>
                <c:pt idx="52">
                  <c:v>758.45059999999978</c:v>
                </c:pt>
                <c:pt idx="53">
                  <c:v>294.71619999999996</c:v>
                </c:pt>
                <c:pt idx="54">
                  <c:v>4.7519999999999998</c:v>
                </c:pt>
                <c:pt idx="55">
                  <c:v>-392.85950000000008</c:v>
                </c:pt>
                <c:pt idx="56">
                  <c:v>6.2208000000000006</c:v>
                </c:pt>
                <c:pt idx="57">
                  <c:v>6.8767999999999994</c:v>
                </c:pt>
                <c:pt idx="58">
                  <c:v>-6.1662000000000212</c:v>
                </c:pt>
                <c:pt idx="59">
                  <c:v>4.7506999999999948</c:v>
                </c:pt>
                <c:pt idx="60">
                  <c:v>-525.6405000000002</c:v>
                </c:pt>
                <c:pt idx="61">
                  <c:v>-4.3523999999999958</c:v>
                </c:pt>
                <c:pt idx="62">
                  <c:v>118.13549999999995</c:v>
                </c:pt>
                <c:pt idx="63">
                  <c:v>72.894599999999997</c:v>
                </c:pt>
                <c:pt idx="64">
                  <c:v>-125.10670000000013</c:v>
                </c:pt>
                <c:pt idx="65">
                  <c:v>285.9896</c:v>
                </c:pt>
                <c:pt idx="66">
                  <c:v>8.93</c:v>
                </c:pt>
                <c:pt idx="67">
                  <c:v>6.5999999999999988</c:v>
                </c:pt>
                <c:pt idx="68">
                  <c:v>-121.58000000000004</c:v>
                </c:pt>
                <c:pt idx="69">
                  <c:v>140.70149999999995</c:v>
                </c:pt>
                <c:pt idx="70">
                  <c:v>-66.508800000000036</c:v>
                </c:pt>
                <c:pt idx="71">
                  <c:v>5.4634</c:v>
                </c:pt>
                <c:pt idx="72">
                  <c:v>109.84820000000009</c:v>
                </c:pt>
                <c:pt idx="73">
                  <c:v>45.149200000000008</c:v>
                </c:pt>
                <c:pt idx="74">
                  <c:v>15.776999999999996</c:v>
                </c:pt>
                <c:pt idx="75">
                  <c:v>-19.770000000000007</c:v>
                </c:pt>
                <c:pt idx="76">
                  <c:v>-81.350499999999968</c:v>
                </c:pt>
                <c:pt idx="77">
                  <c:v>47.134399999999999</c:v>
                </c:pt>
                <c:pt idx="78">
                  <c:v>186.24479999999994</c:v>
                </c:pt>
                <c:pt idx="79">
                  <c:v>63.321299999999994</c:v>
                </c:pt>
                <c:pt idx="80">
                  <c:v>5.5663999999999998</c:v>
                </c:pt>
                <c:pt idx="81">
                  <c:v>-4.8980000000000041</c:v>
                </c:pt>
                <c:pt idx="82">
                  <c:v>-133.18770000000029</c:v>
                </c:pt>
                <c:pt idx="83">
                  <c:v>-26.602599999999999</c:v>
                </c:pt>
                <c:pt idx="84">
                  <c:v>941.22319999999979</c:v>
                </c:pt>
                <c:pt idx="85">
                  <c:v>47.086600000000004</c:v>
                </c:pt>
                <c:pt idx="86">
                  <c:v>6.8119999999999994</c:v>
                </c:pt>
                <c:pt idx="87">
                  <c:v>3.5999999999999996</c:v>
                </c:pt>
                <c:pt idx="88">
                  <c:v>6.7188000000000088</c:v>
                </c:pt>
                <c:pt idx="89">
                  <c:v>-27.457400000000007</c:v>
                </c:pt>
                <c:pt idx="90">
                  <c:v>-2.0364000000000004</c:v>
                </c:pt>
                <c:pt idx="91">
                  <c:v>4.4519999999999715</c:v>
                </c:pt>
                <c:pt idx="92">
                  <c:v>400.99479999999994</c:v>
                </c:pt>
                <c:pt idx="93">
                  <c:v>12.690999999999999</c:v>
                </c:pt>
                <c:pt idx="94">
                  <c:v>19.720399999999984</c:v>
                </c:pt>
                <c:pt idx="95">
                  <c:v>-20.631000000000007</c:v>
                </c:pt>
                <c:pt idx="96">
                  <c:v>-4.492799999999999</c:v>
                </c:pt>
                <c:pt idx="97">
                  <c:v>187.57289999999989</c:v>
                </c:pt>
                <c:pt idx="98">
                  <c:v>614.83040000000005</c:v>
                </c:pt>
                <c:pt idx="99">
                  <c:v>12.874400000000001</c:v>
                </c:pt>
                <c:pt idx="100">
                  <c:v>372.678</c:v>
                </c:pt>
                <c:pt idx="101">
                  <c:v>-18.1736</c:v>
                </c:pt>
                <c:pt idx="102">
                  <c:v>-1.7688000000000113</c:v>
                </c:pt>
                <c:pt idx="103">
                  <c:v>-70.401499999999999</c:v>
                </c:pt>
                <c:pt idx="104">
                  <c:v>241.59509999999995</c:v>
                </c:pt>
                <c:pt idx="105">
                  <c:v>1.0019999999999993</c:v>
                </c:pt>
                <c:pt idx="106">
                  <c:v>112.20840000000001</c:v>
                </c:pt>
                <c:pt idx="107">
                  <c:v>-332.08029999999997</c:v>
                </c:pt>
                <c:pt idx="108">
                  <c:v>-183.10620000000006</c:v>
                </c:pt>
                <c:pt idx="109">
                  <c:v>59.755799999999979</c:v>
                </c:pt>
                <c:pt idx="110">
                  <c:v>-7.7640000000000011</c:v>
                </c:pt>
                <c:pt idx="111">
                  <c:v>199.89349999999996</c:v>
                </c:pt>
                <c:pt idx="112">
                  <c:v>-66.686199999999957</c:v>
                </c:pt>
                <c:pt idx="113">
                  <c:v>74.974999999999994</c:v>
                </c:pt>
                <c:pt idx="114">
                  <c:v>21.035999999999994</c:v>
                </c:pt>
                <c:pt idx="115">
                  <c:v>-8.2160000000000366</c:v>
                </c:pt>
                <c:pt idx="116">
                  <c:v>2.1475999999999997</c:v>
                </c:pt>
                <c:pt idx="117">
                  <c:v>6.4427999999999992</c:v>
                </c:pt>
                <c:pt idx="118">
                  <c:v>-115.83610000000006</c:v>
                </c:pt>
                <c:pt idx="119">
                  <c:v>59.262999999999977</c:v>
                </c:pt>
                <c:pt idx="120">
                  <c:v>249.01619999999994</c:v>
                </c:pt>
                <c:pt idx="121">
                  <c:v>851.49019999999985</c:v>
                </c:pt>
                <c:pt idx="122">
                  <c:v>163.92040000000003</c:v>
                </c:pt>
                <c:pt idx="123">
                  <c:v>61.026199999999989</c:v>
                </c:pt>
                <c:pt idx="124">
                  <c:v>62.572499999999906</c:v>
                </c:pt>
                <c:pt idx="125">
                  <c:v>-3.1480000000000175</c:v>
                </c:pt>
                <c:pt idx="126">
                  <c:v>551.17829999999992</c:v>
                </c:pt>
                <c:pt idx="127">
                  <c:v>442.38279999999997</c:v>
                </c:pt>
                <c:pt idx="128">
                  <c:v>55.998599999999954</c:v>
                </c:pt>
                <c:pt idx="129">
                  <c:v>208.32840000000004</c:v>
                </c:pt>
                <c:pt idx="130">
                  <c:v>-161.55500000000001</c:v>
                </c:pt>
                <c:pt idx="131">
                  <c:v>79.148999999999972</c:v>
                </c:pt>
                <c:pt idx="132">
                  <c:v>233.99610000000001</c:v>
                </c:pt>
                <c:pt idx="133">
                  <c:v>-32.239200000000096</c:v>
                </c:pt>
                <c:pt idx="134">
                  <c:v>561.50599999999986</c:v>
                </c:pt>
                <c:pt idx="135">
                  <c:v>-5.8230000000000004</c:v>
                </c:pt>
                <c:pt idx="136">
                  <c:v>15.051400000000001</c:v>
                </c:pt>
                <c:pt idx="137">
                  <c:v>40.401199999999996</c:v>
                </c:pt>
                <c:pt idx="138">
                  <c:v>85.335199999999986</c:v>
                </c:pt>
                <c:pt idx="139">
                  <c:v>445.14</c:v>
                </c:pt>
                <c:pt idx="140">
                  <c:v>293.11410000000012</c:v>
                </c:pt>
                <c:pt idx="141">
                  <c:v>16.669799999999999</c:v>
                </c:pt>
                <c:pt idx="142">
                  <c:v>127.01439999999999</c:v>
                </c:pt>
                <c:pt idx="143">
                  <c:v>143.80879999999999</c:v>
                </c:pt>
                <c:pt idx="144">
                  <c:v>6.4308000000000014</c:v>
                </c:pt>
                <c:pt idx="145">
                  <c:v>218.87389999999999</c:v>
                </c:pt>
                <c:pt idx="146">
                  <c:v>79.124500000000012</c:v>
                </c:pt>
                <c:pt idx="147">
                  <c:v>10.580799999999954</c:v>
                </c:pt>
                <c:pt idx="148">
                  <c:v>253.30579999999992</c:v>
                </c:pt>
                <c:pt idx="149">
                  <c:v>4.9647999999999985</c:v>
                </c:pt>
                <c:pt idx="150">
                  <c:v>2306.7422999999999</c:v>
                </c:pt>
                <c:pt idx="151">
                  <c:v>50.349800000000009</c:v>
                </c:pt>
                <c:pt idx="152">
                  <c:v>-90.376199999999997</c:v>
                </c:pt>
                <c:pt idx="153">
                  <c:v>175.80079999999992</c:v>
                </c:pt>
                <c:pt idx="154">
                  <c:v>1.5509999999999984</c:v>
                </c:pt>
                <c:pt idx="155">
                  <c:v>7.6129999999999676</c:v>
                </c:pt>
              </c:numCache>
            </c:numRef>
          </c:val>
          <c:smooth val="0"/>
        </c:ser>
        <c:dLbls>
          <c:showLegendKey val="0"/>
          <c:showVal val="0"/>
          <c:showCatName val="0"/>
          <c:showSerName val="0"/>
          <c:showPercent val="0"/>
          <c:showBubbleSize val="0"/>
        </c:dLbls>
        <c:marker val="1"/>
        <c:smooth val="0"/>
        <c:axId val="-1204637856"/>
        <c:axId val="-1326338016"/>
      </c:lineChart>
      <c:valAx>
        <c:axId val="-1326338016"/>
        <c:scaling>
          <c:orientation val="minMax"/>
        </c:scaling>
        <c:delete val="0"/>
        <c:axPos val="r"/>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04637856"/>
        <c:crosses val="max"/>
        <c:crossBetween val="between"/>
      </c:valAx>
      <c:catAx>
        <c:axId val="-120463785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633801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'Waterfall chart'!$F$3</c:f>
              <c:strCache>
                <c:ptCount val="1"/>
                <c:pt idx="0">
                  <c:v>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'Waterfall chart'!$E$4:$E$7</c:f>
              <c:strCache>
                <c:ptCount val="4"/>
                <c:pt idx="0">
                  <c:v>Furniture</c:v>
                </c:pt>
                <c:pt idx="1">
                  <c:v>Office Supplies</c:v>
                </c:pt>
                <c:pt idx="2">
                  <c:v>Technology</c:v>
                </c:pt>
                <c:pt idx="3">
                  <c:v>Grand Total</c:v>
                </c:pt>
              </c:strCache>
            </c:strRef>
          </c:cat>
          <c:val>
            <c:numRef>
              <c:f>'Waterfall chart'!$F$4:$F$7</c:f>
              <c:numCache>
                <c:formatCode>General</c:formatCode>
                <c:ptCount val="4"/>
                <c:pt idx="0">
                  <c:v>-231.03730000000095</c:v>
                </c:pt>
                <c:pt idx="1">
                  <c:v>1780.0425999999984</c:v>
                </c:pt>
                <c:pt idx="2">
                  <c:v>10167.796700000001</c:v>
                </c:pt>
                <c:pt idx="3">
                  <c:v>11716.801999999998</c:v>
                </c:pt>
              </c:numCache>
            </c:numRef>
          </c:val>
        </c:ser>
        <c:dLbls>
          <c:dLblPos val="inEnd"/>
          <c:showLegendKey val="0"/>
          <c:showVal val="1"/>
          <c:showCatName val="0"/>
          <c:showSerName val="0"/>
          <c:showPercent val="0"/>
          <c:showBubbleSize val="0"/>
        </c:dLbls>
        <c:gapWidth val="100"/>
        <c:overlap val="-24"/>
        <c:axId val="-1204639488"/>
        <c:axId val="-1204635680"/>
      </c:barChart>
      <c:catAx>
        <c:axId val="-1204639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635680"/>
        <c:crosses val="autoZero"/>
        <c:auto val="1"/>
        <c:lblAlgn val="ctr"/>
        <c:lblOffset val="100"/>
        <c:noMultiLvlLbl val="0"/>
      </c:catAx>
      <c:valAx>
        <c:axId val="-1204635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6394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Analysis.DINU.xlsx]pie chart!PivotTable6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0.34597634186725595</c:v>
                </c:pt>
                <c:pt idx="1">
                  <c:v>0.24750020466740455</c:v>
                </c:pt>
                <c:pt idx="2">
                  <c:v>0.40652345346533947</c:v>
                </c:pt>
              </c:numCache>
            </c:numRef>
          </c:val>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Analysis.DINU.xlsx]map chart!PivotTable7</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'map chart'!$B$3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'map chart'!$A$4:$A$15</c:f>
              <c:strCache>
                <c:ptCount val="11"/>
                <c:pt idx="0">
                  <c:v>Illinois</c:v>
                </c:pt>
                <c:pt idx="1">
                  <c:v>Indiana</c:v>
                </c:pt>
                <c:pt idx="2">
                  <c:v>Iowa</c:v>
                </c:pt>
                <c:pt idx="3">
                  <c:v>Kansas</c:v>
                </c:pt>
                <c:pt idx="4">
                  <c:v>Michigan</c:v>
                </c:pt>
                <c:pt idx="5">
                  <c:v>Minnesota</c:v>
                </c:pt>
                <c:pt idx="6">
                  <c:v>Missouri</c:v>
                </c:pt>
                <c:pt idx="7">
                  <c:v>Nebraska</c:v>
                </c:pt>
                <c:pt idx="8">
                  <c:v>Oklahoma</c:v>
                </c:pt>
                <c:pt idx="9">
                  <c:v>Texas</c:v>
                </c:pt>
                <c:pt idx="10">
                  <c:v>Wisconsin</c:v>
                </c:pt>
              </c:strCache>
            </c:strRef>
          </c:cat>
          <c:val>
            <c:numRef>
              <c:f>'map chart'!$B$4:$B$15</c:f>
              <c:numCache>
                <c:formatCode>General</c:formatCode>
                <c:ptCount val="11"/>
                <c:pt idx="0">
                  <c:v>18578.064000000006</c:v>
                </c:pt>
                <c:pt idx="1">
                  <c:v>6640.3199999999988</c:v>
                </c:pt>
                <c:pt idx="2">
                  <c:v>1713.1999999999998</c:v>
                </c:pt>
                <c:pt idx="3">
                  <c:v>170.31</c:v>
                </c:pt>
                <c:pt idx="4">
                  <c:v>16843.679</c:v>
                </c:pt>
                <c:pt idx="5">
                  <c:v>5724.1900000000005</c:v>
                </c:pt>
                <c:pt idx="6">
                  <c:v>6985.2100000000009</c:v>
                </c:pt>
                <c:pt idx="7">
                  <c:v>594.1400000000001</c:v>
                </c:pt>
                <c:pt idx="8">
                  <c:v>2808.3399999999997</c:v>
                </c:pt>
                <c:pt idx="9">
                  <c:v>34454.959000000003</c:v>
                </c:pt>
                <c:pt idx="10">
                  <c:v>8361.81</c:v>
                </c:pt>
              </c:numCache>
            </c:numRef>
          </c:val>
          <c:smooth val="0"/>
        </c:ser>
        <c:dLbls>
          <c:showLegendKey val="0"/>
          <c:showVal val="0"/>
          <c:showCatName val="0"/>
          <c:showSerName val="0"/>
          <c:showPercent val="0"/>
          <c:showBubbleSize val="0"/>
        </c:dLbls>
        <c:marker val="1"/>
        <c:smooth val="0"/>
        <c:axId val="-1204634048"/>
        <c:axId val="-1204633504"/>
      </c:lineChart>
      <c:catAx>
        <c:axId val="-1204634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4633504"/>
        <c:crosses val="autoZero"/>
        <c:auto val="1"/>
        <c:lblAlgn val="ctr"/>
        <c:lblOffset val="100"/>
        <c:noMultiLvlLbl val="0"/>
      </c:catAx>
      <c:valAx>
        <c:axId val="-1204633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463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Analysis.DINU.xlsx]top5!PivotTable1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'top5'!$A$4:$A$9</c:f>
              <c:strCache>
                <c:ptCount val="5"/>
                <c:pt idx="0">
                  <c:v>Phones</c:v>
                </c:pt>
                <c:pt idx="1">
                  <c:v>Chairs</c:v>
                </c:pt>
                <c:pt idx="2">
                  <c:v>Copiers</c:v>
                </c:pt>
                <c:pt idx="3">
                  <c:v>Storage</c:v>
                </c:pt>
                <c:pt idx="4">
                  <c:v>Bookcases</c:v>
                </c:pt>
              </c:strCache>
            </c:strRef>
          </c:cat>
          <c:val>
            <c:numRef>
              <c:f>'top5'!$B$4:$B$9</c:f>
              <c:numCache>
                <c:formatCode>General</c:formatCode>
                <c:ptCount val="5"/>
                <c:pt idx="0">
                  <c:v>19363.921999999999</c:v>
                </c:pt>
                <c:pt idx="1">
                  <c:v>17908.505000000001</c:v>
                </c:pt>
                <c:pt idx="2">
                  <c:v>12809.766</c:v>
                </c:pt>
                <c:pt idx="3">
                  <c:v>8331.4740000000002</c:v>
                </c:pt>
                <c:pt idx="4">
                  <c:v>8297.7219999999979</c:v>
                </c:pt>
              </c:numCache>
            </c:numRef>
          </c:val>
        </c:ser>
        <c:dLbls>
          <c:showLegendKey val="0"/>
          <c:showVal val="0"/>
          <c:showCatName val="0"/>
          <c:showSerName val="0"/>
          <c:showPercent val="0"/>
          <c:showBubbleSize val="0"/>
        </c:dLbls>
        <c:gapWidth val="115"/>
        <c:overlap val="-20"/>
        <c:axId val="-1160095264"/>
        <c:axId val="-1160088736"/>
      </c:barChart>
      <c:catAx>
        <c:axId val="-11600952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088736"/>
        <c:crosses val="autoZero"/>
        <c:auto val="1"/>
        <c:lblAlgn val="ctr"/>
        <c:lblOffset val="100"/>
        <c:noMultiLvlLbl val="0"/>
      </c:catAx>
      <c:valAx>
        <c:axId val="-11600887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09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Analysis.DINU.xlsx]KPI!PivotTable2</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5.2083333333333336E-2"/>
          <c:y val="0.2277432712215321"/>
          <c:w val="0.90451388888888884"/>
          <c:h val="0.54451345755693581"/>
        </c:manualLayout>
      </c:layout>
      <c:lineChart>
        <c:grouping val="percent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KPI!$B$4:$B$160</c:f>
              <c:numCache>
                <c:formatCode>General</c:formatCode>
                <c:ptCount val="156"/>
                <c:pt idx="0">
                  <c:v>1768.2215999999999</c:v>
                </c:pt>
                <c:pt idx="1">
                  <c:v>72.240000000000009</c:v>
                </c:pt>
                <c:pt idx="2">
                  <c:v>254.74400000000003</c:v>
                </c:pt>
                <c:pt idx="3">
                  <c:v>301.74200000000002</c:v>
                </c:pt>
                <c:pt idx="4">
                  <c:v>14.303999999999998</c:v>
                </c:pt>
                <c:pt idx="5">
                  <c:v>99.260000000000019</c:v>
                </c:pt>
                <c:pt idx="6">
                  <c:v>178.37</c:v>
                </c:pt>
                <c:pt idx="7">
                  <c:v>692.21400000000006</c:v>
                </c:pt>
                <c:pt idx="8">
                  <c:v>21.11</c:v>
                </c:pt>
                <c:pt idx="9">
                  <c:v>581.63200000000006</c:v>
                </c:pt>
                <c:pt idx="10">
                  <c:v>974.90000000000009</c:v>
                </c:pt>
                <c:pt idx="11">
                  <c:v>79.36</c:v>
                </c:pt>
                <c:pt idx="12">
                  <c:v>1379.1663999999998</c:v>
                </c:pt>
                <c:pt idx="13">
                  <c:v>112.03999999999999</c:v>
                </c:pt>
                <c:pt idx="14">
                  <c:v>380.95399999999995</c:v>
                </c:pt>
                <c:pt idx="15">
                  <c:v>2540.4479999999999</c:v>
                </c:pt>
                <c:pt idx="16">
                  <c:v>473.4</c:v>
                </c:pt>
                <c:pt idx="17">
                  <c:v>1.1119999999999997</c:v>
                </c:pt>
                <c:pt idx="18">
                  <c:v>449.04959999999994</c:v>
                </c:pt>
                <c:pt idx="19">
                  <c:v>73.216000000000008</c:v>
                </c:pt>
                <c:pt idx="20">
                  <c:v>162.072</c:v>
                </c:pt>
                <c:pt idx="21">
                  <c:v>107.77200000000001</c:v>
                </c:pt>
                <c:pt idx="22">
                  <c:v>359.05799999999994</c:v>
                </c:pt>
                <c:pt idx="23">
                  <c:v>571.22399999999993</c:v>
                </c:pt>
                <c:pt idx="24">
                  <c:v>120.756</c:v>
                </c:pt>
                <c:pt idx="25">
                  <c:v>139.44400000000002</c:v>
                </c:pt>
                <c:pt idx="26">
                  <c:v>1273.6060000000002</c:v>
                </c:pt>
                <c:pt idx="27">
                  <c:v>92.051999999999992</c:v>
                </c:pt>
                <c:pt idx="28">
                  <c:v>847.19999999999982</c:v>
                </c:pt>
                <c:pt idx="29">
                  <c:v>1078.758</c:v>
                </c:pt>
                <c:pt idx="30">
                  <c:v>1483.528</c:v>
                </c:pt>
                <c:pt idx="31">
                  <c:v>753.95999999999992</c:v>
                </c:pt>
                <c:pt idx="32">
                  <c:v>329.95999999999992</c:v>
                </c:pt>
                <c:pt idx="33">
                  <c:v>298.416</c:v>
                </c:pt>
                <c:pt idx="34">
                  <c:v>679.23199999999997</c:v>
                </c:pt>
                <c:pt idx="35">
                  <c:v>408.42200000000003</c:v>
                </c:pt>
                <c:pt idx="36">
                  <c:v>4044.3620000000001</c:v>
                </c:pt>
                <c:pt idx="37">
                  <c:v>213.11499999999998</c:v>
                </c:pt>
                <c:pt idx="38">
                  <c:v>167.232</c:v>
                </c:pt>
                <c:pt idx="39">
                  <c:v>1094.5620000000001</c:v>
                </c:pt>
                <c:pt idx="40">
                  <c:v>259.94199999999995</c:v>
                </c:pt>
                <c:pt idx="41">
                  <c:v>545.91</c:v>
                </c:pt>
                <c:pt idx="42">
                  <c:v>107.75399999999999</c:v>
                </c:pt>
                <c:pt idx="43">
                  <c:v>769.024</c:v>
                </c:pt>
                <c:pt idx="44">
                  <c:v>238.38400000000001</c:v>
                </c:pt>
                <c:pt idx="45">
                  <c:v>47.367999999999995</c:v>
                </c:pt>
                <c:pt idx="46">
                  <c:v>20.767999999999997</c:v>
                </c:pt>
                <c:pt idx="47">
                  <c:v>925.83</c:v>
                </c:pt>
                <c:pt idx="48">
                  <c:v>610.3069999999999</c:v>
                </c:pt>
                <c:pt idx="49">
                  <c:v>411.92</c:v>
                </c:pt>
                <c:pt idx="50">
                  <c:v>610.15599999999995</c:v>
                </c:pt>
                <c:pt idx="51">
                  <c:v>12.39</c:v>
                </c:pt>
                <c:pt idx="52">
                  <c:v>2802.3560000000002</c:v>
                </c:pt>
                <c:pt idx="53">
                  <c:v>822.43799999999999</c:v>
                </c:pt>
                <c:pt idx="54">
                  <c:v>10.56</c:v>
                </c:pt>
                <c:pt idx="55">
                  <c:v>145.50399999999996</c:v>
                </c:pt>
                <c:pt idx="56">
                  <c:v>12.96</c:v>
                </c:pt>
                <c:pt idx="57">
                  <c:v>24.56</c:v>
                </c:pt>
                <c:pt idx="58">
                  <c:v>253.34</c:v>
                </c:pt>
                <c:pt idx="59">
                  <c:v>234.71199999999999</c:v>
                </c:pt>
                <c:pt idx="60">
                  <c:v>796.42500000000007</c:v>
                </c:pt>
                <c:pt idx="61">
                  <c:v>128.92800000000003</c:v>
                </c:pt>
                <c:pt idx="62">
                  <c:v>1013.7800000000001</c:v>
                </c:pt>
                <c:pt idx="63">
                  <c:v>269.98</c:v>
                </c:pt>
                <c:pt idx="64">
                  <c:v>1338.5940000000001</c:v>
                </c:pt>
                <c:pt idx="65">
                  <c:v>1099.96</c:v>
                </c:pt>
                <c:pt idx="66">
                  <c:v>19</c:v>
                </c:pt>
                <c:pt idx="67">
                  <c:v>21.12</c:v>
                </c:pt>
                <c:pt idx="68">
                  <c:v>48.631999999999991</c:v>
                </c:pt>
                <c:pt idx="69">
                  <c:v>2052.567</c:v>
                </c:pt>
                <c:pt idx="70">
                  <c:v>41.567999999999991</c:v>
                </c:pt>
                <c:pt idx="71">
                  <c:v>20.696000000000002</c:v>
                </c:pt>
                <c:pt idx="72">
                  <c:v>2693.1680000000006</c:v>
                </c:pt>
                <c:pt idx="73">
                  <c:v>217.672</c:v>
                </c:pt>
                <c:pt idx="74">
                  <c:v>52.59</c:v>
                </c:pt>
                <c:pt idx="75">
                  <c:v>72.650000000000006</c:v>
                </c:pt>
                <c:pt idx="76">
                  <c:v>494.86919999999998</c:v>
                </c:pt>
                <c:pt idx="77">
                  <c:v>241.34</c:v>
                </c:pt>
                <c:pt idx="78">
                  <c:v>1334.03</c:v>
                </c:pt>
                <c:pt idx="79">
                  <c:v>139.69</c:v>
                </c:pt>
                <c:pt idx="80">
                  <c:v>11.36</c:v>
                </c:pt>
                <c:pt idx="81">
                  <c:v>59.847999999999999</c:v>
                </c:pt>
                <c:pt idx="82">
                  <c:v>2645.0209999999997</c:v>
                </c:pt>
                <c:pt idx="83">
                  <c:v>31.781999999999996</c:v>
                </c:pt>
                <c:pt idx="84">
                  <c:v>4003.4010000000007</c:v>
                </c:pt>
                <c:pt idx="85">
                  <c:v>246.5</c:v>
                </c:pt>
                <c:pt idx="86">
                  <c:v>20.96</c:v>
                </c:pt>
                <c:pt idx="87">
                  <c:v>7.5</c:v>
                </c:pt>
                <c:pt idx="88">
                  <c:v>134.376</c:v>
                </c:pt>
                <c:pt idx="89">
                  <c:v>132.86000000000001</c:v>
                </c:pt>
                <c:pt idx="90">
                  <c:v>47.515999999999991</c:v>
                </c:pt>
                <c:pt idx="91">
                  <c:v>194.82599999999999</c:v>
                </c:pt>
                <c:pt idx="92">
                  <c:v>1894.056</c:v>
                </c:pt>
                <c:pt idx="93">
                  <c:v>25.9</c:v>
                </c:pt>
                <c:pt idx="94">
                  <c:v>215.18</c:v>
                </c:pt>
                <c:pt idx="95">
                  <c:v>28.524000000000001</c:v>
                </c:pt>
                <c:pt idx="96">
                  <c:v>2.8079999999999989</c:v>
                </c:pt>
                <c:pt idx="97">
                  <c:v>1322.7820000000002</c:v>
                </c:pt>
                <c:pt idx="98">
                  <c:v>2245.2799999999997</c:v>
                </c:pt>
                <c:pt idx="99">
                  <c:v>128.744</c:v>
                </c:pt>
                <c:pt idx="100">
                  <c:v>1116.48</c:v>
                </c:pt>
                <c:pt idx="101">
                  <c:v>81.688000000000002</c:v>
                </c:pt>
                <c:pt idx="102">
                  <c:v>111.76000000000002</c:v>
                </c:pt>
                <c:pt idx="103">
                  <c:v>76.22</c:v>
                </c:pt>
                <c:pt idx="104">
                  <c:v>1396.3530000000001</c:v>
                </c:pt>
                <c:pt idx="105">
                  <c:v>8.016</c:v>
                </c:pt>
                <c:pt idx="106">
                  <c:v>412.24</c:v>
                </c:pt>
                <c:pt idx="107">
                  <c:v>3219.5540000000001</c:v>
                </c:pt>
                <c:pt idx="108">
                  <c:v>100.85999999999999</c:v>
                </c:pt>
                <c:pt idx="109">
                  <c:v>189.95</c:v>
                </c:pt>
                <c:pt idx="110">
                  <c:v>5.1759999999999984</c:v>
                </c:pt>
                <c:pt idx="111">
                  <c:v>733.46400000000006</c:v>
                </c:pt>
                <c:pt idx="112">
                  <c:v>376.87299999999999</c:v>
                </c:pt>
                <c:pt idx="113">
                  <c:v>299.89999999999998</c:v>
                </c:pt>
                <c:pt idx="114">
                  <c:v>70.12</c:v>
                </c:pt>
                <c:pt idx="115">
                  <c:v>374.07600000000002</c:v>
                </c:pt>
                <c:pt idx="116">
                  <c:v>6.6080000000000005</c:v>
                </c:pt>
                <c:pt idx="117">
                  <c:v>19.824000000000002</c:v>
                </c:pt>
                <c:pt idx="118">
                  <c:v>747.64199999999994</c:v>
                </c:pt>
                <c:pt idx="119">
                  <c:v>274.43599999999998</c:v>
                </c:pt>
                <c:pt idx="120">
                  <c:v>1095.9000000000001</c:v>
                </c:pt>
                <c:pt idx="121">
                  <c:v>2879.42</c:v>
                </c:pt>
                <c:pt idx="122">
                  <c:v>542.178</c:v>
                </c:pt>
                <c:pt idx="123">
                  <c:v>304.22399999999999</c:v>
                </c:pt>
                <c:pt idx="124">
                  <c:v>842.3152</c:v>
                </c:pt>
                <c:pt idx="125">
                  <c:v>270.35599999999999</c:v>
                </c:pt>
                <c:pt idx="126">
                  <c:v>2528.9880000000003</c:v>
                </c:pt>
                <c:pt idx="127">
                  <c:v>2012.3799999999999</c:v>
                </c:pt>
                <c:pt idx="128">
                  <c:v>479.988</c:v>
                </c:pt>
                <c:pt idx="129">
                  <c:v>1245.5388</c:v>
                </c:pt>
                <c:pt idx="130">
                  <c:v>305.48400000000004</c:v>
                </c:pt>
                <c:pt idx="131">
                  <c:v>386.488</c:v>
                </c:pt>
                <c:pt idx="132">
                  <c:v>599.99</c:v>
                </c:pt>
                <c:pt idx="133">
                  <c:v>1283.8040000000001</c:v>
                </c:pt>
                <c:pt idx="134">
                  <c:v>2699.5639999999999</c:v>
                </c:pt>
                <c:pt idx="135">
                  <c:v>3.8819999999999988</c:v>
                </c:pt>
                <c:pt idx="136">
                  <c:v>48.308000000000007</c:v>
                </c:pt>
                <c:pt idx="137">
                  <c:v>85.96</c:v>
                </c:pt>
                <c:pt idx="138">
                  <c:v>210.06399999999996</c:v>
                </c:pt>
                <c:pt idx="139">
                  <c:v>1002.7520000000001</c:v>
                </c:pt>
                <c:pt idx="140">
                  <c:v>2199.0720000000001</c:v>
                </c:pt>
                <c:pt idx="141">
                  <c:v>34.019999999999996</c:v>
                </c:pt>
                <c:pt idx="142">
                  <c:v>1053.518</c:v>
                </c:pt>
                <c:pt idx="143">
                  <c:v>530.548</c:v>
                </c:pt>
                <c:pt idx="144">
                  <c:v>22.368000000000002</c:v>
                </c:pt>
                <c:pt idx="145">
                  <c:v>1468.298</c:v>
                </c:pt>
                <c:pt idx="146">
                  <c:v>312.22400000000005</c:v>
                </c:pt>
                <c:pt idx="147">
                  <c:v>964.6099999999999</c:v>
                </c:pt>
                <c:pt idx="148">
                  <c:v>1349.63</c:v>
                </c:pt>
                <c:pt idx="149">
                  <c:v>17.12</c:v>
                </c:pt>
                <c:pt idx="150">
                  <c:v>4909.6100000000006</c:v>
                </c:pt>
                <c:pt idx="151">
                  <c:v>255.57999999999998</c:v>
                </c:pt>
                <c:pt idx="152">
                  <c:v>275.05799999999999</c:v>
                </c:pt>
                <c:pt idx="153">
                  <c:v>1677.1651999999999</c:v>
                </c:pt>
                <c:pt idx="154">
                  <c:v>24.816000000000003</c:v>
                </c:pt>
                <c:pt idx="155">
                  <c:v>296.88000000000005</c:v>
                </c:pt>
              </c:numCache>
            </c:numRef>
          </c:val>
          <c:smooth val="0"/>
        </c:ser>
        <c:dLbls>
          <c:showLegendKey val="0"/>
          <c:showVal val="0"/>
          <c:showCatName val="0"/>
          <c:showSerName val="0"/>
          <c:showPercent val="0"/>
          <c:showBubbleSize val="0"/>
        </c:dLbls>
        <c:smooth val="0"/>
        <c:axId val="-1160087648"/>
        <c:axId val="-1160087104"/>
      </c:lineChart>
      <c:catAx>
        <c:axId val="-1160087648"/>
        <c:scaling>
          <c:orientation val="minMax"/>
        </c:scaling>
        <c:delete val="1"/>
        <c:axPos val="b"/>
        <c:numFmt formatCode="General" sourceLinked="1"/>
        <c:majorTickMark val="none"/>
        <c:minorTickMark val="none"/>
        <c:tickLblPos val="nextTo"/>
        <c:crossAx val="-1160087104"/>
        <c:crosses val="autoZero"/>
        <c:auto val="1"/>
        <c:lblAlgn val="ctr"/>
        <c:lblOffset val="100"/>
        <c:noMultiLvlLbl val="0"/>
      </c:catAx>
      <c:valAx>
        <c:axId val="-116008710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0087648"/>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Analysis.DINU.xlsx]KPI!PivotTable3</c:name>
    <c:fmtId val="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3.1695016488323575E-2"/>
          <c:y val="1.8264840182648401E-2"/>
          <c:w val="0.88247863247863245"/>
          <c:h val="0.79908675799086759"/>
        </c:manualLayout>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KPI!$G$4:$G$160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KPI!$H$4:$H$160</c:f>
              <c:numCache>
                <c:formatCode>General</c:formatCode>
                <c:ptCount val="156"/>
                <c:pt idx="0">
                  <c:v>-348.45780000000025</c:v>
                </c:pt>
                <c:pt idx="1">
                  <c:v>35.473200000000006</c:v>
                </c:pt>
                <c:pt idx="2">
                  <c:v>-312.06139999999994</c:v>
                </c:pt>
                <c:pt idx="3">
                  <c:v>-21.71220000000001</c:v>
                </c:pt>
                <c:pt idx="4">
                  <c:v>5.0064000000000002</c:v>
                </c:pt>
                <c:pt idx="5">
                  <c:v>38.906599999999997</c:v>
                </c:pt>
                <c:pt idx="6">
                  <c:v>62.065800000000003</c:v>
                </c:pt>
                <c:pt idx="7">
                  <c:v>-126.35340000000005</c:v>
                </c:pt>
                <c:pt idx="8">
                  <c:v>7.8220999999999989</c:v>
                </c:pt>
                <c:pt idx="9">
                  <c:v>79.435399999999987</c:v>
                </c:pt>
                <c:pt idx="10">
                  <c:v>287.37049999999999</c:v>
                </c:pt>
                <c:pt idx="11">
                  <c:v>20.633600000000001</c:v>
                </c:pt>
                <c:pt idx="12">
                  <c:v>4.8487999999998408</c:v>
                </c:pt>
                <c:pt idx="13">
                  <c:v>53.581599999999995</c:v>
                </c:pt>
                <c:pt idx="14">
                  <c:v>-455.24489999999992</c:v>
                </c:pt>
                <c:pt idx="15">
                  <c:v>582.15469999999993</c:v>
                </c:pt>
                <c:pt idx="16">
                  <c:v>52.291499999999992</c:v>
                </c:pt>
                <c:pt idx="17">
                  <c:v>-1.8904000000000001</c:v>
                </c:pt>
                <c:pt idx="18">
                  <c:v>-43.8962</c:v>
                </c:pt>
                <c:pt idx="19">
                  <c:v>26.617999999999999</c:v>
                </c:pt>
                <c:pt idx="20">
                  <c:v>-41.793900000000008</c:v>
                </c:pt>
                <c:pt idx="21">
                  <c:v>-29.252400000000009</c:v>
                </c:pt>
                <c:pt idx="22">
                  <c:v>-35.905799999999999</c:v>
                </c:pt>
                <c:pt idx="23">
                  <c:v>-87.925200000000032</c:v>
                </c:pt>
                <c:pt idx="24">
                  <c:v>27.828299999999999</c:v>
                </c:pt>
                <c:pt idx="25">
                  <c:v>-93.04140000000001</c:v>
                </c:pt>
                <c:pt idx="26">
                  <c:v>326.27459999999991</c:v>
                </c:pt>
                <c:pt idx="27">
                  <c:v>-16.354200000000006</c:v>
                </c:pt>
                <c:pt idx="28">
                  <c:v>-1133.2884000000004</c:v>
                </c:pt>
                <c:pt idx="29">
                  <c:v>-132.56000000000006</c:v>
                </c:pt>
                <c:pt idx="30">
                  <c:v>481.0886999999999</c:v>
                </c:pt>
                <c:pt idx="31">
                  <c:v>95.640099999999961</c:v>
                </c:pt>
                <c:pt idx="32">
                  <c:v>-564.98040000000026</c:v>
                </c:pt>
                <c:pt idx="33">
                  <c:v>125.47799999999999</c:v>
                </c:pt>
                <c:pt idx="34">
                  <c:v>13.403800000000032</c:v>
                </c:pt>
                <c:pt idx="35">
                  <c:v>-5.8346000000000231</c:v>
                </c:pt>
                <c:pt idx="36">
                  <c:v>1911.4570999999999</c:v>
                </c:pt>
                <c:pt idx="37">
                  <c:v>-15.222500000000011</c:v>
                </c:pt>
                <c:pt idx="38">
                  <c:v>16.846800000000009</c:v>
                </c:pt>
                <c:pt idx="39">
                  <c:v>144.6381999999999</c:v>
                </c:pt>
                <c:pt idx="40">
                  <c:v>-25.993800000000007</c:v>
                </c:pt>
                <c:pt idx="41">
                  <c:v>138.97800000000004</c:v>
                </c:pt>
                <c:pt idx="42">
                  <c:v>-187.94059999999999</c:v>
                </c:pt>
                <c:pt idx="43">
                  <c:v>95.296599999999984</c:v>
                </c:pt>
                <c:pt idx="44">
                  <c:v>22.278799999999997</c:v>
                </c:pt>
                <c:pt idx="45">
                  <c:v>-44.989200000000004</c:v>
                </c:pt>
                <c:pt idx="46">
                  <c:v>-52.958400000000012</c:v>
                </c:pt>
                <c:pt idx="47">
                  <c:v>265.28579999999994</c:v>
                </c:pt>
                <c:pt idx="48">
                  <c:v>-176.59190000000004</c:v>
                </c:pt>
                <c:pt idx="49">
                  <c:v>118.0206</c:v>
                </c:pt>
                <c:pt idx="50">
                  <c:v>-113.09120000000001</c:v>
                </c:pt>
                <c:pt idx="51">
                  <c:v>5.6993999999999998</c:v>
                </c:pt>
                <c:pt idx="52">
                  <c:v>758.45059999999978</c:v>
                </c:pt>
                <c:pt idx="53">
                  <c:v>294.71619999999996</c:v>
                </c:pt>
                <c:pt idx="54">
                  <c:v>4.7519999999999998</c:v>
                </c:pt>
                <c:pt idx="55">
                  <c:v>-392.85950000000008</c:v>
                </c:pt>
                <c:pt idx="56">
                  <c:v>6.2208000000000006</c:v>
                </c:pt>
                <c:pt idx="57">
                  <c:v>6.8767999999999994</c:v>
                </c:pt>
                <c:pt idx="58">
                  <c:v>-6.1662000000000212</c:v>
                </c:pt>
                <c:pt idx="59">
                  <c:v>4.7506999999999948</c:v>
                </c:pt>
                <c:pt idx="60">
                  <c:v>-525.6405000000002</c:v>
                </c:pt>
                <c:pt idx="61">
                  <c:v>-4.3523999999999958</c:v>
                </c:pt>
                <c:pt idx="62">
                  <c:v>118.13549999999995</c:v>
                </c:pt>
                <c:pt idx="63">
                  <c:v>72.894599999999997</c:v>
                </c:pt>
                <c:pt idx="64">
                  <c:v>-125.10670000000013</c:v>
                </c:pt>
                <c:pt idx="65">
                  <c:v>285.9896</c:v>
                </c:pt>
                <c:pt idx="66">
                  <c:v>8.93</c:v>
                </c:pt>
                <c:pt idx="67">
                  <c:v>6.5999999999999988</c:v>
                </c:pt>
                <c:pt idx="68">
                  <c:v>-121.58000000000004</c:v>
                </c:pt>
                <c:pt idx="69">
                  <c:v>140.70149999999995</c:v>
                </c:pt>
                <c:pt idx="70">
                  <c:v>-66.508800000000036</c:v>
                </c:pt>
                <c:pt idx="71">
                  <c:v>5.4634</c:v>
                </c:pt>
                <c:pt idx="72">
                  <c:v>109.84820000000009</c:v>
                </c:pt>
                <c:pt idx="73">
                  <c:v>45.149200000000008</c:v>
                </c:pt>
                <c:pt idx="74">
                  <c:v>15.776999999999996</c:v>
                </c:pt>
                <c:pt idx="75">
                  <c:v>-19.770000000000007</c:v>
                </c:pt>
                <c:pt idx="76">
                  <c:v>-81.350499999999968</c:v>
                </c:pt>
                <c:pt idx="77">
                  <c:v>47.134399999999999</c:v>
                </c:pt>
                <c:pt idx="78">
                  <c:v>186.24479999999994</c:v>
                </c:pt>
                <c:pt idx="79">
                  <c:v>63.321299999999994</c:v>
                </c:pt>
                <c:pt idx="80">
                  <c:v>5.5663999999999998</c:v>
                </c:pt>
                <c:pt idx="81">
                  <c:v>-4.8980000000000041</c:v>
                </c:pt>
                <c:pt idx="82">
                  <c:v>-133.18770000000029</c:v>
                </c:pt>
                <c:pt idx="83">
                  <c:v>-26.602599999999999</c:v>
                </c:pt>
                <c:pt idx="84">
                  <c:v>941.22319999999979</c:v>
                </c:pt>
                <c:pt idx="85">
                  <c:v>47.086600000000004</c:v>
                </c:pt>
                <c:pt idx="86">
                  <c:v>6.8119999999999994</c:v>
                </c:pt>
                <c:pt idx="87">
                  <c:v>3.5999999999999996</c:v>
                </c:pt>
                <c:pt idx="88">
                  <c:v>6.7188000000000088</c:v>
                </c:pt>
                <c:pt idx="89">
                  <c:v>-27.457400000000007</c:v>
                </c:pt>
                <c:pt idx="90">
                  <c:v>-2.0364000000000004</c:v>
                </c:pt>
                <c:pt idx="91">
                  <c:v>4.4519999999999715</c:v>
                </c:pt>
                <c:pt idx="92">
                  <c:v>400.99479999999994</c:v>
                </c:pt>
                <c:pt idx="93">
                  <c:v>12.690999999999999</c:v>
                </c:pt>
                <c:pt idx="94">
                  <c:v>19.720399999999984</c:v>
                </c:pt>
                <c:pt idx="95">
                  <c:v>-20.631000000000007</c:v>
                </c:pt>
                <c:pt idx="96">
                  <c:v>-4.492799999999999</c:v>
                </c:pt>
                <c:pt idx="97">
                  <c:v>187.57289999999989</c:v>
                </c:pt>
                <c:pt idx="98">
                  <c:v>614.83040000000005</c:v>
                </c:pt>
                <c:pt idx="99">
                  <c:v>12.874400000000001</c:v>
                </c:pt>
                <c:pt idx="100">
                  <c:v>372.678</c:v>
                </c:pt>
                <c:pt idx="101">
                  <c:v>-18.1736</c:v>
                </c:pt>
                <c:pt idx="102">
                  <c:v>-1.7688000000000113</c:v>
                </c:pt>
                <c:pt idx="103">
                  <c:v>-70.401499999999999</c:v>
                </c:pt>
                <c:pt idx="104">
                  <c:v>241.59509999999995</c:v>
                </c:pt>
                <c:pt idx="105">
                  <c:v>1.0019999999999993</c:v>
                </c:pt>
                <c:pt idx="106">
                  <c:v>112.20840000000001</c:v>
                </c:pt>
                <c:pt idx="107">
                  <c:v>-332.08029999999997</c:v>
                </c:pt>
                <c:pt idx="108">
                  <c:v>-183.10620000000006</c:v>
                </c:pt>
                <c:pt idx="109">
                  <c:v>59.755799999999979</c:v>
                </c:pt>
                <c:pt idx="110">
                  <c:v>-7.7640000000000011</c:v>
                </c:pt>
                <c:pt idx="111">
                  <c:v>199.89349999999996</c:v>
                </c:pt>
                <c:pt idx="112">
                  <c:v>-66.686199999999957</c:v>
                </c:pt>
                <c:pt idx="113">
                  <c:v>74.974999999999994</c:v>
                </c:pt>
                <c:pt idx="114">
                  <c:v>21.035999999999994</c:v>
                </c:pt>
                <c:pt idx="115">
                  <c:v>-8.2160000000000366</c:v>
                </c:pt>
                <c:pt idx="116">
                  <c:v>2.1475999999999997</c:v>
                </c:pt>
                <c:pt idx="117">
                  <c:v>6.4427999999999992</c:v>
                </c:pt>
                <c:pt idx="118">
                  <c:v>-115.83610000000006</c:v>
                </c:pt>
                <c:pt idx="119">
                  <c:v>59.262999999999977</c:v>
                </c:pt>
                <c:pt idx="120">
                  <c:v>249.01619999999994</c:v>
                </c:pt>
                <c:pt idx="121">
                  <c:v>851.49019999999985</c:v>
                </c:pt>
                <c:pt idx="122">
                  <c:v>163.92040000000003</c:v>
                </c:pt>
                <c:pt idx="123">
                  <c:v>61.026199999999989</c:v>
                </c:pt>
                <c:pt idx="124">
                  <c:v>62.572499999999906</c:v>
                </c:pt>
                <c:pt idx="125">
                  <c:v>-3.1480000000000175</c:v>
                </c:pt>
                <c:pt idx="126">
                  <c:v>551.17829999999992</c:v>
                </c:pt>
                <c:pt idx="127">
                  <c:v>442.38279999999997</c:v>
                </c:pt>
                <c:pt idx="128">
                  <c:v>55.998599999999954</c:v>
                </c:pt>
                <c:pt idx="129">
                  <c:v>208.32840000000004</c:v>
                </c:pt>
                <c:pt idx="130">
                  <c:v>-161.55500000000001</c:v>
                </c:pt>
                <c:pt idx="131">
                  <c:v>79.148999999999972</c:v>
                </c:pt>
                <c:pt idx="132">
                  <c:v>233.99610000000001</c:v>
                </c:pt>
                <c:pt idx="133">
                  <c:v>-32.239200000000096</c:v>
                </c:pt>
                <c:pt idx="134">
                  <c:v>561.50599999999986</c:v>
                </c:pt>
                <c:pt idx="135">
                  <c:v>-5.8230000000000004</c:v>
                </c:pt>
                <c:pt idx="136">
                  <c:v>15.051400000000001</c:v>
                </c:pt>
                <c:pt idx="137">
                  <c:v>40.401199999999996</c:v>
                </c:pt>
                <c:pt idx="138">
                  <c:v>85.335199999999986</c:v>
                </c:pt>
                <c:pt idx="139">
                  <c:v>445.14</c:v>
                </c:pt>
                <c:pt idx="140">
                  <c:v>293.11410000000012</c:v>
                </c:pt>
                <c:pt idx="141">
                  <c:v>16.669799999999999</c:v>
                </c:pt>
                <c:pt idx="142">
                  <c:v>127.01439999999999</c:v>
                </c:pt>
                <c:pt idx="143">
                  <c:v>143.80879999999999</c:v>
                </c:pt>
                <c:pt idx="144">
                  <c:v>6.4308000000000014</c:v>
                </c:pt>
                <c:pt idx="145">
                  <c:v>218.87389999999999</c:v>
                </c:pt>
                <c:pt idx="146">
                  <c:v>79.124500000000012</c:v>
                </c:pt>
                <c:pt idx="147">
                  <c:v>10.580799999999954</c:v>
                </c:pt>
                <c:pt idx="148">
                  <c:v>253.30579999999992</c:v>
                </c:pt>
                <c:pt idx="149">
                  <c:v>4.9647999999999985</c:v>
                </c:pt>
                <c:pt idx="150">
                  <c:v>2306.7422999999999</c:v>
                </c:pt>
                <c:pt idx="151">
                  <c:v>50.349800000000009</c:v>
                </c:pt>
                <c:pt idx="152">
                  <c:v>-90.376199999999997</c:v>
                </c:pt>
                <c:pt idx="153">
                  <c:v>175.80079999999992</c:v>
                </c:pt>
                <c:pt idx="154">
                  <c:v>1.5509999999999984</c:v>
                </c:pt>
                <c:pt idx="155">
                  <c:v>7.6129999999999676</c:v>
                </c:pt>
              </c:numCache>
            </c:numRef>
          </c:val>
          <c:smooth val="0"/>
        </c:ser>
        <c:dLbls>
          <c:showLegendKey val="0"/>
          <c:showVal val="0"/>
          <c:showCatName val="0"/>
          <c:showSerName val="0"/>
          <c:showPercent val="0"/>
          <c:showBubbleSize val="0"/>
        </c:dLbls>
        <c:marker val="1"/>
        <c:smooth val="0"/>
        <c:axId val="-1160096352"/>
        <c:axId val="-1160092000"/>
      </c:lineChart>
      <c:catAx>
        <c:axId val="-1160096352"/>
        <c:scaling>
          <c:orientation val="minMax"/>
        </c:scaling>
        <c:delete val="1"/>
        <c:axPos val="b"/>
        <c:numFmt formatCode="General" sourceLinked="1"/>
        <c:majorTickMark val="none"/>
        <c:minorTickMark val="none"/>
        <c:tickLblPos val="nextTo"/>
        <c:crossAx val="-1160092000"/>
        <c:crosses val="autoZero"/>
        <c:auto val="1"/>
        <c:lblAlgn val="ctr"/>
        <c:lblOffset val="100"/>
        <c:noMultiLvlLbl val="0"/>
      </c:catAx>
      <c:valAx>
        <c:axId val="-11600920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6009635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Analysis.DINU.xlsx]KPI!PivotTable4</c:name>
    <c:fmtId val="3"/>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KPI!$M$4:$M$160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KPI!$N$4:$N$160</c:f>
              <c:numCache>
                <c:formatCode>General</c:formatCode>
                <c:ptCount val="156"/>
                <c:pt idx="0">
                  <c:v>19</c:v>
                </c:pt>
                <c:pt idx="1">
                  <c:v>8</c:v>
                </c:pt>
                <c:pt idx="2">
                  <c:v>7</c:v>
                </c:pt>
                <c:pt idx="3">
                  <c:v>5</c:v>
                </c:pt>
                <c:pt idx="4">
                  <c:v>6</c:v>
                </c:pt>
                <c:pt idx="5">
                  <c:v>7</c:v>
                </c:pt>
                <c:pt idx="6">
                  <c:v>5</c:v>
                </c:pt>
                <c:pt idx="7">
                  <c:v>8</c:v>
                </c:pt>
                <c:pt idx="8">
                  <c:v>5</c:v>
                </c:pt>
                <c:pt idx="9">
                  <c:v>14</c:v>
                </c:pt>
                <c:pt idx="10">
                  <c:v>10</c:v>
                </c:pt>
                <c:pt idx="11">
                  <c:v>4</c:v>
                </c:pt>
                <c:pt idx="12">
                  <c:v>12</c:v>
                </c:pt>
                <c:pt idx="13">
                  <c:v>7</c:v>
                </c:pt>
                <c:pt idx="14">
                  <c:v>28</c:v>
                </c:pt>
                <c:pt idx="15">
                  <c:v>25</c:v>
                </c:pt>
                <c:pt idx="16">
                  <c:v>8</c:v>
                </c:pt>
                <c:pt idx="17">
                  <c:v>2</c:v>
                </c:pt>
                <c:pt idx="18">
                  <c:v>6</c:v>
                </c:pt>
                <c:pt idx="19">
                  <c:v>19</c:v>
                </c:pt>
                <c:pt idx="20">
                  <c:v>12</c:v>
                </c:pt>
                <c:pt idx="21">
                  <c:v>2</c:v>
                </c:pt>
                <c:pt idx="22">
                  <c:v>3</c:v>
                </c:pt>
                <c:pt idx="23">
                  <c:v>14</c:v>
                </c:pt>
                <c:pt idx="24">
                  <c:v>6</c:v>
                </c:pt>
                <c:pt idx="25">
                  <c:v>15</c:v>
                </c:pt>
                <c:pt idx="26">
                  <c:v>9</c:v>
                </c:pt>
                <c:pt idx="27">
                  <c:v>22</c:v>
                </c:pt>
                <c:pt idx="28">
                  <c:v>14</c:v>
                </c:pt>
                <c:pt idx="29">
                  <c:v>12</c:v>
                </c:pt>
                <c:pt idx="30">
                  <c:v>7</c:v>
                </c:pt>
                <c:pt idx="31">
                  <c:v>36</c:v>
                </c:pt>
                <c:pt idx="32">
                  <c:v>6</c:v>
                </c:pt>
                <c:pt idx="33">
                  <c:v>5</c:v>
                </c:pt>
                <c:pt idx="34">
                  <c:v>15</c:v>
                </c:pt>
                <c:pt idx="35">
                  <c:v>2</c:v>
                </c:pt>
                <c:pt idx="36">
                  <c:v>14</c:v>
                </c:pt>
                <c:pt idx="37">
                  <c:v>5</c:v>
                </c:pt>
                <c:pt idx="38">
                  <c:v>6</c:v>
                </c:pt>
                <c:pt idx="39">
                  <c:v>21</c:v>
                </c:pt>
                <c:pt idx="40">
                  <c:v>6</c:v>
                </c:pt>
                <c:pt idx="41">
                  <c:v>8</c:v>
                </c:pt>
                <c:pt idx="42">
                  <c:v>7</c:v>
                </c:pt>
                <c:pt idx="43">
                  <c:v>17</c:v>
                </c:pt>
                <c:pt idx="44">
                  <c:v>6</c:v>
                </c:pt>
                <c:pt idx="45">
                  <c:v>8</c:v>
                </c:pt>
                <c:pt idx="46">
                  <c:v>8</c:v>
                </c:pt>
                <c:pt idx="47">
                  <c:v>14</c:v>
                </c:pt>
                <c:pt idx="48">
                  <c:v>13</c:v>
                </c:pt>
                <c:pt idx="49">
                  <c:v>16</c:v>
                </c:pt>
                <c:pt idx="50">
                  <c:v>8</c:v>
                </c:pt>
                <c:pt idx="51">
                  <c:v>3</c:v>
                </c:pt>
                <c:pt idx="52">
                  <c:v>22</c:v>
                </c:pt>
                <c:pt idx="53">
                  <c:v>35</c:v>
                </c:pt>
                <c:pt idx="54">
                  <c:v>2</c:v>
                </c:pt>
                <c:pt idx="55">
                  <c:v>5</c:v>
                </c:pt>
                <c:pt idx="56">
                  <c:v>2</c:v>
                </c:pt>
                <c:pt idx="57">
                  <c:v>2</c:v>
                </c:pt>
                <c:pt idx="58">
                  <c:v>8</c:v>
                </c:pt>
                <c:pt idx="59">
                  <c:v>7</c:v>
                </c:pt>
                <c:pt idx="60">
                  <c:v>7</c:v>
                </c:pt>
                <c:pt idx="61">
                  <c:v>16</c:v>
                </c:pt>
                <c:pt idx="62">
                  <c:v>5</c:v>
                </c:pt>
                <c:pt idx="63">
                  <c:v>2</c:v>
                </c:pt>
                <c:pt idx="64">
                  <c:v>22</c:v>
                </c:pt>
                <c:pt idx="65">
                  <c:v>4</c:v>
                </c:pt>
                <c:pt idx="66">
                  <c:v>5</c:v>
                </c:pt>
                <c:pt idx="67">
                  <c:v>5</c:v>
                </c:pt>
                <c:pt idx="68">
                  <c:v>2</c:v>
                </c:pt>
                <c:pt idx="69">
                  <c:v>32</c:v>
                </c:pt>
                <c:pt idx="70">
                  <c:v>6</c:v>
                </c:pt>
                <c:pt idx="71">
                  <c:v>7</c:v>
                </c:pt>
                <c:pt idx="72">
                  <c:v>41</c:v>
                </c:pt>
                <c:pt idx="73">
                  <c:v>10</c:v>
                </c:pt>
                <c:pt idx="74">
                  <c:v>3</c:v>
                </c:pt>
                <c:pt idx="75">
                  <c:v>16</c:v>
                </c:pt>
                <c:pt idx="76">
                  <c:v>16</c:v>
                </c:pt>
                <c:pt idx="77">
                  <c:v>7</c:v>
                </c:pt>
                <c:pt idx="78">
                  <c:v>12</c:v>
                </c:pt>
                <c:pt idx="79">
                  <c:v>13</c:v>
                </c:pt>
                <c:pt idx="80">
                  <c:v>4</c:v>
                </c:pt>
                <c:pt idx="81">
                  <c:v>16</c:v>
                </c:pt>
                <c:pt idx="82">
                  <c:v>29</c:v>
                </c:pt>
                <c:pt idx="83">
                  <c:v>8</c:v>
                </c:pt>
                <c:pt idx="84">
                  <c:v>11</c:v>
                </c:pt>
                <c:pt idx="85">
                  <c:v>9</c:v>
                </c:pt>
                <c:pt idx="86">
                  <c:v>4</c:v>
                </c:pt>
                <c:pt idx="87">
                  <c:v>2</c:v>
                </c:pt>
                <c:pt idx="88">
                  <c:v>3</c:v>
                </c:pt>
                <c:pt idx="89">
                  <c:v>22</c:v>
                </c:pt>
                <c:pt idx="90">
                  <c:v>2</c:v>
                </c:pt>
                <c:pt idx="91">
                  <c:v>4</c:v>
                </c:pt>
                <c:pt idx="92">
                  <c:v>16</c:v>
                </c:pt>
                <c:pt idx="93">
                  <c:v>5</c:v>
                </c:pt>
                <c:pt idx="94">
                  <c:v>10</c:v>
                </c:pt>
                <c:pt idx="95">
                  <c:v>5</c:v>
                </c:pt>
                <c:pt idx="96">
                  <c:v>3</c:v>
                </c:pt>
                <c:pt idx="97">
                  <c:v>19</c:v>
                </c:pt>
                <c:pt idx="98">
                  <c:v>20</c:v>
                </c:pt>
                <c:pt idx="99">
                  <c:v>7</c:v>
                </c:pt>
                <c:pt idx="100">
                  <c:v>12</c:v>
                </c:pt>
                <c:pt idx="101">
                  <c:v>14</c:v>
                </c:pt>
                <c:pt idx="102">
                  <c:v>8</c:v>
                </c:pt>
                <c:pt idx="103">
                  <c:v>5</c:v>
                </c:pt>
                <c:pt idx="104">
                  <c:v>26</c:v>
                </c:pt>
                <c:pt idx="105">
                  <c:v>3</c:v>
                </c:pt>
                <c:pt idx="106">
                  <c:v>9</c:v>
                </c:pt>
                <c:pt idx="107">
                  <c:v>33</c:v>
                </c:pt>
                <c:pt idx="108">
                  <c:v>9</c:v>
                </c:pt>
                <c:pt idx="109">
                  <c:v>12</c:v>
                </c:pt>
                <c:pt idx="110">
                  <c:v>4</c:v>
                </c:pt>
                <c:pt idx="111">
                  <c:v>21</c:v>
                </c:pt>
                <c:pt idx="112">
                  <c:v>16</c:v>
                </c:pt>
                <c:pt idx="113">
                  <c:v>2</c:v>
                </c:pt>
                <c:pt idx="114">
                  <c:v>4</c:v>
                </c:pt>
                <c:pt idx="115">
                  <c:v>9</c:v>
                </c:pt>
                <c:pt idx="116">
                  <c:v>2</c:v>
                </c:pt>
                <c:pt idx="117">
                  <c:v>6</c:v>
                </c:pt>
                <c:pt idx="118">
                  <c:v>27</c:v>
                </c:pt>
                <c:pt idx="119">
                  <c:v>10</c:v>
                </c:pt>
                <c:pt idx="120">
                  <c:v>19</c:v>
                </c:pt>
                <c:pt idx="121">
                  <c:v>17</c:v>
                </c:pt>
                <c:pt idx="122">
                  <c:v>9</c:v>
                </c:pt>
                <c:pt idx="123">
                  <c:v>11</c:v>
                </c:pt>
                <c:pt idx="124">
                  <c:v>24</c:v>
                </c:pt>
                <c:pt idx="125">
                  <c:v>17</c:v>
                </c:pt>
                <c:pt idx="126">
                  <c:v>32</c:v>
                </c:pt>
                <c:pt idx="127">
                  <c:v>17</c:v>
                </c:pt>
                <c:pt idx="128">
                  <c:v>2</c:v>
                </c:pt>
                <c:pt idx="129">
                  <c:v>33</c:v>
                </c:pt>
                <c:pt idx="130">
                  <c:v>14</c:v>
                </c:pt>
                <c:pt idx="131">
                  <c:v>8</c:v>
                </c:pt>
                <c:pt idx="132">
                  <c:v>1</c:v>
                </c:pt>
                <c:pt idx="133">
                  <c:v>31</c:v>
                </c:pt>
                <c:pt idx="134">
                  <c:v>40</c:v>
                </c:pt>
                <c:pt idx="135">
                  <c:v>3</c:v>
                </c:pt>
                <c:pt idx="136">
                  <c:v>11</c:v>
                </c:pt>
                <c:pt idx="137">
                  <c:v>7</c:v>
                </c:pt>
                <c:pt idx="138">
                  <c:v>9</c:v>
                </c:pt>
                <c:pt idx="139">
                  <c:v>9</c:v>
                </c:pt>
                <c:pt idx="140">
                  <c:v>22</c:v>
                </c:pt>
                <c:pt idx="141">
                  <c:v>3</c:v>
                </c:pt>
                <c:pt idx="142">
                  <c:v>14</c:v>
                </c:pt>
                <c:pt idx="143">
                  <c:v>19</c:v>
                </c:pt>
                <c:pt idx="144">
                  <c:v>4</c:v>
                </c:pt>
                <c:pt idx="145">
                  <c:v>29</c:v>
                </c:pt>
                <c:pt idx="146">
                  <c:v>14</c:v>
                </c:pt>
                <c:pt idx="147">
                  <c:v>15</c:v>
                </c:pt>
                <c:pt idx="148">
                  <c:v>15</c:v>
                </c:pt>
                <c:pt idx="149">
                  <c:v>4</c:v>
                </c:pt>
                <c:pt idx="150">
                  <c:v>9</c:v>
                </c:pt>
                <c:pt idx="151">
                  <c:v>7</c:v>
                </c:pt>
                <c:pt idx="152">
                  <c:v>3</c:v>
                </c:pt>
                <c:pt idx="153">
                  <c:v>28</c:v>
                </c:pt>
                <c:pt idx="154">
                  <c:v>2</c:v>
                </c:pt>
                <c:pt idx="155">
                  <c:v>23</c:v>
                </c:pt>
              </c:numCache>
            </c:numRef>
          </c:val>
          <c:smooth val="0"/>
        </c:ser>
        <c:dLbls>
          <c:showLegendKey val="0"/>
          <c:showVal val="0"/>
          <c:showCatName val="0"/>
          <c:showSerName val="0"/>
          <c:showPercent val="0"/>
          <c:showBubbleSize val="0"/>
        </c:dLbls>
        <c:marker val="1"/>
        <c:smooth val="0"/>
        <c:axId val="-1160100160"/>
        <c:axId val="-1160101248"/>
      </c:lineChart>
      <c:catAx>
        <c:axId val="-1160100160"/>
        <c:scaling>
          <c:orientation val="minMax"/>
        </c:scaling>
        <c:delete val="1"/>
        <c:axPos val="b"/>
        <c:numFmt formatCode="General" sourceLinked="1"/>
        <c:majorTickMark val="none"/>
        <c:minorTickMark val="none"/>
        <c:tickLblPos val="nextTo"/>
        <c:crossAx val="-1160101248"/>
        <c:crosses val="autoZero"/>
        <c:auto val="1"/>
        <c:lblAlgn val="ctr"/>
        <c:lblOffset val="100"/>
        <c:noMultiLvlLbl val="0"/>
      </c:catAx>
      <c:valAx>
        <c:axId val="-11601012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6010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Analysis.DINU.xlsx]KPI!PivotTable5</c:name>
    <c:fmtId val="5"/>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6.1111111111111109E-2"/>
          <c:y val="5.0925925925925923E-2"/>
          <c:w val="0.93888888888888888"/>
          <c:h val="0.89814814814814814"/>
        </c:manualLayout>
      </c:layout>
      <c:lineChart>
        <c:grouping val="stacked"/>
        <c:varyColors val="0"/>
        <c:ser>
          <c:idx val="0"/>
          <c:order val="0"/>
          <c:tx>
            <c:strRef>
              <c:f>KPI!$Q$3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KPI!$P$4:$P$160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KPI!$Q$4:$Q$160</c:f>
              <c:numCache>
                <c:formatCode>General</c:formatCode>
                <c:ptCount val="156"/>
                <c:pt idx="0">
                  <c:v>4</c:v>
                </c:pt>
                <c:pt idx="1">
                  <c:v>2</c:v>
                </c:pt>
                <c:pt idx="2">
                  <c:v>1</c:v>
                </c:pt>
                <c:pt idx="3">
                  <c:v>2</c:v>
                </c:pt>
                <c:pt idx="4">
                  <c:v>1</c:v>
                </c:pt>
                <c:pt idx="5">
                  <c:v>3</c:v>
                </c:pt>
                <c:pt idx="6">
                  <c:v>2</c:v>
                </c:pt>
                <c:pt idx="7">
                  <c:v>3</c:v>
                </c:pt>
                <c:pt idx="8">
                  <c:v>3</c:v>
                </c:pt>
                <c:pt idx="9">
                  <c:v>4</c:v>
                </c:pt>
                <c:pt idx="10">
                  <c:v>3</c:v>
                </c:pt>
                <c:pt idx="11">
                  <c:v>1</c:v>
                </c:pt>
                <c:pt idx="12">
                  <c:v>3</c:v>
                </c:pt>
                <c:pt idx="13">
                  <c:v>2</c:v>
                </c:pt>
                <c:pt idx="14">
                  <c:v>8</c:v>
                </c:pt>
                <c:pt idx="15">
                  <c:v>6</c:v>
                </c:pt>
                <c:pt idx="16">
                  <c:v>2</c:v>
                </c:pt>
                <c:pt idx="17">
                  <c:v>1</c:v>
                </c:pt>
                <c:pt idx="18">
                  <c:v>2</c:v>
                </c:pt>
                <c:pt idx="19">
                  <c:v>3</c:v>
                </c:pt>
                <c:pt idx="20">
                  <c:v>3</c:v>
                </c:pt>
                <c:pt idx="21">
                  <c:v>1</c:v>
                </c:pt>
                <c:pt idx="22">
                  <c:v>1</c:v>
                </c:pt>
                <c:pt idx="23">
                  <c:v>3</c:v>
                </c:pt>
                <c:pt idx="24">
                  <c:v>2</c:v>
                </c:pt>
                <c:pt idx="25">
                  <c:v>4</c:v>
                </c:pt>
                <c:pt idx="26">
                  <c:v>5</c:v>
                </c:pt>
                <c:pt idx="27">
                  <c:v>5</c:v>
                </c:pt>
                <c:pt idx="28">
                  <c:v>2</c:v>
                </c:pt>
                <c:pt idx="29">
                  <c:v>4</c:v>
                </c:pt>
                <c:pt idx="30">
                  <c:v>2</c:v>
                </c:pt>
                <c:pt idx="31">
                  <c:v>13</c:v>
                </c:pt>
                <c:pt idx="32">
                  <c:v>2</c:v>
                </c:pt>
                <c:pt idx="33">
                  <c:v>2</c:v>
                </c:pt>
                <c:pt idx="34">
                  <c:v>4</c:v>
                </c:pt>
                <c:pt idx="35">
                  <c:v>1</c:v>
                </c:pt>
                <c:pt idx="36">
                  <c:v>5</c:v>
                </c:pt>
                <c:pt idx="37">
                  <c:v>1</c:v>
                </c:pt>
                <c:pt idx="38">
                  <c:v>2</c:v>
                </c:pt>
                <c:pt idx="39">
                  <c:v>3</c:v>
                </c:pt>
                <c:pt idx="40">
                  <c:v>2</c:v>
                </c:pt>
                <c:pt idx="41">
                  <c:v>3</c:v>
                </c:pt>
                <c:pt idx="42">
                  <c:v>2</c:v>
                </c:pt>
                <c:pt idx="43">
                  <c:v>3</c:v>
                </c:pt>
                <c:pt idx="44">
                  <c:v>2</c:v>
                </c:pt>
                <c:pt idx="45">
                  <c:v>2</c:v>
                </c:pt>
                <c:pt idx="46">
                  <c:v>1</c:v>
                </c:pt>
                <c:pt idx="47">
                  <c:v>2</c:v>
                </c:pt>
                <c:pt idx="48">
                  <c:v>2</c:v>
                </c:pt>
                <c:pt idx="49">
                  <c:v>5</c:v>
                </c:pt>
                <c:pt idx="50">
                  <c:v>3</c:v>
                </c:pt>
                <c:pt idx="51">
                  <c:v>1</c:v>
                </c:pt>
                <c:pt idx="52">
                  <c:v>5</c:v>
                </c:pt>
                <c:pt idx="53">
                  <c:v>6</c:v>
                </c:pt>
                <c:pt idx="54">
                  <c:v>1</c:v>
                </c:pt>
                <c:pt idx="55">
                  <c:v>2</c:v>
                </c:pt>
                <c:pt idx="56">
                  <c:v>1</c:v>
                </c:pt>
                <c:pt idx="57">
                  <c:v>1</c:v>
                </c:pt>
                <c:pt idx="58">
                  <c:v>3</c:v>
                </c:pt>
                <c:pt idx="59">
                  <c:v>2</c:v>
                </c:pt>
                <c:pt idx="60">
                  <c:v>1</c:v>
                </c:pt>
                <c:pt idx="61">
                  <c:v>4</c:v>
                </c:pt>
                <c:pt idx="62">
                  <c:v>2</c:v>
                </c:pt>
                <c:pt idx="63">
                  <c:v>1</c:v>
                </c:pt>
                <c:pt idx="64">
                  <c:v>6</c:v>
                </c:pt>
                <c:pt idx="65">
                  <c:v>1</c:v>
                </c:pt>
                <c:pt idx="66">
                  <c:v>1</c:v>
                </c:pt>
                <c:pt idx="67">
                  <c:v>1</c:v>
                </c:pt>
                <c:pt idx="68">
                  <c:v>1</c:v>
                </c:pt>
                <c:pt idx="69">
                  <c:v>8</c:v>
                </c:pt>
                <c:pt idx="70">
                  <c:v>1</c:v>
                </c:pt>
                <c:pt idx="71">
                  <c:v>2</c:v>
                </c:pt>
                <c:pt idx="72">
                  <c:v>10</c:v>
                </c:pt>
                <c:pt idx="73">
                  <c:v>2</c:v>
                </c:pt>
                <c:pt idx="74">
                  <c:v>1</c:v>
                </c:pt>
                <c:pt idx="75">
                  <c:v>4</c:v>
                </c:pt>
                <c:pt idx="76">
                  <c:v>5</c:v>
                </c:pt>
                <c:pt idx="77">
                  <c:v>2</c:v>
                </c:pt>
                <c:pt idx="78">
                  <c:v>4</c:v>
                </c:pt>
                <c:pt idx="79">
                  <c:v>4</c:v>
                </c:pt>
                <c:pt idx="80">
                  <c:v>1</c:v>
                </c:pt>
                <c:pt idx="81">
                  <c:v>4</c:v>
                </c:pt>
                <c:pt idx="82">
                  <c:v>4</c:v>
                </c:pt>
                <c:pt idx="83">
                  <c:v>3</c:v>
                </c:pt>
                <c:pt idx="84">
                  <c:v>3</c:v>
                </c:pt>
                <c:pt idx="85">
                  <c:v>2</c:v>
                </c:pt>
                <c:pt idx="86">
                  <c:v>1</c:v>
                </c:pt>
                <c:pt idx="87">
                  <c:v>1</c:v>
                </c:pt>
                <c:pt idx="88">
                  <c:v>1</c:v>
                </c:pt>
                <c:pt idx="89">
                  <c:v>5</c:v>
                </c:pt>
                <c:pt idx="90">
                  <c:v>1</c:v>
                </c:pt>
                <c:pt idx="91">
                  <c:v>2</c:v>
                </c:pt>
                <c:pt idx="92">
                  <c:v>4</c:v>
                </c:pt>
                <c:pt idx="93">
                  <c:v>1</c:v>
                </c:pt>
                <c:pt idx="94">
                  <c:v>2</c:v>
                </c:pt>
                <c:pt idx="95">
                  <c:v>2</c:v>
                </c:pt>
                <c:pt idx="96">
                  <c:v>1</c:v>
                </c:pt>
                <c:pt idx="97">
                  <c:v>5</c:v>
                </c:pt>
                <c:pt idx="98">
                  <c:v>3</c:v>
                </c:pt>
                <c:pt idx="99">
                  <c:v>1</c:v>
                </c:pt>
                <c:pt idx="100">
                  <c:v>2</c:v>
                </c:pt>
                <c:pt idx="101">
                  <c:v>4</c:v>
                </c:pt>
                <c:pt idx="102">
                  <c:v>2</c:v>
                </c:pt>
                <c:pt idx="103">
                  <c:v>2</c:v>
                </c:pt>
                <c:pt idx="104">
                  <c:v>6</c:v>
                </c:pt>
                <c:pt idx="105">
                  <c:v>1</c:v>
                </c:pt>
                <c:pt idx="106">
                  <c:v>3</c:v>
                </c:pt>
                <c:pt idx="107">
                  <c:v>8</c:v>
                </c:pt>
                <c:pt idx="108">
                  <c:v>2</c:v>
                </c:pt>
                <c:pt idx="109">
                  <c:v>3</c:v>
                </c:pt>
                <c:pt idx="110">
                  <c:v>1</c:v>
                </c:pt>
                <c:pt idx="111">
                  <c:v>5</c:v>
                </c:pt>
                <c:pt idx="112">
                  <c:v>4</c:v>
                </c:pt>
                <c:pt idx="113">
                  <c:v>1</c:v>
                </c:pt>
                <c:pt idx="114">
                  <c:v>1</c:v>
                </c:pt>
                <c:pt idx="115">
                  <c:v>2</c:v>
                </c:pt>
                <c:pt idx="116">
                  <c:v>1</c:v>
                </c:pt>
                <c:pt idx="117">
                  <c:v>1</c:v>
                </c:pt>
                <c:pt idx="118">
                  <c:v>7</c:v>
                </c:pt>
                <c:pt idx="119">
                  <c:v>2</c:v>
                </c:pt>
                <c:pt idx="120">
                  <c:v>5</c:v>
                </c:pt>
                <c:pt idx="121">
                  <c:v>6</c:v>
                </c:pt>
                <c:pt idx="122">
                  <c:v>2</c:v>
                </c:pt>
                <c:pt idx="123">
                  <c:v>3</c:v>
                </c:pt>
                <c:pt idx="124">
                  <c:v>5</c:v>
                </c:pt>
                <c:pt idx="125">
                  <c:v>3</c:v>
                </c:pt>
                <c:pt idx="126">
                  <c:v>8</c:v>
                </c:pt>
                <c:pt idx="127">
                  <c:v>4</c:v>
                </c:pt>
                <c:pt idx="128">
                  <c:v>1</c:v>
                </c:pt>
                <c:pt idx="129">
                  <c:v>11</c:v>
                </c:pt>
                <c:pt idx="130">
                  <c:v>4</c:v>
                </c:pt>
                <c:pt idx="131">
                  <c:v>3</c:v>
                </c:pt>
                <c:pt idx="132">
                  <c:v>1</c:v>
                </c:pt>
                <c:pt idx="133">
                  <c:v>6</c:v>
                </c:pt>
                <c:pt idx="134">
                  <c:v>8</c:v>
                </c:pt>
                <c:pt idx="135">
                  <c:v>1</c:v>
                </c:pt>
                <c:pt idx="136">
                  <c:v>4</c:v>
                </c:pt>
                <c:pt idx="137">
                  <c:v>1</c:v>
                </c:pt>
                <c:pt idx="138">
                  <c:v>3</c:v>
                </c:pt>
                <c:pt idx="139">
                  <c:v>2</c:v>
                </c:pt>
                <c:pt idx="140">
                  <c:v>3</c:v>
                </c:pt>
                <c:pt idx="141">
                  <c:v>1</c:v>
                </c:pt>
                <c:pt idx="142">
                  <c:v>5</c:v>
                </c:pt>
                <c:pt idx="143">
                  <c:v>5</c:v>
                </c:pt>
                <c:pt idx="144">
                  <c:v>1</c:v>
                </c:pt>
                <c:pt idx="145">
                  <c:v>8</c:v>
                </c:pt>
                <c:pt idx="146">
                  <c:v>5</c:v>
                </c:pt>
                <c:pt idx="147">
                  <c:v>5</c:v>
                </c:pt>
                <c:pt idx="148">
                  <c:v>4</c:v>
                </c:pt>
                <c:pt idx="149">
                  <c:v>1</c:v>
                </c:pt>
                <c:pt idx="150">
                  <c:v>2</c:v>
                </c:pt>
                <c:pt idx="151">
                  <c:v>4</c:v>
                </c:pt>
                <c:pt idx="152">
                  <c:v>1</c:v>
                </c:pt>
                <c:pt idx="153">
                  <c:v>7</c:v>
                </c:pt>
                <c:pt idx="154">
                  <c:v>1</c:v>
                </c:pt>
                <c:pt idx="155">
                  <c:v>6</c:v>
                </c:pt>
              </c:numCache>
            </c:numRef>
          </c:val>
          <c:smooth val="0"/>
        </c:ser>
        <c:dLbls>
          <c:showLegendKey val="0"/>
          <c:showVal val="0"/>
          <c:showCatName val="0"/>
          <c:showSerName val="0"/>
          <c:showPercent val="0"/>
          <c:showBubbleSize val="0"/>
        </c:dLbls>
        <c:marker val="1"/>
        <c:smooth val="0"/>
        <c:axId val="-1160097440"/>
        <c:axId val="-1160100704"/>
      </c:lineChart>
      <c:catAx>
        <c:axId val="-1160097440"/>
        <c:scaling>
          <c:orientation val="minMax"/>
        </c:scaling>
        <c:delete val="1"/>
        <c:axPos val="b"/>
        <c:numFmt formatCode="General" sourceLinked="1"/>
        <c:majorTickMark val="none"/>
        <c:minorTickMark val="none"/>
        <c:tickLblPos val="nextTo"/>
        <c:crossAx val="-1160100704"/>
        <c:crosses val="autoZero"/>
        <c:auto val="1"/>
        <c:lblAlgn val="ctr"/>
        <c:lblOffset val="100"/>
        <c:noMultiLvlLbl val="0"/>
      </c:catAx>
      <c:valAx>
        <c:axId val="-11601007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60097440"/>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Analysis.DINU.xlsx]KPI!PivotTable6</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KPI!$U$3</c:f>
              <c:strCache>
                <c:ptCount val="1"/>
                <c:pt idx="0">
                  <c:v>Total</c:v>
                </c:pt>
              </c:strCache>
            </c:strRef>
          </c:tx>
          <c:spPr>
            <a:ln w="28575" cap="rnd">
              <a:solidFill>
                <a:schemeClr val="accent1"/>
              </a:solidFill>
              <a:round/>
            </a:ln>
            <a:effectLst/>
          </c:spPr>
          <c:marker>
            <c:symbol val="none"/>
          </c:marker>
          <c:cat>
            <c:strRef>
              <c:f>KPI!$T$4:$T$160</c:f>
              <c:strCache>
                <c:ptCount val="156"/>
                <c:pt idx="0">
                  <c:v>08-06-12</c:v>
                </c:pt>
                <c:pt idx="1">
                  <c:v>21-05-12</c:v>
                </c:pt>
                <c:pt idx="2">
                  <c:v>09-07-12</c:v>
                </c:pt>
                <c:pt idx="3">
                  <c:v>18-10-12</c:v>
                </c:pt>
                <c:pt idx="4">
                  <c:v>10-05-12</c:v>
                </c:pt>
                <c:pt idx="5">
                  <c:v>19-04-12</c:v>
                </c:pt>
                <c:pt idx="6">
                  <c:v>10-03-12</c:v>
                </c:pt>
                <c:pt idx="7">
                  <c:v>13-07-12</c:v>
                </c:pt>
                <c:pt idx="8">
                  <c:v>20-09-12</c:v>
                </c:pt>
                <c:pt idx="9">
                  <c:v>30-11-12</c:v>
                </c:pt>
                <c:pt idx="10">
                  <c:v>22-10-12</c:v>
                </c:pt>
                <c:pt idx="11">
                  <c:v>07-04-12</c:v>
                </c:pt>
                <c:pt idx="12">
                  <c:v>17-01-12</c:v>
                </c:pt>
                <c:pt idx="13">
                  <c:v>05-03-12</c:v>
                </c:pt>
                <c:pt idx="14">
                  <c:v>17-05-12</c:v>
                </c:pt>
                <c:pt idx="15">
                  <c:v>08-10-12</c:v>
                </c:pt>
                <c:pt idx="16">
                  <c:v>25-08-12</c:v>
                </c:pt>
                <c:pt idx="17">
                  <c:v>17-09-12</c:v>
                </c:pt>
                <c:pt idx="18">
                  <c:v>02-04-12</c:v>
                </c:pt>
                <c:pt idx="19">
                  <c:v>22-06-12</c:v>
                </c:pt>
                <c:pt idx="20">
                  <c:v>22-11-12</c:v>
                </c:pt>
                <c:pt idx="21">
                  <c:v>26-12-12</c:v>
                </c:pt>
                <c:pt idx="22">
                  <c:v>24-05-12</c:v>
                </c:pt>
                <c:pt idx="23">
                  <c:v>05-08-12</c:v>
                </c:pt>
                <c:pt idx="24">
                  <c:v>23-03-12</c:v>
                </c:pt>
                <c:pt idx="25">
                  <c:v>22-03-12</c:v>
                </c:pt>
                <c:pt idx="26">
                  <c:v>27-09-12</c:v>
                </c:pt>
                <c:pt idx="27">
                  <c:v>05-09-12</c:v>
                </c:pt>
                <c:pt idx="28">
                  <c:v>03-01-12</c:v>
                </c:pt>
                <c:pt idx="29">
                  <c:v>26-05-12</c:v>
                </c:pt>
                <c:pt idx="30">
                  <c:v>06-02-12</c:v>
                </c:pt>
                <c:pt idx="31">
                  <c:v>06-04-12</c:v>
                </c:pt>
                <c:pt idx="32">
                  <c:v>24-10-12</c:v>
                </c:pt>
                <c:pt idx="33">
                  <c:v>06-08-12</c:v>
                </c:pt>
                <c:pt idx="34">
                  <c:v>07-11-12</c:v>
                </c:pt>
                <c:pt idx="35">
                  <c:v>30-03-12</c:v>
                </c:pt>
                <c:pt idx="36">
                  <c:v>13-04-12</c:v>
                </c:pt>
                <c:pt idx="37">
                  <c:v>15-10-12</c:v>
                </c:pt>
                <c:pt idx="38">
                  <c:v>24-03-12</c:v>
                </c:pt>
                <c:pt idx="39">
                  <c:v>07-05-12</c:v>
                </c:pt>
                <c:pt idx="40">
                  <c:v>19-03-12</c:v>
                </c:pt>
                <c:pt idx="41">
                  <c:v>02-07-12</c:v>
                </c:pt>
                <c:pt idx="42">
                  <c:v>23-08-12</c:v>
                </c:pt>
                <c:pt idx="43">
                  <c:v>19-01-12</c:v>
                </c:pt>
                <c:pt idx="44">
                  <c:v>30-04-12</c:v>
                </c:pt>
                <c:pt idx="45">
                  <c:v>24-08-12</c:v>
                </c:pt>
                <c:pt idx="46">
                  <c:v>07-09-12</c:v>
                </c:pt>
                <c:pt idx="47">
                  <c:v>25-06-12</c:v>
                </c:pt>
                <c:pt idx="48">
                  <c:v>28-11-12</c:v>
                </c:pt>
                <c:pt idx="49">
                  <c:v>16-06-12</c:v>
                </c:pt>
                <c:pt idx="50">
                  <c:v>02-11-12</c:v>
                </c:pt>
                <c:pt idx="51">
                  <c:v>01-10-12</c:v>
                </c:pt>
                <c:pt idx="52">
                  <c:v>26-04-12</c:v>
                </c:pt>
                <c:pt idx="53">
                  <c:v>15-11-12</c:v>
                </c:pt>
                <c:pt idx="54">
                  <c:v>01-03-12</c:v>
                </c:pt>
                <c:pt idx="55">
                  <c:v>20-12-12</c:v>
                </c:pt>
                <c:pt idx="56">
                  <c:v>25-04-12</c:v>
                </c:pt>
                <c:pt idx="57">
                  <c:v>19-06-12</c:v>
                </c:pt>
                <c:pt idx="58">
                  <c:v>10-09-12</c:v>
                </c:pt>
                <c:pt idx="59">
                  <c:v>31-12-12</c:v>
                </c:pt>
                <c:pt idx="60">
                  <c:v>20-07-12</c:v>
                </c:pt>
                <c:pt idx="61">
                  <c:v>04-09-12</c:v>
                </c:pt>
                <c:pt idx="62">
                  <c:v>28-12-12</c:v>
                </c:pt>
                <c:pt idx="63">
                  <c:v>12-07-12</c:v>
                </c:pt>
                <c:pt idx="64">
                  <c:v>13-11-12</c:v>
                </c:pt>
                <c:pt idx="65">
                  <c:v>15-09-12</c:v>
                </c:pt>
                <c:pt idx="66">
                  <c:v>13-05-12</c:v>
                </c:pt>
                <c:pt idx="67">
                  <c:v>25-09-12</c:v>
                </c:pt>
                <c:pt idx="68">
                  <c:v>02-05-12</c:v>
                </c:pt>
                <c:pt idx="69">
                  <c:v>27-12-12</c:v>
                </c:pt>
                <c:pt idx="70">
                  <c:v>09-03-12</c:v>
                </c:pt>
                <c:pt idx="71">
                  <c:v>26-06-12</c:v>
                </c:pt>
                <c:pt idx="72">
                  <c:v>20-11-12</c:v>
                </c:pt>
                <c:pt idx="73">
                  <c:v>10-12-12</c:v>
                </c:pt>
                <c:pt idx="74">
                  <c:v>12-05-12</c:v>
                </c:pt>
                <c:pt idx="75">
                  <c:v>10-10-12</c:v>
                </c:pt>
                <c:pt idx="76">
                  <c:v>18-04-12</c:v>
                </c:pt>
                <c:pt idx="77">
                  <c:v>04-05-12</c:v>
                </c:pt>
                <c:pt idx="78">
                  <c:v>08-12-12</c:v>
                </c:pt>
                <c:pt idx="79">
                  <c:v>09-02-12</c:v>
                </c:pt>
                <c:pt idx="80">
                  <c:v>09-08-12</c:v>
                </c:pt>
                <c:pt idx="81">
                  <c:v>21-09-12</c:v>
                </c:pt>
                <c:pt idx="82">
                  <c:v>17-12-12</c:v>
                </c:pt>
                <c:pt idx="83">
                  <c:v>21-11-12</c:v>
                </c:pt>
                <c:pt idx="84">
                  <c:v>09-10-12</c:v>
                </c:pt>
                <c:pt idx="85">
                  <c:v>21-12-12</c:v>
                </c:pt>
                <c:pt idx="86">
                  <c:v>29-08-12</c:v>
                </c:pt>
                <c:pt idx="87">
                  <c:v>07-08-12</c:v>
                </c:pt>
                <c:pt idx="88">
                  <c:v>25-12-12</c:v>
                </c:pt>
                <c:pt idx="89">
                  <c:v>12-11-12</c:v>
                </c:pt>
                <c:pt idx="90">
                  <c:v>23-11-12</c:v>
                </c:pt>
                <c:pt idx="91">
                  <c:v>30-07-12</c:v>
                </c:pt>
                <c:pt idx="92">
                  <c:v>29-11-12</c:v>
                </c:pt>
                <c:pt idx="93">
                  <c:v>13-09-12</c:v>
                </c:pt>
                <c:pt idx="94">
                  <c:v>08-11-12</c:v>
                </c:pt>
                <c:pt idx="95">
                  <c:v>16-11-12</c:v>
                </c:pt>
                <c:pt idx="96">
                  <c:v>17-11-12</c:v>
                </c:pt>
                <c:pt idx="97">
                  <c:v>09-11-12</c:v>
                </c:pt>
                <c:pt idx="98">
                  <c:v>08-03-12</c:v>
                </c:pt>
                <c:pt idx="99">
                  <c:v>31-03-12</c:v>
                </c:pt>
                <c:pt idx="100">
                  <c:v>28-08-12</c:v>
                </c:pt>
                <c:pt idx="101">
                  <c:v>30-10-12</c:v>
                </c:pt>
                <c:pt idx="102">
                  <c:v>19-12-12</c:v>
                </c:pt>
                <c:pt idx="103">
                  <c:v>08-05-12</c:v>
                </c:pt>
                <c:pt idx="104">
                  <c:v>04-04-12</c:v>
                </c:pt>
                <c:pt idx="105">
                  <c:v>04-07-12</c:v>
                </c:pt>
                <c:pt idx="106">
                  <c:v>22-02-12</c:v>
                </c:pt>
                <c:pt idx="107">
                  <c:v>17-07-12</c:v>
                </c:pt>
                <c:pt idx="108">
                  <c:v>29-06-12</c:v>
                </c:pt>
                <c:pt idx="109">
                  <c:v>31-05-12</c:v>
                </c:pt>
                <c:pt idx="110">
                  <c:v>11-12-12</c:v>
                </c:pt>
                <c:pt idx="111">
                  <c:v>12-10-12</c:v>
                </c:pt>
                <c:pt idx="112">
                  <c:v>23-10-12</c:v>
                </c:pt>
                <c:pt idx="113">
                  <c:v>24-09-12</c:v>
                </c:pt>
                <c:pt idx="114">
                  <c:v>12-06-12</c:v>
                </c:pt>
                <c:pt idx="115">
                  <c:v>25-05-12</c:v>
                </c:pt>
                <c:pt idx="116">
                  <c:v>23-05-12</c:v>
                </c:pt>
                <c:pt idx="117">
                  <c:v>12-12-12</c:v>
                </c:pt>
                <c:pt idx="118">
                  <c:v>22-12-12</c:v>
                </c:pt>
                <c:pt idx="119">
                  <c:v>15-02-12</c:v>
                </c:pt>
                <c:pt idx="120">
                  <c:v>10-11-12</c:v>
                </c:pt>
                <c:pt idx="121">
                  <c:v>31-07-12</c:v>
                </c:pt>
                <c:pt idx="122">
                  <c:v>31-10-12</c:v>
                </c:pt>
                <c:pt idx="123">
                  <c:v>11-11-12</c:v>
                </c:pt>
                <c:pt idx="124">
                  <c:v>01-12-12</c:v>
                </c:pt>
                <c:pt idx="125">
                  <c:v>08-07-12</c:v>
                </c:pt>
                <c:pt idx="126">
                  <c:v>19-10-12</c:v>
                </c:pt>
                <c:pt idx="127">
                  <c:v>16-04-12</c:v>
                </c:pt>
                <c:pt idx="128">
                  <c:v>05-11-12</c:v>
                </c:pt>
                <c:pt idx="129">
                  <c:v>03-11-12</c:v>
                </c:pt>
                <c:pt idx="130">
                  <c:v>31-08-12</c:v>
                </c:pt>
                <c:pt idx="131">
                  <c:v>26-09-12</c:v>
                </c:pt>
                <c:pt idx="132">
                  <c:v>03-02-12</c:v>
                </c:pt>
                <c:pt idx="133">
                  <c:v>30-01-12</c:v>
                </c:pt>
                <c:pt idx="134">
                  <c:v>01-06-12</c:v>
                </c:pt>
                <c:pt idx="135">
                  <c:v>20-03-12</c:v>
                </c:pt>
                <c:pt idx="136">
                  <c:v>08-02-12</c:v>
                </c:pt>
                <c:pt idx="137">
                  <c:v>26-11-12</c:v>
                </c:pt>
                <c:pt idx="138">
                  <c:v>31-01-12</c:v>
                </c:pt>
                <c:pt idx="139">
                  <c:v>05-12-12</c:v>
                </c:pt>
                <c:pt idx="140">
                  <c:v>20-04-12</c:v>
                </c:pt>
                <c:pt idx="141">
                  <c:v>06-12-12</c:v>
                </c:pt>
                <c:pt idx="142">
                  <c:v>05-06-12</c:v>
                </c:pt>
                <c:pt idx="143">
                  <c:v>10-08-12</c:v>
                </c:pt>
                <c:pt idx="144">
                  <c:v>29-05-12</c:v>
                </c:pt>
                <c:pt idx="145">
                  <c:v>24-12-12</c:v>
                </c:pt>
                <c:pt idx="146">
                  <c:v>04-12-12</c:v>
                </c:pt>
                <c:pt idx="147">
                  <c:v>05-07-12</c:v>
                </c:pt>
                <c:pt idx="148">
                  <c:v>28-04-12</c:v>
                </c:pt>
                <c:pt idx="149">
                  <c:v>02-03-12</c:v>
                </c:pt>
                <c:pt idx="150">
                  <c:v>03-09-12</c:v>
                </c:pt>
                <c:pt idx="151">
                  <c:v>09-06-12</c:v>
                </c:pt>
                <c:pt idx="152">
                  <c:v>14-09-12</c:v>
                </c:pt>
                <c:pt idx="153">
                  <c:v>09-12-12</c:v>
                </c:pt>
                <c:pt idx="154">
                  <c:v>13-08-12</c:v>
                </c:pt>
                <c:pt idx="155">
                  <c:v>04-01-12</c:v>
                </c:pt>
              </c:strCache>
            </c:strRef>
          </c:cat>
          <c:val>
            <c:numRef>
              <c:f>KPI!$U$4:$U$160</c:f>
              <c:numCache>
                <c:formatCode>0.00%</c:formatCode>
                <c:ptCount val="156"/>
                <c:pt idx="0">
                  <c:v>-23.706082963093834</c:v>
                </c:pt>
                <c:pt idx="1">
                  <c:v>-22.389152441084182</c:v>
                </c:pt>
                <c:pt idx="2">
                  <c:v>-21.95014945204332</c:v>
                </c:pt>
                <c:pt idx="3">
                  <c:v>-15.939751955565079</c:v>
                </c:pt>
                <c:pt idx="4">
                  <c:v>-15.31386030442189</c:v>
                </c:pt>
                <c:pt idx="5">
                  <c:v>-15.033827394199562</c:v>
                </c:pt>
                <c:pt idx="6">
                  <c:v>-14.926101627389457</c:v>
                </c:pt>
                <c:pt idx="7">
                  <c:v>-14.048095649307729</c:v>
                </c:pt>
                <c:pt idx="8">
                  <c:v>-14.04809564930772</c:v>
                </c:pt>
                <c:pt idx="9">
                  <c:v>-13.170089671225991</c:v>
                </c:pt>
                <c:pt idx="10">
                  <c:v>-13.170089671225991</c:v>
                </c:pt>
                <c:pt idx="11">
                  <c:v>-11.744971554422593</c:v>
                </c:pt>
                <c:pt idx="12">
                  <c:v>-10.755573231501218</c:v>
                </c:pt>
                <c:pt idx="13">
                  <c:v>-10.492283679688898</c:v>
                </c:pt>
                <c:pt idx="14">
                  <c:v>-8.3391290637381115</c:v>
                </c:pt>
                <c:pt idx="15">
                  <c:v>-8.1098055452533568</c:v>
                </c:pt>
                <c:pt idx="16">
                  <c:v>-7.3492045285120806</c:v>
                </c:pt>
                <c:pt idx="17">
                  <c:v>-6.3504912823601973</c:v>
                </c:pt>
                <c:pt idx="18">
                  <c:v>-5.8583306136580777</c:v>
                </c:pt>
                <c:pt idx="19">
                  <c:v>-5.7948394553394351</c:v>
                </c:pt>
                <c:pt idx="20">
                  <c:v>-4.6433284816551526</c:v>
                </c:pt>
                <c:pt idx="21">
                  <c:v>-2.8848767851256922</c:v>
                </c:pt>
                <c:pt idx="22">
                  <c:v>-2.5405041049965269</c:v>
                </c:pt>
                <c:pt idx="23">
                  <c:v>-2.3892881192946804</c:v>
                </c:pt>
                <c:pt idx="24">
                  <c:v>-2.3831590833647032</c:v>
                </c:pt>
                <c:pt idx="25">
                  <c:v>-2.2641353254942325</c:v>
                </c:pt>
                <c:pt idx="26">
                  <c:v>-1.9533504851711601</c:v>
                </c:pt>
                <c:pt idx="27">
                  <c:v>-1.8145236596854857</c:v>
                </c:pt>
                <c:pt idx="28">
                  <c:v>-1.7302584218471764</c:v>
                </c:pt>
                <c:pt idx="29">
                  <c:v>-1.6273666024498135</c:v>
                </c:pt>
                <c:pt idx="30">
                  <c:v>-1.6026697025912855</c:v>
                </c:pt>
                <c:pt idx="31">
                  <c:v>-1.5598884724660274</c:v>
                </c:pt>
                <c:pt idx="32">
                  <c:v>-1.553597160198634</c:v>
                </c:pt>
                <c:pt idx="33">
                  <c:v>-1.4433354373223863</c:v>
                </c:pt>
                <c:pt idx="34">
                  <c:v>-1.3603407550361462</c:v>
                </c:pt>
                <c:pt idx="35">
                  <c:v>-1.3514637204324744</c:v>
                </c:pt>
                <c:pt idx="36">
                  <c:v>-1.078911789803779</c:v>
                </c:pt>
                <c:pt idx="37">
                  <c:v>-0.90561763711114984</c:v>
                </c:pt>
                <c:pt idx="38">
                  <c:v>-0.87800597808173253</c:v>
                </c:pt>
                <c:pt idx="39">
                  <c:v>-0.87799246728350744</c:v>
                </c:pt>
                <c:pt idx="40">
                  <c:v>-0.85828215892122717</c:v>
                </c:pt>
                <c:pt idx="41">
                  <c:v>-0.82059556891841723</c:v>
                </c:pt>
                <c:pt idx="42">
                  <c:v>-0.71856591375556889</c:v>
                </c:pt>
                <c:pt idx="43">
                  <c:v>-0.63177951353494699</c:v>
                </c:pt>
                <c:pt idx="44">
                  <c:v>-0.62714712720123789</c:v>
                </c:pt>
                <c:pt idx="45">
                  <c:v>-0.44211216775578194</c:v>
                </c:pt>
                <c:pt idx="46">
                  <c:v>-0.37628827632074258</c:v>
                </c:pt>
                <c:pt idx="47">
                  <c:v>-0.29640056613016003</c:v>
                </c:pt>
                <c:pt idx="48">
                  <c:v>-0.22048700836399224</c:v>
                </c:pt>
                <c:pt idx="49">
                  <c:v>-0.21370334183498843</c:v>
                </c:pt>
                <c:pt idx="50">
                  <c:v>-0.19284041520759271</c:v>
                </c:pt>
                <c:pt idx="51">
                  <c:v>-0.13896000125545613</c:v>
                </c:pt>
                <c:pt idx="52">
                  <c:v>-0.12542942544024796</c:v>
                </c:pt>
                <c:pt idx="53">
                  <c:v>-0.10223419561619898</c:v>
                </c:pt>
                <c:pt idx="54">
                  <c:v>3.0868467985607571E-2</c:v>
                </c:pt>
                <c:pt idx="55">
                  <c:v>9.6308411201285013E-2</c:v>
                </c:pt>
                <c:pt idx="56">
                  <c:v>0.17326357605371881</c:v>
                </c:pt>
                <c:pt idx="57">
                  <c:v>0.17771324005900346</c:v>
                </c:pt>
                <c:pt idx="58">
                  <c:v>0.20063454643732601</c:v>
                </c:pt>
                <c:pt idx="59">
                  <c:v>0.22515021258206008</c:v>
                </c:pt>
                <c:pt idx="60">
                  <c:v>0.35811867763733202</c:v>
                </c:pt>
                <c:pt idx="61">
                  <c:v>0.43900298904086676</c:v>
                </c:pt>
                <c:pt idx="62">
                  <c:v>0.54875373630108215</c:v>
                </c:pt>
                <c:pt idx="63">
                  <c:v>0.60186468030065188</c:v>
                </c:pt>
                <c:pt idx="64">
                  <c:v>0.65223836710437044</c:v>
                </c:pt>
                <c:pt idx="65">
                  <c:v>0.80465791849442236</c:v>
                </c:pt>
                <c:pt idx="66">
                  <c:v>0.82056344320454788</c:v>
                </c:pt>
                <c:pt idx="67">
                  <c:v>0.87800597808173242</c:v>
                </c:pt>
                <c:pt idx="68">
                  <c:v>0.88449525877507518</c:v>
                </c:pt>
                <c:pt idx="69">
                  <c:v>0.92032766570371816</c:v>
                </c:pt>
                <c:pt idx="70">
                  <c:v>0.96984050703128233</c:v>
                </c:pt>
                <c:pt idx="71">
                  <c:v>1.0231379118119754</c:v>
                </c:pt>
                <c:pt idx="72">
                  <c:v>1.0243403077620203</c:v>
                </c:pt>
                <c:pt idx="73">
                  <c:v>1.0585429247764575</c:v>
                </c:pt>
                <c:pt idx="74">
                  <c:v>1.0880152568822767</c:v>
                </c:pt>
                <c:pt idx="75">
                  <c:v>1.0975074726021647</c:v>
                </c:pt>
                <c:pt idx="76">
                  <c:v>1.1137537739977541</c:v>
                </c:pt>
                <c:pt idx="77">
                  <c:v>1.1602193777874721</c:v>
                </c:pt>
                <c:pt idx="78">
                  <c:v>1.1702933421918282</c:v>
                </c:pt>
                <c:pt idx="79">
                  <c:v>1.1991217139241588</c:v>
                </c:pt>
                <c:pt idx="80">
                  <c:v>1.2257898831858098</c:v>
                </c:pt>
                <c:pt idx="81">
                  <c:v>1.2450284893967929</c:v>
                </c:pt>
                <c:pt idx="82">
                  <c:v>1.3088119213270279</c:v>
                </c:pt>
                <c:pt idx="83">
                  <c:v>1.4685498404722712</c:v>
                </c:pt>
                <c:pt idx="84">
                  <c:v>1.5191140211340104</c:v>
                </c:pt>
                <c:pt idx="85">
                  <c:v>1.6478887301169625</c:v>
                </c:pt>
                <c:pt idx="86">
                  <c:v>1.6771730745453675</c:v>
                </c:pt>
                <c:pt idx="87">
                  <c:v>1.7147710687534437</c:v>
                </c:pt>
                <c:pt idx="88">
                  <c:v>1.7296903276946405</c:v>
                </c:pt>
                <c:pt idx="89">
                  <c:v>1.7612472526694609</c:v>
                </c:pt>
                <c:pt idx="90">
                  <c:v>1.7980712249588866</c:v>
                </c:pt>
                <c:pt idx="91">
                  <c:v>1.8211468404575581</c:v>
                </c:pt>
                <c:pt idx="92">
                  <c:v>1.8262416624638689</c:v>
                </c:pt>
                <c:pt idx="93">
                  <c:v>1.8588459453135946</c:v>
                </c:pt>
                <c:pt idx="94">
                  <c:v>1.8960073852941193</c:v>
                </c:pt>
                <c:pt idx="95">
                  <c:v>1.9135632212921785</c:v>
                </c:pt>
                <c:pt idx="96">
                  <c:v>1.9301262336165903</c:v>
                </c:pt>
                <c:pt idx="97">
                  <c:v>1.9950516674805752</c:v>
                </c:pt>
                <c:pt idx="98">
                  <c:v>2.011988856958999</c:v>
                </c:pt>
                <c:pt idx="99">
                  <c:v>2.0233705786753347</c:v>
                </c:pt>
                <c:pt idx="100">
                  <c:v>2.0642438674247661</c:v>
                </c:pt>
                <c:pt idx="101">
                  <c:v>2.1950149452043308</c:v>
                </c:pt>
                <c:pt idx="102">
                  <c:v>2.2250622633983306</c:v>
                </c:pt>
                <c:pt idx="103">
                  <c:v>2.2352313535535719</c:v>
                </c:pt>
                <c:pt idx="104">
                  <c:v>2.2492909839952535</c:v>
                </c:pt>
                <c:pt idx="105">
                  <c:v>2.2828155430125041</c:v>
                </c:pt>
                <c:pt idx="106">
                  <c:v>2.2828155430125041</c:v>
                </c:pt>
                <c:pt idx="107">
                  <c:v>2.3177898437629185</c:v>
                </c:pt>
                <c:pt idx="108">
                  <c:v>2.370616140820677</c:v>
                </c:pt>
                <c:pt idx="109">
                  <c:v>2.3763010869414041</c:v>
                </c:pt>
                <c:pt idx="110">
                  <c:v>2.3798975041044397</c:v>
                </c:pt>
                <c:pt idx="111">
                  <c:v>2.3898613912038198</c:v>
                </c:pt>
                <c:pt idx="112">
                  <c:v>2.3928602900712335</c:v>
                </c:pt>
                <c:pt idx="113">
                  <c:v>2.4042647986281573</c:v>
                </c:pt>
                <c:pt idx="114">
                  <c:v>2.4584167386288502</c:v>
                </c:pt>
                <c:pt idx="115">
                  <c:v>2.5156047858028963</c:v>
                </c:pt>
                <c:pt idx="116">
                  <c:v>2.5158238369916157</c:v>
                </c:pt>
                <c:pt idx="117">
                  <c:v>2.5242671869849809</c:v>
                </c:pt>
                <c:pt idx="118">
                  <c:v>2.5462173364370231</c:v>
                </c:pt>
                <c:pt idx="119">
                  <c:v>2.5880912598660011</c:v>
                </c:pt>
                <c:pt idx="120">
                  <c:v>2.5964030460231911</c:v>
                </c:pt>
                <c:pt idx="121">
                  <c:v>2.6340179342451959</c:v>
                </c:pt>
                <c:pt idx="122">
                  <c:v>2.6340179342451959</c:v>
                </c:pt>
                <c:pt idx="123">
                  <c:v>2.6545358005959083</c:v>
                </c:pt>
                <c:pt idx="124">
                  <c:v>2.735617119007077</c:v>
                </c:pt>
                <c:pt idx="125">
                  <c:v>2.7437686815054132</c:v>
                </c:pt>
                <c:pt idx="126">
                  <c:v>2.7620926362230258</c:v>
                </c:pt>
                <c:pt idx="127">
                  <c:v>2.847258390725143</c:v>
                </c:pt>
                <c:pt idx="128">
                  <c:v>2.85351942876563</c:v>
                </c:pt>
                <c:pt idx="129">
                  <c:v>2.85351942876563</c:v>
                </c:pt>
                <c:pt idx="130">
                  <c:v>2.85351942876563</c:v>
                </c:pt>
                <c:pt idx="131">
                  <c:v>2.9307601739354388</c:v>
                </c:pt>
                <c:pt idx="132">
                  <c:v>3.0551182056637995</c:v>
                </c:pt>
                <c:pt idx="133">
                  <c:v>3.0730209232860637</c:v>
                </c:pt>
                <c:pt idx="134">
                  <c:v>3.1462868378836024</c:v>
                </c:pt>
                <c:pt idx="135">
                  <c:v>3.1920294914471632</c:v>
                </c:pt>
                <c:pt idx="136">
                  <c:v>3.2533636007357263</c:v>
                </c:pt>
                <c:pt idx="137">
                  <c:v>3.4242233145187564</c:v>
                </c:pt>
                <c:pt idx="138">
                  <c:v>3.4414897629291477</c:v>
                </c:pt>
                <c:pt idx="139">
                  <c:v>3.5667613556249642</c:v>
                </c:pt>
                <c:pt idx="140">
                  <c:v>3.6918407229417864</c:v>
                </c:pt>
                <c:pt idx="141">
                  <c:v>3.8976295343544796</c:v>
                </c:pt>
                <c:pt idx="142">
                  <c:v>3.9510269013677952</c:v>
                </c:pt>
                <c:pt idx="143">
                  <c:v>3.9799899735061062</c:v>
                </c:pt>
                <c:pt idx="144">
                  <c:v>4.0388274991759685</c:v>
                </c:pt>
                <c:pt idx="145">
                  <c:v>4.1252432052525654</c:v>
                </c:pt>
                <c:pt idx="146">
                  <c:v>4.1266280969841418</c:v>
                </c:pt>
                <c:pt idx="147">
                  <c:v>4.1266280969841418</c:v>
                </c:pt>
                <c:pt idx="148">
                  <c:v>4.149655151162956</c:v>
                </c:pt>
                <c:pt idx="149">
                  <c:v>4.1989436911089033</c:v>
                </c:pt>
                <c:pt idx="150">
                  <c:v>4.2144286947923151</c:v>
                </c:pt>
                <c:pt idx="151">
                  <c:v>4.214428694792316</c:v>
                </c:pt>
                <c:pt idx="152">
                  <c:v>4.3022292926004884</c:v>
                </c:pt>
                <c:pt idx="153">
                  <c:v>4.3022292926004884</c:v>
                </c:pt>
                <c:pt idx="154">
                  <c:v>4.3022292926004884</c:v>
                </c:pt>
                <c:pt idx="155">
                  <c:v>4.311417727254832</c:v>
                </c:pt>
              </c:numCache>
            </c:numRef>
          </c:val>
          <c:smooth val="0"/>
        </c:ser>
        <c:dLbls>
          <c:showLegendKey val="0"/>
          <c:showVal val="0"/>
          <c:showCatName val="0"/>
          <c:showSerName val="0"/>
          <c:showPercent val="0"/>
          <c:showBubbleSize val="0"/>
        </c:dLbls>
        <c:smooth val="0"/>
        <c:axId val="-1160095808"/>
        <c:axId val="-1160086560"/>
      </c:lineChart>
      <c:catAx>
        <c:axId val="-11600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086560"/>
        <c:crosses val="autoZero"/>
        <c:auto val="1"/>
        <c:lblAlgn val="ctr"/>
        <c:lblOffset val="100"/>
        <c:noMultiLvlLbl val="0"/>
      </c:catAx>
      <c:valAx>
        <c:axId val="-116008656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1600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Analysis.DINU.xlsx]KPI!PivotTable2</c:name>
    <c:fmtId val="3"/>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5.2083333333333336E-2"/>
          <c:y val="0.2277432712215321"/>
          <c:w val="0.90451388888888884"/>
          <c:h val="0.54451345755693581"/>
        </c:manualLayout>
      </c:layout>
      <c:lineChart>
        <c:grouping val="percentStacked"/>
        <c:varyColors val="0"/>
        <c:ser>
          <c:idx val="0"/>
          <c:order val="0"/>
          <c:tx>
            <c:strRef>
              <c:f>KPI!$B$3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KPI!$A$4:$A$160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KPI!$B$4:$B$160</c:f>
              <c:numCache>
                <c:formatCode>General</c:formatCode>
                <c:ptCount val="156"/>
                <c:pt idx="0">
                  <c:v>1768.2215999999999</c:v>
                </c:pt>
                <c:pt idx="1">
                  <c:v>72.240000000000009</c:v>
                </c:pt>
                <c:pt idx="2">
                  <c:v>254.74400000000003</c:v>
                </c:pt>
                <c:pt idx="3">
                  <c:v>301.74200000000002</c:v>
                </c:pt>
                <c:pt idx="4">
                  <c:v>14.303999999999998</c:v>
                </c:pt>
                <c:pt idx="5">
                  <c:v>99.260000000000019</c:v>
                </c:pt>
                <c:pt idx="6">
                  <c:v>178.37</c:v>
                </c:pt>
                <c:pt idx="7">
                  <c:v>692.21400000000006</c:v>
                </c:pt>
                <c:pt idx="8">
                  <c:v>21.11</c:v>
                </c:pt>
                <c:pt idx="9">
                  <c:v>581.63200000000006</c:v>
                </c:pt>
                <c:pt idx="10">
                  <c:v>974.90000000000009</c:v>
                </c:pt>
                <c:pt idx="11">
                  <c:v>79.36</c:v>
                </c:pt>
                <c:pt idx="12">
                  <c:v>1379.1663999999998</c:v>
                </c:pt>
                <c:pt idx="13">
                  <c:v>112.03999999999999</c:v>
                </c:pt>
                <c:pt idx="14">
                  <c:v>380.95399999999995</c:v>
                </c:pt>
                <c:pt idx="15">
                  <c:v>2540.4479999999999</c:v>
                </c:pt>
                <c:pt idx="16">
                  <c:v>473.4</c:v>
                </c:pt>
                <c:pt idx="17">
                  <c:v>1.1119999999999997</c:v>
                </c:pt>
                <c:pt idx="18">
                  <c:v>449.04959999999994</c:v>
                </c:pt>
                <c:pt idx="19">
                  <c:v>73.216000000000008</c:v>
                </c:pt>
                <c:pt idx="20">
                  <c:v>162.072</c:v>
                </c:pt>
                <c:pt idx="21">
                  <c:v>107.77200000000001</c:v>
                </c:pt>
                <c:pt idx="22">
                  <c:v>359.05799999999994</c:v>
                </c:pt>
                <c:pt idx="23">
                  <c:v>571.22399999999993</c:v>
                </c:pt>
                <c:pt idx="24">
                  <c:v>120.756</c:v>
                </c:pt>
                <c:pt idx="25">
                  <c:v>139.44400000000002</c:v>
                </c:pt>
                <c:pt idx="26">
                  <c:v>1273.6060000000002</c:v>
                </c:pt>
                <c:pt idx="27">
                  <c:v>92.051999999999992</c:v>
                </c:pt>
                <c:pt idx="28">
                  <c:v>847.19999999999982</c:v>
                </c:pt>
                <c:pt idx="29">
                  <c:v>1078.758</c:v>
                </c:pt>
                <c:pt idx="30">
                  <c:v>1483.528</c:v>
                </c:pt>
                <c:pt idx="31">
                  <c:v>753.95999999999992</c:v>
                </c:pt>
                <c:pt idx="32">
                  <c:v>329.95999999999992</c:v>
                </c:pt>
                <c:pt idx="33">
                  <c:v>298.416</c:v>
                </c:pt>
                <c:pt idx="34">
                  <c:v>679.23199999999997</c:v>
                </c:pt>
                <c:pt idx="35">
                  <c:v>408.42200000000003</c:v>
                </c:pt>
                <c:pt idx="36">
                  <c:v>4044.3620000000001</c:v>
                </c:pt>
                <c:pt idx="37">
                  <c:v>213.11499999999998</c:v>
                </c:pt>
                <c:pt idx="38">
                  <c:v>167.232</c:v>
                </c:pt>
                <c:pt idx="39">
                  <c:v>1094.5620000000001</c:v>
                </c:pt>
                <c:pt idx="40">
                  <c:v>259.94199999999995</c:v>
                </c:pt>
                <c:pt idx="41">
                  <c:v>545.91</c:v>
                </c:pt>
                <c:pt idx="42">
                  <c:v>107.75399999999999</c:v>
                </c:pt>
                <c:pt idx="43">
                  <c:v>769.024</c:v>
                </c:pt>
                <c:pt idx="44">
                  <c:v>238.38400000000001</c:v>
                </c:pt>
                <c:pt idx="45">
                  <c:v>47.367999999999995</c:v>
                </c:pt>
                <c:pt idx="46">
                  <c:v>20.767999999999997</c:v>
                </c:pt>
                <c:pt idx="47">
                  <c:v>925.83</c:v>
                </c:pt>
                <c:pt idx="48">
                  <c:v>610.3069999999999</c:v>
                </c:pt>
                <c:pt idx="49">
                  <c:v>411.92</c:v>
                </c:pt>
                <c:pt idx="50">
                  <c:v>610.15599999999995</c:v>
                </c:pt>
                <c:pt idx="51">
                  <c:v>12.39</c:v>
                </c:pt>
                <c:pt idx="52">
                  <c:v>2802.3560000000002</c:v>
                </c:pt>
                <c:pt idx="53">
                  <c:v>822.43799999999999</c:v>
                </c:pt>
                <c:pt idx="54">
                  <c:v>10.56</c:v>
                </c:pt>
                <c:pt idx="55">
                  <c:v>145.50399999999996</c:v>
                </c:pt>
                <c:pt idx="56">
                  <c:v>12.96</c:v>
                </c:pt>
                <c:pt idx="57">
                  <c:v>24.56</c:v>
                </c:pt>
                <c:pt idx="58">
                  <c:v>253.34</c:v>
                </c:pt>
                <c:pt idx="59">
                  <c:v>234.71199999999999</c:v>
                </c:pt>
                <c:pt idx="60">
                  <c:v>796.42500000000007</c:v>
                </c:pt>
                <c:pt idx="61">
                  <c:v>128.92800000000003</c:v>
                </c:pt>
                <c:pt idx="62">
                  <c:v>1013.7800000000001</c:v>
                </c:pt>
                <c:pt idx="63">
                  <c:v>269.98</c:v>
                </c:pt>
                <c:pt idx="64">
                  <c:v>1338.5940000000001</c:v>
                </c:pt>
                <c:pt idx="65">
                  <c:v>1099.96</c:v>
                </c:pt>
                <c:pt idx="66">
                  <c:v>19</c:v>
                </c:pt>
                <c:pt idx="67">
                  <c:v>21.12</c:v>
                </c:pt>
                <c:pt idx="68">
                  <c:v>48.631999999999991</c:v>
                </c:pt>
                <c:pt idx="69">
                  <c:v>2052.567</c:v>
                </c:pt>
                <c:pt idx="70">
                  <c:v>41.567999999999991</c:v>
                </c:pt>
                <c:pt idx="71">
                  <c:v>20.696000000000002</c:v>
                </c:pt>
                <c:pt idx="72">
                  <c:v>2693.1680000000006</c:v>
                </c:pt>
                <c:pt idx="73">
                  <c:v>217.672</c:v>
                </c:pt>
                <c:pt idx="74">
                  <c:v>52.59</c:v>
                </c:pt>
                <c:pt idx="75">
                  <c:v>72.650000000000006</c:v>
                </c:pt>
                <c:pt idx="76">
                  <c:v>494.86919999999998</c:v>
                </c:pt>
                <c:pt idx="77">
                  <c:v>241.34</c:v>
                </c:pt>
                <c:pt idx="78">
                  <c:v>1334.03</c:v>
                </c:pt>
                <c:pt idx="79">
                  <c:v>139.69</c:v>
                </c:pt>
                <c:pt idx="80">
                  <c:v>11.36</c:v>
                </c:pt>
                <c:pt idx="81">
                  <c:v>59.847999999999999</c:v>
                </c:pt>
                <c:pt idx="82">
                  <c:v>2645.0209999999997</c:v>
                </c:pt>
                <c:pt idx="83">
                  <c:v>31.781999999999996</c:v>
                </c:pt>
                <c:pt idx="84">
                  <c:v>4003.4010000000007</c:v>
                </c:pt>
                <c:pt idx="85">
                  <c:v>246.5</c:v>
                </c:pt>
                <c:pt idx="86">
                  <c:v>20.96</c:v>
                </c:pt>
                <c:pt idx="87">
                  <c:v>7.5</c:v>
                </c:pt>
                <c:pt idx="88">
                  <c:v>134.376</c:v>
                </c:pt>
                <c:pt idx="89">
                  <c:v>132.86000000000001</c:v>
                </c:pt>
                <c:pt idx="90">
                  <c:v>47.515999999999991</c:v>
                </c:pt>
                <c:pt idx="91">
                  <c:v>194.82599999999999</c:v>
                </c:pt>
                <c:pt idx="92">
                  <c:v>1894.056</c:v>
                </c:pt>
                <c:pt idx="93">
                  <c:v>25.9</c:v>
                </c:pt>
                <c:pt idx="94">
                  <c:v>215.18</c:v>
                </c:pt>
                <c:pt idx="95">
                  <c:v>28.524000000000001</c:v>
                </c:pt>
                <c:pt idx="96">
                  <c:v>2.8079999999999989</c:v>
                </c:pt>
                <c:pt idx="97">
                  <c:v>1322.7820000000002</c:v>
                </c:pt>
                <c:pt idx="98">
                  <c:v>2245.2799999999997</c:v>
                </c:pt>
                <c:pt idx="99">
                  <c:v>128.744</c:v>
                </c:pt>
                <c:pt idx="100">
                  <c:v>1116.48</c:v>
                </c:pt>
                <c:pt idx="101">
                  <c:v>81.688000000000002</c:v>
                </c:pt>
                <c:pt idx="102">
                  <c:v>111.76000000000002</c:v>
                </c:pt>
                <c:pt idx="103">
                  <c:v>76.22</c:v>
                </c:pt>
                <c:pt idx="104">
                  <c:v>1396.3530000000001</c:v>
                </c:pt>
                <c:pt idx="105">
                  <c:v>8.016</c:v>
                </c:pt>
                <c:pt idx="106">
                  <c:v>412.24</c:v>
                </c:pt>
                <c:pt idx="107">
                  <c:v>3219.5540000000001</c:v>
                </c:pt>
                <c:pt idx="108">
                  <c:v>100.85999999999999</c:v>
                </c:pt>
                <c:pt idx="109">
                  <c:v>189.95</c:v>
                </c:pt>
                <c:pt idx="110">
                  <c:v>5.1759999999999984</c:v>
                </c:pt>
                <c:pt idx="111">
                  <c:v>733.46400000000006</c:v>
                </c:pt>
                <c:pt idx="112">
                  <c:v>376.87299999999999</c:v>
                </c:pt>
                <c:pt idx="113">
                  <c:v>299.89999999999998</c:v>
                </c:pt>
                <c:pt idx="114">
                  <c:v>70.12</c:v>
                </c:pt>
                <c:pt idx="115">
                  <c:v>374.07600000000002</c:v>
                </c:pt>
                <c:pt idx="116">
                  <c:v>6.6080000000000005</c:v>
                </c:pt>
                <c:pt idx="117">
                  <c:v>19.824000000000002</c:v>
                </c:pt>
                <c:pt idx="118">
                  <c:v>747.64199999999994</c:v>
                </c:pt>
                <c:pt idx="119">
                  <c:v>274.43599999999998</c:v>
                </c:pt>
                <c:pt idx="120">
                  <c:v>1095.9000000000001</c:v>
                </c:pt>
                <c:pt idx="121">
                  <c:v>2879.42</c:v>
                </c:pt>
                <c:pt idx="122">
                  <c:v>542.178</c:v>
                </c:pt>
                <c:pt idx="123">
                  <c:v>304.22399999999999</c:v>
                </c:pt>
                <c:pt idx="124">
                  <c:v>842.3152</c:v>
                </c:pt>
                <c:pt idx="125">
                  <c:v>270.35599999999999</c:v>
                </c:pt>
                <c:pt idx="126">
                  <c:v>2528.9880000000003</c:v>
                </c:pt>
                <c:pt idx="127">
                  <c:v>2012.3799999999999</c:v>
                </c:pt>
                <c:pt idx="128">
                  <c:v>479.988</c:v>
                </c:pt>
                <c:pt idx="129">
                  <c:v>1245.5388</c:v>
                </c:pt>
                <c:pt idx="130">
                  <c:v>305.48400000000004</c:v>
                </c:pt>
                <c:pt idx="131">
                  <c:v>386.488</c:v>
                </c:pt>
                <c:pt idx="132">
                  <c:v>599.99</c:v>
                </c:pt>
                <c:pt idx="133">
                  <c:v>1283.8040000000001</c:v>
                </c:pt>
                <c:pt idx="134">
                  <c:v>2699.5639999999999</c:v>
                </c:pt>
                <c:pt idx="135">
                  <c:v>3.8819999999999988</c:v>
                </c:pt>
                <c:pt idx="136">
                  <c:v>48.308000000000007</c:v>
                </c:pt>
                <c:pt idx="137">
                  <c:v>85.96</c:v>
                </c:pt>
                <c:pt idx="138">
                  <c:v>210.06399999999996</c:v>
                </c:pt>
                <c:pt idx="139">
                  <c:v>1002.7520000000001</c:v>
                </c:pt>
                <c:pt idx="140">
                  <c:v>2199.0720000000001</c:v>
                </c:pt>
                <c:pt idx="141">
                  <c:v>34.019999999999996</c:v>
                </c:pt>
                <c:pt idx="142">
                  <c:v>1053.518</c:v>
                </c:pt>
                <c:pt idx="143">
                  <c:v>530.548</c:v>
                </c:pt>
                <c:pt idx="144">
                  <c:v>22.368000000000002</c:v>
                </c:pt>
                <c:pt idx="145">
                  <c:v>1468.298</c:v>
                </c:pt>
                <c:pt idx="146">
                  <c:v>312.22400000000005</c:v>
                </c:pt>
                <c:pt idx="147">
                  <c:v>964.6099999999999</c:v>
                </c:pt>
                <c:pt idx="148">
                  <c:v>1349.63</c:v>
                </c:pt>
                <c:pt idx="149">
                  <c:v>17.12</c:v>
                </c:pt>
                <c:pt idx="150">
                  <c:v>4909.6100000000006</c:v>
                </c:pt>
                <c:pt idx="151">
                  <c:v>255.57999999999998</c:v>
                </c:pt>
                <c:pt idx="152">
                  <c:v>275.05799999999999</c:v>
                </c:pt>
                <c:pt idx="153">
                  <c:v>1677.1651999999999</c:v>
                </c:pt>
                <c:pt idx="154">
                  <c:v>24.816000000000003</c:v>
                </c:pt>
                <c:pt idx="155">
                  <c:v>296.88000000000005</c:v>
                </c:pt>
              </c:numCache>
            </c:numRef>
          </c:val>
          <c:smooth val="0"/>
        </c:ser>
        <c:dLbls>
          <c:showLegendKey val="0"/>
          <c:showVal val="0"/>
          <c:showCatName val="0"/>
          <c:showSerName val="0"/>
          <c:showPercent val="0"/>
          <c:showBubbleSize val="0"/>
        </c:dLbls>
        <c:marker val="1"/>
        <c:smooth val="0"/>
        <c:axId val="-1160093632"/>
        <c:axId val="-1160092544"/>
      </c:lineChart>
      <c:catAx>
        <c:axId val="-1160093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092544"/>
        <c:crosses val="autoZero"/>
        <c:auto val="1"/>
        <c:lblAlgn val="ctr"/>
        <c:lblOffset val="100"/>
        <c:noMultiLvlLbl val="0"/>
      </c:catAx>
      <c:valAx>
        <c:axId val="-11600925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093632"/>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Analysis.DINU.xlsx]KPI!PivotTable3</c:name>
    <c:fmtId val="4"/>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4.7468060971873789E-2"/>
          <c:y val="0.1004566210045662"/>
          <c:w val="0.88247863247863245"/>
          <c:h val="0.79908675799086759"/>
        </c:manualLayout>
      </c:layout>
      <c:lineChart>
        <c:grouping val="stacked"/>
        <c:varyColors val="0"/>
        <c:ser>
          <c:idx val="0"/>
          <c:order val="0"/>
          <c:tx>
            <c:strRef>
              <c:f>KPI!$H$3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KPI!$G$4:$G$160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KPI!$H$4:$H$160</c:f>
              <c:numCache>
                <c:formatCode>General</c:formatCode>
                <c:ptCount val="156"/>
                <c:pt idx="0">
                  <c:v>-348.45780000000025</c:v>
                </c:pt>
                <c:pt idx="1">
                  <c:v>35.473200000000006</c:v>
                </c:pt>
                <c:pt idx="2">
                  <c:v>-312.06139999999994</c:v>
                </c:pt>
                <c:pt idx="3">
                  <c:v>-21.71220000000001</c:v>
                </c:pt>
                <c:pt idx="4">
                  <c:v>5.0064000000000002</c:v>
                </c:pt>
                <c:pt idx="5">
                  <c:v>38.906599999999997</c:v>
                </c:pt>
                <c:pt idx="6">
                  <c:v>62.065800000000003</c:v>
                </c:pt>
                <c:pt idx="7">
                  <c:v>-126.35340000000005</c:v>
                </c:pt>
                <c:pt idx="8">
                  <c:v>7.8220999999999989</c:v>
                </c:pt>
                <c:pt idx="9">
                  <c:v>79.435399999999987</c:v>
                </c:pt>
                <c:pt idx="10">
                  <c:v>287.37049999999999</c:v>
                </c:pt>
                <c:pt idx="11">
                  <c:v>20.633600000000001</c:v>
                </c:pt>
                <c:pt idx="12">
                  <c:v>4.8487999999998408</c:v>
                </c:pt>
                <c:pt idx="13">
                  <c:v>53.581599999999995</c:v>
                </c:pt>
                <c:pt idx="14">
                  <c:v>-455.24489999999992</c:v>
                </c:pt>
                <c:pt idx="15">
                  <c:v>582.15469999999993</c:v>
                </c:pt>
                <c:pt idx="16">
                  <c:v>52.291499999999992</c:v>
                </c:pt>
                <c:pt idx="17">
                  <c:v>-1.8904000000000001</c:v>
                </c:pt>
                <c:pt idx="18">
                  <c:v>-43.8962</c:v>
                </c:pt>
                <c:pt idx="19">
                  <c:v>26.617999999999999</c:v>
                </c:pt>
                <c:pt idx="20">
                  <c:v>-41.793900000000008</c:v>
                </c:pt>
                <c:pt idx="21">
                  <c:v>-29.252400000000009</c:v>
                </c:pt>
                <c:pt idx="22">
                  <c:v>-35.905799999999999</c:v>
                </c:pt>
                <c:pt idx="23">
                  <c:v>-87.925200000000032</c:v>
                </c:pt>
                <c:pt idx="24">
                  <c:v>27.828299999999999</c:v>
                </c:pt>
                <c:pt idx="25">
                  <c:v>-93.04140000000001</c:v>
                </c:pt>
                <c:pt idx="26">
                  <c:v>326.27459999999991</c:v>
                </c:pt>
                <c:pt idx="27">
                  <c:v>-16.354200000000006</c:v>
                </c:pt>
                <c:pt idx="28">
                  <c:v>-1133.2884000000004</c:v>
                </c:pt>
                <c:pt idx="29">
                  <c:v>-132.56000000000006</c:v>
                </c:pt>
                <c:pt idx="30">
                  <c:v>481.0886999999999</c:v>
                </c:pt>
                <c:pt idx="31">
                  <c:v>95.640099999999961</c:v>
                </c:pt>
                <c:pt idx="32">
                  <c:v>-564.98040000000026</c:v>
                </c:pt>
                <c:pt idx="33">
                  <c:v>125.47799999999999</c:v>
                </c:pt>
                <c:pt idx="34">
                  <c:v>13.403800000000032</c:v>
                </c:pt>
                <c:pt idx="35">
                  <c:v>-5.8346000000000231</c:v>
                </c:pt>
                <c:pt idx="36">
                  <c:v>1911.4570999999999</c:v>
                </c:pt>
                <c:pt idx="37">
                  <c:v>-15.222500000000011</c:v>
                </c:pt>
                <c:pt idx="38">
                  <c:v>16.846800000000009</c:v>
                </c:pt>
                <c:pt idx="39">
                  <c:v>144.6381999999999</c:v>
                </c:pt>
                <c:pt idx="40">
                  <c:v>-25.993800000000007</c:v>
                </c:pt>
                <c:pt idx="41">
                  <c:v>138.97800000000004</c:v>
                </c:pt>
                <c:pt idx="42">
                  <c:v>-187.94059999999999</c:v>
                </c:pt>
                <c:pt idx="43">
                  <c:v>95.296599999999984</c:v>
                </c:pt>
                <c:pt idx="44">
                  <c:v>22.278799999999997</c:v>
                </c:pt>
                <c:pt idx="45">
                  <c:v>-44.989200000000004</c:v>
                </c:pt>
                <c:pt idx="46">
                  <c:v>-52.958400000000012</c:v>
                </c:pt>
                <c:pt idx="47">
                  <c:v>265.28579999999994</c:v>
                </c:pt>
                <c:pt idx="48">
                  <c:v>-176.59190000000004</c:v>
                </c:pt>
                <c:pt idx="49">
                  <c:v>118.0206</c:v>
                </c:pt>
                <c:pt idx="50">
                  <c:v>-113.09120000000001</c:v>
                </c:pt>
                <c:pt idx="51">
                  <c:v>5.6993999999999998</c:v>
                </c:pt>
                <c:pt idx="52">
                  <c:v>758.45059999999978</c:v>
                </c:pt>
                <c:pt idx="53">
                  <c:v>294.71619999999996</c:v>
                </c:pt>
                <c:pt idx="54">
                  <c:v>4.7519999999999998</c:v>
                </c:pt>
                <c:pt idx="55">
                  <c:v>-392.85950000000008</c:v>
                </c:pt>
                <c:pt idx="56">
                  <c:v>6.2208000000000006</c:v>
                </c:pt>
                <c:pt idx="57">
                  <c:v>6.8767999999999994</c:v>
                </c:pt>
                <c:pt idx="58">
                  <c:v>-6.1662000000000212</c:v>
                </c:pt>
                <c:pt idx="59">
                  <c:v>4.7506999999999948</c:v>
                </c:pt>
                <c:pt idx="60">
                  <c:v>-525.6405000000002</c:v>
                </c:pt>
                <c:pt idx="61">
                  <c:v>-4.3523999999999958</c:v>
                </c:pt>
                <c:pt idx="62">
                  <c:v>118.13549999999995</c:v>
                </c:pt>
                <c:pt idx="63">
                  <c:v>72.894599999999997</c:v>
                </c:pt>
                <c:pt idx="64">
                  <c:v>-125.10670000000013</c:v>
                </c:pt>
                <c:pt idx="65">
                  <c:v>285.9896</c:v>
                </c:pt>
                <c:pt idx="66">
                  <c:v>8.93</c:v>
                </c:pt>
                <c:pt idx="67">
                  <c:v>6.5999999999999988</c:v>
                </c:pt>
                <c:pt idx="68">
                  <c:v>-121.58000000000004</c:v>
                </c:pt>
                <c:pt idx="69">
                  <c:v>140.70149999999995</c:v>
                </c:pt>
                <c:pt idx="70">
                  <c:v>-66.508800000000036</c:v>
                </c:pt>
                <c:pt idx="71">
                  <c:v>5.4634</c:v>
                </c:pt>
                <c:pt idx="72">
                  <c:v>109.84820000000009</c:v>
                </c:pt>
                <c:pt idx="73">
                  <c:v>45.149200000000008</c:v>
                </c:pt>
                <c:pt idx="74">
                  <c:v>15.776999999999996</c:v>
                </c:pt>
                <c:pt idx="75">
                  <c:v>-19.770000000000007</c:v>
                </c:pt>
                <c:pt idx="76">
                  <c:v>-81.350499999999968</c:v>
                </c:pt>
                <c:pt idx="77">
                  <c:v>47.134399999999999</c:v>
                </c:pt>
                <c:pt idx="78">
                  <c:v>186.24479999999994</c:v>
                </c:pt>
                <c:pt idx="79">
                  <c:v>63.321299999999994</c:v>
                </c:pt>
                <c:pt idx="80">
                  <c:v>5.5663999999999998</c:v>
                </c:pt>
                <c:pt idx="81">
                  <c:v>-4.8980000000000041</c:v>
                </c:pt>
                <c:pt idx="82">
                  <c:v>-133.18770000000029</c:v>
                </c:pt>
                <c:pt idx="83">
                  <c:v>-26.602599999999999</c:v>
                </c:pt>
                <c:pt idx="84">
                  <c:v>941.22319999999979</c:v>
                </c:pt>
                <c:pt idx="85">
                  <c:v>47.086600000000004</c:v>
                </c:pt>
                <c:pt idx="86">
                  <c:v>6.8119999999999994</c:v>
                </c:pt>
                <c:pt idx="87">
                  <c:v>3.5999999999999996</c:v>
                </c:pt>
                <c:pt idx="88">
                  <c:v>6.7188000000000088</c:v>
                </c:pt>
                <c:pt idx="89">
                  <c:v>-27.457400000000007</c:v>
                </c:pt>
                <c:pt idx="90">
                  <c:v>-2.0364000000000004</c:v>
                </c:pt>
                <c:pt idx="91">
                  <c:v>4.4519999999999715</c:v>
                </c:pt>
                <c:pt idx="92">
                  <c:v>400.99479999999994</c:v>
                </c:pt>
                <c:pt idx="93">
                  <c:v>12.690999999999999</c:v>
                </c:pt>
                <c:pt idx="94">
                  <c:v>19.720399999999984</c:v>
                </c:pt>
                <c:pt idx="95">
                  <c:v>-20.631000000000007</c:v>
                </c:pt>
                <c:pt idx="96">
                  <c:v>-4.492799999999999</c:v>
                </c:pt>
                <c:pt idx="97">
                  <c:v>187.57289999999989</c:v>
                </c:pt>
                <c:pt idx="98">
                  <c:v>614.83040000000005</c:v>
                </c:pt>
                <c:pt idx="99">
                  <c:v>12.874400000000001</c:v>
                </c:pt>
                <c:pt idx="100">
                  <c:v>372.678</c:v>
                </c:pt>
                <c:pt idx="101">
                  <c:v>-18.1736</c:v>
                </c:pt>
                <c:pt idx="102">
                  <c:v>-1.7688000000000113</c:v>
                </c:pt>
                <c:pt idx="103">
                  <c:v>-70.401499999999999</c:v>
                </c:pt>
                <c:pt idx="104">
                  <c:v>241.59509999999995</c:v>
                </c:pt>
                <c:pt idx="105">
                  <c:v>1.0019999999999993</c:v>
                </c:pt>
                <c:pt idx="106">
                  <c:v>112.20840000000001</c:v>
                </c:pt>
                <c:pt idx="107">
                  <c:v>-332.08029999999997</c:v>
                </c:pt>
                <c:pt idx="108">
                  <c:v>-183.10620000000006</c:v>
                </c:pt>
                <c:pt idx="109">
                  <c:v>59.755799999999979</c:v>
                </c:pt>
                <c:pt idx="110">
                  <c:v>-7.7640000000000011</c:v>
                </c:pt>
                <c:pt idx="111">
                  <c:v>199.89349999999996</c:v>
                </c:pt>
                <c:pt idx="112">
                  <c:v>-66.686199999999957</c:v>
                </c:pt>
                <c:pt idx="113">
                  <c:v>74.974999999999994</c:v>
                </c:pt>
                <c:pt idx="114">
                  <c:v>21.035999999999994</c:v>
                </c:pt>
                <c:pt idx="115">
                  <c:v>-8.2160000000000366</c:v>
                </c:pt>
                <c:pt idx="116">
                  <c:v>2.1475999999999997</c:v>
                </c:pt>
                <c:pt idx="117">
                  <c:v>6.4427999999999992</c:v>
                </c:pt>
                <c:pt idx="118">
                  <c:v>-115.83610000000006</c:v>
                </c:pt>
                <c:pt idx="119">
                  <c:v>59.262999999999977</c:v>
                </c:pt>
                <c:pt idx="120">
                  <c:v>249.01619999999994</c:v>
                </c:pt>
                <c:pt idx="121">
                  <c:v>851.49019999999985</c:v>
                </c:pt>
                <c:pt idx="122">
                  <c:v>163.92040000000003</c:v>
                </c:pt>
                <c:pt idx="123">
                  <c:v>61.026199999999989</c:v>
                </c:pt>
                <c:pt idx="124">
                  <c:v>62.572499999999906</c:v>
                </c:pt>
                <c:pt idx="125">
                  <c:v>-3.1480000000000175</c:v>
                </c:pt>
                <c:pt idx="126">
                  <c:v>551.17829999999992</c:v>
                </c:pt>
                <c:pt idx="127">
                  <c:v>442.38279999999997</c:v>
                </c:pt>
                <c:pt idx="128">
                  <c:v>55.998599999999954</c:v>
                </c:pt>
                <c:pt idx="129">
                  <c:v>208.32840000000004</c:v>
                </c:pt>
                <c:pt idx="130">
                  <c:v>-161.55500000000001</c:v>
                </c:pt>
                <c:pt idx="131">
                  <c:v>79.148999999999972</c:v>
                </c:pt>
                <c:pt idx="132">
                  <c:v>233.99610000000001</c:v>
                </c:pt>
                <c:pt idx="133">
                  <c:v>-32.239200000000096</c:v>
                </c:pt>
                <c:pt idx="134">
                  <c:v>561.50599999999986</c:v>
                </c:pt>
                <c:pt idx="135">
                  <c:v>-5.8230000000000004</c:v>
                </c:pt>
                <c:pt idx="136">
                  <c:v>15.051400000000001</c:v>
                </c:pt>
                <c:pt idx="137">
                  <c:v>40.401199999999996</c:v>
                </c:pt>
                <c:pt idx="138">
                  <c:v>85.335199999999986</c:v>
                </c:pt>
                <c:pt idx="139">
                  <c:v>445.14</c:v>
                </c:pt>
                <c:pt idx="140">
                  <c:v>293.11410000000012</c:v>
                </c:pt>
                <c:pt idx="141">
                  <c:v>16.669799999999999</c:v>
                </c:pt>
                <c:pt idx="142">
                  <c:v>127.01439999999999</c:v>
                </c:pt>
                <c:pt idx="143">
                  <c:v>143.80879999999999</c:v>
                </c:pt>
                <c:pt idx="144">
                  <c:v>6.4308000000000014</c:v>
                </c:pt>
                <c:pt idx="145">
                  <c:v>218.87389999999999</c:v>
                </c:pt>
                <c:pt idx="146">
                  <c:v>79.124500000000012</c:v>
                </c:pt>
                <c:pt idx="147">
                  <c:v>10.580799999999954</c:v>
                </c:pt>
                <c:pt idx="148">
                  <c:v>253.30579999999992</c:v>
                </c:pt>
                <c:pt idx="149">
                  <c:v>4.9647999999999985</c:v>
                </c:pt>
                <c:pt idx="150">
                  <c:v>2306.7422999999999</c:v>
                </c:pt>
                <c:pt idx="151">
                  <c:v>50.349800000000009</c:v>
                </c:pt>
                <c:pt idx="152">
                  <c:v>-90.376199999999997</c:v>
                </c:pt>
                <c:pt idx="153">
                  <c:v>175.80079999999992</c:v>
                </c:pt>
                <c:pt idx="154">
                  <c:v>1.5509999999999984</c:v>
                </c:pt>
                <c:pt idx="155">
                  <c:v>7.6129999999999676</c:v>
                </c:pt>
              </c:numCache>
            </c:numRef>
          </c:val>
          <c:smooth val="0"/>
        </c:ser>
        <c:dLbls>
          <c:showLegendKey val="0"/>
          <c:showVal val="0"/>
          <c:showCatName val="0"/>
          <c:showSerName val="0"/>
          <c:showPercent val="0"/>
          <c:showBubbleSize val="0"/>
        </c:dLbls>
        <c:marker val="1"/>
        <c:smooth val="0"/>
        <c:axId val="-1158782576"/>
        <c:axId val="-1158776592"/>
      </c:lineChart>
      <c:catAx>
        <c:axId val="-11587825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76592"/>
        <c:crosses val="autoZero"/>
        <c:auto val="1"/>
        <c:lblAlgn val="ctr"/>
        <c:lblOffset val="100"/>
        <c:noMultiLvlLbl val="0"/>
      </c:catAx>
      <c:valAx>
        <c:axId val="-11587765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2576"/>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Analysis.DINU.xlsx]KPI!PivotTable4</c:name>
    <c:fmtId val="6"/>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KPI!$M$4:$M$160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KPI!$N$4:$N$160</c:f>
              <c:numCache>
                <c:formatCode>General</c:formatCode>
                <c:ptCount val="156"/>
                <c:pt idx="0">
                  <c:v>19</c:v>
                </c:pt>
                <c:pt idx="1">
                  <c:v>8</c:v>
                </c:pt>
                <c:pt idx="2">
                  <c:v>7</c:v>
                </c:pt>
                <c:pt idx="3">
                  <c:v>5</c:v>
                </c:pt>
                <c:pt idx="4">
                  <c:v>6</c:v>
                </c:pt>
                <c:pt idx="5">
                  <c:v>7</c:v>
                </c:pt>
                <c:pt idx="6">
                  <c:v>5</c:v>
                </c:pt>
                <c:pt idx="7">
                  <c:v>8</c:v>
                </c:pt>
                <c:pt idx="8">
                  <c:v>5</c:v>
                </c:pt>
                <c:pt idx="9">
                  <c:v>14</c:v>
                </c:pt>
                <c:pt idx="10">
                  <c:v>10</c:v>
                </c:pt>
                <c:pt idx="11">
                  <c:v>4</c:v>
                </c:pt>
                <c:pt idx="12">
                  <c:v>12</c:v>
                </c:pt>
                <c:pt idx="13">
                  <c:v>7</c:v>
                </c:pt>
                <c:pt idx="14">
                  <c:v>28</c:v>
                </c:pt>
                <c:pt idx="15">
                  <c:v>25</c:v>
                </c:pt>
                <c:pt idx="16">
                  <c:v>8</c:v>
                </c:pt>
                <c:pt idx="17">
                  <c:v>2</c:v>
                </c:pt>
                <c:pt idx="18">
                  <c:v>6</c:v>
                </c:pt>
                <c:pt idx="19">
                  <c:v>19</c:v>
                </c:pt>
                <c:pt idx="20">
                  <c:v>12</c:v>
                </c:pt>
                <c:pt idx="21">
                  <c:v>2</c:v>
                </c:pt>
                <c:pt idx="22">
                  <c:v>3</c:v>
                </c:pt>
                <c:pt idx="23">
                  <c:v>14</c:v>
                </c:pt>
                <c:pt idx="24">
                  <c:v>6</c:v>
                </c:pt>
                <c:pt idx="25">
                  <c:v>15</c:v>
                </c:pt>
                <c:pt idx="26">
                  <c:v>9</c:v>
                </c:pt>
                <c:pt idx="27">
                  <c:v>22</c:v>
                </c:pt>
                <c:pt idx="28">
                  <c:v>14</c:v>
                </c:pt>
                <c:pt idx="29">
                  <c:v>12</c:v>
                </c:pt>
                <c:pt idx="30">
                  <c:v>7</c:v>
                </c:pt>
                <c:pt idx="31">
                  <c:v>36</c:v>
                </c:pt>
                <c:pt idx="32">
                  <c:v>6</c:v>
                </c:pt>
                <c:pt idx="33">
                  <c:v>5</c:v>
                </c:pt>
                <c:pt idx="34">
                  <c:v>15</c:v>
                </c:pt>
                <c:pt idx="35">
                  <c:v>2</c:v>
                </c:pt>
                <c:pt idx="36">
                  <c:v>14</c:v>
                </c:pt>
                <c:pt idx="37">
                  <c:v>5</c:v>
                </c:pt>
                <c:pt idx="38">
                  <c:v>6</c:v>
                </c:pt>
                <c:pt idx="39">
                  <c:v>21</c:v>
                </c:pt>
                <c:pt idx="40">
                  <c:v>6</c:v>
                </c:pt>
                <c:pt idx="41">
                  <c:v>8</c:v>
                </c:pt>
                <c:pt idx="42">
                  <c:v>7</c:v>
                </c:pt>
                <c:pt idx="43">
                  <c:v>17</c:v>
                </c:pt>
                <c:pt idx="44">
                  <c:v>6</c:v>
                </c:pt>
                <c:pt idx="45">
                  <c:v>8</c:v>
                </c:pt>
                <c:pt idx="46">
                  <c:v>8</c:v>
                </c:pt>
                <c:pt idx="47">
                  <c:v>14</c:v>
                </c:pt>
                <c:pt idx="48">
                  <c:v>13</c:v>
                </c:pt>
                <c:pt idx="49">
                  <c:v>16</c:v>
                </c:pt>
                <c:pt idx="50">
                  <c:v>8</c:v>
                </c:pt>
                <c:pt idx="51">
                  <c:v>3</c:v>
                </c:pt>
                <c:pt idx="52">
                  <c:v>22</c:v>
                </c:pt>
                <c:pt idx="53">
                  <c:v>35</c:v>
                </c:pt>
                <c:pt idx="54">
                  <c:v>2</c:v>
                </c:pt>
                <c:pt idx="55">
                  <c:v>5</c:v>
                </c:pt>
                <c:pt idx="56">
                  <c:v>2</c:v>
                </c:pt>
                <c:pt idx="57">
                  <c:v>2</c:v>
                </c:pt>
                <c:pt idx="58">
                  <c:v>8</c:v>
                </c:pt>
                <c:pt idx="59">
                  <c:v>7</c:v>
                </c:pt>
                <c:pt idx="60">
                  <c:v>7</c:v>
                </c:pt>
                <c:pt idx="61">
                  <c:v>16</c:v>
                </c:pt>
                <c:pt idx="62">
                  <c:v>5</c:v>
                </c:pt>
                <c:pt idx="63">
                  <c:v>2</c:v>
                </c:pt>
                <c:pt idx="64">
                  <c:v>22</c:v>
                </c:pt>
                <c:pt idx="65">
                  <c:v>4</c:v>
                </c:pt>
                <c:pt idx="66">
                  <c:v>5</c:v>
                </c:pt>
                <c:pt idx="67">
                  <c:v>5</c:v>
                </c:pt>
                <c:pt idx="68">
                  <c:v>2</c:v>
                </c:pt>
                <c:pt idx="69">
                  <c:v>32</c:v>
                </c:pt>
                <c:pt idx="70">
                  <c:v>6</c:v>
                </c:pt>
                <c:pt idx="71">
                  <c:v>7</c:v>
                </c:pt>
                <c:pt idx="72">
                  <c:v>41</c:v>
                </c:pt>
                <c:pt idx="73">
                  <c:v>10</c:v>
                </c:pt>
                <c:pt idx="74">
                  <c:v>3</c:v>
                </c:pt>
                <c:pt idx="75">
                  <c:v>16</c:v>
                </c:pt>
                <c:pt idx="76">
                  <c:v>16</c:v>
                </c:pt>
                <c:pt idx="77">
                  <c:v>7</c:v>
                </c:pt>
                <c:pt idx="78">
                  <c:v>12</c:v>
                </c:pt>
                <c:pt idx="79">
                  <c:v>13</c:v>
                </c:pt>
                <c:pt idx="80">
                  <c:v>4</c:v>
                </c:pt>
                <c:pt idx="81">
                  <c:v>16</c:v>
                </c:pt>
                <c:pt idx="82">
                  <c:v>29</c:v>
                </c:pt>
                <c:pt idx="83">
                  <c:v>8</c:v>
                </c:pt>
                <c:pt idx="84">
                  <c:v>11</c:v>
                </c:pt>
                <c:pt idx="85">
                  <c:v>9</c:v>
                </c:pt>
                <c:pt idx="86">
                  <c:v>4</c:v>
                </c:pt>
                <c:pt idx="87">
                  <c:v>2</c:v>
                </c:pt>
                <c:pt idx="88">
                  <c:v>3</c:v>
                </c:pt>
                <c:pt idx="89">
                  <c:v>22</c:v>
                </c:pt>
                <c:pt idx="90">
                  <c:v>2</c:v>
                </c:pt>
                <c:pt idx="91">
                  <c:v>4</c:v>
                </c:pt>
                <c:pt idx="92">
                  <c:v>16</c:v>
                </c:pt>
                <c:pt idx="93">
                  <c:v>5</c:v>
                </c:pt>
                <c:pt idx="94">
                  <c:v>10</c:v>
                </c:pt>
                <c:pt idx="95">
                  <c:v>5</c:v>
                </c:pt>
                <c:pt idx="96">
                  <c:v>3</c:v>
                </c:pt>
                <c:pt idx="97">
                  <c:v>19</c:v>
                </c:pt>
                <c:pt idx="98">
                  <c:v>20</c:v>
                </c:pt>
                <c:pt idx="99">
                  <c:v>7</c:v>
                </c:pt>
                <c:pt idx="100">
                  <c:v>12</c:v>
                </c:pt>
                <c:pt idx="101">
                  <c:v>14</c:v>
                </c:pt>
                <c:pt idx="102">
                  <c:v>8</c:v>
                </c:pt>
                <c:pt idx="103">
                  <c:v>5</c:v>
                </c:pt>
                <c:pt idx="104">
                  <c:v>26</c:v>
                </c:pt>
                <c:pt idx="105">
                  <c:v>3</c:v>
                </c:pt>
                <c:pt idx="106">
                  <c:v>9</c:v>
                </c:pt>
                <c:pt idx="107">
                  <c:v>33</c:v>
                </c:pt>
                <c:pt idx="108">
                  <c:v>9</c:v>
                </c:pt>
                <c:pt idx="109">
                  <c:v>12</c:v>
                </c:pt>
                <c:pt idx="110">
                  <c:v>4</c:v>
                </c:pt>
                <c:pt idx="111">
                  <c:v>21</c:v>
                </c:pt>
                <c:pt idx="112">
                  <c:v>16</c:v>
                </c:pt>
                <c:pt idx="113">
                  <c:v>2</c:v>
                </c:pt>
                <c:pt idx="114">
                  <c:v>4</c:v>
                </c:pt>
                <c:pt idx="115">
                  <c:v>9</c:v>
                </c:pt>
                <c:pt idx="116">
                  <c:v>2</c:v>
                </c:pt>
                <c:pt idx="117">
                  <c:v>6</c:v>
                </c:pt>
                <c:pt idx="118">
                  <c:v>27</c:v>
                </c:pt>
                <c:pt idx="119">
                  <c:v>10</c:v>
                </c:pt>
                <c:pt idx="120">
                  <c:v>19</c:v>
                </c:pt>
                <c:pt idx="121">
                  <c:v>17</c:v>
                </c:pt>
                <c:pt idx="122">
                  <c:v>9</c:v>
                </c:pt>
                <c:pt idx="123">
                  <c:v>11</c:v>
                </c:pt>
                <c:pt idx="124">
                  <c:v>24</c:v>
                </c:pt>
                <c:pt idx="125">
                  <c:v>17</c:v>
                </c:pt>
                <c:pt idx="126">
                  <c:v>32</c:v>
                </c:pt>
                <c:pt idx="127">
                  <c:v>17</c:v>
                </c:pt>
                <c:pt idx="128">
                  <c:v>2</c:v>
                </c:pt>
                <c:pt idx="129">
                  <c:v>33</c:v>
                </c:pt>
                <c:pt idx="130">
                  <c:v>14</c:v>
                </c:pt>
                <c:pt idx="131">
                  <c:v>8</c:v>
                </c:pt>
                <c:pt idx="132">
                  <c:v>1</c:v>
                </c:pt>
                <c:pt idx="133">
                  <c:v>31</c:v>
                </c:pt>
                <c:pt idx="134">
                  <c:v>40</c:v>
                </c:pt>
                <c:pt idx="135">
                  <c:v>3</c:v>
                </c:pt>
                <c:pt idx="136">
                  <c:v>11</c:v>
                </c:pt>
                <c:pt idx="137">
                  <c:v>7</c:v>
                </c:pt>
                <c:pt idx="138">
                  <c:v>9</c:v>
                </c:pt>
                <c:pt idx="139">
                  <c:v>9</c:v>
                </c:pt>
                <c:pt idx="140">
                  <c:v>22</c:v>
                </c:pt>
                <c:pt idx="141">
                  <c:v>3</c:v>
                </c:pt>
                <c:pt idx="142">
                  <c:v>14</c:v>
                </c:pt>
                <c:pt idx="143">
                  <c:v>19</c:v>
                </c:pt>
                <c:pt idx="144">
                  <c:v>4</c:v>
                </c:pt>
                <c:pt idx="145">
                  <c:v>29</c:v>
                </c:pt>
                <c:pt idx="146">
                  <c:v>14</c:v>
                </c:pt>
                <c:pt idx="147">
                  <c:v>15</c:v>
                </c:pt>
                <c:pt idx="148">
                  <c:v>15</c:v>
                </c:pt>
                <c:pt idx="149">
                  <c:v>4</c:v>
                </c:pt>
                <c:pt idx="150">
                  <c:v>9</c:v>
                </c:pt>
                <c:pt idx="151">
                  <c:v>7</c:v>
                </c:pt>
                <c:pt idx="152">
                  <c:v>3</c:v>
                </c:pt>
                <c:pt idx="153">
                  <c:v>28</c:v>
                </c:pt>
                <c:pt idx="154">
                  <c:v>2</c:v>
                </c:pt>
                <c:pt idx="155">
                  <c:v>23</c:v>
                </c:pt>
              </c:numCache>
            </c:numRef>
          </c:val>
          <c:smooth val="0"/>
        </c:ser>
        <c:dLbls>
          <c:showLegendKey val="0"/>
          <c:showVal val="0"/>
          <c:showCatName val="0"/>
          <c:showSerName val="0"/>
          <c:showPercent val="0"/>
          <c:showBubbleSize val="0"/>
        </c:dLbls>
        <c:marker val="1"/>
        <c:smooth val="0"/>
        <c:axId val="-1158781488"/>
        <c:axId val="-1158780944"/>
      </c:lineChart>
      <c:catAx>
        <c:axId val="-11587814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0944"/>
        <c:crosses val="autoZero"/>
        <c:auto val="1"/>
        <c:lblAlgn val="ctr"/>
        <c:lblOffset val="100"/>
        <c:noMultiLvlLbl val="0"/>
      </c:catAx>
      <c:valAx>
        <c:axId val="-1158780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14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Analysis.DINU.xlsx]KPI!PivotTable5</c:name>
    <c:fmtId val="8"/>
  </c:pivotSource>
  <c:chart>
    <c:autoTitleDeleted val="1"/>
    <c:pivotFmts>
      <c:pivotFmt>
        <c:idx val="0"/>
      </c:pivotFmt>
      <c:pivotFmt>
        <c:idx val="1"/>
      </c:pivotFmt>
      <c:pivotFmt>
        <c:idx val="2"/>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KPI!$Q$3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KPI!$P$4:$P$160</c:f>
              <c:strCache>
                <c:ptCount val="156"/>
                <c:pt idx="0">
                  <c:v>03-01-12</c:v>
                </c:pt>
                <c:pt idx="1">
                  <c:v>04-01-12</c:v>
                </c:pt>
                <c:pt idx="2">
                  <c:v>17-01-12</c:v>
                </c:pt>
                <c:pt idx="3">
                  <c:v>19-01-12</c:v>
                </c:pt>
                <c:pt idx="4">
                  <c:v>30-01-12</c:v>
                </c:pt>
                <c:pt idx="5">
                  <c:v>31-01-12</c:v>
                </c:pt>
                <c:pt idx="6">
                  <c:v>03-02-12</c:v>
                </c:pt>
                <c:pt idx="7">
                  <c:v>06-02-12</c:v>
                </c:pt>
                <c:pt idx="8">
                  <c:v>08-02-12</c:v>
                </c:pt>
                <c:pt idx="9">
                  <c:v>09-02-12</c:v>
                </c:pt>
                <c:pt idx="10">
                  <c:v>15-02-12</c:v>
                </c:pt>
                <c:pt idx="11">
                  <c:v>22-02-12</c:v>
                </c:pt>
                <c:pt idx="12">
                  <c:v>01-03-12</c:v>
                </c:pt>
                <c:pt idx="13">
                  <c:v>02-03-12</c:v>
                </c:pt>
                <c:pt idx="14">
                  <c:v>05-03-12</c:v>
                </c:pt>
                <c:pt idx="15">
                  <c:v>08-03-12</c:v>
                </c:pt>
                <c:pt idx="16">
                  <c:v>09-03-12</c:v>
                </c:pt>
                <c:pt idx="17">
                  <c:v>10-03-12</c:v>
                </c:pt>
                <c:pt idx="18">
                  <c:v>19-03-12</c:v>
                </c:pt>
                <c:pt idx="19">
                  <c:v>20-03-12</c:v>
                </c:pt>
                <c:pt idx="20">
                  <c:v>22-03-12</c:v>
                </c:pt>
                <c:pt idx="21">
                  <c:v>23-03-12</c:v>
                </c:pt>
                <c:pt idx="22">
                  <c:v>24-03-12</c:v>
                </c:pt>
                <c:pt idx="23">
                  <c:v>30-03-12</c:v>
                </c:pt>
                <c:pt idx="24">
                  <c:v>31-03-12</c:v>
                </c:pt>
                <c:pt idx="25">
                  <c:v>02-04-12</c:v>
                </c:pt>
                <c:pt idx="26">
                  <c:v>04-04-12</c:v>
                </c:pt>
                <c:pt idx="27">
                  <c:v>06-04-12</c:v>
                </c:pt>
                <c:pt idx="28">
                  <c:v>07-04-12</c:v>
                </c:pt>
                <c:pt idx="29">
                  <c:v>13-04-12</c:v>
                </c:pt>
                <c:pt idx="30">
                  <c:v>16-04-12</c:v>
                </c:pt>
                <c:pt idx="31">
                  <c:v>18-04-12</c:v>
                </c:pt>
                <c:pt idx="32">
                  <c:v>19-04-12</c:v>
                </c:pt>
                <c:pt idx="33">
                  <c:v>20-04-12</c:v>
                </c:pt>
                <c:pt idx="34">
                  <c:v>25-04-12</c:v>
                </c:pt>
                <c:pt idx="35">
                  <c:v>26-04-12</c:v>
                </c:pt>
                <c:pt idx="36">
                  <c:v>28-04-12</c:v>
                </c:pt>
                <c:pt idx="37">
                  <c:v>30-04-12</c:v>
                </c:pt>
                <c:pt idx="38">
                  <c:v>02-05-12</c:v>
                </c:pt>
                <c:pt idx="39">
                  <c:v>04-05-12</c:v>
                </c:pt>
                <c:pt idx="40">
                  <c:v>07-05-12</c:v>
                </c:pt>
                <c:pt idx="41">
                  <c:v>08-05-12</c:v>
                </c:pt>
                <c:pt idx="42">
                  <c:v>10-05-12</c:v>
                </c:pt>
                <c:pt idx="43">
                  <c:v>12-05-12</c:v>
                </c:pt>
                <c:pt idx="44">
                  <c:v>13-05-12</c:v>
                </c:pt>
                <c:pt idx="45">
                  <c:v>17-05-12</c:v>
                </c:pt>
                <c:pt idx="46">
                  <c:v>21-05-12</c:v>
                </c:pt>
                <c:pt idx="47">
                  <c:v>23-05-12</c:v>
                </c:pt>
                <c:pt idx="48">
                  <c:v>24-05-12</c:v>
                </c:pt>
                <c:pt idx="49">
                  <c:v>25-05-12</c:v>
                </c:pt>
                <c:pt idx="50">
                  <c:v>26-05-12</c:v>
                </c:pt>
                <c:pt idx="51">
                  <c:v>29-05-12</c:v>
                </c:pt>
                <c:pt idx="52">
                  <c:v>31-05-12</c:v>
                </c:pt>
                <c:pt idx="53">
                  <c:v>01-06-12</c:v>
                </c:pt>
                <c:pt idx="54">
                  <c:v>05-06-12</c:v>
                </c:pt>
                <c:pt idx="55">
                  <c:v>08-06-12</c:v>
                </c:pt>
                <c:pt idx="56">
                  <c:v>09-06-12</c:v>
                </c:pt>
                <c:pt idx="57">
                  <c:v>12-06-12</c:v>
                </c:pt>
                <c:pt idx="58">
                  <c:v>16-06-12</c:v>
                </c:pt>
                <c:pt idx="59">
                  <c:v>19-06-12</c:v>
                </c:pt>
                <c:pt idx="60">
                  <c:v>22-06-12</c:v>
                </c:pt>
                <c:pt idx="61">
                  <c:v>25-06-12</c:v>
                </c:pt>
                <c:pt idx="62">
                  <c:v>26-06-12</c:v>
                </c:pt>
                <c:pt idx="63">
                  <c:v>29-06-12</c:v>
                </c:pt>
                <c:pt idx="64">
                  <c:v>02-07-12</c:v>
                </c:pt>
                <c:pt idx="65">
                  <c:v>04-07-12</c:v>
                </c:pt>
                <c:pt idx="66">
                  <c:v>05-07-12</c:v>
                </c:pt>
                <c:pt idx="67">
                  <c:v>08-07-12</c:v>
                </c:pt>
                <c:pt idx="68">
                  <c:v>09-07-12</c:v>
                </c:pt>
                <c:pt idx="69">
                  <c:v>12-07-12</c:v>
                </c:pt>
                <c:pt idx="70">
                  <c:v>13-07-12</c:v>
                </c:pt>
                <c:pt idx="71">
                  <c:v>17-07-12</c:v>
                </c:pt>
                <c:pt idx="72">
                  <c:v>20-07-12</c:v>
                </c:pt>
                <c:pt idx="73">
                  <c:v>30-07-12</c:v>
                </c:pt>
                <c:pt idx="74">
                  <c:v>31-07-12</c:v>
                </c:pt>
                <c:pt idx="75">
                  <c:v>05-08-12</c:v>
                </c:pt>
                <c:pt idx="76">
                  <c:v>06-08-12</c:v>
                </c:pt>
                <c:pt idx="77">
                  <c:v>07-08-12</c:v>
                </c:pt>
                <c:pt idx="78">
                  <c:v>09-08-12</c:v>
                </c:pt>
                <c:pt idx="79">
                  <c:v>10-08-12</c:v>
                </c:pt>
                <c:pt idx="80">
                  <c:v>13-08-12</c:v>
                </c:pt>
                <c:pt idx="81">
                  <c:v>23-08-12</c:v>
                </c:pt>
                <c:pt idx="82">
                  <c:v>24-08-12</c:v>
                </c:pt>
                <c:pt idx="83">
                  <c:v>25-08-12</c:v>
                </c:pt>
                <c:pt idx="84">
                  <c:v>28-08-12</c:v>
                </c:pt>
                <c:pt idx="85">
                  <c:v>29-08-12</c:v>
                </c:pt>
                <c:pt idx="86">
                  <c:v>31-08-12</c:v>
                </c:pt>
                <c:pt idx="87">
                  <c:v>03-09-12</c:v>
                </c:pt>
                <c:pt idx="88">
                  <c:v>04-09-12</c:v>
                </c:pt>
                <c:pt idx="89">
                  <c:v>05-09-12</c:v>
                </c:pt>
                <c:pt idx="90">
                  <c:v>07-09-12</c:v>
                </c:pt>
                <c:pt idx="91">
                  <c:v>10-09-12</c:v>
                </c:pt>
                <c:pt idx="92">
                  <c:v>13-09-12</c:v>
                </c:pt>
                <c:pt idx="93">
                  <c:v>14-09-12</c:v>
                </c:pt>
                <c:pt idx="94">
                  <c:v>15-09-12</c:v>
                </c:pt>
                <c:pt idx="95">
                  <c:v>17-09-12</c:v>
                </c:pt>
                <c:pt idx="96">
                  <c:v>20-09-12</c:v>
                </c:pt>
                <c:pt idx="97">
                  <c:v>21-09-12</c:v>
                </c:pt>
                <c:pt idx="98">
                  <c:v>24-09-12</c:v>
                </c:pt>
                <c:pt idx="99">
                  <c:v>25-09-12</c:v>
                </c:pt>
                <c:pt idx="100">
                  <c:v>26-09-12</c:v>
                </c:pt>
                <c:pt idx="101">
                  <c:v>27-09-12</c:v>
                </c:pt>
                <c:pt idx="102">
                  <c:v>01-10-12</c:v>
                </c:pt>
                <c:pt idx="103">
                  <c:v>08-10-12</c:v>
                </c:pt>
                <c:pt idx="104">
                  <c:v>09-10-12</c:v>
                </c:pt>
                <c:pt idx="105">
                  <c:v>10-10-12</c:v>
                </c:pt>
                <c:pt idx="106">
                  <c:v>12-10-12</c:v>
                </c:pt>
                <c:pt idx="107">
                  <c:v>15-10-12</c:v>
                </c:pt>
                <c:pt idx="108">
                  <c:v>18-10-12</c:v>
                </c:pt>
                <c:pt idx="109">
                  <c:v>19-10-12</c:v>
                </c:pt>
                <c:pt idx="110">
                  <c:v>22-10-12</c:v>
                </c:pt>
                <c:pt idx="111">
                  <c:v>23-10-12</c:v>
                </c:pt>
                <c:pt idx="112">
                  <c:v>24-10-12</c:v>
                </c:pt>
                <c:pt idx="113">
                  <c:v>30-10-12</c:v>
                </c:pt>
                <c:pt idx="114">
                  <c:v>31-10-12</c:v>
                </c:pt>
                <c:pt idx="115">
                  <c:v>02-11-12</c:v>
                </c:pt>
                <c:pt idx="116">
                  <c:v>03-11-12</c:v>
                </c:pt>
                <c:pt idx="117">
                  <c:v>05-11-12</c:v>
                </c:pt>
                <c:pt idx="118">
                  <c:v>07-11-12</c:v>
                </c:pt>
                <c:pt idx="119">
                  <c:v>08-11-12</c:v>
                </c:pt>
                <c:pt idx="120">
                  <c:v>09-11-12</c:v>
                </c:pt>
                <c:pt idx="121">
                  <c:v>10-11-12</c:v>
                </c:pt>
                <c:pt idx="122">
                  <c:v>11-11-12</c:v>
                </c:pt>
                <c:pt idx="123">
                  <c:v>12-11-12</c:v>
                </c:pt>
                <c:pt idx="124">
                  <c:v>13-11-12</c:v>
                </c:pt>
                <c:pt idx="125">
                  <c:v>15-11-12</c:v>
                </c:pt>
                <c:pt idx="126">
                  <c:v>16-11-12</c:v>
                </c:pt>
                <c:pt idx="127">
                  <c:v>17-11-12</c:v>
                </c:pt>
                <c:pt idx="128">
                  <c:v>20-11-12</c:v>
                </c:pt>
                <c:pt idx="129">
                  <c:v>21-11-12</c:v>
                </c:pt>
                <c:pt idx="130">
                  <c:v>22-11-12</c:v>
                </c:pt>
                <c:pt idx="131">
                  <c:v>23-11-12</c:v>
                </c:pt>
                <c:pt idx="132">
                  <c:v>26-11-12</c:v>
                </c:pt>
                <c:pt idx="133">
                  <c:v>28-11-12</c:v>
                </c:pt>
                <c:pt idx="134">
                  <c:v>29-11-12</c:v>
                </c:pt>
                <c:pt idx="135">
                  <c:v>30-11-12</c:v>
                </c:pt>
                <c:pt idx="136">
                  <c:v>01-12-12</c:v>
                </c:pt>
                <c:pt idx="137">
                  <c:v>04-12-12</c:v>
                </c:pt>
                <c:pt idx="138">
                  <c:v>05-12-12</c:v>
                </c:pt>
                <c:pt idx="139">
                  <c:v>06-12-12</c:v>
                </c:pt>
                <c:pt idx="140">
                  <c:v>08-12-12</c:v>
                </c:pt>
                <c:pt idx="141">
                  <c:v>09-12-12</c:v>
                </c:pt>
                <c:pt idx="142">
                  <c:v>10-12-12</c:v>
                </c:pt>
                <c:pt idx="143">
                  <c:v>11-12-12</c:v>
                </c:pt>
                <c:pt idx="144">
                  <c:v>12-12-12</c:v>
                </c:pt>
                <c:pt idx="145">
                  <c:v>17-12-12</c:v>
                </c:pt>
                <c:pt idx="146">
                  <c:v>19-12-12</c:v>
                </c:pt>
                <c:pt idx="147">
                  <c:v>20-12-12</c:v>
                </c:pt>
                <c:pt idx="148">
                  <c:v>21-12-12</c:v>
                </c:pt>
                <c:pt idx="149">
                  <c:v>22-12-12</c:v>
                </c:pt>
                <c:pt idx="150">
                  <c:v>24-12-12</c:v>
                </c:pt>
                <c:pt idx="151">
                  <c:v>25-12-12</c:v>
                </c:pt>
                <c:pt idx="152">
                  <c:v>26-12-12</c:v>
                </c:pt>
                <c:pt idx="153">
                  <c:v>27-12-12</c:v>
                </c:pt>
                <c:pt idx="154">
                  <c:v>28-12-12</c:v>
                </c:pt>
                <c:pt idx="155">
                  <c:v>31-12-12</c:v>
                </c:pt>
              </c:strCache>
            </c:strRef>
          </c:cat>
          <c:val>
            <c:numRef>
              <c:f>KPI!$Q$4:$Q$160</c:f>
              <c:numCache>
                <c:formatCode>General</c:formatCode>
                <c:ptCount val="156"/>
                <c:pt idx="0">
                  <c:v>4</c:v>
                </c:pt>
                <c:pt idx="1">
                  <c:v>2</c:v>
                </c:pt>
                <c:pt idx="2">
                  <c:v>1</c:v>
                </c:pt>
                <c:pt idx="3">
                  <c:v>2</c:v>
                </c:pt>
                <c:pt idx="4">
                  <c:v>1</c:v>
                </c:pt>
                <c:pt idx="5">
                  <c:v>3</c:v>
                </c:pt>
                <c:pt idx="6">
                  <c:v>2</c:v>
                </c:pt>
                <c:pt idx="7">
                  <c:v>3</c:v>
                </c:pt>
                <c:pt idx="8">
                  <c:v>3</c:v>
                </c:pt>
                <c:pt idx="9">
                  <c:v>4</c:v>
                </c:pt>
                <c:pt idx="10">
                  <c:v>3</c:v>
                </c:pt>
                <c:pt idx="11">
                  <c:v>1</c:v>
                </c:pt>
                <c:pt idx="12">
                  <c:v>3</c:v>
                </c:pt>
                <c:pt idx="13">
                  <c:v>2</c:v>
                </c:pt>
                <c:pt idx="14">
                  <c:v>8</c:v>
                </c:pt>
                <c:pt idx="15">
                  <c:v>6</c:v>
                </c:pt>
                <c:pt idx="16">
                  <c:v>2</c:v>
                </c:pt>
                <c:pt idx="17">
                  <c:v>1</c:v>
                </c:pt>
                <c:pt idx="18">
                  <c:v>2</c:v>
                </c:pt>
                <c:pt idx="19">
                  <c:v>3</c:v>
                </c:pt>
                <c:pt idx="20">
                  <c:v>3</c:v>
                </c:pt>
                <c:pt idx="21">
                  <c:v>1</c:v>
                </c:pt>
                <c:pt idx="22">
                  <c:v>1</c:v>
                </c:pt>
                <c:pt idx="23">
                  <c:v>3</c:v>
                </c:pt>
                <c:pt idx="24">
                  <c:v>2</c:v>
                </c:pt>
                <c:pt idx="25">
                  <c:v>4</c:v>
                </c:pt>
                <c:pt idx="26">
                  <c:v>5</c:v>
                </c:pt>
                <c:pt idx="27">
                  <c:v>5</c:v>
                </c:pt>
                <c:pt idx="28">
                  <c:v>2</c:v>
                </c:pt>
                <c:pt idx="29">
                  <c:v>4</c:v>
                </c:pt>
                <c:pt idx="30">
                  <c:v>2</c:v>
                </c:pt>
                <c:pt idx="31">
                  <c:v>13</c:v>
                </c:pt>
                <c:pt idx="32">
                  <c:v>2</c:v>
                </c:pt>
                <c:pt idx="33">
                  <c:v>2</c:v>
                </c:pt>
                <c:pt idx="34">
                  <c:v>4</c:v>
                </c:pt>
                <c:pt idx="35">
                  <c:v>1</c:v>
                </c:pt>
                <c:pt idx="36">
                  <c:v>5</c:v>
                </c:pt>
                <c:pt idx="37">
                  <c:v>1</c:v>
                </c:pt>
                <c:pt idx="38">
                  <c:v>2</c:v>
                </c:pt>
                <c:pt idx="39">
                  <c:v>3</c:v>
                </c:pt>
                <c:pt idx="40">
                  <c:v>2</c:v>
                </c:pt>
                <c:pt idx="41">
                  <c:v>3</c:v>
                </c:pt>
                <c:pt idx="42">
                  <c:v>2</c:v>
                </c:pt>
                <c:pt idx="43">
                  <c:v>3</c:v>
                </c:pt>
                <c:pt idx="44">
                  <c:v>2</c:v>
                </c:pt>
                <c:pt idx="45">
                  <c:v>2</c:v>
                </c:pt>
                <c:pt idx="46">
                  <c:v>1</c:v>
                </c:pt>
                <c:pt idx="47">
                  <c:v>2</c:v>
                </c:pt>
                <c:pt idx="48">
                  <c:v>2</c:v>
                </c:pt>
                <c:pt idx="49">
                  <c:v>5</c:v>
                </c:pt>
                <c:pt idx="50">
                  <c:v>3</c:v>
                </c:pt>
                <c:pt idx="51">
                  <c:v>1</c:v>
                </c:pt>
                <c:pt idx="52">
                  <c:v>5</c:v>
                </c:pt>
                <c:pt idx="53">
                  <c:v>6</c:v>
                </c:pt>
                <c:pt idx="54">
                  <c:v>1</c:v>
                </c:pt>
                <c:pt idx="55">
                  <c:v>2</c:v>
                </c:pt>
                <c:pt idx="56">
                  <c:v>1</c:v>
                </c:pt>
                <c:pt idx="57">
                  <c:v>1</c:v>
                </c:pt>
                <c:pt idx="58">
                  <c:v>3</c:v>
                </c:pt>
                <c:pt idx="59">
                  <c:v>2</c:v>
                </c:pt>
                <c:pt idx="60">
                  <c:v>1</c:v>
                </c:pt>
                <c:pt idx="61">
                  <c:v>4</c:v>
                </c:pt>
                <c:pt idx="62">
                  <c:v>2</c:v>
                </c:pt>
                <c:pt idx="63">
                  <c:v>1</c:v>
                </c:pt>
                <c:pt idx="64">
                  <c:v>6</c:v>
                </c:pt>
                <c:pt idx="65">
                  <c:v>1</c:v>
                </c:pt>
                <c:pt idx="66">
                  <c:v>1</c:v>
                </c:pt>
                <c:pt idx="67">
                  <c:v>1</c:v>
                </c:pt>
                <c:pt idx="68">
                  <c:v>1</c:v>
                </c:pt>
                <c:pt idx="69">
                  <c:v>8</c:v>
                </c:pt>
                <c:pt idx="70">
                  <c:v>1</c:v>
                </c:pt>
                <c:pt idx="71">
                  <c:v>2</c:v>
                </c:pt>
                <c:pt idx="72">
                  <c:v>10</c:v>
                </c:pt>
                <c:pt idx="73">
                  <c:v>2</c:v>
                </c:pt>
                <c:pt idx="74">
                  <c:v>1</c:v>
                </c:pt>
                <c:pt idx="75">
                  <c:v>4</c:v>
                </c:pt>
                <c:pt idx="76">
                  <c:v>5</c:v>
                </c:pt>
                <c:pt idx="77">
                  <c:v>2</c:v>
                </c:pt>
                <c:pt idx="78">
                  <c:v>4</c:v>
                </c:pt>
                <c:pt idx="79">
                  <c:v>4</c:v>
                </c:pt>
                <c:pt idx="80">
                  <c:v>1</c:v>
                </c:pt>
                <c:pt idx="81">
                  <c:v>4</c:v>
                </c:pt>
                <c:pt idx="82">
                  <c:v>4</c:v>
                </c:pt>
                <c:pt idx="83">
                  <c:v>3</c:v>
                </c:pt>
                <c:pt idx="84">
                  <c:v>3</c:v>
                </c:pt>
                <c:pt idx="85">
                  <c:v>2</c:v>
                </c:pt>
                <c:pt idx="86">
                  <c:v>1</c:v>
                </c:pt>
                <c:pt idx="87">
                  <c:v>1</c:v>
                </c:pt>
                <c:pt idx="88">
                  <c:v>1</c:v>
                </c:pt>
                <c:pt idx="89">
                  <c:v>5</c:v>
                </c:pt>
                <c:pt idx="90">
                  <c:v>1</c:v>
                </c:pt>
                <c:pt idx="91">
                  <c:v>2</c:v>
                </c:pt>
                <c:pt idx="92">
                  <c:v>4</c:v>
                </c:pt>
                <c:pt idx="93">
                  <c:v>1</c:v>
                </c:pt>
                <c:pt idx="94">
                  <c:v>2</c:v>
                </c:pt>
                <c:pt idx="95">
                  <c:v>2</c:v>
                </c:pt>
                <c:pt idx="96">
                  <c:v>1</c:v>
                </c:pt>
                <c:pt idx="97">
                  <c:v>5</c:v>
                </c:pt>
                <c:pt idx="98">
                  <c:v>3</c:v>
                </c:pt>
                <c:pt idx="99">
                  <c:v>1</c:v>
                </c:pt>
                <c:pt idx="100">
                  <c:v>2</c:v>
                </c:pt>
                <c:pt idx="101">
                  <c:v>4</c:v>
                </c:pt>
                <c:pt idx="102">
                  <c:v>2</c:v>
                </c:pt>
                <c:pt idx="103">
                  <c:v>2</c:v>
                </c:pt>
                <c:pt idx="104">
                  <c:v>6</c:v>
                </c:pt>
                <c:pt idx="105">
                  <c:v>1</c:v>
                </c:pt>
                <c:pt idx="106">
                  <c:v>3</c:v>
                </c:pt>
                <c:pt idx="107">
                  <c:v>8</c:v>
                </c:pt>
                <c:pt idx="108">
                  <c:v>2</c:v>
                </c:pt>
                <c:pt idx="109">
                  <c:v>3</c:v>
                </c:pt>
                <c:pt idx="110">
                  <c:v>1</c:v>
                </c:pt>
                <c:pt idx="111">
                  <c:v>5</c:v>
                </c:pt>
                <c:pt idx="112">
                  <c:v>4</c:v>
                </c:pt>
                <c:pt idx="113">
                  <c:v>1</c:v>
                </c:pt>
                <c:pt idx="114">
                  <c:v>1</c:v>
                </c:pt>
                <c:pt idx="115">
                  <c:v>2</c:v>
                </c:pt>
                <c:pt idx="116">
                  <c:v>1</c:v>
                </c:pt>
                <c:pt idx="117">
                  <c:v>1</c:v>
                </c:pt>
                <c:pt idx="118">
                  <c:v>7</c:v>
                </c:pt>
                <c:pt idx="119">
                  <c:v>2</c:v>
                </c:pt>
                <c:pt idx="120">
                  <c:v>5</c:v>
                </c:pt>
                <c:pt idx="121">
                  <c:v>6</c:v>
                </c:pt>
                <c:pt idx="122">
                  <c:v>2</c:v>
                </c:pt>
                <c:pt idx="123">
                  <c:v>3</c:v>
                </c:pt>
                <c:pt idx="124">
                  <c:v>5</c:v>
                </c:pt>
                <c:pt idx="125">
                  <c:v>3</c:v>
                </c:pt>
                <c:pt idx="126">
                  <c:v>8</c:v>
                </c:pt>
                <c:pt idx="127">
                  <c:v>4</c:v>
                </c:pt>
                <c:pt idx="128">
                  <c:v>1</c:v>
                </c:pt>
                <c:pt idx="129">
                  <c:v>11</c:v>
                </c:pt>
                <c:pt idx="130">
                  <c:v>4</c:v>
                </c:pt>
                <c:pt idx="131">
                  <c:v>3</c:v>
                </c:pt>
                <c:pt idx="132">
                  <c:v>1</c:v>
                </c:pt>
                <c:pt idx="133">
                  <c:v>6</c:v>
                </c:pt>
                <c:pt idx="134">
                  <c:v>8</c:v>
                </c:pt>
                <c:pt idx="135">
                  <c:v>1</c:v>
                </c:pt>
                <c:pt idx="136">
                  <c:v>4</c:v>
                </c:pt>
                <c:pt idx="137">
                  <c:v>1</c:v>
                </c:pt>
                <c:pt idx="138">
                  <c:v>3</c:v>
                </c:pt>
                <c:pt idx="139">
                  <c:v>2</c:v>
                </c:pt>
                <c:pt idx="140">
                  <c:v>3</c:v>
                </c:pt>
                <c:pt idx="141">
                  <c:v>1</c:v>
                </c:pt>
                <c:pt idx="142">
                  <c:v>5</c:v>
                </c:pt>
                <c:pt idx="143">
                  <c:v>5</c:v>
                </c:pt>
                <c:pt idx="144">
                  <c:v>1</c:v>
                </c:pt>
                <c:pt idx="145">
                  <c:v>8</c:v>
                </c:pt>
                <c:pt idx="146">
                  <c:v>5</c:v>
                </c:pt>
                <c:pt idx="147">
                  <c:v>5</c:v>
                </c:pt>
                <c:pt idx="148">
                  <c:v>4</c:v>
                </c:pt>
                <c:pt idx="149">
                  <c:v>1</c:v>
                </c:pt>
                <c:pt idx="150">
                  <c:v>2</c:v>
                </c:pt>
                <c:pt idx="151">
                  <c:v>4</c:v>
                </c:pt>
                <c:pt idx="152">
                  <c:v>1</c:v>
                </c:pt>
                <c:pt idx="153">
                  <c:v>7</c:v>
                </c:pt>
                <c:pt idx="154">
                  <c:v>1</c:v>
                </c:pt>
                <c:pt idx="155">
                  <c:v>6</c:v>
                </c:pt>
              </c:numCache>
            </c:numRef>
          </c:val>
          <c:smooth val="0"/>
        </c:ser>
        <c:dLbls>
          <c:showLegendKey val="0"/>
          <c:showVal val="0"/>
          <c:showCatName val="0"/>
          <c:showSerName val="0"/>
          <c:showPercent val="0"/>
          <c:showBubbleSize val="0"/>
        </c:dLbls>
        <c:marker val="1"/>
        <c:smooth val="0"/>
        <c:axId val="-1158775504"/>
        <c:axId val="-1158784752"/>
      </c:lineChart>
      <c:catAx>
        <c:axId val="-1158775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4752"/>
        <c:crosses val="autoZero"/>
        <c:auto val="1"/>
        <c:lblAlgn val="ctr"/>
        <c:lblOffset val="100"/>
        <c:noMultiLvlLbl val="0"/>
      </c:catAx>
      <c:valAx>
        <c:axId val="-1158784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75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Analysis.DINU.xlsx]KPI!PivotTable6</c:name>
    <c:fmtId val="14"/>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KPI!$U$3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KPI!$T$4:$T$160</c:f>
              <c:strCache>
                <c:ptCount val="156"/>
                <c:pt idx="0">
                  <c:v>08-06-12</c:v>
                </c:pt>
                <c:pt idx="1">
                  <c:v>21-05-12</c:v>
                </c:pt>
                <c:pt idx="2">
                  <c:v>09-07-12</c:v>
                </c:pt>
                <c:pt idx="3">
                  <c:v>18-10-12</c:v>
                </c:pt>
                <c:pt idx="4">
                  <c:v>10-05-12</c:v>
                </c:pt>
                <c:pt idx="5">
                  <c:v>19-04-12</c:v>
                </c:pt>
                <c:pt idx="6">
                  <c:v>10-03-12</c:v>
                </c:pt>
                <c:pt idx="7">
                  <c:v>13-07-12</c:v>
                </c:pt>
                <c:pt idx="8">
                  <c:v>20-09-12</c:v>
                </c:pt>
                <c:pt idx="9">
                  <c:v>30-11-12</c:v>
                </c:pt>
                <c:pt idx="10">
                  <c:v>22-10-12</c:v>
                </c:pt>
                <c:pt idx="11">
                  <c:v>07-04-12</c:v>
                </c:pt>
                <c:pt idx="12">
                  <c:v>17-01-12</c:v>
                </c:pt>
                <c:pt idx="13">
                  <c:v>05-03-12</c:v>
                </c:pt>
                <c:pt idx="14">
                  <c:v>17-05-12</c:v>
                </c:pt>
                <c:pt idx="15">
                  <c:v>08-10-12</c:v>
                </c:pt>
                <c:pt idx="16">
                  <c:v>25-08-12</c:v>
                </c:pt>
                <c:pt idx="17">
                  <c:v>17-09-12</c:v>
                </c:pt>
                <c:pt idx="18">
                  <c:v>02-04-12</c:v>
                </c:pt>
                <c:pt idx="19">
                  <c:v>22-06-12</c:v>
                </c:pt>
                <c:pt idx="20">
                  <c:v>22-11-12</c:v>
                </c:pt>
                <c:pt idx="21">
                  <c:v>26-12-12</c:v>
                </c:pt>
                <c:pt idx="22">
                  <c:v>24-05-12</c:v>
                </c:pt>
                <c:pt idx="23">
                  <c:v>05-08-12</c:v>
                </c:pt>
                <c:pt idx="24">
                  <c:v>23-03-12</c:v>
                </c:pt>
                <c:pt idx="25">
                  <c:v>22-03-12</c:v>
                </c:pt>
                <c:pt idx="26">
                  <c:v>27-09-12</c:v>
                </c:pt>
                <c:pt idx="27">
                  <c:v>05-09-12</c:v>
                </c:pt>
                <c:pt idx="28">
                  <c:v>03-01-12</c:v>
                </c:pt>
                <c:pt idx="29">
                  <c:v>26-05-12</c:v>
                </c:pt>
                <c:pt idx="30">
                  <c:v>06-02-12</c:v>
                </c:pt>
                <c:pt idx="31">
                  <c:v>06-04-12</c:v>
                </c:pt>
                <c:pt idx="32">
                  <c:v>24-10-12</c:v>
                </c:pt>
                <c:pt idx="33">
                  <c:v>06-08-12</c:v>
                </c:pt>
                <c:pt idx="34">
                  <c:v>07-11-12</c:v>
                </c:pt>
                <c:pt idx="35">
                  <c:v>30-03-12</c:v>
                </c:pt>
                <c:pt idx="36">
                  <c:v>13-04-12</c:v>
                </c:pt>
                <c:pt idx="37">
                  <c:v>15-10-12</c:v>
                </c:pt>
                <c:pt idx="38">
                  <c:v>24-03-12</c:v>
                </c:pt>
                <c:pt idx="39">
                  <c:v>07-05-12</c:v>
                </c:pt>
                <c:pt idx="40">
                  <c:v>19-03-12</c:v>
                </c:pt>
                <c:pt idx="41">
                  <c:v>02-07-12</c:v>
                </c:pt>
                <c:pt idx="42">
                  <c:v>23-08-12</c:v>
                </c:pt>
                <c:pt idx="43">
                  <c:v>19-01-12</c:v>
                </c:pt>
                <c:pt idx="44">
                  <c:v>30-04-12</c:v>
                </c:pt>
                <c:pt idx="45">
                  <c:v>24-08-12</c:v>
                </c:pt>
                <c:pt idx="46">
                  <c:v>07-09-12</c:v>
                </c:pt>
                <c:pt idx="47">
                  <c:v>25-06-12</c:v>
                </c:pt>
                <c:pt idx="48">
                  <c:v>28-11-12</c:v>
                </c:pt>
                <c:pt idx="49">
                  <c:v>16-06-12</c:v>
                </c:pt>
                <c:pt idx="50">
                  <c:v>02-11-12</c:v>
                </c:pt>
                <c:pt idx="51">
                  <c:v>01-10-12</c:v>
                </c:pt>
                <c:pt idx="52">
                  <c:v>26-04-12</c:v>
                </c:pt>
                <c:pt idx="53">
                  <c:v>15-11-12</c:v>
                </c:pt>
                <c:pt idx="54">
                  <c:v>01-03-12</c:v>
                </c:pt>
                <c:pt idx="55">
                  <c:v>20-12-12</c:v>
                </c:pt>
                <c:pt idx="56">
                  <c:v>25-04-12</c:v>
                </c:pt>
                <c:pt idx="57">
                  <c:v>19-06-12</c:v>
                </c:pt>
                <c:pt idx="58">
                  <c:v>10-09-12</c:v>
                </c:pt>
                <c:pt idx="59">
                  <c:v>31-12-12</c:v>
                </c:pt>
                <c:pt idx="60">
                  <c:v>20-07-12</c:v>
                </c:pt>
                <c:pt idx="61">
                  <c:v>04-09-12</c:v>
                </c:pt>
                <c:pt idx="62">
                  <c:v>28-12-12</c:v>
                </c:pt>
                <c:pt idx="63">
                  <c:v>12-07-12</c:v>
                </c:pt>
                <c:pt idx="64">
                  <c:v>13-11-12</c:v>
                </c:pt>
                <c:pt idx="65">
                  <c:v>15-09-12</c:v>
                </c:pt>
                <c:pt idx="66">
                  <c:v>13-05-12</c:v>
                </c:pt>
                <c:pt idx="67">
                  <c:v>25-09-12</c:v>
                </c:pt>
                <c:pt idx="68">
                  <c:v>02-05-12</c:v>
                </c:pt>
                <c:pt idx="69">
                  <c:v>27-12-12</c:v>
                </c:pt>
                <c:pt idx="70">
                  <c:v>09-03-12</c:v>
                </c:pt>
                <c:pt idx="71">
                  <c:v>26-06-12</c:v>
                </c:pt>
                <c:pt idx="72">
                  <c:v>20-11-12</c:v>
                </c:pt>
                <c:pt idx="73">
                  <c:v>10-12-12</c:v>
                </c:pt>
                <c:pt idx="74">
                  <c:v>12-05-12</c:v>
                </c:pt>
                <c:pt idx="75">
                  <c:v>10-10-12</c:v>
                </c:pt>
                <c:pt idx="76">
                  <c:v>18-04-12</c:v>
                </c:pt>
                <c:pt idx="77">
                  <c:v>04-05-12</c:v>
                </c:pt>
                <c:pt idx="78">
                  <c:v>08-12-12</c:v>
                </c:pt>
                <c:pt idx="79">
                  <c:v>09-02-12</c:v>
                </c:pt>
                <c:pt idx="80">
                  <c:v>09-08-12</c:v>
                </c:pt>
                <c:pt idx="81">
                  <c:v>21-09-12</c:v>
                </c:pt>
                <c:pt idx="82">
                  <c:v>17-12-12</c:v>
                </c:pt>
                <c:pt idx="83">
                  <c:v>21-11-12</c:v>
                </c:pt>
                <c:pt idx="84">
                  <c:v>09-10-12</c:v>
                </c:pt>
                <c:pt idx="85">
                  <c:v>21-12-12</c:v>
                </c:pt>
                <c:pt idx="86">
                  <c:v>29-08-12</c:v>
                </c:pt>
                <c:pt idx="87">
                  <c:v>07-08-12</c:v>
                </c:pt>
                <c:pt idx="88">
                  <c:v>25-12-12</c:v>
                </c:pt>
                <c:pt idx="89">
                  <c:v>12-11-12</c:v>
                </c:pt>
                <c:pt idx="90">
                  <c:v>23-11-12</c:v>
                </c:pt>
                <c:pt idx="91">
                  <c:v>30-07-12</c:v>
                </c:pt>
                <c:pt idx="92">
                  <c:v>29-11-12</c:v>
                </c:pt>
                <c:pt idx="93">
                  <c:v>13-09-12</c:v>
                </c:pt>
                <c:pt idx="94">
                  <c:v>08-11-12</c:v>
                </c:pt>
                <c:pt idx="95">
                  <c:v>16-11-12</c:v>
                </c:pt>
                <c:pt idx="96">
                  <c:v>17-11-12</c:v>
                </c:pt>
                <c:pt idx="97">
                  <c:v>09-11-12</c:v>
                </c:pt>
                <c:pt idx="98">
                  <c:v>08-03-12</c:v>
                </c:pt>
                <c:pt idx="99">
                  <c:v>31-03-12</c:v>
                </c:pt>
                <c:pt idx="100">
                  <c:v>28-08-12</c:v>
                </c:pt>
                <c:pt idx="101">
                  <c:v>30-10-12</c:v>
                </c:pt>
                <c:pt idx="102">
                  <c:v>19-12-12</c:v>
                </c:pt>
                <c:pt idx="103">
                  <c:v>08-05-12</c:v>
                </c:pt>
                <c:pt idx="104">
                  <c:v>04-04-12</c:v>
                </c:pt>
                <c:pt idx="105">
                  <c:v>04-07-12</c:v>
                </c:pt>
                <c:pt idx="106">
                  <c:v>22-02-12</c:v>
                </c:pt>
                <c:pt idx="107">
                  <c:v>17-07-12</c:v>
                </c:pt>
                <c:pt idx="108">
                  <c:v>29-06-12</c:v>
                </c:pt>
                <c:pt idx="109">
                  <c:v>31-05-12</c:v>
                </c:pt>
                <c:pt idx="110">
                  <c:v>11-12-12</c:v>
                </c:pt>
                <c:pt idx="111">
                  <c:v>12-10-12</c:v>
                </c:pt>
                <c:pt idx="112">
                  <c:v>23-10-12</c:v>
                </c:pt>
                <c:pt idx="113">
                  <c:v>24-09-12</c:v>
                </c:pt>
                <c:pt idx="114">
                  <c:v>12-06-12</c:v>
                </c:pt>
                <c:pt idx="115">
                  <c:v>25-05-12</c:v>
                </c:pt>
                <c:pt idx="116">
                  <c:v>23-05-12</c:v>
                </c:pt>
                <c:pt idx="117">
                  <c:v>12-12-12</c:v>
                </c:pt>
                <c:pt idx="118">
                  <c:v>22-12-12</c:v>
                </c:pt>
                <c:pt idx="119">
                  <c:v>15-02-12</c:v>
                </c:pt>
                <c:pt idx="120">
                  <c:v>10-11-12</c:v>
                </c:pt>
                <c:pt idx="121">
                  <c:v>31-07-12</c:v>
                </c:pt>
                <c:pt idx="122">
                  <c:v>31-10-12</c:v>
                </c:pt>
                <c:pt idx="123">
                  <c:v>11-11-12</c:v>
                </c:pt>
                <c:pt idx="124">
                  <c:v>01-12-12</c:v>
                </c:pt>
                <c:pt idx="125">
                  <c:v>08-07-12</c:v>
                </c:pt>
                <c:pt idx="126">
                  <c:v>19-10-12</c:v>
                </c:pt>
                <c:pt idx="127">
                  <c:v>16-04-12</c:v>
                </c:pt>
                <c:pt idx="128">
                  <c:v>05-11-12</c:v>
                </c:pt>
                <c:pt idx="129">
                  <c:v>03-11-12</c:v>
                </c:pt>
                <c:pt idx="130">
                  <c:v>31-08-12</c:v>
                </c:pt>
                <c:pt idx="131">
                  <c:v>26-09-12</c:v>
                </c:pt>
                <c:pt idx="132">
                  <c:v>03-02-12</c:v>
                </c:pt>
                <c:pt idx="133">
                  <c:v>30-01-12</c:v>
                </c:pt>
                <c:pt idx="134">
                  <c:v>01-06-12</c:v>
                </c:pt>
                <c:pt idx="135">
                  <c:v>20-03-12</c:v>
                </c:pt>
                <c:pt idx="136">
                  <c:v>08-02-12</c:v>
                </c:pt>
                <c:pt idx="137">
                  <c:v>26-11-12</c:v>
                </c:pt>
                <c:pt idx="138">
                  <c:v>31-01-12</c:v>
                </c:pt>
                <c:pt idx="139">
                  <c:v>05-12-12</c:v>
                </c:pt>
                <c:pt idx="140">
                  <c:v>20-04-12</c:v>
                </c:pt>
                <c:pt idx="141">
                  <c:v>06-12-12</c:v>
                </c:pt>
                <c:pt idx="142">
                  <c:v>05-06-12</c:v>
                </c:pt>
                <c:pt idx="143">
                  <c:v>10-08-12</c:v>
                </c:pt>
                <c:pt idx="144">
                  <c:v>29-05-12</c:v>
                </c:pt>
                <c:pt idx="145">
                  <c:v>24-12-12</c:v>
                </c:pt>
                <c:pt idx="146">
                  <c:v>04-12-12</c:v>
                </c:pt>
                <c:pt idx="147">
                  <c:v>05-07-12</c:v>
                </c:pt>
                <c:pt idx="148">
                  <c:v>28-04-12</c:v>
                </c:pt>
                <c:pt idx="149">
                  <c:v>02-03-12</c:v>
                </c:pt>
                <c:pt idx="150">
                  <c:v>03-09-12</c:v>
                </c:pt>
                <c:pt idx="151">
                  <c:v>09-06-12</c:v>
                </c:pt>
                <c:pt idx="152">
                  <c:v>14-09-12</c:v>
                </c:pt>
                <c:pt idx="153">
                  <c:v>09-12-12</c:v>
                </c:pt>
                <c:pt idx="154">
                  <c:v>13-08-12</c:v>
                </c:pt>
                <c:pt idx="155">
                  <c:v>04-01-12</c:v>
                </c:pt>
              </c:strCache>
            </c:strRef>
          </c:cat>
          <c:val>
            <c:numRef>
              <c:f>KPI!$U$4:$U$160</c:f>
              <c:numCache>
                <c:formatCode>0.00%</c:formatCode>
                <c:ptCount val="156"/>
                <c:pt idx="0">
                  <c:v>-23.706082963093834</c:v>
                </c:pt>
                <c:pt idx="1">
                  <c:v>-22.389152441084182</c:v>
                </c:pt>
                <c:pt idx="2">
                  <c:v>-21.95014945204332</c:v>
                </c:pt>
                <c:pt idx="3">
                  <c:v>-15.939751955565079</c:v>
                </c:pt>
                <c:pt idx="4">
                  <c:v>-15.31386030442189</c:v>
                </c:pt>
                <c:pt idx="5">
                  <c:v>-15.033827394199562</c:v>
                </c:pt>
                <c:pt idx="6">
                  <c:v>-14.926101627389457</c:v>
                </c:pt>
                <c:pt idx="7">
                  <c:v>-14.048095649307729</c:v>
                </c:pt>
                <c:pt idx="8">
                  <c:v>-14.04809564930772</c:v>
                </c:pt>
                <c:pt idx="9">
                  <c:v>-13.170089671225991</c:v>
                </c:pt>
                <c:pt idx="10">
                  <c:v>-13.170089671225991</c:v>
                </c:pt>
                <c:pt idx="11">
                  <c:v>-11.744971554422593</c:v>
                </c:pt>
                <c:pt idx="12">
                  <c:v>-10.755573231501218</c:v>
                </c:pt>
                <c:pt idx="13">
                  <c:v>-10.492283679688898</c:v>
                </c:pt>
                <c:pt idx="14">
                  <c:v>-8.3391290637381115</c:v>
                </c:pt>
                <c:pt idx="15">
                  <c:v>-8.1098055452533568</c:v>
                </c:pt>
                <c:pt idx="16">
                  <c:v>-7.3492045285120806</c:v>
                </c:pt>
                <c:pt idx="17">
                  <c:v>-6.3504912823601973</c:v>
                </c:pt>
                <c:pt idx="18">
                  <c:v>-5.8583306136580777</c:v>
                </c:pt>
                <c:pt idx="19">
                  <c:v>-5.7948394553394351</c:v>
                </c:pt>
                <c:pt idx="20">
                  <c:v>-4.6433284816551526</c:v>
                </c:pt>
                <c:pt idx="21">
                  <c:v>-2.8848767851256922</c:v>
                </c:pt>
                <c:pt idx="22">
                  <c:v>-2.5405041049965269</c:v>
                </c:pt>
                <c:pt idx="23">
                  <c:v>-2.3892881192946804</c:v>
                </c:pt>
                <c:pt idx="24">
                  <c:v>-2.3831590833647032</c:v>
                </c:pt>
                <c:pt idx="25">
                  <c:v>-2.2641353254942325</c:v>
                </c:pt>
                <c:pt idx="26">
                  <c:v>-1.9533504851711601</c:v>
                </c:pt>
                <c:pt idx="27">
                  <c:v>-1.8145236596854857</c:v>
                </c:pt>
                <c:pt idx="28">
                  <c:v>-1.7302584218471764</c:v>
                </c:pt>
                <c:pt idx="29">
                  <c:v>-1.6273666024498135</c:v>
                </c:pt>
                <c:pt idx="30">
                  <c:v>-1.6026697025912855</c:v>
                </c:pt>
                <c:pt idx="31">
                  <c:v>-1.5598884724660274</c:v>
                </c:pt>
                <c:pt idx="32">
                  <c:v>-1.553597160198634</c:v>
                </c:pt>
                <c:pt idx="33">
                  <c:v>-1.4433354373223863</c:v>
                </c:pt>
                <c:pt idx="34">
                  <c:v>-1.3603407550361462</c:v>
                </c:pt>
                <c:pt idx="35">
                  <c:v>-1.3514637204324744</c:v>
                </c:pt>
                <c:pt idx="36">
                  <c:v>-1.078911789803779</c:v>
                </c:pt>
                <c:pt idx="37">
                  <c:v>-0.90561763711114984</c:v>
                </c:pt>
                <c:pt idx="38">
                  <c:v>-0.87800597808173253</c:v>
                </c:pt>
                <c:pt idx="39">
                  <c:v>-0.87799246728350744</c:v>
                </c:pt>
                <c:pt idx="40">
                  <c:v>-0.85828215892122717</c:v>
                </c:pt>
                <c:pt idx="41">
                  <c:v>-0.82059556891841723</c:v>
                </c:pt>
                <c:pt idx="42">
                  <c:v>-0.71856591375556889</c:v>
                </c:pt>
                <c:pt idx="43">
                  <c:v>-0.63177951353494699</c:v>
                </c:pt>
                <c:pt idx="44">
                  <c:v>-0.62714712720123789</c:v>
                </c:pt>
                <c:pt idx="45">
                  <c:v>-0.44211216775578194</c:v>
                </c:pt>
                <c:pt idx="46">
                  <c:v>-0.37628827632074258</c:v>
                </c:pt>
                <c:pt idx="47">
                  <c:v>-0.29640056613016003</c:v>
                </c:pt>
                <c:pt idx="48">
                  <c:v>-0.22048700836399224</c:v>
                </c:pt>
                <c:pt idx="49">
                  <c:v>-0.21370334183498843</c:v>
                </c:pt>
                <c:pt idx="50">
                  <c:v>-0.19284041520759271</c:v>
                </c:pt>
                <c:pt idx="51">
                  <c:v>-0.13896000125545613</c:v>
                </c:pt>
                <c:pt idx="52">
                  <c:v>-0.12542942544024796</c:v>
                </c:pt>
                <c:pt idx="53">
                  <c:v>-0.10223419561619898</c:v>
                </c:pt>
                <c:pt idx="54">
                  <c:v>3.0868467985607571E-2</c:v>
                </c:pt>
                <c:pt idx="55">
                  <c:v>9.6308411201285013E-2</c:v>
                </c:pt>
                <c:pt idx="56">
                  <c:v>0.17326357605371881</c:v>
                </c:pt>
                <c:pt idx="57">
                  <c:v>0.17771324005900346</c:v>
                </c:pt>
                <c:pt idx="58">
                  <c:v>0.20063454643732601</c:v>
                </c:pt>
                <c:pt idx="59">
                  <c:v>0.22515021258206008</c:v>
                </c:pt>
                <c:pt idx="60">
                  <c:v>0.35811867763733202</c:v>
                </c:pt>
                <c:pt idx="61">
                  <c:v>0.43900298904086676</c:v>
                </c:pt>
                <c:pt idx="62">
                  <c:v>0.54875373630108215</c:v>
                </c:pt>
                <c:pt idx="63">
                  <c:v>0.60186468030065188</c:v>
                </c:pt>
                <c:pt idx="64">
                  <c:v>0.65223836710437044</c:v>
                </c:pt>
                <c:pt idx="65">
                  <c:v>0.80465791849442236</c:v>
                </c:pt>
                <c:pt idx="66">
                  <c:v>0.82056344320454788</c:v>
                </c:pt>
                <c:pt idx="67">
                  <c:v>0.87800597808173242</c:v>
                </c:pt>
                <c:pt idx="68">
                  <c:v>0.88449525877507518</c:v>
                </c:pt>
                <c:pt idx="69">
                  <c:v>0.92032766570371816</c:v>
                </c:pt>
                <c:pt idx="70">
                  <c:v>0.96984050703128233</c:v>
                </c:pt>
                <c:pt idx="71">
                  <c:v>1.0231379118119754</c:v>
                </c:pt>
                <c:pt idx="72">
                  <c:v>1.0243403077620203</c:v>
                </c:pt>
                <c:pt idx="73">
                  <c:v>1.0585429247764575</c:v>
                </c:pt>
                <c:pt idx="74">
                  <c:v>1.0880152568822767</c:v>
                </c:pt>
                <c:pt idx="75">
                  <c:v>1.0975074726021647</c:v>
                </c:pt>
                <c:pt idx="76">
                  <c:v>1.1137537739977541</c:v>
                </c:pt>
                <c:pt idx="77">
                  <c:v>1.1602193777874721</c:v>
                </c:pt>
                <c:pt idx="78">
                  <c:v>1.1702933421918282</c:v>
                </c:pt>
                <c:pt idx="79">
                  <c:v>1.1991217139241588</c:v>
                </c:pt>
                <c:pt idx="80">
                  <c:v>1.2257898831858098</c:v>
                </c:pt>
                <c:pt idx="81">
                  <c:v>1.2450284893967929</c:v>
                </c:pt>
                <c:pt idx="82">
                  <c:v>1.3088119213270279</c:v>
                </c:pt>
                <c:pt idx="83">
                  <c:v>1.4685498404722712</c:v>
                </c:pt>
                <c:pt idx="84">
                  <c:v>1.5191140211340104</c:v>
                </c:pt>
                <c:pt idx="85">
                  <c:v>1.6478887301169625</c:v>
                </c:pt>
                <c:pt idx="86">
                  <c:v>1.6771730745453675</c:v>
                </c:pt>
                <c:pt idx="87">
                  <c:v>1.7147710687534437</c:v>
                </c:pt>
                <c:pt idx="88">
                  <c:v>1.7296903276946405</c:v>
                </c:pt>
                <c:pt idx="89">
                  <c:v>1.7612472526694609</c:v>
                </c:pt>
                <c:pt idx="90">
                  <c:v>1.7980712249588866</c:v>
                </c:pt>
                <c:pt idx="91">
                  <c:v>1.8211468404575581</c:v>
                </c:pt>
                <c:pt idx="92">
                  <c:v>1.8262416624638689</c:v>
                </c:pt>
                <c:pt idx="93">
                  <c:v>1.8588459453135946</c:v>
                </c:pt>
                <c:pt idx="94">
                  <c:v>1.8960073852941193</c:v>
                </c:pt>
                <c:pt idx="95">
                  <c:v>1.9135632212921785</c:v>
                </c:pt>
                <c:pt idx="96">
                  <c:v>1.9301262336165903</c:v>
                </c:pt>
                <c:pt idx="97">
                  <c:v>1.9950516674805752</c:v>
                </c:pt>
                <c:pt idx="98">
                  <c:v>2.011988856958999</c:v>
                </c:pt>
                <c:pt idx="99">
                  <c:v>2.0233705786753347</c:v>
                </c:pt>
                <c:pt idx="100">
                  <c:v>2.0642438674247661</c:v>
                </c:pt>
                <c:pt idx="101">
                  <c:v>2.1950149452043308</c:v>
                </c:pt>
                <c:pt idx="102">
                  <c:v>2.2250622633983306</c:v>
                </c:pt>
                <c:pt idx="103">
                  <c:v>2.2352313535535719</c:v>
                </c:pt>
                <c:pt idx="104">
                  <c:v>2.2492909839952535</c:v>
                </c:pt>
                <c:pt idx="105">
                  <c:v>2.2828155430125041</c:v>
                </c:pt>
                <c:pt idx="106">
                  <c:v>2.2828155430125041</c:v>
                </c:pt>
                <c:pt idx="107">
                  <c:v>2.3177898437629185</c:v>
                </c:pt>
                <c:pt idx="108">
                  <c:v>2.370616140820677</c:v>
                </c:pt>
                <c:pt idx="109">
                  <c:v>2.3763010869414041</c:v>
                </c:pt>
                <c:pt idx="110">
                  <c:v>2.3798975041044397</c:v>
                </c:pt>
                <c:pt idx="111">
                  <c:v>2.3898613912038198</c:v>
                </c:pt>
                <c:pt idx="112">
                  <c:v>2.3928602900712335</c:v>
                </c:pt>
                <c:pt idx="113">
                  <c:v>2.4042647986281573</c:v>
                </c:pt>
                <c:pt idx="114">
                  <c:v>2.4584167386288502</c:v>
                </c:pt>
                <c:pt idx="115">
                  <c:v>2.5156047858028963</c:v>
                </c:pt>
                <c:pt idx="116">
                  <c:v>2.5158238369916157</c:v>
                </c:pt>
                <c:pt idx="117">
                  <c:v>2.5242671869849809</c:v>
                </c:pt>
                <c:pt idx="118">
                  <c:v>2.5462173364370231</c:v>
                </c:pt>
                <c:pt idx="119">
                  <c:v>2.5880912598660011</c:v>
                </c:pt>
                <c:pt idx="120">
                  <c:v>2.5964030460231911</c:v>
                </c:pt>
                <c:pt idx="121">
                  <c:v>2.6340179342451959</c:v>
                </c:pt>
                <c:pt idx="122">
                  <c:v>2.6340179342451959</c:v>
                </c:pt>
                <c:pt idx="123">
                  <c:v>2.6545358005959083</c:v>
                </c:pt>
                <c:pt idx="124">
                  <c:v>2.735617119007077</c:v>
                </c:pt>
                <c:pt idx="125">
                  <c:v>2.7437686815054132</c:v>
                </c:pt>
                <c:pt idx="126">
                  <c:v>2.7620926362230258</c:v>
                </c:pt>
                <c:pt idx="127">
                  <c:v>2.847258390725143</c:v>
                </c:pt>
                <c:pt idx="128">
                  <c:v>2.85351942876563</c:v>
                </c:pt>
                <c:pt idx="129">
                  <c:v>2.85351942876563</c:v>
                </c:pt>
                <c:pt idx="130">
                  <c:v>2.85351942876563</c:v>
                </c:pt>
                <c:pt idx="131">
                  <c:v>2.9307601739354388</c:v>
                </c:pt>
                <c:pt idx="132">
                  <c:v>3.0551182056637995</c:v>
                </c:pt>
                <c:pt idx="133">
                  <c:v>3.0730209232860637</c:v>
                </c:pt>
                <c:pt idx="134">
                  <c:v>3.1462868378836024</c:v>
                </c:pt>
                <c:pt idx="135">
                  <c:v>3.1920294914471632</c:v>
                </c:pt>
                <c:pt idx="136">
                  <c:v>3.2533636007357263</c:v>
                </c:pt>
                <c:pt idx="137">
                  <c:v>3.4242233145187564</c:v>
                </c:pt>
                <c:pt idx="138">
                  <c:v>3.4414897629291477</c:v>
                </c:pt>
                <c:pt idx="139">
                  <c:v>3.5667613556249642</c:v>
                </c:pt>
                <c:pt idx="140">
                  <c:v>3.6918407229417864</c:v>
                </c:pt>
                <c:pt idx="141">
                  <c:v>3.8976295343544796</c:v>
                </c:pt>
                <c:pt idx="142">
                  <c:v>3.9510269013677952</c:v>
                </c:pt>
                <c:pt idx="143">
                  <c:v>3.9799899735061062</c:v>
                </c:pt>
                <c:pt idx="144">
                  <c:v>4.0388274991759685</c:v>
                </c:pt>
                <c:pt idx="145">
                  <c:v>4.1252432052525654</c:v>
                </c:pt>
                <c:pt idx="146">
                  <c:v>4.1266280969841418</c:v>
                </c:pt>
                <c:pt idx="147">
                  <c:v>4.1266280969841418</c:v>
                </c:pt>
                <c:pt idx="148">
                  <c:v>4.149655151162956</c:v>
                </c:pt>
                <c:pt idx="149">
                  <c:v>4.1989436911089033</c:v>
                </c:pt>
                <c:pt idx="150">
                  <c:v>4.2144286947923151</c:v>
                </c:pt>
                <c:pt idx="151">
                  <c:v>4.214428694792316</c:v>
                </c:pt>
                <c:pt idx="152">
                  <c:v>4.3022292926004884</c:v>
                </c:pt>
                <c:pt idx="153">
                  <c:v>4.3022292926004884</c:v>
                </c:pt>
                <c:pt idx="154">
                  <c:v>4.3022292926004884</c:v>
                </c:pt>
                <c:pt idx="155">
                  <c:v>4.311417727254832</c:v>
                </c:pt>
              </c:numCache>
            </c:numRef>
          </c:val>
          <c:smooth val="0"/>
        </c:ser>
        <c:dLbls>
          <c:showLegendKey val="0"/>
          <c:showVal val="0"/>
          <c:showCatName val="0"/>
          <c:showSerName val="0"/>
          <c:showPercent val="0"/>
          <c:showBubbleSize val="0"/>
        </c:dLbls>
        <c:marker val="1"/>
        <c:smooth val="0"/>
        <c:axId val="-1158785296"/>
        <c:axId val="-1158783664"/>
      </c:lineChart>
      <c:catAx>
        <c:axId val="-1158785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3664"/>
        <c:crosses val="autoZero"/>
        <c:auto val="1"/>
        <c:lblAlgn val="ctr"/>
        <c:lblOffset val="100"/>
        <c:noMultiLvlLbl val="0"/>
      </c:catAx>
      <c:valAx>
        <c:axId val="-11587836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5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Analysis.DINU.xlsx]combo charet!PivotTable1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Chart Title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'combo charet'!$B$3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charet'!$B$4:$B$160</c:f>
              <c:numCache>
                <c:formatCode>General</c:formatCode>
                <c:ptCount val="156"/>
                <c:pt idx="0">
                  <c:v>1768.2215999999999</c:v>
                </c:pt>
                <c:pt idx="1">
                  <c:v>72.240000000000009</c:v>
                </c:pt>
                <c:pt idx="2">
                  <c:v>254.74400000000003</c:v>
                </c:pt>
                <c:pt idx="3">
                  <c:v>301.74200000000002</c:v>
                </c:pt>
                <c:pt idx="4">
                  <c:v>14.303999999999998</c:v>
                </c:pt>
                <c:pt idx="5">
                  <c:v>99.260000000000019</c:v>
                </c:pt>
                <c:pt idx="6">
                  <c:v>178.37</c:v>
                </c:pt>
                <c:pt idx="7">
                  <c:v>692.21400000000006</c:v>
                </c:pt>
                <c:pt idx="8">
                  <c:v>21.11</c:v>
                </c:pt>
                <c:pt idx="9">
                  <c:v>581.63200000000006</c:v>
                </c:pt>
                <c:pt idx="10">
                  <c:v>974.90000000000009</c:v>
                </c:pt>
                <c:pt idx="11">
                  <c:v>79.36</c:v>
                </c:pt>
                <c:pt idx="12">
                  <c:v>1379.1663999999998</c:v>
                </c:pt>
                <c:pt idx="13">
                  <c:v>112.03999999999999</c:v>
                </c:pt>
                <c:pt idx="14">
                  <c:v>380.95399999999995</c:v>
                </c:pt>
                <c:pt idx="15">
                  <c:v>2540.4479999999999</c:v>
                </c:pt>
                <c:pt idx="16">
                  <c:v>473.4</c:v>
                </c:pt>
                <c:pt idx="17">
                  <c:v>1.1119999999999997</c:v>
                </c:pt>
                <c:pt idx="18">
                  <c:v>449.04959999999994</c:v>
                </c:pt>
                <c:pt idx="19">
                  <c:v>73.216000000000008</c:v>
                </c:pt>
                <c:pt idx="20">
                  <c:v>162.072</c:v>
                </c:pt>
                <c:pt idx="21">
                  <c:v>107.77200000000001</c:v>
                </c:pt>
                <c:pt idx="22">
                  <c:v>359.05799999999994</c:v>
                </c:pt>
                <c:pt idx="23">
                  <c:v>571.22399999999993</c:v>
                </c:pt>
                <c:pt idx="24">
                  <c:v>120.756</c:v>
                </c:pt>
                <c:pt idx="25">
                  <c:v>139.44400000000002</c:v>
                </c:pt>
                <c:pt idx="26">
                  <c:v>1273.6060000000002</c:v>
                </c:pt>
                <c:pt idx="27">
                  <c:v>92.051999999999992</c:v>
                </c:pt>
                <c:pt idx="28">
                  <c:v>847.19999999999982</c:v>
                </c:pt>
                <c:pt idx="29">
                  <c:v>1078.758</c:v>
                </c:pt>
                <c:pt idx="30">
                  <c:v>1483.528</c:v>
                </c:pt>
                <c:pt idx="31">
                  <c:v>753.95999999999992</c:v>
                </c:pt>
                <c:pt idx="32">
                  <c:v>329.95999999999992</c:v>
                </c:pt>
                <c:pt idx="33">
                  <c:v>298.416</c:v>
                </c:pt>
                <c:pt idx="34">
                  <c:v>679.23199999999997</c:v>
                </c:pt>
                <c:pt idx="35">
                  <c:v>408.42200000000003</c:v>
                </c:pt>
                <c:pt idx="36">
                  <c:v>4044.3620000000001</c:v>
                </c:pt>
                <c:pt idx="37">
                  <c:v>213.11499999999998</c:v>
                </c:pt>
                <c:pt idx="38">
                  <c:v>167.232</c:v>
                </c:pt>
                <c:pt idx="39">
                  <c:v>1094.5620000000001</c:v>
                </c:pt>
                <c:pt idx="40">
                  <c:v>259.94199999999995</c:v>
                </c:pt>
                <c:pt idx="41">
                  <c:v>545.91</c:v>
                </c:pt>
                <c:pt idx="42">
                  <c:v>107.75399999999999</c:v>
                </c:pt>
                <c:pt idx="43">
                  <c:v>769.024</c:v>
                </c:pt>
                <c:pt idx="44">
                  <c:v>238.38400000000001</c:v>
                </c:pt>
                <c:pt idx="45">
                  <c:v>47.367999999999995</c:v>
                </c:pt>
                <c:pt idx="46">
                  <c:v>20.767999999999997</c:v>
                </c:pt>
                <c:pt idx="47">
                  <c:v>925.83</c:v>
                </c:pt>
                <c:pt idx="48">
                  <c:v>610.3069999999999</c:v>
                </c:pt>
                <c:pt idx="49">
                  <c:v>411.92</c:v>
                </c:pt>
                <c:pt idx="50">
                  <c:v>610.15599999999995</c:v>
                </c:pt>
                <c:pt idx="51">
                  <c:v>12.39</c:v>
                </c:pt>
                <c:pt idx="52">
                  <c:v>2802.3560000000002</c:v>
                </c:pt>
                <c:pt idx="53">
                  <c:v>822.43799999999999</c:v>
                </c:pt>
                <c:pt idx="54">
                  <c:v>10.56</c:v>
                </c:pt>
                <c:pt idx="55">
                  <c:v>145.50399999999996</c:v>
                </c:pt>
                <c:pt idx="56">
                  <c:v>12.96</c:v>
                </c:pt>
                <c:pt idx="57">
                  <c:v>24.56</c:v>
                </c:pt>
                <c:pt idx="58">
                  <c:v>253.34</c:v>
                </c:pt>
                <c:pt idx="59">
                  <c:v>234.71199999999999</c:v>
                </c:pt>
                <c:pt idx="60">
                  <c:v>796.42500000000007</c:v>
                </c:pt>
                <c:pt idx="61">
                  <c:v>128.92800000000003</c:v>
                </c:pt>
                <c:pt idx="62">
                  <c:v>1013.7800000000001</c:v>
                </c:pt>
                <c:pt idx="63">
                  <c:v>269.98</c:v>
                </c:pt>
                <c:pt idx="64">
                  <c:v>1338.5940000000001</c:v>
                </c:pt>
                <c:pt idx="65">
                  <c:v>1099.96</c:v>
                </c:pt>
                <c:pt idx="66">
                  <c:v>19</c:v>
                </c:pt>
                <c:pt idx="67">
                  <c:v>21.12</c:v>
                </c:pt>
                <c:pt idx="68">
                  <c:v>48.631999999999991</c:v>
                </c:pt>
                <c:pt idx="69">
                  <c:v>2052.567</c:v>
                </c:pt>
                <c:pt idx="70">
                  <c:v>41.567999999999991</c:v>
                </c:pt>
                <c:pt idx="71">
                  <c:v>20.696000000000002</c:v>
                </c:pt>
                <c:pt idx="72">
                  <c:v>2693.1680000000006</c:v>
                </c:pt>
                <c:pt idx="73">
                  <c:v>217.672</c:v>
                </c:pt>
                <c:pt idx="74">
                  <c:v>52.59</c:v>
                </c:pt>
                <c:pt idx="75">
                  <c:v>72.650000000000006</c:v>
                </c:pt>
                <c:pt idx="76">
                  <c:v>494.86919999999998</c:v>
                </c:pt>
                <c:pt idx="77">
                  <c:v>241.34</c:v>
                </c:pt>
                <c:pt idx="78">
                  <c:v>1334.03</c:v>
                </c:pt>
                <c:pt idx="79">
                  <c:v>139.69</c:v>
                </c:pt>
                <c:pt idx="80">
                  <c:v>11.36</c:v>
                </c:pt>
                <c:pt idx="81">
                  <c:v>59.847999999999999</c:v>
                </c:pt>
                <c:pt idx="82">
                  <c:v>2645.0209999999997</c:v>
                </c:pt>
                <c:pt idx="83">
                  <c:v>31.781999999999996</c:v>
                </c:pt>
                <c:pt idx="84">
                  <c:v>4003.4010000000007</c:v>
                </c:pt>
                <c:pt idx="85">
                  <c:v>246.5</c:v>
                </c:pt>
                <c:pt idx="86">
                  <c:v>20.96</c:v>
                </c:pt>
                <c:pt idx="87">
                  <c:v>7.5</c:v>
                </c:pt>
                <c:pt idx="88">
                  <c:v>134.376</c:v>
                </c:pt>
                <c:pt idx="89">
                  <c:v>132.86000000000001</c:v>
                </c:pt>
                <c:pt idx="90">
                  <c:v>47.515999999999991</c:v>
                </c:pt>
                <c:pt idx="91">
                  <c:v>194.82599999999999</c:v>
                </c:pt>
                <c:pt idx="92">
                  <c:v>1894.056</c:v>
                </c:pt>
                <c:pt idx="93">
                  <c:v>25.9</c:v>
                </c:pt>
                <c:pt idx="94">
                  <c:v>215.18</c:v>
                </c:pt>
                <c:pt idx="95">
                  <c:v>28.524000000000001</c:v>
                </c:pt>
                <c:pt idx="96">
                  <c:v>2.8079999999999989</c:v>
                </c:pt>
                <c:pt idx="97">
                  <c:v>1322.7820000000002</c:v>
                </c:pt>
                <c:pt idx="98">
                  <c:v>2245.2799999999997</c:v>
                </c:pt>
                <c:pt idx="99">
                  <c:v>128.744</c:v>
                </c:pt>
                <c:pt idx="100">
                  <c:v>1116.48</c:v>
                </c:pt>
                <c:pt idx="101">
                  <c:v>81.688000000000002</c:v>
                </c:pt>
                <c:pt idx="102">
                  <c:v>111.76000000000002</c:v>
                </c:pt>
                <c:pt idx="103">
                  <c:v>76.22</c:v>
                </c:pt>
                <c:pt idx="104">
                  <c:v>1396.3530000000001</c:v>
                </c:pt>
                <c:pt idx="105">
                  <c:v>8.016</c:v>
                </c:pt>
                <c:pt idx="106">
                  <c:v>412.24</c:v>
                </c:pt>
                <c:pt idx="107">
                  <c:v>3219.5540000000001</c:v>
                </c:pt>
                <c:pt idx="108">
                  <c:v>100.85999999999999</c:v>
                </c:pt>
                <c:pt idx="109">
                  <c:v>189.95</c:v>
                </c:pt>
                <c:pt idx="110">
                  <c:v>5.1759999999999984</c:v>
                </c:pt>
                <c:pt idx="111">
                  <c:v>733.46400000000006</c:v>
                </c:pt>
                <c:pt idx="112">
                  <c:v>376.87299999999999</c:v>
                </c:pt>
                <c:pt idx="113">
                  <c:v>299.89999999999998</c:v>
                </c:pt>
                <c:pt idx="114">
                  <c:v>70.12</c:v>
                </c:pt>
                <c:pt idx="115">
                  <c:v>374.07600000000002</c:v>
                </c:pt>
                <c:pt idx="116">
                  <c:v>6.6080000000000005</c:v>
                </c:pt>
                <c:pt idx="117">
                  <c:v>19.824000000000002</c:v>
                </c:pt>
                <c:pt idx="118">
                  <c:v>747.64199999999994</c:v>
                </c:pt>
                <c:pt idx="119">
                  <c:v>274.43599999999998</c:v>
                </c:pt>
                <c:pt idx="120">
                  <c:v>1095.9000000000001</c:v>
                </c:pt>
                <c:pt idx="121">
                  <c:v>2879.42</c:v>
                </c:pt>
                <c:pt idx="122">
                  <c:v>542.178</c:v>
                </c:pt>
                <c:pt idx="123">
                  <c:v>304.22399999999999</c:v>
                </c:pt>
                <c:pt idx="124">
                  <c:v>842.3152</c:v>
                </c:pt>
                <c:pt idx="125">
                  <c:v>270.35599999999999</c:v>
                </c:pt>
                <c:pt idx="126">
                  <c:v>2528.9880000000003</c:v>
                </c:pt>
                <c:pt idx="127">
                  <c:v>2012.3799999999999</c:v>
                </c:pt>
                <c:pt idx="128">
                  <c:v>479.988</c:v>
                </c:pt>
                <c:pt idx="129">
                  <c:v>1245.5388</c:v>
                </c:pt>
                <c:pt idx="130">
                  <c:v>305.48400000000004</c:v>
                </c:pt>
                <c:pt idx="131">
                  <c:v>386.488</c:v>
                </c:pt>
                <c:pt idx="132">
                  <c:v>599.99</c:v>
                </c:pt>
                <c:pt idx="133">
                  <c:v>1283.8040000000001</c:v>
                </c:pt>
                <c:pt idx="134">
                  <c:v>2699.5639999999999</c:v>
                </c:pt>
                <c:pt idx="135">
                  <c:v>3.8819999999999988</c:v>
                </c:pt>
                <c:pt idx="136">
                  <c:v>48.308000000000007</c:v>
                </c:pt>
                <c:pt idx="137">
                  <c:v>85.96</c:v>
                </c:pt>
                <c:pt idx="138">
                  <c:v>210.06399999999996</c:v>
                </c:pt>
                <c:pt idx="139">
                  <c:v>1002.7520000000001</c:v>
                </c:pt>
                <c:pt idx="140">
                  <c:v>2199.0720000000001</c:v>
                </c:pt>
                <c:pt idx="141">
                  <c:v>34.019999999999996</c:v>
                </c:pt>
                <c:pt idx="142">
                  <c:v>1053.518</c:v>
                </c:pt>
                <c:pt idx="143">
                  <c:v>530.548</c:v>
                </c:pt>
                <c:pt idx="144">
                  <c:v>22.368000000000002</c:v>
                </c:pt>
                <c:pt idx="145">
                  <c:v>1468.298</c:v>
                </c:pt>
                <c:pt idx="146">
                  <c:v>312.22400000000005</c:v>
                </c:pt>
                <c:pt idx="147">
                  <c:v>964.6099999999999</c:v>
                </c:pt>
                <c:pt idx="148">
                  <c:v>1349.63</c:v>
                </c:pt>
                <c:pt idx="149">
                  <c:v>17.12</c:v>
                </c:pt>
                <c:pt idx="150">
                  <c:v>4909.6100000000006</c:v>
                </c:pt>
                <c:pt idx="151">
                  <c:v>255.57999999999998</c:v>
                </c:pt>
                <c:pt idx="152">
                  <c:v>275.05799999999999</c:v>
                </c:pt>
                <c:pt idx="153">
                  <c:v>1677.1651999999999</c:v>
                </c:pt>
                <c:pt idx="154">
                  <c:v>24.816000000000003</c:v>
                </c:pt>
                <c:pt idx="155">
                  <c:v>296.88000000000005</c:v>
                </c:pt>
              </c:numCache>
            </c:numRef>
          </c:val>
        </c:ser>
        <c:ser>
          <c:idx val="1"/>
          <c:order val="1"/>
          <c:tx>
            <c:strRef>
              <c:f>'combo charet'!$C$3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charet'!$C$4:$C$160</c:f>
              <c:numCache>
                <c:formatCode>General</c:formatCode>
                <c:ptCount val="156"/>
                <c:pt idx="0">
                  <c:v>-348.45780000000025</c:v>
                </c:pt>
                <c:pt idx="1">
                  <c:v>35.473200000000006</c:v>
                </c:pt>
                <c:pt idx="2">
                  <c:v>-312.06139999999994</c:v>
                </c:pt>
                <c:pt idx="3">
                  <c:v>-21.71220000000001</c:v>
                </c:pt>
                <c:pt idx="4">
                  <c:v>5.0064000000000002</c:v>
                </c:pt>
                <c:pt idx="5">
                  <c:v>38.906599999999997</c:v>
                </c:pt>
                <c:pt idx="6">
                  <c:v>62.065800000000003</c:v>
                </c:pt>
                <c:pt idx="7">
                  <c:v>-126.35340000000005</c:v>
                </c:pt>
                <c:pt idx="8">
                  <c:v>7.8220999999999989</c:v>
                </c:pt>
                <c:pt idx="9">
                  <c:v>79.435399999999987</c:v>
                </c:pt>
                <c:pt idx="10">
                  <c:v>287.37049999999999</c:v>
                </c:pt>
                <c:pt idx="11">
                  <c:v>20.633600000000001</c:v>
                </c:pt>
                <c:pt idx="12">
                  <c:v>4.8487999999998408</c:v>
                </c:pt>
                <c:pt idx="13">
                  <c:v>53.581599999999995</c:v>
                </c:pt>
                <c:pt idx="14">
                  <c:v>-455.24489999999992</c:v>
                </c:pt>
                <c:pt idx="15">
                  <c:v>582.15469999999993</c:v>
                </c:pt>
                <c:pt idx="16">
                  <c:v>52.291499999999992</c:v>
                </c:pt>
                <c:pt idx="17">
                  <c:v>-1.8904000000000001</c:v>
                </c:pt>
                <c:pt idx="18">
                  <c:v>-43.8962</c:v>
                </c:pt>
                <c:pt idx="19">
                  <c:v>26.617999999999999</c:v>
                </c:pt>
                <c:pt idx="20">
                  <c:v>-41.793900000000008</c:v>
                </c:pt>
                <c:pt idx="21">
                  <c:v>-29.252400000000009</c:v>
                </c:pt>
                <c:pt idx="22">
                  <c:v>-35.905799999999999</c:v>
                </c:pt>
                <c:pt idx="23">
                  <c:v>-87.925200000000032</c:v>
                </c:pt>
                <c:pt idx="24">
                  <c:v>27.828299999999999</c:v>
                </c:pt>
                <c:pt idx="25">
                  <c:v>-93.04140000000001</c:v>
                </c:pt>
                <c:pt idx="26">
                  <c:v>326.27459999999991</c:v>
                </c:pt>
                <c:pt idx="27">
                  <c:v>-16.354200000000006</c:v>
                </c:pt>
                <c:pt idx="28">
                  <c:v>-1133.2884000000004</c:v>
                </c:pt>
                <c:pt idx="29">
                  <c:v>-132.56000000000006</c:v>
                </c:pt>
                <c:pt idx="30">
                  <c:v>481.0886999999999</c:v>
                </c:pt>
                <c:pt idx="31">
                  <c:v>95.640099999999961</c:v>
                </c:pt>
                <c:pt idx="32">
                  <c:v>-564.98040000000026</c:v>
                </c:pt>
                <c:pt idx="33">
                  <c:v>125.47799999999999</c:v>
                </c:pt>
                <c:pt idx="34">
                  <c:v>13.403800000000032</c:v>
                </c:pt>
                <c:pt idx="35">
                  <c:v>-5.8346000000000231</c:v>
                </c:pt>
                <c:pt idx="36">
                  <c:v>1911.4570999999999</c:v>
                </c:pt>
                <c:pt idx="37">
                  <c:v>-15.222500000000011</c:v>
                </c:pt>
                <c:pt idx="38">
                  <c:v>16.846800000000009</c:v>
                </c:pt>
                <c:pt idx="39">
                  <c:v>144.6381999999999</c:v>
                </c:pt>
                <c:pt idx="40">
                  <c:v>-25.993800000000007</c:v>
                </c:pt>
                <c:pt idx="41">
                  <c:v>138.97800000000004</c:v>
                </c:pt>
                <c:pt idx="42">
                  <c:v>-187.94059999999999</c:v>
                </c:pt>
                <c:pt idx="43">
                  <c:v>95.296599999999984</c:v>
                </c:pt>
                <c:pt idx="44">
                  <c:v>22.278799999999997</c:v>
                </c:pt>
                <c:pt idx="45">
                  <c:v>-44.989200000000004</c:v>
                </c:pt>
                <c:pt idx="46">
                  <c:v>-52.958400000000012</c:v>
                </c:pt>
                <c:pt idx="47">
                  <c:v>265.28579999999994</c:v>
                </c:pt>
                <c:pt idx="48">
                  <c:v>-176.59190000000004</c:v>
                </c:pt>
                <c:pt idx="49">
                  <c:v>118.0206</c:v>
                </c:pt>
                <c:pt idx="50">
                  <c:v>-113.09120000000001</c:v>
                </c:pt>
                <c:pt idx="51">
                  <c:v>5.6993999999999998</c:v>
                </c:pt>
                <c:pt idx="52">
                  <c:v>758.45059999999978</c:v>
                </c:pt>
                <c:pt idx="53">
                  <c:v>294.71619999999996</c:v>
                </c:pt>
                <c:pt idx="54">
                  <c:v>4.7519999999999998</c:v>
                </c:pt>
                <c:pt idx="55">
                  <c:v>-392.85950000000008</c:v>
                </c:pt>
                <c:pt idx="56">
                  <c:v>6.2208000000000006</c:v>
                </c:pt>
                <c:pt idx="57">
                  <c:v>6.8767999999999994</c:v>
                </c:pt>
                <c:pt idx="58">
                  <c:v>-6.1662000000000212</c:v>
                </c:pt>
                <c:pt idx="59">
                  <c:v>4.7506999999999948</c:v>
                </c:pt>
                <c:pt idx="60">
                  <c:v>-525.6405000000002</c:v>
                </c:pt>
                <c:pt idx="61">
                  <c:v>-4.3523999999999958</c:v>
                </c:pt>
                <c:pt idx="62">
                  <c:v>118.13549999999995</c:v>
                </c:pt>
                <c:pt idx="63">
                  <c:v>72.894599999999997</c:v>
                </c:pt>
                <c:pt idx="64">
                  <c:v>-125.10670000000013</c:v>
                </c:pt>
                <c:pt idx="65">
                  <c:v>285.9896</c:v>
                </c:pt>
                <c:pt idx="66">
                  <c:v>8.93</c:v>
                </c:pt>
                <c:pt idx="67">
                  <c:v>6.5999999999999988</c:v>
                </c:pt>
                <c:pt idx="68">
                  <c:v>-121.58000000000004</c:v>
                </c:pt>
                <c:pt idx="69">
                  <c:v>140.70149999999995</c:v>
                </c:pt>
                <c:pt idx="70">
                  <c:v>-66.508800000000036</c:v>
                </c:pt>
                <c:pt idx="71">
                  <c:v>5.4634</c:v>
                </c:pt>
                <c:pt idx="72">
                  <c:v>109.84820000000009</c:v>
                </c:pt>
                <c:pt idx="73">
                  <c:v>45.149200000000008</c:v>
                </c:pt>
                <c:pt idx="74">
                  <c:v>15.776999999999996</c:v>
                </c:pt>
                <c:pt idx="75">
                  <c:v>-19.770000000000007</c:v>
                </c:pt>
                <c:pt idx="76">
                  <c:v>-81.350499999999968</c:v>
                </c:pt>
                <c:pt idx="77">
                  <c:v>47.134399999999999</c:v>
                </c:pt>
                <c:pt idx="78">
                  <c:v>186.24479999999994</c:v>
                </c:pt>
                <c:pt idx="79">
                  <c:v>63.321299999999994</c:v>
                </c:pt>
                <c:pt idx="80">
                  <c:v>5.5663999999999998</c:v>
                </c:pt>
                <c:pt idx="81">
                  <c:v>-4.8980000000000041</c:v>
                </c:pt>
                <c:pt idx="82">
                  <c:v>-133.18770000000029</c:v>
                </c:pt>
                <c:pt idx="83">
                  <c:v>-26.602599999999999</c:v>
                </c:pt>
                <c:pt idx="84">
                  <c:v>941.22319999999979</c:v>
                </c:pt>
                <c:pt idx="85">
                  <c:v>47.086600000000004</c:v>
                </c:pt>
                <c:pt idx="86">
                  <c:v>6.8119999999999994</c:v>
                </c:pt>
                <c:pt idx="87">
                  <c:v>3.5999999999999996</c:v>
                </c:pt>
                <c:pt idx="88">
                  <c:v>6.7188000000000088</c:v>
                </c:pt>
                <c:pt idx="89">
                  <c:v>-27.457400000000007</c:v>
                </c:pt>
                <c:pt idx="90">
                  <c:v>-2.0364000000000004</c:v>
                </c:pt>
                <c:pt idx="91">
                  <c:v>4.4519999999999715</c:v>
                </c:pt>
                <c:pt idx="92">
                  <c:v>400.99479999999994</c:v>
                </c:pt>
                <c:pt idx="93">
                  <c:v>12.690999999999999</c:v>
                </c:pt>
                <c:pt idx="94">
                  <c:v>19.720399999999984</c:v>
                </c:pt>
                <c:pt idx="95">
                  <c:v>-20.631000000000007</c:v>
                </c:pt>
                <c:pt idx="96">
                  <c:v>-4.492799999999999</c:v>
                </c:pt>
                <c:pt idx="97">
                  <c:v>187.57289999999989</c:v>
                </c:pt>
                <c:pt idx="98">
                  <c:v>614.83040000000005</c:v>
                </c:pt>
                <c:pt idx="99">
                  <c:v>12.874400000000001</c:v>
                </c:pt>
                <c:pt idx="100">
                  <c:v>372.678</c:v>
                </c:pt>
                <c:pt idx="101">
                  <c:v>-18.1736</c:v>
                </c:pt>
                <c:pt idx="102">
                  <c:v>-1.7688000000000113</c:v>
                </c:pt>
                <c:pt idx="103">
                  <c:v>-70.401499999999999</c:v>
                </c:pt>
                <c:pt idx="104">
                  <c:v>241.59509999999995</c:v>
                </c:pt>
                <c:pt idx="105">
                  <c:v>1.0019999999999993</c:v>
                </c:pt>
                <c:pt idx="106">
                  <c:v>112.20840000000001</c:v>
                </c:pt>
                <c:pt idx="107">
                  <c:v>-332.08029999999997</c:v>
                </c:pt>
                <c:pt idx="108">
                  <c:v>-183.10620000000006</c:v>
                </c:pt>
                <c:pt idx="109">
                  <c:v>59.755799999999979</c:v>
                </c:pt>
                <c:pt idx="110">
                  <c:v>-7.7640000000000011</c:v>
                </c:pt>
                <c:pt idx="111">
                  <c:v>199.89349999999996</c:v>
                </c:pt>
                <c:pt idx="112">
                  <c:v>-66.686199999999957</c:v>
                </c:pt>
                <c:pt idx="113">
                  <c:v>74.974999999999994</c:v>
                </c:pt>
                <c:pt idx="114">
                  <c:v>21.035999999999994</c:v>
                </c:pt>
                <c:pt idx="115">
                  <c:v>-8.2160000000000366</c:v>
                </c:pt>
                <c:pt idx="116">
                  <c:v>2.1475999999999997</c:v>
                </c:pt>
                <c:pt idx="117">
                  <c:v>6.4427999999999992</c:v>
                </c:pt>
                <c:pt idx="118">
                  <c:v>-115.83610000000006</c:v>
                </c:pt>
                <c:pt idx="119">
                  <c:v>59.262999999999977</c:v>
                </c:pt>
                <c:pt idx="120">
                  <c:v>249.01619999999994</c:v>
                </c:pt>
                <c:pt idx="121">
                  <c:v>851.49019999999985</c:v>
                </c:pt>
                <c:pt idx="122">
                  <c:v>163.92040000000003</c:v>
                </c:pt>
                <c:pt idx="123">
                  <c:v>61.026199999999989</c:v>
                </c:pt>
                <c:pt idx="124">
                  <c:v>62.572499999999906</c:v>
                </c:pt>
                <c:pt idx="125">
                  <c:v>-3.1480000000000175</c:v>
                </c:pt>
                <c:pt idx="126">
                  <c:v>551.17829999999992</c:v>
                </c:pt>
                <c:pt idx="127">
                  <c:v>442.38279999999997</c:v>
                </c:pt>
                <c:pt idx="128">
                  <c:v>55.998599999999954</c:v>
                </c:pt>
                <c:pt idx="129">
                  <c:v>208.32840000000004</c:v>
                </c:pt>
                <c:pt idx="130">
                  <c:v>-161.55500000000001</c:v>
                </c:pt>
                <c:pt idx="131">
                  <c:v>79.148999999999972</c:v>
                </c:pt>
                <c:pt idx="132">
                  <c:v>233.99610000000001</c:v>
                </c:pt>
                <c:pt idx="133">
                  <c:v>-32.239200000000096</c:v>
                </c:pt>
                <c:pt idx="134">
                  <c:v>561.50599999999986</c:v>
                </c:pt>
                <c:pt idx="135">
                  <c:v>-5.8230000000000004</c:v>
                </c:pt>
                <c:pt idx="136">
                  <c:v>15.051400000000001</c:v>
                </c:pt>
                <c:pt idx="137">
                  <c:v>40.401199999999996</c:v>
                </c:pt>
                <c:pt idx="138">
                  <c:v>85.335199999999986</c:v>
                </c:pt>
                <c:pt idx="139">
                  <c:v>445.14</c:v>
                </c:pt>
                <c:pt idx="140">
                  <c:v>293.11410000000012</c:v>
                </c:pt>
                <c:pt idx="141">
                  <c:v>16.669799999999999</c:v>
                </c:pt>
                <c:pt idx="142">
                  <c:v>127.01439999999999</c:v>
                </c:pt>
                <c:pt idx="143">
                  <c:v>143.80879999999999</c:v>
                </c:pt>
                <c:pt idx="144">
                  <c:v>6.4308000000000014</c:v>
                </c:pt>
                <c:pt idx="145">
                  <c:v>218.87389999999999</c:v>
                </c:pt>
                <c:pt idx="146">
                  <c:v>79.124500000000012</c:v>
                </c:pt>
                <c:pt idx="147">
                  <c:v>10.580799999999954</c:v>
                </c:pt>
                <c:pt idx="148">
                  <c:v>253.30579999999992</c:v>
                </c:pt>
                <c:pt idx="149">
                  <c:v>4.9647999999999985</c:v>
                </c:pt>
                <c:pt idx="150">
                  <c:v>2306.7422999999999</c:v>
                </c:pt>
                <c:pt idx="151">
                  <c:v>50.349800000000009</c:v>
                </c:pt>
                <c:pt idx="152">
                  <c:v>-90.376199999999997</c:v>
                </c:pt>
                <c:pt idx="153">
                  <c:v>175.80079999999992</c:v>
                </c:pt>
                <c:pt idx="154">
                  <c:v>1.5509999999999984</c:v>
                </c:pt>
                <c:pt idx="155">
                  <c:v>7.6129999999999676</c:v>
                </c:pt>
              </c:numCache>
            </c:numRef>
          </c:val>
        </c:ser>
        <c:dLbls>
          <c:dLblPos val="inEnd"/>
          <c:showLegendKey val="0"/>
          <c:showVal val="1"/>
          <c:showCatName val="0"/>
          <c:showSerName val="0"/>
          <c:showPercent val="0"/>
          <c:showBubbleSize val="0"/>
        </c:dLbls>
        <c:gapWidth val="100"/>
        <c:overlap val="-24"/>
        <c:axId val="-1158784208"/>
        <c:axId val="-1158780400"/>
      </c:barChart>
      <c:catAx>
        <c:axId val="-115878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0400"/>
        <c:crosses val="autoZero"/>
        <c:auto val="1"/>
        <c:lblAlgn val="ctr"/>
        <c:lblOffset val="100"/>
        <c:noMultiLvlLbl val="0"/>
      </c:catAx>
      <c:valAx>
        <c:axId val="-1158780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842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Analysis.DINU.xlsx]combo charet!PivotTable1</c:name>
    <c:fmtId val="17"/>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'combo charet'!$B$3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charet'!$B$4:$B$160</c:f>
              <c:numCache>
                <c:formatCode>General</c:formatCode>
                <c:ptCount val="156"/>
                <c:pt idx="0">
                  <c:v>1768.2215999999999</c:v>
                </c:pt>
                <c:pt idx="1">
                  <c:v>72.240000000000009</c:v>
                </c:pt>
                <c:pt idx="2">
                  <c:v>254.74400000000003</c:v>
                </c:pt>
                <c:pt idx="3">
                  <c:v>301.74200000000002</c:v>
                </c:pt>
                <c:pt idx="4">
                  <c:v>14.303999999999998</c:v>
                </c:pt>
                <c:pt idx="5">
                  <c:v>99.260000000000019</c:v>
                </c:pt>
                <c:pt idx="6">
                  <c:v>178.37</c:v>
                </c:pt>
                <c:pt idx="7">
                  <c:v>692.21400000000006</c:v>
                </c:pt>
                <c:pt idx="8">
                  <c:v>21.11</c:v>
                </c:pt>
                <c:pt idx="9">
                  <c:v>581.63200000000006</c:v>
                </c:pt>
                <c:pt idx="10">
                  <c:v>974.90000000000009</c:v>
                </c:pt>
                <c:pt idx="11">
                  <c:v>79.36</c:v>
                </c:pt>
                <c:pt idx="12">
                  <c:v>1379.1663999999998</c:v>
                </c:pt>
                <c:pt idx="13">
                  <c:v>112.03999999999999</c:v>
                </c:pt>
                <c:pt idx="14">
                  <c:v>380.95399999999995</c:v>
                </c:pt>
                <c:pt idx="15">
                  <c:v>2540.4479999999999</c:v>
                </c:pt>
                <c:pt idx="16">
                  <c:v>473.4</c:v>
                </c:pt>
                <c:pt idx="17">
                  <c:v>1.1119999999999997</c:v>
                </c:pt>
                <c:pt idx="18">
                  <c:v>449.04959999999994</c:v>
                </c:pt>
                <c:pt idx="19">
                  <c:v>73.216000000000008</c:v>
                </c:pt>
                <c:pt idx="20">
                  <c:v>162.072</c:v>
                </c:pt>
                <c:pt idx="21">
                  <c:v>107.77200000000001</c:v>
                </c:pt>
                <c:pt idx="22">
                  <c:v>359.05799999999994</c:v>
                </c:pt>
                <c:pt idx="23">
                  <c:v>571.22399999999993</c:v>
                </c:pt>
                <c:pt idx="24">
                  <c:v>120.756</c:v>
                </c:pt>
                <c:pt idx="25">
                  <c:v>139.44400000000002</c:v>
                </c:pt>
                <c:pt idx="26">
                  <c:v>1273.6060000000002</c:v>
                </c:pt>
                <c:pt idx="27">
                  <c:v>92.051999999999992</c:v>
                </c:pt>
                <c:pt idx="28">
                  <c:v>847.19999999999982</c:v>
                </c:pt>
                <c:pt idx="29">
                  <c:v>1078.758</c:v>
                </c:pt>
                <c:pt idx="30">
                  <c:v>1483.528</c:v>
                </c:pt>
                <c:pt idx="31">
                  <c:v>753.95999999999992</c:v>
                </c:pt>
                <c:pt idx="32">
                  <c:v>329.95999999999992</c:v>
                </c:pt>
                <c:pt idx="33">
                  <c:v>298.416</c:v>
                </c:pt>
                <c:pt idx="34">
                  <c:v>679.23199999999997</c:v>
                </c:pt>
                <c:pt idx="35">
                  <c:v>408.42200000000003</c:v>
                </c:pt>
                <c:pt idx="36">
                  <c:v>4044.3620000000001</c:v>
                </c:pt>
                <c:pt idx="37">
                  <c:v>213.11499999999998</c:v>
                </c:pt>
                <c:pt idx="38">
                  <c:v>167.232</c:v>
                </c:pt>
                <c:pt idx="39">
                  <c:v>1094.5620000000001</c:v>
                </c:pt>
                <c:pt idx="40">
                  <c:v>259.94199999999995</c:v>
                </c:pt>
                <c:pt idx="41">
                  <c:v>545.91</c:v>
                </c:pt>
                <c:pt idx="42">
                  <c:v>107.75399999999999</c:v>
                </c:pt>
                <c:pt idx="43">
                  <c:v>769.024</c:v>
                </c:pt>
                <c:pt idx="44">
                  <c:v>238.38400000000001</c:v>
                </c:pt>
                <c:pt idx="45">
                  <c:v>47.367999999999995</c:v>
                </c:pt>
                <c:pt idx="46">
                  <c:v>20.767999999999997</c:v>
                </c:pt>
                <c:pt idx="47">
                  <c:v>925.83</c:v>
                </c:pt>
                <c:pt idx="48">
                  <c:v>610.3069999999999</c:v>
                </c:pt>
                <c:pt idx="49">
                  <c:v>411.92</c:v>
                </c:pt>
                <c:pt idx="50">
                  <c:v>610.15599999999995</c:v>
                </c:pt>
                <c:pt idx="51">
                  <c:v>12.39</c:v>
                </c:pt>
                <c:pt idx="52">
                  <c:v>2802.3560000000002</c:v>
                </c:pt>
                <c:pt idx="53">
                  <c:v>822.43799999999999</c:v>
                </c:pt>
                <c:pt idx="54">
                  <c:v>10.56</c:v>
                </c:pt>
                <c:pt idx="55">
                  <c:v>145.50399999999996</c:v>
                </c:pt>
                <c:pt idx="56">
                  <c:v>12.96</c:v>
                </c:pt>
                <c:pt idx="57">
                  <c:v>24.56</c:v>
                </c:pt>
                <c:pt idx="58">
                  <c:v>253.34</c:v>
                </c:pt>
                <c:pt idx="59">
                  <c:v>234.71199999999999</c:v>
                </c:pt>
                <c:pt idx="60">
                  <c:v>796.42500000000007</c:v>
                </c:pt>
                <c:pt idx="61">
                  <c:v>128.92800000000003</c:v>
                </c:pt>
                <c:pt idx="62">
                  <c:v>1013.7800000000001</c:v>
                </c:pt>
                <c:pt idx="63">
                  <c:v>269.98</c:v>
                </c:pt>
                <c:pt idx="64">
                  <c:v>1338.5940000000001</c:v>
                </c:pt>
                <c:pt idx="65">
                  <c:v>1099.96</c:v>
                </c:pt>
                <c:pt idx="66">
                  <c:v>19</c:v>
                </c:pt>
                <c:pt idx="67">
                  <c:v>21.12</c:v>
                </c:pt>
                <c:pt idx="68">
                  <c:v>48.631999999999991</c:v>
                </c:pt>
                <c:pt idx="69">
                  <c:v>2052.567</c:v>
                </c:pt>
                <c:pt idx="70">
                  <c:v>41.567999999999991</c:v>
                </c:pt>
                <c:pt idx="71">
                  <c:v>20.696000000000002</c:v>
                </c:pt>
                <c:pt idx="72">
                  <c:v>2693.1680000000006</c:v>
                </c:pt>
                <c:pt idx="73">
                  <c:v>217.672</c:v>
                </c:pt>
                <c:pt idx="74">
                  <c:v>52.59</c:v>
                </c:pt>
                <c:pt idx="75">
                  <c:v>72.650000000000006</c:v>
                </c:pt>
                <c:pt idx="76">
                  <c:v>494.86919999999998</c:v>
                </c:pt>
                <c:pt idx="77">
                  <c:v>241.34</c:v>
                </c:pt>
                <c:pt idx="78">
                  <c:v>1334.03</c:v>
                </c:pt>
                <c:pt idx="79">
                  <c:v>139.69</c:v>
                </c:pt>
                <c:pt idx="80">
                  <c:v>11.36</c:v>
                </c:pt>
                <c:pt idx="81">
                  <c:v>59.847999999999999</c:v>
                </c:pt>
                <c:pt idx="82">
                  <c:v>2645.0209999999997</c:v>
                </c:pt>
                <c:pt idx="83">
                  <c:v>31.781999999999996</c:v>
                </c:pt>
                <c:pt idx="84">
                  <c:v>4003.4010000000007</c:v>
                </c:pt>
                <c:pt idx="85">
                  <c:v>246.5</c:v>
                </c:pt>
                <c:pt idx="86">
                  <c:v>20.96</c:v>
                </c:pt>
                <c:pt idx="87">
                  <c:v>7.5</c:v>
                </c:pt>
                <c:pt idx="88">
                  <c:v>134.376</c:v>
                </c:pt>
                <c:pt idx="89">
                  <c:v>132.86000000000001</c:v>
                </c:pt>
                <c:pt idx="90">
                  <c:v>47.515999999999991</c:v>
                </c:pt>
                <c:pt idx="91">
                  <c:v>194.82599999999999</c:v>
                </c:pt>
                <c:pt idx="92">
                  <c:v>1894.056</c:v>
                </c:pt>
                <c:pt idx="93">
                  <c:v>25.9</c:v>
                </c:pt>
                <c:pt idx="94">
                  <c:v>215.18</c:v>
                </c:pt>
                <c:pt idx="95">
                  <c:v>28.524000000000001</c:v>
                </c:pt>
                <c:pt idx="96">
                  <c:v>2.8079999999999989</c:v>
                </c:pt>
                <c:pt idx="97">
                  <c:v>1322.7820000000002</c:v>
                </c:pt>
                <c:pt idx="98">
                  <c:v>2245.2799999999997</c:v>
                </c:pt>
                <c:pt idx="99">
                  <c:v>128.744</c:v>
                </c:pt>
                <c:pt idx="100">
                  <c:v>1116.48</c:v>
                </c:pt>
                <c:pt idx="101">
                  <c:v>81.688000000000002</c:v>
                </c:pt>
                <c:pt idx="102">
                  <c:v>111.76000000000002</c:v>
                </c:pt>
                <c:pt idx="103">
                  <c:v>76.22</c:v>
                </c:pt>
                <c:pt idx="104">
                  <c:v>1396.3530000000001</c:v>
                </c:pt>
                <c:pt idx="105">
                  <c:v>8.016</c:v>
                </c:pt>
                <c:pt idx="106">
                  <c:v>412.24</c:v>
                </c:pt>
                <c:pt idx="107">
                  <c:v>3219.5540000000001</c:v>
                </c:pt>
                <c:pt idx="108">
                  <c:v>100.85999999999999</c:v>
                </c:pt>
                <c:pt idx="109">
                  <c:v>189.95</c:v>
                </c:pt>
                <c:pt idx="110">
                  <c:v>5.1759999999999984</c:v>
                </c:pt>
                <c:pt idx="111">
                  <c:v>733.46400000000006</c:v>
                </c:pt>
                <c:pt idx="112">
                  <c:v>376.87299999999999</c:v>
                </c:pt>
                <c:pt idx="113">
                  <c:v>299.89999999999998</c:v>
                </c:pt>
                <c:pt idx="114">
                  <c:v>70.12</c:v>
                </c:pt>
                <c:pt idx="115">
                  <c:v>374.07600000000002</c:v>
                </c:pt>
                <c:pt idx="116">
                  <c:v>6.6080000000000005</c:v>
                </c:pt>
                <c:pt idx="117">
                  <c:v>19.824000000000002</c:v>
                </c:pt>
                <c:pt idx="118">
                  <c:v>747.64199999999994</c:v>
                </c:pt>
                <c:pt idx="119">
                  <c:v>274.43599999999998</c:v>
                </c:pt>
                <c:pt idx="120">
                  <c:v>1095.9000000000001</c:v>
                </c:pt>
                <c:pt idx="121">
                  <c:v>2879.42</c:v>
                </c:pt>
                <c:pt idx="122">
                  <c:v>542.178</c:v>
                </c:pt>
                <c:pt idx="123">
                  <c:v>304.22399999999999</c:v>
                </c:pt>
                <c:pt idx="124">
                  <c:v>842.3152</c:v>
                </c:pt>
                <c:pt idx="125">
                  <c:v>270.35599999999999</c:v>
                </c:pt>
                <c:pt idx="126">
                  <c:v>2528.9880000000003</c:v>
                </c:pt>
                <c:pt idx="127">
                  <c:v>2012.3799999999999</c:v>
                </c:pt>
                <c:pt idx="128">
                  <c:v>479.988</c:v>
                </c:pt>
                <c:pt idx="129">
                  <c:v>1245.5388</c:v>
                </c:pt>
                <c:pt idx="130">
                  <c:v>305.48400000000004</c:v>
                </c:pt>
                <c:pt idx="131">
                  <c:v>386.488</c:v>
                </c:pt>
                <c:pt idx="132">
                  <c:v>599.99</c:v>
                </c:pt>
                <c:pt idx="133">
                  <c:v>1283.8040000000001</c:v>
                </c:pt>
                <c:pt idx="134">
                  <c:v>2699.5639999999999</c:v>
                </c:pt>
                <c:pt idx="135">
                  <c:v>3.8819999999999988</c:v>
                </c:pt>
                <c:pt idx="136">
                  <c:v>48.308000000000007</c:v>
                </c:pt>
                <c:pt idx="137">
                  <c:v>85.96</c:v>
                </c:pt>
                <c:pt idx="138">
                  <c:v>210.06399999999996</c:v>
                </c:pt>
                <c:pt idx="139">
                  <c:v>1002.7520000000001</c:v>
                </c:pt>
                <c:pt idx="140">
                  <c:v>2199.0720000000001</c:v>
                </c:pt>
                <c:pt idx="141">
                  <c:v>34.019999999999996</c:v>
                </c:pt>
                <c:pt idx="142">
                  <c:v>1053.518</c:v>
                </c:pt>
                <c:pt idx="143">
                  <c:v>530.548</c:v>
                </c:pt>
                <c:pt idx="144">
                  <c:v>22.368000000000002</c:v>
                </c:pt>
                <c:pt idx="145">
                  <c:v>1468.298</c:v>
                </c:pt>
                <c:pt idx="146">
                  <c:v>312.22400000000005</c:v>
                </c:pt>
                <c:pt idx="147">
                  <c:v>964.6099999999999</c:v>
                </c:pt>
                <c:pt idx="148">
                  <c:v>1349.63</c:v>
                </c:pt>
                <c:pt idx="149">
                  <c:v>17.12</c:v>
                </c:pt>
                <c:pt idx="150">
                  <c:v>4909.6100000000006</c:v>
                </c:pt>
                <c:pt idx="151">
                  <c:v>255.57999999999998</c:v>
                </c:pt>
                <c:pt idx="152">
                  <c:v>275.05799999999999</c:v>
                </c:pt>
                <c:pt idx="153">
                  <c:v>1677.1651999999999</c:v>
                </c:pt>
                <c:pt idx="154">
                  <c:v>24.816000000000003</c:v>
                </c:pt>
                <c:pt idx="155">
                  <c:v>296.88000000000005</c:v>
                </c:pt>
              </c:numCache>
            </c:numRef>
          </c:val>
        </c:ser>
        <c:dLbls>
          <c:showLegendKey val="0"/>
          <c:showVal val="0"/>
          <c:showCatName val="0"/>
          <c:showSerName val="0"/>
          <c:showPercent val="0"/>
          <c:showBubbleSize val="0"/>
        </c:dLbls>
        <c:gapWidth val="247"/>
        <c:axId val="-1158779312"/>
        <c:axId val="-1158773328"/>
      </c:barChart>
      <c:lineChart>
        <c:grouping val="standard"/>
        <c:varyColors val="0"/>
        <c:ser>
          <c:idx val="1"/>
          <c:order val="1"/>
          <c:tx>
            <c:strRef>
              <c:f>'combo charet'!$C$3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charet'!$A$4:$A$160</c:f>
              <c:strCache>
                <c:ptCount val="156"/>
                <c:pt idx="0">
                  <c:v>03-01-2012</c:v>
                </c:pt>
                <c:pt idx="1">
                  <c:v>04-01-2012</c:v>
                </c:pt>
                <c:pt idx="2">
                  <c:v>17-01-2012</c:v>
                </c:pt>
                <c:pt idx="3">
                  <c:v>19-01-2012</c:v>
                </c:pt>
                <c:pt idx="4">
                  <c:v>30-01-2012</c:v>
                </c:pt>
                <c:pt idx="5">
                  <c:v>31-01-2012</c:v>
                </c:pt>
                <c:pt idx="6">
                  <c:v>03-02-2012</c:v>
                </c:pt>
                <c:pt idx="7">
                  <c:v>06-02-2012</c:v>
                </c:pt>
                <c:pt idx="8">
                  <c:v>08-02-2012</c:v>
                </c:pt>
                <c:pt idx="9">
                  <c:v>09-02-2012</c:v>
                </c:pt>
                <c:pt idx="10">
                  <c:v>15-02-2012</c:v>
                </c:pt>
                <c:pt idx="11">
                  <c:v>22-02-2012</c:v>
                </c:pt>
                <c:pt idx="12">
                  <c:v>01-03-2012</c:v>
                </c:pt>
                <c:pt idx="13">
                  <c:v>02-03-2012</c:v>
                </c:pt>
                <c:pt idx="14">
                  <c:v>05-03-2012</c:v>
                </c:pt>
                <c:pt idx="15">
                  <c:v>08-03-2012</c:v>
                </c:pt>
                <c:pt idx="16">
                  <c:v>09-03-2012</c:v>
                </c:pt>
                <c:pt idx="17">
                  <c:v>10-03-2012</c:v>
                </c:pt>
                <c:pt idx="18">
                  <c:v>19-03-2012</c:v>
                </c:pt>
                <c:pt idx="19">
                  <c:v>20-03-2012</c:v>
                </c:pt>
                <c:pt idx="20">
                  <c:v>22-03-2012</c:v>
                </c:pt>
                <c:pt idx="21">
                  <c:v>23-03-2012</c:v>
                </c:pt>
                <c:pt idx="22">
                  <c:v>24-03-2012</c:v>
                </c:pt>
                <c:pt idx="23">
                  <c:v>30-03-2012</c:v>
                </c:pt>
                <c:pt idx="24">
                  <c:v>31-03-2012</c:v>
                </c:pt>
                <c:pt idx="25">
                  <c:v>02-04-2012</c:v>
                </c:pt>
                <c:pt idx="26">
                  <c:v>04-04-2012</c:v>
                </c:pt>
                <c:pt idx="27">
                  <c:v>06-04-2012</c:v>
                </c:pt>
                <c:pt idx="28">
                  <c:v>07-04-2012</c:v>
                </c:pt>
                <c:pt idx="29">
                  <c:v>13-04-2012</c:v>
                </c:pt>
                <c:pt idx="30">
                  <c:v>16-04-2012</c:v>
                </c:pt>
                <c:pt idx="31">
                  <c:v>18-04-2012</c:v>
                </c:pt>
                <c:pt idx="32">
                  <c:v>19-04-2012</c:v>
                </c:pt>
                <c:pt idx="33">
                  <c:v>20-04-2012</c:v>
                </c:pt>
                <c:pt idx="34">
                  <c:v>25-04-2012</c:v>
                </c:pt>
                <c:pt idx="35">
                  <c:v>26-04-2012</c:v>
                </c:pt>
                <c:pt idx="36">
                  <c:v>28-04-2012</c:v>
                </c:pt>
                <c:pt idx="37">
                  <c:v>30-04-2012</c:v>
                </c:pt>
                <c:pt idx="38">
                  <c:v>02-05-2012</c:v>
                </c:pt>
                <c:pt idx="39">
                  <c:v>04-05-2012</c:v>
                </c:pt>
                <c:pt idx="40">
                  <c:v>07-05-2012</c:v>
                </c:pt>
                <c:pt idx="41">
                  <c:v>08-05-2012</c:v>
                </c:pt>
                <c:pt idx="42">
                  <c:v>10-05-2012</c:v>
                </c:pt>
                <c:pt idx="43">
                  <c:v>12-05-2012</c:v>
                </c:pt>
                <c:pt idx="44">
                  <c:v>13-05-2012</c:v>
                </c:pt>
                <c:pt idx="45">
                  <c:v>17-05-2012</c:v>
                </c:pt>
                <c:pt idx="46">
                  <c:v>21-05-2012</c:v>
                </c:pt>
                <c:pt idx="47">
                  <c:v>23-05-2012</c:v>
                </c:pt>
                <c:pt idx="48">
                  <c:v>24-05-2012</c:v>
                </c:pt>
                <c:pt idx="49">
                  <c:v>25-05-2012</c:v>
                </c:pt>
                <c:pt idx="50">
                  <c:v>26-05-2012</c:v>
                </c:pt>
                <c:pt idx="51">
                  <c:v>29-05-2012</c:v>
                </c:pt>
                <c:pt idx="52">
                  <c:v>31-05-2012</c:v>
                </c:pt>
                <c:pt idx="53">
                  <c:v>01-06-2012</c:v>
                </c:pt>
                <c:pt idx="54">
                  <c:v>05-06-2012</c:v>
                </c:pt>
                <c:pt idx="55">
                  <c:v>08-06-2012</c:v>
                </c:pt>
                <c:pt idx="56">
                  <c:v>09-06-2012</c:v>
                </c:pt>
                <c:pt idx="57">
                  <c:v>12-06-2012</c:v>
                </c:pt>
                <c:pt idx="58">
                  <c:v>16-06-2012</c:v>
                </c:pt>
                <c:pt idx="59">
                  <c:v>19-06-2012</c:v>
                </c:pt>
                <c:pt idx="60">
                  <c:v>22-06-2012</c:v>
                </c:pt>
                <c:pt idx="61">
                  <c:v>25-06-2012</c:v>
                </c:pt>
                <c:pt idx="62">
                  <c:v>26-06-2012</c:v>
                </c:pt>
                <c:pt idx="63">
                  <c:v>29-06-2012</c:v>
                </c:pt>
                <c:pt idx="64">
                  <c:v>02-07-2012</c:v>
                </c:pt>
                <c:pt idx="65">
                  <c:v>04-07-2012</c:v>
                </c:pt>
                <c:pt idx="66">
                  <c:v>05-07-2012</c:v>
                </c:pt>
                <c:pt idx="67">
                  <c:v>08-07-2012</c:v>
                </c:pt>
                <c:pt idx="68">
                  <c:v>09-07-2012</c:v>
                </c:pt>
                <c:pt idx="69">
                  <c:v>12-07-2012</c:v>
                </c:pt>
                <c:pt idx="70">
                  <c:v>13-07-2012</c:v>
                </c:pt>
                <c:pt idx="71">
                  <c:v>17-07-2012</c:v>
                </c:pt>
                <c:pt idx="72">
                  <c:v>20-07-2012</c:v>
                </c:pt>
                <c:pt idx="73">
                  <c:v>30-07-2012</c:v>
                </c:pt>
                <c:pt idx="74">
                  <c:v>31-07-2012</c:v>
                </c:pt>
                <c:pt idx="75">
                  <c:v>05-08-2012</c:v>
                </c:pt>
                <c:pt idx="76">
                  <c:v>06-08-2012</c:v>
                </c:pt>
                <c:pt idx="77">
                  <c:v>07-08-2012</c:v>
                </c:pt>
                <c:pt idx="78">
                  <c:v>09-08-2012</c:v>
                </c:pt>
                <c:pt idx="79">
                  <c:v>10-08-2012</c:v>
                </c:pt>
                <c:pt idx="80">
                  <c:v>13-08-2012</c:v>
                </c:pt>
                <c:pt idx="81">
                  <c:v>23-08-2012</c:v>
                </c:pt>
                <c:pt idx="82">
                  <c:v>24-08-2012</c:v>
                </c:pt>
                <c:pt idx="83">
                  <c:v>25-08-2012</c:v>
                </c:pt>
                <c:pt idx="84">
                  <c:v>28-08-2012</c:v>
                </c:pt>
                <c:pt idx="85">
                  <c:v>29-08-2012</c:v>
                </c:pt>
                <c:pt idx="86">
                  <c:v>31-08-2012</c:v>
                </c:pt>
                <c:pt idx="87">
                  <c:v>03-09-2012</c:v>
                </c:pt>
                <c:pt idx="88">
                  <c:v>04-09-2012</c:v>
                </c:pt>
                <c:pt idx="89">
                  <c:v>05-09-2012</c:v>
                </c:pt>
                <c:pt idx="90">
                  <c:v>07-09-2012</c:v>
                </c:pt>
                <c:pt idx="91">
                  <c:v>10-09-2012</c:v>
                </c:pt>
                <c:pt idx="92">
                  <c:v>13-09-2012</c:v>
                </c:pt>
                <c:pt idx="93">
                  <c:v>14-09-2012</c:v>
                </c:pt>
                <c:pt idx="94">
                  <c:v>15-09-2012</c:v>
                </c:pt>
                <c:pt idx="95">
                  <c:v>17-09-2012</c:v>
                </c:pt>
                <c:pt idx="96">
                  <c:v>20-09-2012</c:v>
                </c:pt>
                <c:pt idx="97">
                  <c:v>21-09-2012</c:v>
                </c:pt>
                <c:pt idx="98">
                  <c:v>24-09-2012</c:v>
                </c:pt>
                <c:pt idx="99">
                  <c:v>25-09-2012</c:v>
                </c:pt>
                <c:pt idx="100">
                  <c:v>26-09-2012</c:v>
                </c:pt>
                <c:pt idx="101">
                  <c:v>27-09-2012</c:v>
                </c:pt>
                <c:pt idx="102">
                  <c:v>01-10-2012</c:v>
                </c:pt>
                <c:pt idx="103">
                  <c:v>08-10-2012</c:v>
                </c:pt>
                <c:pt idx="104">
                  <c:v>09-10-2012</c:v>
                </c:pt>
                <c:pt idx="105">
                  <c:v>10-10-2012</c:v>
                </c:pt>
                <c:pt idx="106">
                  <c:v>12-10-2012</c:v>
                </c:pt>
                <c:pt idx="107">
                  <c:v>15-10-2012</c:v>
                </c:pt>
                <c:pt idx="108">
                  <c:v>18-10-2012</c:v>
                </c:pt>
                <c:pt idx="109">
                  <c:v>19-10-2012</c:v>
                </c:pt>
                <c:pt idx="110">
                  <c:v>22-10-2012</c:v>
                </c:pt>
                <c:pt idx="111">
                  <c:v>23-10-2012</c:v>
                </c:pt>
                <c:pt idx="112">
                  <c:v>24-10-2012</c:v>
                </c:pt>
                <c:pt idx="113">
                  <c:v>30-10-2012</c:v>
                </c:pt>
                <c:pt idx="114">
                  <c:v>31-10-2012</c:v>
                </c:pt>
                <c:pt idx="115">
                  <c:v>02-11-2012</c:v>
                </c:pt>
                <c:pt idx="116">
                  <c:v>03-11-2012</c:v>
                </c:pt>
                <c:pt idx="117">
                  <c:v>05-11-2012</c:v>
                </c:pt>
                <c:pt idx="118">
                  <c:v>07-11-2012</c:v>
                </c:pt>
                <c:pt idx="119">
                  <c:v>08-11-2012</c:v>
                </c:pt>
                <c:pt idx="120">
                  <c:v>09-11-2012</c:v>
                </c:pt>
                <c:pt idx="121">
                  <c:v>10-11-2012</c:v>
                </c:pt>
                <c:pt idx="122">
                  <c:v>11-11-2012</c:v>
                </c:pt>
                <c:pt idx="123">
                  <c:v>12-11-2012</c:v>
                </c:pt>
                <c:pt idx="124">
                  <c:v>13-11-2012</c:v>
                </c:pt>
                <c:pt idx="125">
                  <c:v>15-11-2012</c:v>
                </c:pt>
                <c:pt idx="126">
                  <c:v>16-11-2012</c:v>
                </c:pt>
                <c:pt idx="127">
                  <c:v>17-11-2012</c:v>
                </c:pt>
                <c:pt idx="128">
                  <c:v>20-11-2012</c:v>
                </c:pt>
                <c:pt idx="129">
                  <c:v>21-11-2012</c:v>
                </c:pt>
                <c:pt idx="130">
                  <c:v>22-11-2012</c:v>
                </c:pt>
                <c:pt idx="131">
                  <c:v>23-11-2012</c:v>
                </c:pt>
                <c:pt idx="132">
                  <c:v>26-11-2012</c:v>
                </c:pt>
                <c:pt idx="133">
                  <c:v>28-11-2012</c:v>
                </c:pt>
                <c:pt idx="134">
                  <c:v>29-11-2012</c:v>
                </c:pt>
                <c:pt idx="135">
                  <c:v>30-11-2012</c:v>
                </c:pt>
                <c:pt idx="136">
                  <c:v>01-12-2012</c:v>
                </c:pt>
                <c:pt idx="137">
                  <c:v>04-12-2012</c:v>
                </c:pt>
                <c:pt idx="138">
                  <c:v>05-12-2012</c:v>
                </c:pt>
                <c:pt idx="139">
                  <c:v>06-12-2012</c:v>
                </c:pt>
                <c:pt idx="140">
                  <c:v>08-12-2012</c:v>
                </c:pt>
                <c:pt idx="141">
                  <c:v>09-12-2012</c:v>
                </c:pt>
                <c:pt idx="142">
                  <c:v>10-12-2012</c:v>
                </c:pt>
                <c:pt idx="143">
                  <c:v>11-12-2012</c:v>
                </c:pt>
                <c:pt idx="144">
                  <c:v>12-12-2012</c:v>
                </c:pt>
                <c:pt idx="145">
                  <c:v>17-12-2012</c:v>
                </c:pt>
                <c:pt idx="146">
                  <c:v>19-12-2012</c:v>
                </c:pt>
                <c:pt idx="147">
                  <c:v>20-12-2012</c:v>
                </c:pt>
                <c:pt idx="148">
                  <c:v>21-12-2012</c:v>
                </c:pt>
                <c:pt idx="149">
                  <c:v>22-12-2012</c:v>
                </c:pt>
                <c:pt idx="150">
                  <c:v>24-12-2012</c:v>
                </c:pt>
                <c:pt idx="151">
                  <c:v>25-12-2012</c:v>
                </c:pt>
                <c:pt idx="152">
                  <c:v>26-12-2012</c:v>
                </c:pt>
                <c:pt idx="153">
                  <c:v>27-12-2012</c:v>
                </c:pt>
                <c:pt idx="154">
                  <c:v>28-12-2012</c:v>
                </c:pt>
                <c:pt idx="155">
                  <c:v>31-12-2012</c:v>
                </c:pt>
              </c:strCache>
            </c:strRef>
          </c:cat>
          <c:val>
            <c:numRef>
              <c:f>'combo charet'!$C$4:$C$160</c:f>
              <c:numCache>
                <c:formatCode>General</c:formatCode>
                <c:ptCount val="156"/>
                <c:pt idx="0">
                  <c:v>-348.45780000000025</c:v>
                </c:pt>
                <c:pt idx="1">
                  <c:v>35.473200000000006</c:v>
                </c:pt>
                <c:pt idx="2">
                  <c:v>-312.06139999999994</c:v>
                </c:pt>
                <c:pt idx="3">
                  <c:v>-21.71220000000001</c:v>
                </c:pt>
                <c:pt idx="4">
                  <c:v>5.0064000000000002</c:v>
                </c:pt>
                <c:pt idx="5">
                  <c:v>38.906599999999997</c:v>
                </c:pt>
                <c:pt idx="6">
                  <c:v>62.065800000000003</c:v>
                </c:pt>
                <c:pt idx="7">
                  <c:v>-126.35340000000005</c:v>
                </c:pt>
                <c:pt idx="8">
                  <c:v>7.8220999999999989</c:v>
                </c:pt>
                <c:pt idx="9">
                  <c:v>79.435399999999987</c:v>
                </c:pt>
                <c:pt idx="10">
                  <c:v>287.37049999999999</c:v>
                </c:pt>
                <c:pt idx="11">
                  <c:v>20.633600000000001</c:v>
                </c:pt>
                <c:pt idx="12">
                  <c:v>4.8487999999998408</c:v>
                </c:pt>
                <c:pt idx="13">
                  <c:v>53.581599999999995</c:v>
                </c:pt>
                <c:pt idx="14">
                  <c:v>-455.24489999999992</c:v>
                </c:pt>
                <c:pt idx="15">
                  <c:v>582.15469999999993</c:v>
                </c:pt>
                <c:pt idx="16">
                  <c:v>52.291499999999992</c:v>
                </c:pt>
                <c:pt idx="17">
                  <c:v>-1.8904000000000001</c:v>
                </c:pt>
                <c:pt idx="18">
                  <c:v>-43.8962</c:v>
                </c:pt>
                <c:pt idx="19">
                  <c:v>26.617999999999999</c:v>
                </c:pt>
                <c:pt idx="20">
                  <c:v>-41.793900000000008</c:v>
                </c:pt>
                <c:pt idx="21">
                  <c:v>-29.252400000000009</c:v>
                </c:pt>
                <c:pt idx="22">
                  <c:v>-35.905799999999999</c:v>
                </c:pt>
                <c:pt idx="23">
                  <c:v>-87.925200000000032</c:v>
                </c:pt>
                <c:pt idx="24">
                  <c:v>27.828299999999999</c:v>
                </c:pt>
                <c:pt idx="25">
                  <c:v>-93.04140000000001</c:v>
                </c:pt>
                <c:pt idx="26">
                  <c:v>326.27459999999991</c:v>
                </c:pt>
                <c:pt idx="27">
                  <c:v>-16.354200000000006</c:v>
                </c:pt>
                <c:pt idx="28">
                  <c:v>-1133.2884000000004</c:v>
                </c:pt>
                <c:pt idx="29">
                  <c:v>-132.56000000000006</c:v>
                </c:pt>
                <c:pt idx="30">
                  <c:v>481.0886999999999</c:v>
                </c:pt>
                <c:pt idx="31">
                  <c:v>95.640099999999961</c:v>
                </c:pt>
                <c:pt idx="32">
                  <c:v>-564.98040000000026</c:v>
                </c:pt>
                <c:pt idx="33">
                  <c:v>125.47799999999999</c:v>
                </c:pt>
                <c:pt idx="34">
                  <c:v>13.403800000000032</c:v>
                </c:pt>
                <c:pt idx="35">
                  <c:v>-5.8346000000000231</c:v>
                </c:pt>
                <c:pt idx="36">
                  <c:v>1911.4570999999999</c:v>
                </c:pt>
                <c:pt idx="37">
                  <c:v>-15.222500000000011</c:v>
                </c:pt>
                <c:pt idx="38">
                  <c:v>16.846800000000009</c:v>
                </c:pt>
                <c:pt idx="39">
                  <c:v>144.6381999999999</c:v>
                </c:pt>
                <c:pt idx="40">
                  <c:v>-25.993800000000007</c:v>
                </c:pt>
                <c:pt idx="41">
                  <c:v>138.97800000000004</c:v>
                </c:pt>
                <c:pt idx="42">
                  <c:v>-187.94059999999999</c:v>
                </c:pt>
                <c:pt idx="43">
                  <c:v>95.296599999999984</c:v>
                </c:pt>
                <c:pt idx="44">
                  <c:v>22.278799999999997</c:v>
                </c:pt>
                <c:pt idx="45">
                  <c:v>-44.989200000000004</c:v>
                </c:pt>
                <c:pt idx="46">
                  <c:v>-52.958400000000012</c:v>
                </c:pt>
                <c:pt idx="47">
                  <c:v>265.28579999999994</c:v>
                </c:pt>
                <c:pt idx="48">
                  <c:v>-176.59190000000004</c:v>
                </c:pt>
                <c:pt idx="49">
                  <c:v>118.0206</c:v>
                </c:pt>
                <c:pt idx="50">
                  <c:v>-113.09120000000001</c:v>
                </c:pt>
                <c:pt idx="51">
                  <c:v>5.6993999999999998</c:v>
                </c:pt>
                <c:pt idx="52">
                  <c:v>758.45059999999978</c:v>
                </c:pt>
                <c:pt idx="53">
                  <c:v>294.71619999999996</c:v>
                </c:pt>
                <c:pt idx="54">
                  <c:v>4.7519999999999998</c:v>
                </c:pt>
                <c:pt idx="55">
                  <c:v>-392.85950000000008</c:v>
                </c:pt>
                <c:pt idx="56">
                  <c:v>6.2208000000000006</c:v>
                </c:pt>
                <c:pt idx="57">
                  <c:v>6.8767999999999994</c:v>
                </c:pt>
                <c:pt idx="58">
                  <c:v>-6.1662000000000212</c:v>
                </c:pt>
                <c:pt idx="59">
                  <c:v>4.7506999999999948</c:v>
                </c:pt>
                <c:pt idx="60">
                  <c:v>-525.6405000000002</c:v>
                </c:pt>
                <c:pt idx="61">
                  <c:v>-4.3523999999999958</c:v>
                </c:pt>
                <c:pt idx="62">
                  <c:v>118.13549999999995</c:v>
                </c:pt>
                <c:pt idx="63">
                  <c:v>72.894599999999997</c:v>
                </c:pt>
                <c:pt idx="64">
                  <c:v>-125.10670000000013</c:v>
                </c:pt>
                <c:pt idx="65">
                  <c:v>285.9896</c:v>
                </c:pt>
                <c:pt idx="66">
                  <c:v>8.93</c:v>
                </c:pt>
                <c:pt idx="67">
                  <c:v>6.5999999999999988</c:v>
                </c:pt>
                <c:pt idx="68">
                  <c:v>-121.58000000000004</c:v>
                </c:pt>
                <c:pt idx="69">
                  <c:v>140.70149999999995</c:v>
                </c:pt>
                <c:pt idx="70">
                  <c:v>-66.508800000000036</c:v>
                </c:pt>
                <c:pt idx="71">
                  <c:v>5.4634</c:v>
                </c:pt>
                <c:pt idx="72">
                  <c:v>109.84820000000009</c:v>
                </c:pt>
                <c:pt idx="73">
                  <c:v>45.149200000000008</c:v>
                </c:pt>
                <c:pt idx="74">
                  <c:v>15.776999999999996</c:v>
                </c:pt>
                <c:pt idx="75">
                  <c:v>-19.770000000000007</c:v>
                </c:pt>
                <c:pt idx="76">
                  <c:v>-81.350499999999968</c:v>
                </c:pt>
                <c:pt idx="77">
                  <c:v>47.134399999999999</c:v>
                </c:pt>
                <c:pt idx="78">
                  <c:v>186.24479999999994</c:v>
                </c:pt>
                <c:pt idx="79">
                  <c:v>63.321299999999994</c:v>
                </c:pt>
                <c:pt idx="80">
                  <c:v>5.5663999999999998</c:v>
                </c:pt>
                <c:pt idx="81">
                  <c:v>-4.8980000000000041</c:v>
                </c:pt>
                <c:pt idx="82">
                  <c:v>-133.18770000000029</c:v>
                </c:pt>
                <c:pt idx="83">
                  <c:v>-26.602599999999999</c:v>
                </c:pt>
                <c:pt idx="84">
                  <c:v>941.22319999999979</c:v>
                </c:pt>
                <c:pt idx="85">
                  <c:v>47.086600000000004</c:v>
                </c:pt>
                <c:pt idx="86">
                  <c:v>6.8119999999999994</c:v>
                </c:pt>
                <c:pt idx="87">
                  <c:v>3.5999999999999996</c:v>
                </c:pt>
                <c:pt idx="88">
                  <c:v>6.7188000000000088</c:v>
                </c:pt>
                <c:pt idx="89">
                  <c:v>-27.457400000000007</c:v>
                </c:pt>
                <c:pt idx="90">
                  <c:v>-2.0364000000000004</c:v>
                </c:pt>
                <c:pt idx="91">
                  <c:v>4.4519999999999715</c:v>
                </c:pt>
                <c:pt idx="92">
                  <c:v>400.99479999999994</c:v>
                </c:pt>
                <c:pt idx="93">
                  <c:v>12.690999999999999</c:v>
                </c:pt>
                <c:pt idx="94">
                  <c:v>19.720399999999984</c:v>
                </c:pt>
                <c:pt idx="95">
                  <c:v>-20.631000000000007</c:v>
                </c:pt>
                <c:pt idx="96">
                  <c:v>-4.492799999999999</c:v>
                </c:pt>
                <c:pt idx="97">
                  <c:v>187.57289999999989</c:v>
                </c:pt>
                <c:pt idx="98">
                  <c:v>614.83040000000005</c:v>
                </c:pt>
                <c:pt idx="99">
                  <c:v>12.874400000000001</c:v>
                </c:pt>
                <c:pt idx="100">
                  <c:v>372.678</c:v>
                </c:pt>
                <c:pt idx="101">
                  <c:v>-18.1736</c:v>
                </c:pt>
                <c:pt idx="102">
                  <c:v>-1.7688000000000113</c:v>
                </c:pt>
                <c:pt idx="103">
                  <c:v>-70.401499999999999</c:v>
                </c:pt>
                <c:pt idx="104">
                  <c:v>241.59509999999995</c:v>
                </c:pt>
                <c:pt idx="105">
                  <c:v>1.0019999999999993</c:v>
                </c:pt>
                <c:pt idx="106">
                  <c:v>112.20840000000001</c:v>
                </c:pt>
                <c:pt idx="107">
                  <c:v>-332.08029999999997</c:v>
                </c:pt>
                <c:pt idx="108">
                  <c:v>-183.10620000000006</c:v>
                </c:pt>
                <c:pt idx="109">
                  <c:v>59.755799999999979</c:v>
                </c:pt>
                <c:pt idx="110">
                  <c:v>-7.7640000000000011</c:v>
                </c:pt>
                <c:pt idx="111">
                  <c:v>199.89349999999996</c:v>
                </c:pt>
                <c:pt idx="112">
                  <c:v>-66.686199999999957</c:v>
                </c:pt>
                <c:pt idx="113">
                  <c:v>74.974999999999994</c:v>
                </c:pt>
                <c:pt idx="114">
                  <c:v>21.035999999999994</c:v>
                </c:pt>
                <c:pt idx="115">
                  <c:v>-8.2160000000000366</c:v>
                </c:pt>
                <c:pt idx="116">
                  <c:v>2.1475999999999997</c:v>
                </c:pt>
                <c:pt idx="117">
                  <c:v>6.4427999999999992</c:v>
                </c:pt>
                <c:pt idx="118">
                  <c:v>-115.83610000000006</c:v>
                </c:pt>
                <c:pt idx="119">
                  <c:v>59.262999999999977</c:v>
                </c:pt>
                <c:pt idx="120">
                  <c:v>249.01619999999994</c:v>
                </c:pt>
                <c:pt idx="121">
                  <c:v>851.49019999999985</c:v>
                </c:pt>
                <c:pt idx="122">
                  <c:v>163.92040000000003</c:v>
                </c:pt>
                <c:pt idx="123">
                  <c:v>61.026199999999989</c:v>
                </c:pt>
                <c:pt idx="124">
                  <c:v>62.572499999999906</c:v>
                </c:pt>
                <c:pt idx="125">
                  <c:v>-3.1480000000000175</c:v>
                </c:pt>
                <c:pt idx="126">
                  <c:v>551.17829999999992</c:v>
                </c:pt>
                <c:pt idx="127">
                  <c:v>442.38279999999997</c:v>
                </c:pt>
                <c:pt idx="128">
                  <c:v>55.998599999999954</c:v>
                </c:pt>
                <c:pt idx="129">
                  <c:v>208.32840000000004</c:v>
                </c:pt>
                <c:pt idx="130">
                  <c:v>-161.55500000000001</c:v>
                </c:pt>
                <c:pt idx="131">
                  <c:v>79.148999999999972</c:v>
                </c:pt>
                <c:pt idx="132">
                  <c:v>233.99610000000001</c:v>
                </c:pt>
                <c:pt idx="133">
                  <c:v>-32.239200000000096</c:v>
                </c:pt>
                <c:pt idx="134">
                  <c:v>561.50599999999986</c:v>
                </c:pt>
                <c:pt idx="135">
                  <c:v>-5.8230000000000004</c:v>
                </c:pt>
                <c:pt idx="136">
                  <c:v>15.051400000000001</c:v>
                </c:pt>
                <c:pt idx="137">
                  <c:v>40.401199999999996</c:v>
                </c:pt>
                <c:pt idx="138">
                  <c:v>85.335199999999986</c:v>
                </c:pt>
                <c:pt idx="139">
                  <c:v>445.14</c:v>
                </c:pt>
                <c:pt idx="140">
                  <c:v>293.11410000000012</c:v>
                </c:pt>
                <c:pt idx="141">
                  <c:v>16.669799999999999</c:v>
                </c:pt>
                <c:pt idx="142">
                  <c:v>127.01439999999999</c:v>
                </c:pt>
                <c:pt idx="143">
                  <c:v>143.80879999999999</c:v>
                </c:pt>
                <c:pt idx="144">
                  <c:v>6.4308000000000014</c:v>
                </c:pt>
                <c:pt idx="145">
                  <c:v>218.87389999999999</c:v>
                </c:pt>
                <c:pt idx="146">
                  <c:v>79.124500000000012</c:v>
                </c:pt>
                <c:pt idx="147">
                  <c:v>10.580799999999954</c:v>
                </c:pt>
                <c:pt idx="148">
                  <c:v>253.30579999999992</c:v>
                </c:pt>
                <c:pt idx="149">
                  <c:v>4.9647999999999985</c:v>
                </c:pt>
                <c:pt idx="150">
                  <c:v>2306.7422999999999</c:v>
                </c:pt>
                <c:pt idx="151">
                  <c:v>50.349800000000009</c:v>
                </c:pt>
                <c:pt idx="152">
                  <c:v>-90.376199999999997</c:v>
                </c:pt>
                <c:pt idx="153">
                  <c:v>175.80079999999992</c:v>
                </c:pt>
                <c:pt idx="154">
                  <c:v>1.5509999999999984</c:v>
                </c:pt>
                <c:pt idx="155">
                  <c:v>7.6129999999999676</c:v>
                </c:pt>
              </c:numCache>
            </c:numRef>
          </c:val>
          <c:smooth val="0"/>
        </c:ser>
        <c:dLbls>
          <c:showLegendKey val="0"/>
          <c:showVal val="0"/>
          <c:showCatName val="0"/>
          <c:showSerName val="0"/>
          <c:showPercent val="0"/>
          <c:showBubbleSize val="0"/>
        </c:dLbls>
        <c:marker val="1"/>
        <c:smooth val="0"/>
        <c:axId val="-1158779312"/>
        <c:axId val="-1158773328"/>
      </c:lineChart>
      <c:valAx>
        <c:axId val="-1158773328"/>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79312"/>
        <c:crosses val="max"/>
        <c:crossBetween val="between"/>
      </c:valAx>
      <c:catAx>
        <c:axId val="-1158779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773328"/>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Analysis.DINU.xlsx]pie chart!PivotTable6</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0.34597634186725595</c:v>
                </c:pt>
                <c:pt idx="1">
                  <c:v>0.24750020466740455</c:v>
                </c:pt>
                <c:pt idx="2">
                  <c:v>0.40652345346533947</c:v>
                </c:pt>
              </c:numCache>
            </c:numRef>
          </c:val>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Analysis.DINU.xlsx]map chart!PivotTable7</c:name>
    <c:fmtId val="5"/>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'map chart'!$B$3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'map chart'!$A$4:$A$15</c:f>
              <c:strCache>
                <c:ptCount val="11"/>
                <c:pt idx="0">
                  <c:v>Illinois</c:v>
                </c:pt>
                <c:pt idx="1">
                  <c:v>Indiana</c:v>
                </c:pt>
                <c:pt idx="2">
                  <c:v>Iowa</c:v>
                </c:pt>
                <c:pt idx="3">
                  <c:v>Kansas</c:v>
                </c:pt>
                <c:pt idx="4">
                  <c:v>Michigan</c:v>
                </c:pt>
                <c:pt idx="5">
                  <c:v>Minnesota</c:v>
                </c:pt>
                <c:pt idx="6">
                  <c:v>Missouri</c:v>
                </c:pt>
                <c:pt idx="7">
                  <c:v>Nebraska</c:v>
                </c:pt>
                <c:pt idx="8">
                  <c:v>Oklahoma</c:v>
                </c:pt>
                <c:pt idx="9">
                  <c:v>Texas</c:v>
                </c:pt>
                <c:pt idx="10">
                  <c:v>Wisconsin</c:v>
                </c:pt>
              </c:strCache>
            </c:strRef>
          </c:cat>
          <c:val>
            <c:numRef>
              <c:f>'map chart'!$B$4:$B$15</c:f>
              <c:numCache>
                <c:formatCode>General</c:formatCode>
                <c:ptCount val="11"/>
                <c:pt idx="0">
                  <c:v>18578.064000000006</c:v>
                </c:pt>
                <c:pt idx="1">
                  <c:v>6640.3199999999988</c:v>
                </c:pt>
                <c:pt idx="2">
                  <c:v>1713.1999999999998</c:v>
                </c:pt>
                <c:pt idx="3">
                  <c:v>170.31</c:v>
                </c:pt>
                <c:pt idx="4">
                  <c:v>16843.679</c:v>
                </c:pt>
                <c:pt idx="5">
                  <c:v>5724.1900000000005</c:v>
                </c:pt>
                <c:pt idx="6">
                  <c:v>6985.2100000000009</c:v>
                </c:pt>
                <c:pt idx="7">
                  <c:v>594.1400000000001</c:v>
                </c:pt>
                <c:pt idx="8">
                  <c:v>2808.3399999999997</c:v>
                </c:pt>
                <c:pt idx="9">
                  <c:v>34454.959000000003</c:v>
                </c:pt>
                <c:pt idx="10">
                  <c:v>8361.81</c:v>
                </c:pt>
              </c:numCache>
            </c:numRef>
          </c:val>
          <c:smooth val="0"/>
        </c:ser>
        <c:dLbls>
          <c:showLegendKey val="0"/>
          <c:showVal val="0"/>
          <c:showCatName val="0"/>
          <c:showSerName val="0"/>
          <c:showPercent val="0"/>
          <c:showBubbleSize val="0"/>
        </c:dLbls>
        <c:marker val="1"/>
        <c:smooth val="0"/>
        <c:axId val="-1158777680"/>
        <c:axId val="-1158774416"/>
      </c:lineChart>
      <c:catAx>
        <c:axId val="-1158777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8774416"/>
        <c:crosses val="autoZero"/>
        <c:auto val="1"/>
        <c:lblAlgn val="ctr"/>
        <c:lblOffset val="100"/>
        <c:noMultiLvlLbl val="0"/>
      </c:catAx>
      <c:valAx>
        <c:axId val="-1158774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877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Analysis.DINU.xlsx]top5!PivotTable1</c:name>
    <c:fmtId val="4"/>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'top5'!$A$4:$A$9</c:f>
              <c:strCache>
                <c:ptCount val="5"/>
                <c:pt idx="0">
                  <c:v>Phones</c:v>
                </c:pt>
                <c:pt idx="1">
                  <c:v>Chairs</c:v>
                </c:pt>
                <c:pt idx="2">
                  <c:v>Copiers</c:v>
                </c:pt>
                <c:pt idx="3">
                  <c:v>Storage</c:v>
                </c:pt>
                <c:pt idx="4">
                  <c:v>Bookcases</c:v>
                </c:pt>
              </c:strCache>
            </c:strRef>
          </c:cat>
          <c:val>
            <c:numRef>
              <c:f>'top5'!$B$4:$B$9</c:f>
              <c:numCache>
                <c:formatCode>General</c:formatCode>
                <c:ptCount val="5"/>
                <c:pt idx="0">
                  <c:v>19363.921999999999</c:v>
                </c:pt>
                <c:pt idx="1">
                  <c:v>17908.505000000001</c:v>
                </c:pt>
                <c:pt idx="2">
                  <c:v>12809.766</c:v>
                </c:pt>
                <c:pt idx="3">
                  <c:v>8331.4740000000002</c:v>
                </c:pt>
                <c:pt idx="4">
                  <c:v>8297.7219999999979</c:v>
                </c:pt>
              </c:numCache>
            </c:numRef>
          </c:val>
        </c:ser>
        <c:dLbls>
          <c:showLegendKey val="0"/>
          <c:showVal val="0"/>
          <c:showCatName val="0"/>
          <c:showSerName val="0"/>
          <c:showPercent val="0"/>
          <c:showBubbleSize val="0"/>
        </c:dLbls>
        <c:gapWidth val="115"/>
        <c:overlap val="-20"/>
        <c:axId val="-1148034752"/>
        <c:axId val="-1148037472"/>
      </c:barChart>
      <c:catAx>
        <c:axId val="-1148034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037472"/>
        <c:crosses val="autoZero"/>
        <c:auto val="1"/>
        <c:lblAlgn val="ctr"/>
        <c:lblOffset val="100"/>
        <c:noMultiLvlLbl val="0"/>
      </c:catAx>
      <c:valAx>
        <c:axId val="-11480374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034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3.emf"/><Relationship Id="rId12" Type="http://schemas.openxmlformats.org/officeDocument/2006/relationships/chart" Target="../charts/chart17.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38100</xdr:colOff>
      <xdr:row>4</xdr:row>
      <xdr:rowOff>144780</xdr:rowOff>
    </xdr:from>
    <xdr:to>
      <xdr:col>11</xdr:col>
      <xdr:colOff>594360</xdr:colOff>
      <xdr:row>22</xdr:row>
      <xdr:rowOff>175260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982980</xdr:colOff>
      <xdr:row>8</xdr:row>
      <xdr:rowOff>34290</xdr:rowOff>
    </xdr:from>
    <xdr:to>
      <xdr:col>13</xdr:col>
      <xdr:colOff>259080</xdr:colOff>
      <xdr:row>23</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861060</xdr:colOff>
      <xdr:row>5</xdr:row>
      <xdr:rowOff>152400</xdr:rowOff>
    </xdr:from>
    <xdr:to>
      <xdr:col>8</xdr:col>
      <xdr:colOff>441960</xdr:colOff>
      <xdr:row>19</xdr:row>
      <xdr:rowOff>59055</xdr:rowOff>
    </xdr:to>
    <mc:AlternateContent xmlns:mc="http://schemas.openxmlformats.org/markup-compatibility/2006" xmlns:a14="http://schemas.microsoft.com/office/drawing/2010/main">
      <mc:Choice Requires="a14">
        <xdr:graphicFrame macro="">
          <xdr:nvGraphicFramePr>
            <xdr:cNvPr id="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8536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312420</xdr:colOff>
      <xdr:row>8</xdr:row>
      <xdr:rowOff>83820</xdr:rowOff>
    </xdr:from>
    <xdr:to>
      <xdr:col>9</xdr:col>
      <xdr:colOff>312420</xdr:colOff>
      <xdr:row>21</xdr:row>
      <xdr:rowOff>173355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26542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259080</xdr:colOff>
      <xdr:row>10</xdr:row>
      <xdr:rowOff>152400</xdr:rowOff>
    </xdr:from>
    <xdr:to>
      <xdr:col>10</xdr:col>
      <xdr:colOff>259080</xdr:colOff>
      <xdr:row>24</xdr:row>
      <xdr:rowOff>59055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21680" y="1981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8</xdr:row>
      <xdr:rowOff>34290</xdr:rowOff>
    </xdr:from>
    <xdr:to>
      <xdr:col>13</xdr:col>
      <xdr:colOff>114300</xdr:colOff>
      <xdr:row>23</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8</xdr:row>
      <xdr:rowOff>34290</xdr:rowOff>
    </xdr:from>
    <xdr:to>
      <xdr:col>12</xdr:col>
      <xdr:colOff>381000</xdr:colOff>
      <xdr:row>23</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594360</xdr:colOff>
      <xdr:row>3</xdr:row>
      <xdr:rowOff>160020</xdr:rowOff>
    </xdr:from>
    <xdr:to>
      <xdr:col>17</xdr:col>
      <xdr:colOff>594360</xdr:colOff>
      <xdr:row>17</xdr:row>
      <xdr:rowOff>66675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85960" y="708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464820</xdr:colOff>
      <xdr:row>8</xdr:row>
      <xdr:rowOff>34290</xdr:rowOff>
    </xdr:from>
    <xdr:to>
      <xdr:col>13</xdr:col>
      <xdr:colOff>160020</xdr:colOff>
      <xdr:row>23</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23</xdr:row>
      <xdr:rowOff>19050</xdr:rowOff>
    </xdr:from>
    <xdr:to>
      <xdr:col>4</xdr:col>
      <xdr:colOff>205740</xdr:colOff>
      <xdr:row>26</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800100</xdr:colOff>
      <xdr:row>18</xdr:row>
      <xdr:rowOff>83820</xdr:rowOff>
    </xdr:from>
    <xdr:to>
      <xdr:col>11</xdr:col>
      <xdr:colOff>525780</xdr:colOff>
      <xdr:row>26</xdr:row>
      <xdr:rowOff>11430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160020</xdr:colOff>
      <xdr:row>6</xdr:row>
      <xdr:rowOff>15240</xdr:rowOff>
    </xdr:from>
    <xdr:to>
      <xdr:col>11</xdr:col>
      <xdr:colOff>419100</xdr:colOff>
      <xdr:row>11</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784860</xdr:colOff>
      <xdr:row>17</xdr:row>
      <xdr:rowOff>91440</xdr:rowOff>
    </xdr:from>
    <xdr:to>
      <xdr:col>18</xdr:col>
      <xdr:colOff>99060</xdr:colOff>
      <xdr:row>22</xdr:row>
      <xdr:rowOff>156210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556260</xdr:colOff>
      <xdr:row>10</xdr:row>
      <xdr:rowOff>91440</xdr:rowOff>
    </xdr:from>
    <xdr:to>
      <xdr:col>21</xdr:col>
      <xdr:colOff>640080</xdr:colOff>
      <xdr:row>17</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accent1">
                  <a:lumMod val="75000"/>
                </a:schemeClr>
              </a:solidFill>
              <a:latin typeface="Lato"/>
              <a:ea typeface="Lato"/>
              <a:cs typeface="Lato"/>
              <a:sym typeface="Lato"/>
            </a:rPr>
            <a:t>ECOMMERCE SALES ANALYSIS DASHBOARD</a:t>
          </a:r>
          <a:endParaRPr sz="1400">
            <a:solidFill>
              <a:schemeClr val="accent1">
                <a:lumMod val="75000"/>
              </a:schemeClr>
            </a:solidFill>
          </a:endParaRPr>
        </a:p>
      </xdr:txBody>
    </xdr:sp>
    <xdr:clientData fLocksWithSheet="0"/>
  </xdr:oneCellAnchor>
  <xdr:oneCellAnchor>
    <xdr:from>
      <xdr:col>0</xdr:col>
      <xdr:colOff>144780</xdr:colOff>
      <xdr:row>10</xdr:row>
      <xdr:rowOff>78105</xdr:rowOff>
    </xdr:from>
    <xdr:ext cx="11811000" cy="2057400"/>
    <xdr:grpSp>
      <xdr:nvGrpSpPr>
        <xdr:cNvPr id="2" name="Shape 2"/>
        <xdr:cNvGrpSpPr/>
      </xdr:nvGrpSpPr>
      <xdr:grpSpPr>
        <a:xfrm>
          <a:off x="144780" y="183070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76201</xdr:rowOff>
    </xdr:from>
    <xdr:ext cx="11851005" cy="1371600"/>
    <xdr:grpSp>
      <xdr:nvGrpSpPr>
        <xdr:cNvPr id="21" name="Shape 2"/>
        <xdr:cNvGrpSpPr/>
      </xdr:nvGrpSpPr>
      <xdr:grpSpPr>
        <a:xfrm>
          <a:off x="142875" y="426721"/>
          <a:ext cx="11851005" cy="1371600"/>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213360</xdr:colOff>
      <xdr:row>4</xdr:row>
      <xdr:rowOff>53340</xdr:rowOff>
    </xdr:from>
    <xdr:to>
      <xdr:col>4</xdr:col>
      <xdr:colOff>22860</xdr:colOff>
      <xdr:row>5</xdr:row>
      <xdr:rowOff>129540</xdr:rowOff>
    </xdr:to>
    <xdr:sp macro="" textlink="KPI!$B$1243">
      <xdr:nvSpPr>
        <xdr:cNvPr id="39" name="Rounded Rectangle 38"/>
        <xdr:cNvSpPr/>
      </xdr:nvSpPr>
      <xdr:spPr>
        <a:xfrm>
          <a:off x="213360" y="754380"/>
          <a:ext cx="2186940" cy="25146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78272CAB-1056-4B76-A3E9-BE43F3DC3B8E}" type="TxLink">
            <a:rPr lang="en-US" sz="1100" b="0" i="0" u="none" strike="noStrike">
              <a:solidFill>
                <a:srgbClr val="000000"/>
              </a:solidFill>
              <a:latin typeface="Calibri"/>
              <a:cs typeface="Calibri"/>
            </a:rPr>
            <a:pPr algn="ctr"/>
            <a:t> $1,02,874.22 </a:t>
          </a:fld>
          <a:endParaRPr lang="en-IN" sz="1100"/>
        </a:p>
      </xdr:txBody>
    </xdr:sp>
    <xdr:clientData/>
  </xdr:twoCellAnchor>
  <xdr:twoCellAnchor>
    <xdr:from>
      <xdr:col>0</xdr:col>
      <xdr:colOff>350520</xdr:colOff>
      <xdr:row>6</xdr:row>
      <xdr:rowOff>0</xdr:rowOff>
    </xdr:from>
    <xdr:to>
      <xdr:col>3</xdr:col>
      <xdr:colOff>533399</xdr:colOff>
      <xdr:row>8</xdr:row>
      <xdr:rowOff>106680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281940</xdr:colOff>
      <xdr:row>8</xdr:row>
      <xdr:rowOff>121920</xdr:rowOff>
    </xdr:from>
    <xdr:to>
      <xdr:col>4</xdr:col>
      <xdr:colOff>38100</xdr:colOff>
      <xdr:row>10</xdr:row>
      <xdr:rowOff>22860</xdr:rowOff>
    </xdr:to>
    <xdr:sp macro="" textlink="">
      <xdr:nvSpPr>
        <xdr:cNvPr id="42" name="Rounded Rectangle 41"/>
        <xdr:cNvSpPr/>
      </xdr:nvSpPr>
      <xdr:spPr>
        <a:xfrm>
          <a:off x="281940" y="1524000"/>
          <a:ext cx="2133600" cy="251460"/>
        </a:xfrm>
        <a:prstGeom prst="roundRect">
          <a:avLst/>
        </a:prstGeom>
        <a:ln>
          <a:noFill/>
        </a:ln>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clientData/>
  </xdr:twoCellAnchor>
  <mc:AlternateContent xmlns:mc="http://schemas.openxmlformats.org/markup-compatibility/2006">
    <mc:Choice xmlns:a14="http://schemas.microsoft.com/office/drawing/2010/main" Requires="a14">
      <xdr:twoCellAnchor editAs="oneCell">
        <xdr:from>
          <xdr:col>2</xdr:col>
          <xdr:colOff>53340</xdr:colOff>
          <xdr:row>8</xdr:row>
          <xdr:rowOff>160020</xdr:rowOff>
        </xdr:from>
        <xdr:to>
          <xdr:col>3</xdr:col>
          <xdr:colOff>533400</xdr:colOff>
          <xdr:row>10</xdr:row>
          <xdr:rowOff>0</xdr:rowOff>
        </xdr:to>
        <xdr:pic>
          <xdr:nvPicPr>
            <xdr:cNvPr id="47" name="Picture 46"/>
            <xdr:cNvPicPr>
              <a:picLocks noChangeAspect="1" noChangeArrowheads="1"/>
              <a:extLst>
                <a:ext uri="{84589F7E-364E-4C9E-8A38-B11213B215E9}">
                  <a14:cameraTool cellRange="'kpi yoy'!$E$16" spid="_x0000_s4131"/>
                </a:ext>
              </a:extLst>
            </xdr:cNvPicPr>
          </xdr:nvPicPr>
          <xdr:blipFill>
            <a:blip xmlns:r="http://schemas.openxmlformats.org/officeDocument/2006/relationships" r:embed="rId2"/>
            <a:srcRect/>
            <a:stretch>
              <a:fillRect/>
            </a:stretch>
          </xdr:blipFill>
          <xdr:spPr bwMode="auto">
            <a:xfrm>
              <a:off x="1242060" y="1562100"/>
              <a:ext cx="10744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226695</xdr:colOff>
      <xdr:row>4</xdr:row>
      <xdr:rowOff>38100</xdr:rowOff>
    </xdr:from>
    <xdr:to>
      <xdr:col>8</xdr:col>
      <xdr:colOff>36195</xdr:colOff>
      <xdr:row>5</xdr:row>
      <xdr:rowOff>114300</xdr:rowOff>
    </xdr:to>
    <xdr:sp macro="" textlink="KPI!H1243">
      <xdr:nvSpPr>
        <xdr:cNvPr id="48" name="Rounded Rectangle 47"/>
        <xdr:cNvSpPr/>
      </xdr:nvSpPr>
      <xdr:spPr>
        <a:xfrm>
          <a:off x="2604135" y="739140"/>
          <a:ext cx="2186940" cy="25146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EDB77438-ACC1-4336-82A2-3B4D1EB3BB49}" type="TxLink">
            <a:rPr lang="en-US" sz="1100" b="0" i="0" u="none" strike="noStrike">
              <a:solidFill>
                <a:srgbClr val="000000"/>
              </a:solidFill>
              <a:latin typeface="Calibri"/>
              <a:cs typeface="Calibri"/>
            </a:rPr>
            <a:pPr algn="ctr"/>
            <a:t> $11,716.80 </a:t>
          </a:fld>
          <a:endParaRPr lang="en-IN" sz="1100"/>
        </a:p>
      </xdr:txBody>
    </xdr:sp>
    <xdr:clientData/>
  </xdr:twoCellAnchor>
  <xdr:twoCellAnchor>
    <xdr:from>
      <xdr:col>8</xdr:col>
      <xdr:colOff>264795</xdr:colOff>
      <xdr:row>4</xdr:row>
      <xdr:rowOff>30480</xdr:rowOff>
    </xdr:from>
    <xdr:to>
      <xdr:col>12</xdr:col>
      <xdr:colOff>74295</xdr:colOff>
      <xdr:row>5</xdr:row>
      <xdr:rowOff>106680</xdr:rowOff>
    </xdr:to>
    <xdr:sp macro="" textlink="KPI!$N$1243">
      <xdr:nvSpPr>
        <xdr:cNvPr id="49" name="Rounded Rectangle 48"/>
        <xdr:cNvSpPr/>
      </xdr:nvSpPr>
      <xdr:spPr>
        <a:xfrm>
          <a:off x="5019675" y="731520"/>
          <a:ext cx="2186940" cy="25146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E9062F0A-AAB0-4EFB-BE03-1FDFE12BCF77}" type="TxLink">
            <a:rPr lang="en-US" sz="1100" b="0" i="0" u="none" strike="noStrike">
              <a:solidFill>
                <a:srgbClr val="000000"/>
              </a:solidFill>
              <a:latin typeface="Calibri"/>
              <a:cs typeface="Calibri"/>
            </a:rPr>
            <a:pPr algn="ctr"/>
            <a:t>#1815</a:t>
          </a:fld>
          <a:endParaRPr lang="en-IN" sz="1100"/>
        </a:p>
      </xdr:txBody>
    </xdr:sp>
    <xdr:clientData/>
  </xdr:twoCellAnchor>
  <xdr:twoCellAnchor>
    <xdr:from>
      <xdr:col>12</xdr:col>
      <xdr:colOff>219075</xdr:colOff>
      <xdr:row>4</xdr:row>
      <xdr:rowOff>38100</xdr:rowOff>
    </xdr:from>
    <xdr:to>
      <xdr:col>16</xdr:col>
      <xdr:colOff>28575</xdr:colOff>
      <xdr:row>5</xdr:row>
      <xdr:rowOff>114300</xdr:rowOff>
    </xdr:to>
    <xdr:sp macro="" textlink="KPI!$Q$1243">
      <xdr:nvSpPr>
        <xdr:cNvPr id="52" name="Rounded Rectangle 51"/>
        <xdr:cNvSpPr/>
      </xdr:nvSpPr>
      <xdr:spPr>
        <a:xfrm>
          <a:off x="7351395" y="739140"/>
          <a:ext cx="2186940" cy="25146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64C5B246-38B9-40EE-955E-73A46FF71E03}" type="TxLink">
            <a:rPr lang="en-US" sz="1100" b="0" i="0" u="none" strike="noStrike">
              <a:solidFill>
                <a:srgbClr val="000000"/>
              </a:solidFill>
              <a:latin typeface="Calibri"/>
              <a:cs typeface="Calibri"/>
            </a:rPr>
            <a:pPr algn="ctr"/>
            <a:t>#476</a:t>
          </a:fld>
          <a:endParaRPr lang="en-IN" sz="1100"/>
        </a:p>
      </xdr:txBody>
    </xdr:sp>
    <xdr:clientData/>
  </xdr:twoCellAnchor>
  <xdr:twoCellAnchor>
    <xdr:from>
      <xdr:col>16</xdr:col>
      <xdr:colOff>165735</xdr:colOff>
      <xdr:row>4</xdr:row>
      <xdr:rowOff>45720</xdr:rowOff>
    </xdr:from>
    <xdr:to>
      <xdr:col>19</xdr:col>
      <xdr:colOff>569595</xdr:colOff>
      <xdr:row>5</xdr:row>
      <xdr:rowOff>121920</xdr:rowOff>
    </xdr:to>
    <xdr:sp macro="" textlink="KPI!$U$1243">
      <xdr:nvSpPr>
        <xdr:cNvPr id="53" name="Rounded Rectangle 52"/>
        <xdr:cNvSpPr/>
      </xdr:nvSpPr>
      <xdr:spPr>
        <a:xfrm>
          <a:off x="9675495" y="746760"/>
          <a:ext cx="2186940" cy="25146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0BF7DC39-BFDE-4E7C-8FF1-12AF180CBEB9}" type="TxLink">
            <a:rPr lang="en-US" sz="1100" b="0" i="0" u="none" strike="noStrike">
              <a:solidFill>
                <a:srgbClr val="000000"/>
              </a:solidFill>
              <a:latin typeface="Calibri"/>
              <a:cs typeface="Calibri"/>
            </a:rPr>
            <a:pPr algn="ctr"/>
            <a:t>100%</a:t>
          </a:fld>
          <a:endParaRPr lang="en-IN" sz="1100"/>
        </a:p>
      </xdr:txBody>
    </xdr:sp>
    <xdr:clientData/>
  </xdr:twoCellAnchor>
  <xdr:twoCellAnchor>
    <xdr:from>
      <xdr:col>4</xdr:col>
      <xdr:colOff>236220</xdr:colOff>
      <xdr:row>8</xdr:row>
      <xdr:rowOff>129540</xdr:rowOff>
    </xdr:from>
    <xdr:to>
      <xdr:col>8</xdr:col>
      <xdr:colOff>76200</xdr:colOff>
      <xdr:row>10</xdr:row>
      <xdr:rowOff>7620</xdr:rowOff>
    </xdr:to>
    <xdr:sp macro="" textlink="">
      <xdr:nvSpPr>
        <xdr:cNvPr id="58" name="Rounded Rectangle 57"/>
        <xdr:cNvSpPr/>
      </xdr:nvSpPr>
      <xdr:spPr>
        <a:xfrm>
          <a:off x="2613660" y="1531620"/>
          <a:ext cx="2217420" cy="228600"/>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100"/>
            <a:t>YOY GROWTH </a:t>
          </a:r>
        </a:p>
      </xdr:txBody>
    </xdr:sp>
    <xdr:clientData/>
  </xdr:twoCellAnchor>
  <xdr:twoCellAnchor>
    <xdr:from>
      <xdr:col>8</xdr:col>
      <xdr:colOff>259080</xdr:colOff>
      <xdr:row>8</xdr:row>
      <xdr:rowOff>144780</xdr:rowOff>
    </xdr:from>
    <xdr:to>
      <xdr:col>12</xdr:col>
      <xdr:colOff>99060</xdr:colOff>
      <xdr:row>10</xdr:row>
      <xdr:rowOff>22860</xdr:rowOff>
    </xdr:to>
    <xdr:sp macro="" textlink="">
      <xdr:nvSpPr>
        <xdr:cNvPr id="59" name="Rounded Rectangle 58"/>
        <xdr:cNvSpPr/>
      </xdr:nvSpPr>
      <xdr:spPr>
        <a:xfrm>
          <a:off x="5013960" y="1546860"/>
          <a:ext cx="2217420" cy="228600"/>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100"/>
            <a:t>YOY GROWTH </a:t>
          </a:r>
        </a:p>
      </xdr:txBody>
    </xdr:sp>
    <xdr:clientData/>
  </xdr:twoCellAnchor>
  <xdr:twoCellAnchor>
    <xdr:from>
      <xdr:col>12</xdr:col>
      <xdr:colOff>228600</xdr:colOff>
      <xdr:row>8</xdr:row>
      <xdr:rowOff>160020</xdr:rowOff>
    </xdr:from>
    <xdr:to>
      <xdr:col>16</xdr:col>
      <xdr:colOff>53340</xdr:colOff>
      <xdr:row>10</xdr:row>
      <xdr:rowOff>7620</xdr:rowOff>
    </xdr:to>
    <xdr:sp macro="" textlink="">
      <xdr:nvSpPr>
        <xdr:cNvPr id="60" name="Rounded Rectangle 59"/>
        <xdr:cNvSpPr/>
      </xdr:nvSpPr>
      <xdr:spPr>
        <a:xfrm>
          <a:off x="7360920" y="1562100"/>
          <a:ext cx="2202180" cy="198120"/>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100"/>
            <a:t>YOY GROWTH </a:t>
          </a:r>
        </a:p>
      </xdr:txBody>
    </xdr:sp>
    <xdr:clientData/>
  </xdr:twoCellAnchor>
  <xdr:twoCellAnchor>
    <xdr:from>
      <xdr:col>16</xdr:col>
      <xdr:colOff>182880</xdr:colOff>
      <xdr:row>8</xdr:row>
      <xdr:rowOff>121920</xdr:rowOff>
    </xdr:from>
    <xdr:to>
      <xdr:col>20</xdr:col>
      <xdr:colOff>22860</xdr:colOff>
      <xdr:row>10</xdr:row>
      <xdr:rowOff>0</xdr:rowOff>
    </xdr:to>
    <xdr:sp macro="" textlink="">
      <xdr:nvSpPr>
        <xdr:cNvPr id="61" name="Rounded Rectangle 60"/>
        <xdr:cNvSpPr/>
      </xdr:nvSpPr>
      <xdr:spPr>
        <a:xfrm>
          <a:off x="9692640" y="1524000"/>
          <a:ext cx="2217420" cy="228600"/>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100"/>
            <a:t>YOY GROWTH </a:t>
          </a:r>
        </a:p>
      </xdr:txBody>
    </xdr:sp>
    <xdr:clientData/>
  </xdr:twoCellAnchor>
  <xdr:twoCellAnchor>
    <xdr:from>
      <xdr:col>4</xdr:col>
      <xdr:colOff>274320</xdr:colOff>
      <xdr:row>6</xdr:row>
      <xdr:rowOff>7620</xdr:rowOff>
    </xdr:from>
    <xdr:to>
      <xdr:col>8</xdr:col>
      <xdr:colOff>99060</xdr:colOff>
      <xdr:row>8</xdr:row>
      <xdr:rowOff>114300</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297180</xdr:colOff>
      <xdr:row>5</xdr:row>
      <xdr:rowOff>152399</xdr:rowOff>
    </xdr:from>
    <xdr:to>
      <xdr:col>12</xdr:col>
      <xdr:colOff>59055</xdr:colOff>
      <xdr:row>8</xdr:row>
      <xdr:rowOff>121920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289559</xdr:colOff>
      <xdr:row>5</xdr:row>
      <xdr:rowOff>167639</xdr:rowOff>
    </xdr:from>
    <xdr:to>
      <xdr:col>16</xdr:col>
      <xdr:colOff>30480</xdr:colOff>
      <xdr:row>8</xdr:row>
      <xdr:rowOff>121920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160020</xdr:colOff>
      <xdr:row>5</xdr:row>
      <xdr:rowOff>160021</xdr:rowOff>
    </xdr:from>
    <xdr:to>
      <xdr:col>20</xdr:col>
      <xdr:colOff>30480</xdr:colOff>
      <xdr:row>8</xdr:row>
      <xdr:rowOff>60960</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586740</xdr:colOff>
          <xdr:row>8</xdr:row>
          <xdr:rowOff>167640</xdr:rowOff>
        </xdr:from>
        <xdr:to>
          <xdr:col>8</xdr:col>
          <xdr:colOff>45720</xdr:colOff>
          <xdr:row>10</xdr:row>
          <xdr:rowOff>7620</xdr:rowOff>
        </xdr:to>
        <xdr:pic>
          <xdr:nvPicPr>
            <xdr:cNvPr id="67" name="Picture 66"/>
            <xdr:cNvPicPr>
              <a:picLocks noChangeAspect="1" noChangeArrowheads="1"/>
              <a:extLst>
                <a:ext uri="{84589F7E-364E-4C9E-8A38-B11213B215E9}">
                  <a14:cameraTool cellRange="'kpi yoy'!$F$16" spid="_x0000_s4132"/>
                </a:ext>
              </a:extLst>
            </xdr:cNvPicPr>
          </xdr:nvPicPr>
          <xdr:blipFill>
            <a:blip xmlns:r="http://schemas.openxmlformats.org/officeDocument/2006/relationships" r:embed="rId7"/>
            <a:srcRect/>
            <a:stretch>
              <a:fillRect/>
            </a:stretch>
          </xdr:blipFill>
          <xdr:spPr bwMode="auto">
            <a:xfrm>
              <a:off x="3558540" y="1569720"/>
              <a:ext cx="12420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160020</xdr:colOff>
          <xdr:row>9</xdr:row>
          <xdr:rowOff>0</xdr:rowOff>
        </xdr:from>
        <xdr:to>
          <xdr:col>11</xdr:col>
          <xdr:colOff>579120</xdr:colOff>
          <xdr:row>10</xdr:row>
          <xdr:rowOff>15240</xdr:rowOff>
        </xdr:to>
        <xdr:pic>
          <xdr:nvPicPr>
            <xdr:cNvPr id="69" name="Picture 68"/>
            <xdr:cNvPicPr>
              <a:picLocks noChangeAspect="1" noChangeArrowheads="1"/>
              <a:extLst>
                <a:ext uri="{84589F7E-364E-4C9E-8A38-B11213B215E9}">
                  <a14:cameraTool cellRange="'kpi yoy'!$G$16" spid="_x0000_s4133"/>
                </a:ext>
              </a:extLst>
            </xdr:cNvPicPr>
          </xdr:nvPicPr>
          <xdr:blipFill>
            <a:blip xmlns:r="http://schemas.openxmlformats.org/officeDocument/2006/relationships" r:embed="rId8"/>
            <a:srcRect/>
            <a:stretch>
              <a:fillRect/>
            </a:stretch>
          </xdr:blipFill>
          <xdr:spPr bwMode="auto">
            <a:xfrm>
              <a:off x="6103620" y="1577340"/>
              <a:ext cx="10134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xdr:colOff>
          <xdr:row>9</xdr:row>
          <xdr:rowOff>0</xdr:rowOff>
        </xdr:from>
        <xdr:to>
          <xdr:col>15</xdr:col>
          <xdr:colOff>434340</xdr:colOff>
          <xdr:row>10</xdr:row>
          <xdr:rowOff>15240</xdr:rowOff>
        </xdr:to>
        <xdr:pic>
          <xdr:nvPicPr>
            <xdr:cNvPr id="71" name="Picture 70"/>
            <xdr:cNvPicPr>
              <a:picLocks noChangeAspect="1" noChangeArrowheads="1"/>
              <a:extLst>
                <a:ext uri="{84589F7E-364E-4C9E-8A38-B11213B215E9}">
                  <a14:cameraTool cellRange="'kpi yoy'!$H$16" spid="_x0000_s4134"/>
                </a:ext>
              </a:extLst>
            </xdr:cNvPicPr>
          </xdr:nvPicPr>
          <xdr:blipFill>
            <a:blip xmlns:r="http://schemas.openxmlformats.org/officeDocument/2006/relationships" r:embed="rId9"/>
            <a:srcRect/>
            <a:stretch>
              <a:fillRect/>
            </a:stretch>
          </xdr:blipFill>
          <xdr:spPr bwMode="auto">
            <a:xfrm>
              <a:off x="8336280" y="1577340"/>
              <a:ext cx="10134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22860</xdr:colOff>
          <xdr:row>8</xdr:row>
          <xdr:rowOff>144780</xdr:rowOff>
        </xdr:from>
        <xdr:to>
          <xdr:col>19</xdr:col>
          <xdr:colOff>441960</xdr:colOff>
          <xdr:row>9</xdr:row>
          <xdr:rowOff>160020</xdr:rowOff>
        </xdr:to>
        <xdr:pic>
          <xdr:nvPicPr>
            <xdr:cNvPr id="73" name="Picture 72"/>
            <xdr:cNvPicPr>
              <a:picLocks noChangeAspect="1" noChangeArrowheads="1"/>
              <a:extLst>
                <a:ext uri="{84589F7E-364E-4C9E-8A38-B11213B215E9}">
                  <a14:cameraTool cellRange="'kpi yoy'!$I$16" spid="_x0000_s4135"/>
                </a:ext>
              </a:extLst>
            </xdr:cNvPicPr>
          </xdr:nvPicPr>
          <xdr:blipFill>
            <a:blip xmlns:r="http://schemas.openxmlformats.org/officeDocument/2006/relationships" r:embed="rId10"/>
            <a:srcRect/>
            <a:stretch>
              <a:fillRect/>
            </a:stretch>
          </xdr:blipFill>
          <xdr:spPr bwMode="auto">
            <a:xfrm>
              <a:off x="10721340" y="1546860"/>
              <a:ext cx="10134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472440</xdr:colOff>
      <xdr:row>12</xdr:row>
      <xdr:rowOff>38100</xdr:rowOff>
    </xdr:from>
    <xdr:to>
      <xdr:col>15</xdr:col>
      <xdr:colOff>213360</xdr:colOff>
      <xdr:row>21</xdr:row>
      <xdr:rowOff>114300</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236220</xdr:colOff>
      <xdr:row>12</xdr:row>
      <xdr:rowOff>91440</xdr:rowOff>
    </xdr:from>
    <xdr:to>
      <xdr:col>8</xdr:col>
      <xdr:colOff>213360</xdr:colOff>
      <xdr:row>21</xdr:row>
      <xdr:rowOff>129540</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457200</xdr:colOff>
      <xdr:row>12</xdr:row>
      <xdr:rowOff>53339</xdr:rowOff>
    </xdr:from>
    <xdr:to>
      <xdr:col>20</xdr:col>
      <xdr:colOff>0</xdr:colOff>
      <xdr:row>21</xdr:row>
      <xdr:rowOff>83820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236790</xdr:colOff>
      <xdr:row>24</xdr:row>
      <xdr:rowOff>62393</xdr:rowOff>
    </xdr:from>
    <xdr:to>
      <xdr:col>8</xdr:col>
      <xdr:colOff>266700</xdr:colOff>
      <xdr:row>33</xdr:row>
      <xdr:rowOff>22860</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91440</xdr:colOff>
      <xdr:row>24</xdr:row>
      <xdr:rowOff>31913</xdr:rowOff>
    </xdr:from>
    <xdr:to>
      <xdr:col>14</xdr:col>
      <xdr:colOff>213360</xdr:colOff>
      <xdr:row>33</xdr:row>
      <xdr:rowOff>53340</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541019</xdr:colOff>
      <xdr:row>23</xdr:row>
      <xdr:rowOff>173835</xdr:rowOff>
    </xdr:from>
    <xdr:to>
      <xdr:col>16</xdr:col>
      <xdr:colOff>402524</xdr:colOff>
      <xdr:row>33</xdr:row>
      <xdr:rowOff>76200</xdr:rowOff>
    </xdr:to>
    <mc:AlternateContent xmlns:mc="http://schemas.openxmlformats.org/markup-compatibility/2006" xmlns:a14="http://schemas.microsoft.com/office/drawing/2010/main">
      <mc:Choice Requires="a14">
        <xdr:graphicFrame macro="">
          <xdr:nvGraphicFramePr>
            <xdr:cNvPr id="79"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862059" y="4204815"/>
              <a:ext cx="1050225" cy="1654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472439</xdr:colOff>
      <xdr:row>23</xdr:row>
      <xdr:rowOff>167641</xdr:rowOff>
    </xdr:from>
    <xdr:to>
      <xdr:col>18</xdr:col>
      <xdr:colOff>143444</xdr:colOff>
      <xdr:row>33</xdr:row>
      <xdr:rowOff>53341</xdr:rowOff>
    </xdr:to>
    <mc:AlternateContent xmlns:mc="http://schemas.openxmlformats.org/markup-compatibility/2006" xmlns:a14="http://schemas.microsoft.com/office/drawing/2010/main">
      <mc:Choice Requires="a14">
        <xdr:graphicFrame macro="">
          <xdr:nvGraphicFramePr>
            <xdr:cNvPr id="80"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82199" y="4198621"/>
              <a:ext cx="859725"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220979</xdr:colOff>
      <xdr:row>24</xdr:row>
      <xdr:rowOff>7620</xdr:rowOff>
    </xdr:from>
    <xdr:to>
      <xdr:col>20</xdr:col>
      <xdr:colOff>160020</xdr:colOff>
      <xdr:row>33</xdr:row>
      <xdr:rowOff>38100</xdr:rowOff>
    </xdr:to>
    <mc:AlternateContent xmlns:mc="http://schemas.openxmlformats.org/markup-compatibility/2006" xmlns:a14="http://schemas.microsoft.com/office/drawing/2010/main">
      <mc:Choice Requires="a14">
        <xdr:graphicFrame macro="">
          <xdr:nvGraphicFramePr>
            <xdr:cNvPr id="81"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19459" y="4213860"/>
              <a:ext cx="1127761"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35.747943402777" createdVersion="5" refreshedVersion="5"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C160" firstHeaderRow="0" firstDataRow="1" firstDataCol="1"/>
  <pivotFields count="23">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Fields count="1">
    <field x="-2"/>
  </colFields>
  <colItems count="2">
    <i>
      <x/>
    </i>
    <i i="1">
      <x v="1"/>
    </i>
  </colItems>
  <dataFields count="2">
    <dataField name="Sum of Sales" fld="18" baseField="0" baseItem="0"/>
    <dataField name="Sum of Profit" fld="2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160" firstHeaderRow="1" firstDataRow="1" firstDataCol="1"/>
  <pivotFields count="23">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23">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7" firstHeaderRow="1" firstDataRow="1" firstDataCol="1"/>
  <pivotFields count="23">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15" firstHeaderRow="1" firstDataRow="1" firstDataCol="1"/>
  <pivotFields count="23">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9" firstHeaderRow="1" firstDataRow="1" firstDataCol="1"/>
  <pivotFields count="23">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13"/>
    </i>
    <i>
      <x v="5"/>
    </i>
    <i>
      <x v="6"/>
    </i>
    <i>
      <x v="14"/>
    </i>
    <i>
      <x v="4"/>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M3:N160" firstHeaderRow="1" firstDataRow="1" firstDataCol="1"/>
  <pivotFields count="23">
    <pivotField showAll="0"/>
    <pivotField showAll="0"/>
    <pivotField showAll="0">
      <items count="5">
        <item h="1" x="2"/>
        <item x="1"/>
        <item h="1" x="0"/>
        <item h="1"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3:H160" firstHeaderRow="1" firstDataRow="1" firstDataCol="1"/>
  <pivotFields count="23">
    <pivotField showAll="0"/>
    <pivotField showAll="0"/>
    <pivotField showAll="0">
      <items count="5">
        <item h="1" x="2"/>
        <item x="1"/>
        <item h="1" x="0"/>
        <item h="1"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Items count="1">
    <i/>
  </colItems>
  <dataFields count="1">
    <dataField name="Sum of Profit" fld="21" baseField="0" baseItem="0"/>
  </dataFields>
  <chartFormats count="2">
    <chartFormat chart="4"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60" firstHeaderRow="1" firstDataRow="1" firstDataCol="1"/>
  <pivotFields count="23">
    <pivotField showAll="0"/>
    <pivotField showAll="0"/>
    <pivotField showAll="0">
      <items count="5">
        <item h="1" x="2"/>
        <item x="1"/>
        <item h="1" x="0"/>
        <item h="1"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T3:U16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65" showAll="0" sortType="ascending">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57">
    <i>
      <x v="423"/>
    </i>
    <i>
      <x v="409"/>
    </i>
    <i>
      <x v="447"/>
    </i>
    <i>
      <x v="526"/>
    </i>
    <i>
      <x v="399"/>
    </i>
    <i>
      <x v="381"/>
    </i>
    <i>
      <x v="348"/>
    </i>
    <i>
      <x v="451"/>
    </i>
    <i>
      <x v="504"/>
    </i>
    <i>
      <x v="565"/>
    </i>
    <i>
      <x v="529"/>
    </i>
    <i>
      <x v="371"/>
    </i>
    <i>
      <x v="314"/>
    </i>
    <i>
      <x v="343"/>
    </i>
    <i>
      <x v="406"/>
    </i>
    <i>
      <x v="517"/>
    </i>
    <i>
      <x v="482"/>
    </i>
    <i>
      <x v="501"/>
    </i>
    <i>
      <x v="367"/>
    </i>
    <i>
      <x v="435"/>
    </i>
    <i>
      <x v="557"/>
    </i>
    <i>
      <x v="590"/>
    </i>
    <i>
      <x v="412"/>
    </i>
    <i>
      <x v="467"/>
    </i>
    <i>
      <x v="359"/>
    </i>
    <i>
      <x v="358"/>
    </i>
    <i>
      <x v="510"/>
    </i>
    <i>
      <x v="490"/>
    </i>
    <i>
      <x v="306"/>
    </i>
    <i>
      <x v="414"/>
    </i>
    <i>
      <x v="324"/>
    </i>
    <i>
      <x v="370"/>
    </i>
    <i>
      <x v="531"/>
    </i>
    <i>
      <x v="468"/>
    </i>
    <i>
      <x v="543"/>
    </i>
    <i>
      <x v="365"/>
    </i>
    <i>
      <x v="376"/>
    </i>
    <i>
      <x v="523"/>
    </i>
    <i>
      <x v="360"/>
    </i>
    <i>
      <x v="396"/>
    </i>
    <i>
      <x v="355"/>
    </i>
    <i>
      <x v="441"/>
    </i>
    <i>
      <x v="480"/>
    </i>
    <i>
      <x v="315"/>
    </i>
    <i>
      <x v="391"/>
    </i>
    <i>
      <x v="481"/>
    </i>
    <i>
      <x v="492"/>
    </i>
    <i>
      <x v="437"/>
    </i>
    <i>
      <x v="563"/>
    </i>
    <i>
      <x v="430"/>
    </i>
    <i>
      <x v="539"/>
    </i>
    <i>
      <x v="512"/>
    </i>
    <i>
      <x v="387"/>
    </i>
    <i>
      <x v="551"/>
    </i>
    <i>
      <x v="341"/>
    </i>
    <i>
      <x v="584"/>
    </i>
    <i>
      <x v="386"/>
    </i>
    <i>
      <x v="432"/>
    </i>
    <i>
      <x v="494"/>
    </i>
    <i>
      <x v="595"/>
    </i>
    <i>
      <x v="457"/>
    </i>
    <i>
      <x v="489"/>
    </i>
    <i>
      <x v="592"/>
    </i>
    <i>
      <x v="450"/>
    </i>
    <i>
      <x v="549"/>
    </i>
    <i>
      <x v="499"/>
    </i>
    <i>
      <x v="402"/>
    </i>
    <i>
      <x v="508"/>
    </i>
    <i>
      <x v="393"/>
    </i>
    <i>
      <x v="591"/>
    </i>
    <i>
      <x v="347"/>
    </i>
    <i>
      <x v="438"/>
    </i>
    <i>
      <x v="555"/>
    </i>
    <i>
      <x v="574"/>
    </i>
    <i>
      <x v="401"/>
    </i>
    <i>
      <x v="519"/>
    </i>
    <i>
      <x v="380"/>
    </i>
    <i>
      <x v="395"/>
    </i>
    <i>
      <x v="572"/>
    </i>
    <i>
      <x v="327"/>
    </i>
    <i>
      <x v="471"/>
    </i>
    <i>
      <x v="505"/>
    </i>
    <i>
      <x v="581"/>
    </i>
    <i>
      <x v="556"/>
    </i>
    <i>
      <x v="518"/>
    </i>
    <i>
      <x v="585"/>
    </i>
    <i>
      <x v="485"/>
    </i>
    <i>
      <x v="469"/>
    </i>
    <i>
      <x v="589"/>
    </i>
    <i>
      <x v="548"/>
    </i>
    <i>
      <x v="558"/>
    </i>
    <i>
      <x v="463"/>
    </i>
    <i>
      <x v="564"/>
    </i>
    <i>
      <x v="497"/>
    </i>
    <i>
      <x v="544"/>
    </i>
    <i>
      <x v="552"/>
    </i>
    <i>
      <x v="553"/>
    </i>
    <i>
      <x v="545"/>
    </i>
    <i>
      <x v="346"/>
    </i>
    <i>
      <x v="366"/>
    </i>
    <i>
      <x v="484"/>
    </i>
    <i>
      <x v="536"/>
    </i>
    <i>
      <x v="583"/>
    </i>
    <i>
      <x v="397"/>
    </i>
    <i>
      <x v="368"/>
    </i>
    <i>
      <x v="443"/>
    </i>
    <i>
      <x v="335"/>
    </i>
    <i>
      <x v="454"/>
    </i>
    <i>
      <x v="440"/>
    </i>
    <i>
      <x v="418"/>
    </i>
    <i>
      <x v="575"/>
    </i>
    <i>
      <x v="521"/>
    </i>
    <i>
      <x v="530"/>
    </i>
    <i>
      <x v="507"/>
    </i>
    <i>
      <x v="426"/>
    </i>
    <i>
      <x v="413"/>
    </i>
    <i>
      <x v="411"/>
    </i>
    <i>
      <x v="576"/>
    </i>
    <i>
      <x v="586"/>
    </i>
    <i>
      <x v="330"/>
    </i>
    <i>
      <x v="546"/>
    </i>
    <i>
      <x v="464"/>
    </i>
    <i>
      <x v="537"/>
    </i>
    <i>
      <x v="547"/>
    </i>
    <i>
      <x v="566"/>
    </i>
    <i>
      <x v="446"/>
    </i>
    <i>
      <x v="527"/>
    </i>
    <i>
      <x v="378"/>
    </i>
    <i>
      <x v="541"/>
    </i>
    <i>
      <x v="540"/>
    </i>
    <i>
      <x v="486"/>
    </i>
    <i>
      <x v="509"/>
    </i>
    <i>
      <x v="323"/>
    </i>
    <i>
      <x v="321"/>
    </i>
    <i>
      <x v="419"/>
    </i>
    <i>
      <x v="356"/>
    </i>
    <i>
      <x v="326"/>
    </i>
    <i>
      <x v="561"/>
    </i>
    <i>
      <x v="322"/>
    </i>
    <i>
      <x v="569"/>
    </i>
    <i>
      <x v="382"/>
    </i>
    <i>
      <x v="570"/>
    </i>
    <i>
      <x v="421"/>
    </i>
    <i>
      <x v="472"/>
    </i>
    <i>
      <x v="416"/>
    </i>
    <i>
      <x v="588"/>
    </i>
    <i>
      <x v="568"/>
    </i>
    <i>
      <x v="444"/>
    </i>
    <i>
      <x v="389"/>
    </i>
    <i>
      <x v="342"/>
    </i>
    <i>
      <x v="488"/>
    </i>
    <i>
      <x v="424"/>
    </i>
    <i>
      <x v="498"/>
    </i>
    <i>
      <x v="573"/>
    </i>
    <i>
      <x v="474"/>
    </i>
    <i>
      <x v="307"/>
    </i>
    <i t="grand">
      <x/>
    </i>
  </rowItems>
  <colItems count="1">
    <i/>
  </colItems>
  <dataFields count="1">
    <dataField name="Sum of Profit Margin" fld="22" showDataAs="percentOfTotal" baseField="0" baseItem="0" numFmtId="10"/>
  </dataFields>
  <chartFormats count="2">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P3:Q160"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57">
    <i>
      <x v="306"/>
    </i>
    <i>
      <x v="307"/>
    </i>
    <i>
      <x v="314"/>
    </i>
    <i>
      <x v="315"/>
    </i>
    <i>
      <x v="321"/>
    </i>
    <i>
      <x v="322"/>
    </i>
    <i>
      <x v="323"/>
    </i>
    <i>
      <x v="324"/>
    </i>
    <i>
      <x v="326"/>
    </i>
    <i>
      <x v="327"/>
    </i>
    <i>
      <x v="330"/>
    </i>
    <i>
      <x v="335"/>
    </i>
    <i>
      <x v="341"/>
    </i>
    <i>
      <x v="342"/>
    </i>
    <i>
      <x v="343"/>
    </i>
    <i>
      <x v="346"/>
    </i>
    <i>
      <x v="347"/>
    </i>
    <i>
      <x v="348"/>
    </i>
    <i>
      <x v="355"/>
    </i>
    <i>
      <x v="356"/>
    </i>
    <i>
      <x v="358"/>
    </i>
    <i>
      <x v="359"/>
    </i>
    <i>
      <x v="360"/>
    </i>
    <i>
      <x v="365"/>
    </i>
    <i>
      <x v="366"/>
    </i>
    <i>
      <x v="367"/>
    </i>
    <i>
      <x v="368"/>
    </i>
    <i>
      <x v="370"/>
    </i>
    <i>
      <x v="371"/>
    </i>
    <i>
      <x v="376"/>
    </i>
    <i>
      <x v="378"/>
    </i>
    <i>
      <x v="380"/>
    </i>
    <i>
      <x v="381"/>
    </i>
    <i>
      <x v="382"/>
    </i>
    <i>
      <x v="386"/>
    </i>
    <i>
      <x v="387"/>
    </i>
    <i>
      <x v="389"/>
    </i>
    <i>
      <x v="391"/>
    </i>
    <i>
      <x v="393"/>
    </i>
    <i>
      <x v="395"/>
    </i>
    <i>
      <x v="396"/>
    </i>
    <i>
      <x v="397"/>
    </i>
    <i>
      <x v="399"/>
    </i>
    <i>
      <x v="401"/>
    </i>
    <i>
      <x v="402"/>
    </i>
    <i>
      <x v="406"/>
    </i>
    <i>
      <x v="409"/>
    </i>
    <i>
      <x v="411"/>
    </i>
    <i>
      <x v="412"/>
    </i>
    <i>
      <x v="413"/>
    </i>
    <i>
      <x v="414"/>
    </i>
    <i>
      <x v="416"/>
    </i>
    <i>
      <x v="418"/>
    </i>
    <i>
      <x v="419"/>
    </i>
    <i>
      <x v="421"/>
    </i>
    <i>
      <x v="423"/>
    </i>
    <i>
      <x v="424"/>
    </i>
    <i>
      <x v="426"/>
    </i>
    <i>
      <x v="430"/>
    </i>
    <i>
      <x v="432"/>
    </i>
    <i>
      <x v="435"/>
    </i>
    <i>
      <x v="437"/>
    </i>
    <i>
      <x v="438"/>
    </i>
    <i>
      <x v="440"/>
    </i>
    <i>
      <x v="441"/>
    </i>
    <i>
      <x v="443"/>
    </i>
    <i>
      <x v="444"/>
    </i>
    <i>
      <x v="446"/>
    </i>
    <i>
      <x v="447"/>
    </i>
    <i>
      <x v="450"/>
    </i>
    <i>
      <x v="451"/>
    </i>
    <i>
      <x v="454"/>
    </i>
    <i>
      <x v="457"/>
    </i>
    <i>
      <x v="463"/>
    </i>
    <i>
      <x v="464"/>
    </i>
    <i>
      <x v="467"/>
    </i>
    <i>
      <x v="468"/>
    </i>
    <i>
      <x v="469"/>
    </i>
    <i>
      <x v="471"/>
    </i>
    <i>
      <x v="472"/>
    </i>
    <i>
      <x v="474"/>
    </i>
    <i>
      <x v="480"/>
    </i>
    <i>
      <x v="481"/>
    </i>
    <i>
      <x v="482"/>
    </i>
    <i>
      <x v="484"/>
    </i>
    <i>
      <x v="485"/>
    </i>
    <i>
      <x v="486"/>
    </i>
    <i>
      <x v="488"/>
    </i>
    <i>
      <x v="489"/>
    </i>
    <i>
      <x v="490"/>
    </i>
    <i>
      <x v="492"/>
    </i>
    <i>
      <x v="494"/>
    </i>
    <i>
      <x v="497"/>
    </i>
    <i>
      <x v="498"/>
    </i>
    <i>
      <x v="499"/>
    </i>
    <i>
      <x v="501"/>
    </i>
    <i>
      <x v="504"/>
    </i>
    <i>
      <x v="505"/>
    </i>
    <i>
      <x v="507"/>
    </i>
    <i>
      <x v="508"/>
    </i>
    <i>
      <x v="509"/>
    </i>
    <i>
      <x v="510"/>
    </i>
    <i>
      <x v="512"/>
    </i>
    <i>
      <x v="517"/>
    </i>
    <i>
      <x v="518"/>
    </i>
    <i>
      <x v="519"/>
    </i>
    <i>
      <x v="521"/>
    </i>
    <i>
      <x v="523"/>
    </i>
    <i>
      <x v="526"/>
    </i>
    <i>
      <x v="527"/>
    </i>
    <i>
      <x v="529"/>
    </i>
    <i>
      <x v="530"/>
    </i>
    <i>
      <x v="531"/>
    </i>
    <i>
      <x v="536"/>
    </i>
    <i>
      <x v="537"/>
    </i>
    <i>
      <x v="539"/>
    </i>
    <i>
      <x v="540"/>
    </i>
    <i>
      <x v="541"/>
    </i>
    <i>
      <x v="543"/>
    </i>
    <i>
      <x v="544"/>
    </i>
    <i>
      <x v="545"/>
    </i>
    <i>
      <x v="546"/>
    </i>
    <i>
      <x v="547"/>
    </i>
    <i>
      <x v="548"/>
    </i>
    <i>
      <x v="549"/>
    </i>
    <i>
      <x v="551"/>
    </i>
    <i>
      <x v="552"/>
    </i>
    <i>
      <x v="553"/>
    </i>
    <i>
      <x v="555"/>
    </i>
    <i>
      <x v="556"/>
    </i>
    <i>
      <x v="557"/>
    </i>
    <i>
      <x v="558"/>
    </i>
    <i>
      <x v="561"/>
    </i>
    <i>
      <x v="563"/>
    </i>
    <i>
      <x v="564"/>
    </i>
    <i>
      <x v="565"/>
    </i>
    <i>
      <x v="566"/>
    </i>
    <i>
      <x v="568"/>
    </i>
    <i>
      <x v="569"/>
    </i>
    <i>
      <x v="570"/>
    </i>
    <i>
      <x v="572"/>
    </i>
    <i>
      <x v="573"/>
    </i>
    <i>
      <x v="574"/>
    </i>
    <i>
      <x v="575"/>
    </i>
    <i>
      <x v="576"/>
    </i>
    <i>
      <x v="581"/>
    </i>
    <i>
      <x v="583"/>
    </i>
    <i>
      <x v="584"/>
    </i>
    <i>
      <x v="585"/>
    </i>
    <i>
      <x v="586"/>
    </i>
    <i>
      <x v="588"/>
    </i>
    <i>
      <x v="589"/>
    </i>
    <i>
      <x v="590"/>
    </i>
    <i>
      <x v="591"/>
    </i>
    <i>
      <x v="592"/>
    </i>
    <i>
      <x v="595"/>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7"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3"/>
    <pivotTable tabId="3" name="PivotTable1"/>
    <pivotTable tabId="9" name="PivotTable2"/>
    <pivotTable tabId="9" name="PivotTable3"/>
    <pivotTable tabId="9" name="PivotTable4"/>
    <pivotTable tabId="9" name="PivotTable5"/>
    <pivotTable tabId="9" name="PivotTable6"/>
    <pivotTable tabId="7" name="PivotTable7"/>
    <pivotTable tabId="6" name="PivotTable6"/>
    <pivotTable tabId="4" name="PivotTable2"/>
    <pivotTable tabId="8" name="PivotTable1"/>
  </pivotTables>
  <data>
    <tabular pivotCacheId="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3"/>
    <pivotTable tabId="3" name="PivotTable1"/>
    <pivotTable tabId="9" name="PivotTable2"/>
    <pivotTable tabId="9" name="PivotTable3"/>
    <pivotTable tabId="9" name="PivotTable4"/>
    <pivotTable tabId="9" name="PivotTable5"/>
    <pivotTable tabId="9" name="PivotTable6"/>
    <pivotTable tabId="10" name="PivotTable7"/>
    <pivotTable tabId="7" name="PivotTable7"/>
    <pivotTable tabId="6" name="PivotTable6"/>
    <pivotTable tabId="4" name="PivotTable2"/>
    <pivotTable tabId="8"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3"/>
    <pivotTable tabId="3" name="PivotTable1"/>
    <pivotTable tabId="9" name="PivotTable2"/>
    <pivotTable tabId="9" name="PivotTable3"/>
    <pivotTable tabId="9" name="PivotTable4"/>
    <pivotTable tabId="9" name="PivotTable5"/>
    <pivotTable tabId="9" name="PivotTable6"/>
    <pivotTable tabId="10" name="PivotTable7"/>
    <pivotTable tabId="7" name="PivotTable7"/>
    <pivotTable tabId="6" name="PivotTable6"/>
    <pivotTable tabId="4" name="PivotTable2"/>
    <pivotTable tabId="8" name="PivotTable1"/>
  </pivotTables>
  <data>
    <tabular pivotCacheId="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34950"/>
  <slicer name="Segment" cache="Slicer_Segment" caption="Segment"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style="AB" rowHeight="234950"/>
  <slicer name="Segment 1" cache="Slicer_Segment" caption="Segment" style="AB" rowHeight="234950"/>
  <slicer name="Region 1" cache="Slicer_Region" caption="Region" style="AB" rowHeight="23495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Medium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1.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0"/>
  <sheetViews>
    <sheetView workbookViewId="0">
      <selection activeCell="P20" sqref="P20"/>
    </sheetView>
  </sheetViews>
  <sheetFormatPr defaultRowHeight="14.4"/>
  <cols>
    <col min="1" max="1" width="12.44140625" bestFit="1" customWidth="1"/>
    <col min="2" max="2" width="11.21875" bestFit="1" customWidth="1"/>
    <col min="3" max="3" width="11.6640625" customWidth="1"/>
  </cols>
  <sheetData>
    <row r="3" spans="1:3">
      <c r="A3" s="11" t="s">
        <v>10933</v>
      </c>
      <c r="B3" s="6" t="s">
        <v>10935</v>
      </c>
      <c r="C3" s="22" t="s">
        <v>10936</v>
      </c>
    </row>
    <row r="4" spans="1:3">
      <c r="A4" s="13">
        <v>40911</v>
      </c>
      <c r="B4" s="19">
        <v>1768.2215999999999</v>
      </c>
      <c r="C4" s="23">
        <v>-348.45780000000025</v>
      </c>
    </row>
    <row r="5" spans="1:3">
      <c r="A5" s="15">
        <v>40912</v>
      </c>
      <c r="B5" s="20">
        <v>72.240000000000009</v>
      </c>
      <c r="C5" s="24">
        <v>35.473200000000006</v>
      </c>
    </row>
    <row r="6" spans="1:3">
      <c r="A6" s="15">
        <v>40925</v>
      </c>
      <c r="B6" s="20">
        <v>254.74400000000003</v>
      </c>
      <c r="C6" s="24">
        <v>-312.06139999999994</v>
      </c>
    </row>
    <row r="7" spans="1:3">
      <c r="A7" s="15">
        <v>40927</v>
      </c>
      <c r="B7" s="20">
        <v>301.74200000000002</v>
      </c>
      <c r="C7" s="24">
        <v>-21.71220000000001</v>
      </c>
    </row>
    <row r="8" spans="1:3">
      <c r="A8" s="15">
        <v>40938</v>
      </c>
      <c r="B8" s="20">
        <v>14.303999999999998</v>
      </c>
      <c r="C8" s="24">
        <v>5.0064000000000002</v>
      </c>
    </row>
    <row r="9" spans="1:3">
      <c r="A9" s="15">
        <v>40939</v>
      </c>
      <c r="B9" s="20">
        <v>99.260000000000019</v>
      </c>
      <c r="C9" s="24">
        <v>38.906599999999997</v>
      </c>
    </row>
    <row r="10" spans="1:3">
      <c r="A10" s="15">
        <v>40942</v>
      </c>
      <c r="B10" s="20">
        <v>178.37</v>
      </c>
      <c r="C10" s="24">
        <v>62.065800000000003</v>
      </c>
    </row>
    <row r="11" spans="1:3">
      <c r="A11" s="15">
        <v>40945</v>
      </c>
      <c r="B11" s="20">
        <v>692.21400000000006</v>
      </c>
      <c r="C11" s="24">
        <v>-126.35340000000005</v>
      </c>
    </row>
    <row r="12" spans="1:3">
      <c r="A12" s="15">
        <v>40947</v>
      </c>
      <c r="B12" s="20">
        <v>21.11</v>
      </c>
      <c r="C12" s="24">
        <v>7.8220999999999989</v>
      </c>
    </row>
    <row r="13" spans="1:3">
      <c r="A13" s="15">
        <v>40948</v>
      </c>
      <c r="B13" s="20">
        <v>581.63200000000006</v>
      </c>
      <c r="C13" s="24">
        <v>79.435399999999987</v>
      </c>
    </row>
    <row r="14" spans="1:3">
      <c r="A14" s="15">
        <v>40954</v>
      </c>
      <c r="B14" s="20">
        <v>974.90000000000009</v>
      </c>
      <c r="C14" s="24">
        <v>287.37049999999999</v>
      </c>
    </row>
    <row r="15" spans="1:3">
      <c r="A15" s="15">
        <v>40961</v>
      </c>
      <c r="B15" s="20">
        <v>79.36</v>
      </c>
      <c r="C15" s="24">
        <v>20.633600000000001</v>
      </c>
    </row>
    <row r="16" spans="1:3">
      <c r="A16" s="15">
        <v>40969</v>
      </c>
      <c r="B16" s="20">
        <v>1379.1663999999998</v>
      </c>
      <c r="C16" s="24">
        <v>4.8487999999998408</v>
      </c>
    </row>
    <row r="17" spans="1:3">
      <c r="A17" s="15">
        <v>40970</v>
      </c>
      <c r="B17" s="20">
        <v>112.03999999999999</v>
      </c>
      <c r="C17" s="24">
        <v>53.581599999999995</v>
      </c>
    </row>
    <row r="18" spans="1:3">
      <c r="A18" s="15">
        <v>40973</v>
      </c>
      <c r="B18" s="20">
        <v>380.95399999999995</v>
      </c>
      <c r="C18" s="24">
        <v>-455.24489999999992</v>
      </c>
    </row>
    <row r="19" spans="1:3">
      <c r="A19" s="15">
        <v>40976</v>
      </c>
      <c r="B19" s="20">
        <v>2540.4479999999999</v>
      </c>
      <c r="C19" s="24">
        <v>582.15469999999993</v>
      </c>
    </row>
    <row r="20" spans="1:3">
      <c r="A20" s="15">
        <v>40977</v>
      </c>
      <c r="B20" s="20">
        <v>473.4</v>
      </c>
      <c r="C20" s="24">
        <v>52.291499999999992</v>
      </c>
    </row>
    <row r="21" spans="1:3">
      <c r="A21" s="15">
        <v>40978</v>
      </c>
      <c r="B21" s="20">
        <v>1.1119999999999997</v>
      </c>
      <c r="C21" s="24">
        <v>-1.8904000000000001</v>
      </c>
    </row>
    <row r="22" spans="1:3">
      <c r="A22" s="15">
        <v>40987</v>
      </c>
      <c r="B22" s="20">
        <v>449.04959999999994</v>
      </c>
      <c r="C22" s="24">
        <v>-43.8962</v>
      </c>
    </row>
    <row r="23" spans="1:3">
      <c r="A23" s="15">
        <v>40988</v>
      </c>
      <c r="B23" s="20">
        <v>73.216000000000008</v>
      </c>
      <c r="C23" s="24">
        <v>26.617999999999999</v>
      </c>
    </row>
    <row r="24" spans="1:3">
      <c r="A24" s="15">
        <v>40990</v>
      </c>
      <c r="B24" s="20">
        <v>162.072</v>
      </c>
      <c r="C24" s="24">
        <v>-41.793900000000008</v>
      </c>
    </row>
    <row r="25" spans="1:3">
      <c r="A25" s="15">
        <v>40991</v>
      </c>
      <c r="B25" s="20">
        <v>107.77200000000001</v>
      </c>
      <c r="C25" s="24">
        <v>-29.252400000000009</v>
      </c>
    </row>
    <row r="26" spans="1:3">
      <c r="A26" s="15">
        <v>40992</v>
      </c>
      <c r="B26" s="20">
        <v>359.05799999999994</v>
      </c>
      <c r="C26" s="24">
        <v>-35.905799999999999</v>
      </c>
    </row>
    <row r="27" spans="1:3">
      <c r="A27" s="15">
        <v>40998</v>
      </c>
      <c r="B27" s="20">
        <v>571.22399999999993</v>
      </c>
      <c r="C27" s="24">
        <v>-87.925200000000032</v>
      </c>
    </row>
    <row r="28" spans="1:3">
      <c r="A28" s="15">
        <v>40999</v>
      </c>
      <c r="B28" s="20">
        <v>120.756</v>
      </c>
      <c r="C28" s="24">
        <v>27.828299999999999</v>
      </c>
    </row>
    <row r="29" spans="1:3">
      <c r="A29" s="15">
        <v>41001</v>
      </c>
      <c r="B29" s="20">
        <v>139.44400000000002</v>
      </c>
      <c r="C29" s="24">
        <v>-93.04140000000001</v>
      </c>
    </row>
    <row r="30" spans="1:3">
      <c r="A30" s="15">
        <v>41003</v>
      </c>
      <c r="B30" s="20">
        <v>1273.6060000000002</v>
      </c>
      <c r="C30" s="24">
        <v>326.27459999999991</v>
      </c>
    </row>
    <row r="31" spans="1:3">
      <c r="A31" s="15">
        <v>41005</v>
      </c>
      <c r="B31" s="20">
        <v>92.051999999999992</v>
      </c>
      <c r="C31" s="24">
        <v>-16.354200000000006</v>
      </c>
    </row>
    <row r="32" spans="1:3">
      <c r="A32" s="15">
        <v>41006</v>
      </c>
      <c r="B32" s="20">
        <v>847.19999999999982</v>
      </c>
      <c r="C32" s="24">
        <v>-1133.2884000000004</v>
      </c>
    </row>
    <row r="33" spans="1:3">
      <c r="A33" s="15">
        <v>41012</v>
      </c>
      <c r="B33" s="20">
        <v>1078.758</v>
      </c>
      <c r="C33" s="24">
        <v>-132.56000000000006</v>
      </c>
    </row>
    <row r="34" spans="1:3">
      <c r="A34" s="15">
        <v>41015</v>
      </c>
      <c r="B34" s="20">
        <v>1483.528</v>
      </c>
      <c r="C34" s="24">
        <v>481.0886999999999</v>
      </c>
    </row>
    <row r="35" spans="1:3">
      <c r="A35" s="15">
        <v>41017</v>
      </c>
      <c r="B35" s="20">
        <v>753.95999999999992</v>
      </c>
      <c r="C35" s="24">
        <v>95.640099999999961</v>
      </c>
    </row>
    <row r="36" spans="1:3">
      <c r="A36" s="15">
        <v>41018</v>
      </c>
      <c r="B36" s="20">
        <v>329.95999999999992</v>
      </c>
      <c r="C36" s="24">
        <v>-564.98040000000026</v>
      </c>
    </row>
    <row r="37" spans="1:3">
      <c r="A37" s="15">
        <v>41019</v>
      </c>
      <c r="B37" s="20">
        <v>298.416</v>
      </c>
      <c r="C37" s="24">
        <v>125.47799999999999</v>
      </c>
    </row>
    <row r="38" spans="1:3">
      <c r="A38" s="15">
        <v>41024</v>
      </c>
      <c r="B38" s="20">
        <v>679.23199999999997</v>
      </c>
      <c r="C38" s="24">
        <v>13.403800000000032</v>
      </c>
    </row>
    <row r="39" spans="1:3">
      <c r="A39" s="15">
        <v>41025</v>
      </c>
      <c r="B39" s="20">
        <v>408.42200000000003</v>
      </c>
      <c r="C39" s="24">
        <v>-5.8346000000000231</v>
      </c>
    </row>
    <row r="40" spans="1:3">
      <c r="A40" s="15">
        <v>41027</v>
      </c>
      <c r="B40" s="20">
        <v>4044.3620000000001</v>
      </c>
      <c r="C40" s="24">
        <v>1911.4570999999999</v>
      </c>
    </row>
    <row r="41" spans="1:3">
      <c r="A41" s="15">
        <v>41029</v>
      </c>
      <c r="B41" s="20">
        <v>213.11499999999998</v>
      </c>
      <c r="C41" s="24">
        <v>-15.222500000000011</v>
      </c>
    </row>
    <row r="42" spans="1:3">
      <c r="A42" s="15">
        <v>41031</v>
      </c>
      <c r="B42" s="20">
        <v>167.232</v>
      </c>
      <c r="C42" s="24">
        <v>16.846800000000009</v>
      </c>
    </row>
    <row r="43" spans="1:3">
      <c r="A43" s="15">
        <v>41033</v>
      </c>
      <c r="B43" s="20">
        <v>1094.5620000000001</v>
      </c>
      <c r="C43" s="24">
        <v>144.6381999999999</v>
      </c>
    </row>
    <row r="44" spans="1:3">
      <c r="A44" s="15">
        <v>41036</v>
      </c>
      <c r="B44" s="20">
        <v>259.94199999999995</v>
      </c>
      <c r="C44" s="24">
        <v>-25.993800000000007</v>
      </c>
    </row>
    <row r="45" spans="1:3">
      <c r="A45" s="15">
        <v>41037</v>
      </c>
      <c r="B45" s="20">
        <v>545.91</v>
      </c>
      <c r="C45" s="24">
        <v>138.97800000000004</v>
      </c>
    </row>
    <row r="46" spans="1:3">
      <c r="A46" s="15">
        <v>41039</v>
      </c>
      <c r="B46" s="20">
        <v>107.75399999999999</v>
      </c>
      <c r="C46" s="24">
        <v>-187.94059999999999</v>
      </c>
    </row>
    <row r="47" spans="1:3">
      <c r="A47" s="15">
        <v>41041</v>
      </c>
      <c r="B47" s="20">
        <v>769.024</v>
      </c>
      <c r="C47" s="24">
        <v>95.296599999999984</v>
      </c>
    </row>
    <row r="48" spans="1:3">
      <c r="A48" s="15">
        <v>41042</v>
      </c>
      <c r="B48" s="20">
        <v>238.38400000000001</v>
      </c>
      <c r="C48" s="24">
        <v>22.278799999999997</v>
      </c>
    </row>
    <row r="49" spans="1:3">
      <c r="A49" s="15">
        <v>41046</v>
      </c>
      <c r="B49" s="20">
        <v>47.367999999999995</v>
      </c>
      <c r="C49" s="24">
        <v>-44.989200000000004</v>
      </c>
    </row>
    <row r="50" spans="1:3">
      <c r="A50" s="15">
        <v>41050</v>
      </c>
      <c r="B50" s="20">
        <v>20.767999999999997</v>
      </c>
      <c r="C50" s="24">
        <v>-52.958400000000012</v>
      </c>
    </row>
    <row r="51" spans="1:3">
      <c r="A51" s="15">
        <v>41052</v>
      </c>
      <c r="B51" s="20">
        <v>925.83</v>
      </c>
      <c r="C51" s="24">
        <v>265.28579999999994</v>
      </c>
    </row>
    <row r="52" spans="1:3">
      <c r="A52" s="15">
        <v>41053</v>
      </c>
      <c r="B52" s="20">
        <v>610.3069999999999</v>
      </c>
      <c r="C52" s="24">
        <v>-176.59190000000004</v>
      </c>
    </row>
    <row r="53" spans="1:3">
      <c r="A53" s="15">
        <v>41054</v>
      </c>
      <c r="B53" s="20">
        <v>411.92</v>
      </c>
      <c r="C53" s="24">
        <v>118.0206</v>
      </c>
    </row>
    <row r="54" spans="1:3">
      <c r="A54" s="15">
        <v>41055</v>
      </c>
      <c r="B54" s="20">
        <v>610.15599999999995</v>
      </c>
      <c r="C54" s="24">
        <v>-113.09120000000001</v>
      </c>
    </row>
    <row r="55" spans="1:3">
      <c r="A55" s="15">
        <v>41058</v>
      </c>
      <c r="B55" s="20">
        <v>12.39</v>
      </c>
      <c r="C55" s="24">
        <v>5.6993999999999998</v>
      </c>
    </row>
    <row r="56" spans="1:3">
      <c r="A56" s="15">
        <v>41060</v>
      </c>
      <c r="B56" s="20">
        <v>2802.3560000000002</v>
      </c>
      <c r="C56" s="24">
        <v>758.45059999999978</v>
      </c>
    </row>
    <row r="57" spans="1:3">
      <c r="A57" s="15">
        <v>41061</v>
      </c>
      <c r="B57" s="20">
        <v>822.43799999999999</v>
      </c>
      <c r="C57" s="24">
        <v>294.71619999999996</v>
      </c>
    </row>
    <row r="58" spans="1:3">
      <c r="A58" s="15">
        <v>41065</v>
      </c>
      <c r="B58" s="20">
        <v>10.56</v>
      </c>
      <c r="C58" s="24">
        <v>4.7519999999999998</v>
      </c>
    </row>
    <row r="59" spans="1:3">
      <c r="A59" s="15">
        <v>41068</v>
      </c>
      <c r="B59" s="20">
        <v>145.50399999999996</v>
      </c>
      <c r="C59" s="24">
        <v>-392.85950000000008</v>
      </c>
    </row>
    <row r="60" spans="1:3">
      <c r="A60" s="15">
        <v>41069</v>
      </c>
      <c r="B60" s="20">
        <v>12.96</v>
      </c>
      <c r="C60" s="24">
        <v>6.2208000000000006</v>
      </c>
    </row>
    <row r="61" spans="1:3">
      <c r="A61" s="15">
        <v>41072</v>
      </c>
      <c r="B61" s="20">
        <v>24.56</v>
      </c>
      <c r="C61" s="24">
        <v>6.8767999999999994</v>
      </c>
    </row>
    <row r="62" spans="1:3">
      <c r="A62" s="15">
        <v>41076</v>
      </c>
      <c r="B62" s="20">
        <v>253.34</v>
      </c>
      <c r="C62" s="24">
        <v>-6.1662000000000212</v>
      </c>
    </row>
    <row r="63" spans="1:3">
      <c r="A63" s="15">
        <v>41079</v>
      </c>
      <c r="B63" s="20">
        <v>234.71199999999999</v>
      </c>
      <c r="C63" s="24">
        <v>4.7506999999999948</v>
      </c>
    </row>
    <row r="64" spans="1:3">
      <c r="A64" s="15">
        <v>41082</v>
      </c>
      <c r="B64" s="20">
        <v>796.42500000000007</v>
      </c>
      <c r="C64" s="24">
        <v>-525.6405000000002</v>
      </c>
    </row>
    <row r="65" spans="1:3">
      <c r="A65" s="15">
        <v>41085</v>
      </c>
      <c r="B65" s="20">
        <v>128.92800000000003</v>
      </c>
      <c r="C65" s="24">
        <v>-4.3523999999999958</v>
      </c>
    </row>
    <row r="66" spans="1:3">
      <c r="A66" s="15">
        <v>41086</v>
      </c>
      <c r="B66" s="20">
        <v>1013.7800000000001</v>
      </c>
      <c r="C66" s="24">
        <v>118.13549999999995</v>
      </c>
    </row>
    <row r="67" spans="1:3">
      <c r="A67" s="15">
        <v>41089</v>
      </c>
      <c r="B67" s="20">
        <v>269.98</v>
      </c>
      <c r="C67" s="24">
        <v>72.894599999999997</v>
      </c>
    </row>
    <row r="68" spans="1:3">
      <c r="A68" s="15">
        <v>41092</v>
      </c>
      <c r="B68" s="20">
        <v>1338.5940000000001</v>
      </c>
      <c r="C68" s="24">
        <v>-125.10670000000013</v>
      </c>
    </row>
    <row r="69" spans="1:3">
      <c r="A69" s="15">
        <v>41094</v>
      </c>
      <c r="B69" s="20">
        <v>1099.96</v>
      </c>
      <c r="C69" s="24">
        <v>285.9896</v>
      </c>
    </row>
    <row r="70" spans="1:3">
      <c r="A70" s="15">
        <v>41095</v>
      </c>
      <c r="B70" s="20">
        <v>19</v>
      </c>
      <c r="C70" s="24">
        <v>8.93</v>
      </c>
    </row>
    <row r="71" spans="1:3">
      <c r="A71" s="15">
        <v>41098</v>
      </c>
      <c r="B71" s="20">
        <v>21.12</v>
      </c>
      <c r="C71" s="24">
        <v>6.5999999999999988</v>
      </c>
    </row>
    <row r="72" spans="1:3">
      <c r="A72" s="15">
        <v>41099</v>
      </c>
      <c r="B72" s="20">
        <v>48.631999999999991</v>
      </c>
      <c r="C72" s="24">
        <v>-121.58000000000004</v>
      </c>
    </row>
    <row r="73" spans="1:3">
      <c r="A73" s="15">
        <v>41102</v>
      </c>
      <c r="B73" s="20">
        <v>2052.567</v>
      </c>
      <c r="C73" s="24">
        <v>140.70149999999995</v>
      </c>
    </row>
    <row r="74" spans="1:3">
      <c r="A74" s="15">
        <v>41103</v>
      </c>
      <c r="B74" s="20">
        <v>41.567999999999991</v>
      </c>
      <c r="C74" s="24">
        <v>-66.508800000000036</v>
      </c>
    </row>
    <row r="75" spans="1:3">
      <c r="A75" s="15">
        <v>41107</v>
      </c>
      <c r="B75" s="20">
        <v>20.696000000000002</v>
      </c>
      <c r="C75" s="24">
        <v>5.4634</v>
      </c>
    </row>
    <row r="76" spans="1:3">
      <c r="A76" s="15">
        <v>41110</v>
      </c>
      <c r="B76" s="20">
        <v>2693.1680000000006</v>
      </c>
      <c r="C76" s="24">
        <v>109.84820000000009</v>
      </c>
    </row>
    <row r="77" spans="1:3">
      <c r="A77" s="15">
        <v>41120</v>
      </c>
      <c r="B77" s="20">
        <v>217.672</v>
      </c>
      <c r="C77" s="24">
        <v>45.149200000000008</v>
      </c>
    </row>
    <row r="78" spans="1:3">
      <c r="A78" s="15">
        <v>41121</v>
      </c>
      <c r="B78" s="20">
        <v>52.59</v>
      </c>
      <c r="C78" s="24">
        <v>15.776999999999996</v>
      </c>
    </row>
    <row r="79" spans="1:3">
      <c r="A79" s="15">
        <v>41126</v>
      </c>
      <c r="B79" s="20">
        <v>72.650000000000006</v>
      </c>
      <c r="C79" s="24">
        <v>-19.770000000000007</v>
      </c>
    </row>
    <row r="80" spans="1:3">
      <c r="A80" s="15">
        <v>41127</v>
      </c>
      <c r="B80" s="20">
        <v>494.86919999999998</v>
      </c>
      <c r="C80" s="24">
        <v>-81.350499999999968</v>
      </c>
    </row>
    <row r="81" spans="1:3">
      <c r="A81" s="15">
        <v>41128</v>
      </c>
      <c r="B81" s="20">
        <v>241.34</v>
      </c>
      <c r="C81" s="24">
        <v>47.134399999999999</v>
      </c>
    </row>
    <row r="82" spans="1:3">
      <c r="A82" s="15">
        <v>41130</v>
      </c>
      <c r="B82" s="20">
        <v>1334.03</v>
      </c>
      <c r="C82" s="24">
        <v>186.24479999999994</v>
      </c>
    </row>
    <row r="83" spans="1:3">
      <c r="A83" s="15">
        <v>41131</v>
      </c>
      <c r="B83" s="20">
        <v>139.69</v>
      </c>
      <c r="C83" s="24">
        <v>63.321299999999994</v>
      </c>
    </row>
    <row r="84" spans="1:3">
      <c r="A84" s="15">
        <v>41134</v>
      </c>
      <c r="B84" s="20">
        <v>11.36</v>
      </c>
      <c r="C84" s="24">
        <v>5.5663999999999998</v>
      </c>
    </row>
    <row r="85" spans="1:3">
      <c r="A85" s="15">
        <v>41144</v>
      </c>
      <c r="B85" s="20">
        <v>59.847999999999999</v>
      </c>
      <c r="C85" s="24">
        <v>-4.8980000000000041</v>
      </c>
    </row>
    <row r="86" spans="1:3">
      <c r="A86" s="15">
        <v>41145</v>
      </c>
      <c r="B86" s="20">
        <v>2645.0209999999997</v>
      </c>
      <c r="C86" s="24">
        <v>-133.18770000000029</v>
      </c>
    </row>
    <row r="87" spans="1:3">
      <c r="A87" s="15">
        <v>41146</v>
      </c>
      <c r="B87" s="20">
        <v>31.781999999999996</v>
      </c>
      <c r="C87" s="24">
        <v>-26.602599999999999</v>
      </c>
    </row>
    <row r="88" spans="1:3">
      <c r="A88" s="15">
        <v>41149</v>
      </c>
      <c r="B88" s="20">
        <v>4003.4010000000007</v>
      </c>
      <c r="C88" s="24">
        <v>941.22319999999979</v>
      </c>
    </row>
    <row r="89" spans="1:3">
      <c r="A89" s="15">
        <v>41150</v>
      </c>
      <c r="B89" s="20">
        <v>246.5</v>
      </c>
      <c r="C89" s="24">
        <v>47.086600000000004</v>
      </c>
    </row>
    <row r="90" spans="1:3">
      <c r="A90" s="15">
        <v>41152</v>
      </c>
      <c r="B90" s="20">
        <v>20.96</v>
      </c>
      <c r="C90" s="24">
        <v>6.8119999999999994</v>
      </c>
    </row>
    <row r="91" spans="1:3">
      <c r="A91" s="15">
        <v>41155</v>
      </c>
      <c r="B91" s="20">
        <v>7.5</v>
      </c>
      <c r="C91" s="24">
        <v>3.5999999999999996</v>
      </c>
    </row>
    <row r="92" spans="1:3">
      <c r="A92" s="15">
        <v>41156</v>
      </c>
      <c r="B92" s="20">
        <v>134.376</v>
      </c>
      <c r="C92" s="24">
        <v>6.7188000000000088</v>
      </c>
    </row>
    <row r="93" spans="1:3">
      <c r="A93" s="15">
        <v>41157</v>
      </c>
      <c r="B93" s="20">
        <v>132.86000000000001</v>
      </c>
      <c r="C93" s="24">
        <v>-27.457400000000007</v>
      </c>
    </row>
    <row r="94" spans="1:3">
      <c r="A94" s="15">
        <v>41159</v>
      </c>
      <c r="B94" s="20">
        <v>47.515999999999991</v>
      </c>
      <c r="C94" s="24">
        <v>-2.0364000000000004</v>
      </c>
    </row>
    <row r="95" spans="1:3">
      <c r="A95" s="15">
        <v>41162</v>
      </c>
      <c r="B95" s="20">
        <v>194.82599999999999</v>
      </c>
      <c r="C95" s="24">
        <v>4.4519999999999715</v>
      </c>
    </row>
    <row r="96" spans="1:3">
      <c r="A96" s="15">
        <v>41165</v>
      </c>
      <c r="B96" s="20">
        <v>1894.056</v>
      </c>
      <c r="C96" s="24">
        <v>400.99479999999994</v>
      </c>
    </row>
    <row r="97" spans="1:3">
      <c r="A97" s="15">
        <v>41166</v>
      </c>
      <c r="B97" s="20">
        <v>25.9</v>
      </c>
      <c r="C97" s="24">
        <v>12.690999999999999</v>
      </c>
    </row>
    <row r="98" spans="1:3">
      <c r="A98" s="15">
        <v>41167</v>
      </c>
      <c r="B98" s="20">
        <v>215.18</v>
      </c>
      <c r="C98" s="24">
        <v>19.720399999999984</v>
      </c>
    </row>
    <row r="99" spans="1:3">
      <c r="A99" s="15">
        <v>41169</v>
      </c>
      <c r="B99" s="20">
        <v>28.524000000000001</v>
      </c>
      <c r="C99" s="24">
        <v>-20.631000000000007</v>
      </c>
    </row>
    <row r="100" spans="1:3">
      <c r="A100" s="15">
        <v>41172</v>
      </c>
      <c r="B100" s="20">
        <v>2.8079999999999989</v>
      </c>
      <c r="C100" s="24">
        <v>-4.492799999999999</v>
      </c>
    </row>
    <row r="101" spans="1:3">
      <c r="A101" s="15">
        <v>41173</v>
      </c>
      <c r="B101" s="20">
        <v>1322.7820000000002</v>
      </c>
      <c r="C101" s="24">
        <v>187.57289999999989</v>
      </c>
    </row>
    <row r="102" spans="1:3">
      <c r="A102" s="15">
        <v>41176</v>
      </c>
      <c r="B102" s="20">
        <v>2245.2799999999997</v>
      </c>
      <c r="C102" s="24">
        <v>614.83040000000005</v>
      </c>
    </row>
    <row r="103" spans="1:3">
      <c r="A103" s="15">
        <v>41177</v>
      </c>
      <c r="B103" s="20">
        <v>128.744</v>
      </c>
      <c r="C103" s="24">
        <v>12.874400000000001</v>
      </c>
    </row>
    <row r="104" spans="1:3">
      <c r="A104" s="15">
        <v>41178</v>
      </c>
      <c r="B104" s="20">
        <v>1116.48</v>
      </c>
      <c r="C104" s="24">
        <v>372.678</v>
      </c>
    </row>
    <row r="105" spans="1:3">
      <c r="A105" s="15">
        <v>41179</v>
      </c>
      <c r="B105" s="20">
        <v>81.688000000000002</v>
      </c>
      <c r="C105" s="24">
        <v>-18.1736</v>
      </c>
    </row>
    <row r="106" spans="1:3">
      <c r="A106" s="15">
        <v>41183</v>
      </c>
      <c r="B106" s="20">
        <v>111.76000000000002</v>
      </c>
      <c r="C106" s="24">
        <v>-1.7688000000000113</v>
      </c>
    </row>
    <row r="107" spans="1:3">
      <c r="A107" s="15">
        <v>41190</v>
      </c>
      <c r="B107" s="20">
        <v>76.22</v>
      </c>
      <c r="C107" s="24">
        <v>-70.401499999999999</v>
      </c>
    </row>
    <row r="108" spans="1:3">
      <c r="A108" s="15">
        <v>41191</v>
      </c>
      <c r="B108" s="20">
        <v>1396.3530000000001</v>
      </c>
      <c r="C108" s="24">
        <v>241.59509999999995</v>
      </c>
    </row>
    <row r="109" spans="1:3">
      <c r="A109" s="15">
        <v>41192</v>
      </c>
      <c r="B109" s="20">
        <v>8.016</v>
      </c>
      <c r="C109" s="24">
        <v>1.0019999999999993</v>
      </c>
    </row>
    <row r="110" spans="1:3">
      <c r="A110" s="15">
        <v>41194</v>
      </c>
      <c r="B110" s="20">
        <v>412.24</v>
      </c>
      <c r="C110" s="24">
        <v>112.20840000000001</v>
      </c>
    </row>
    <row r="111" spans="1:3">
      <c r="A111" s="15">
        <v>41197</v>
      </c>
      <c r="B111" s="20">
        <v>3219.5540000000001</v>
      </c>
      <c r="C111" s="24">
        <v>-332.08029999999997</v>
      </c>
    </row>
    <row r="112" spans="1:3">
      <c r="A112" s="15">
        <v>41200</v>
      </c>
      <c r="B112" s="20">
        <v>100.85999999999999</v>
      </c>
      <c r="C112" s="24">
        <v>-183.10620000000006</v>
      </c>
    </row>
    <row r="113" spans="1:3">
      <c r="A113" s="15">
        <v>41201</v>
      </c>
      <c r="B113" s="20">
        <v>189.95</v>
      </c>
      <c r="C113" s="24">
        <v>59.755799999999979</v>
      </c>
    </row>
    <row r="114" spans="1:3">
      <c r="A114" s="15">
        <v>41204</v>
      </c>
      <c r="B114" s="20">
        <v>5.1759999999999984</v>
      </c>
      <c r="C114" s="24">
        <v>-7.7640000000000011</v>
      </c>
    </row>
    <row r="115" spans="1:3">
      <c r="A115" s="15">
        <v>41205</v>
      </c>
      <c r="B115" s="20">
        <v>733.46400000000006</v>
      </c>
      <c r="C115" s="24">
        <v>199.89349999999996</v>
      </c>
    </row>
    <row r="116" spans="1:3">
      <c r="A116" s="15">
        <v>41206</v>
      </c>
      <c r="B116" s="20">
        <v>376.87299999999999</v>
      </c>
      <c r="C116" s="24">
        <v>-66.686199999999957</v>
      </c>
    </row>
    <row r="117" spans="1:3">
      <c r="A117" s="15">
        <v>41212</v>
      </c>
      <c r="B117" s="20">
        <v>299.89999999999998</v>
      </c>
      <c r="C117" s="24">
        <v>74.974999999999994</v>
      </c>
    </row>
    <row r="118" spans="1:3">
      <c r="A118" s="15">
        <v>41213</v>
      </c>
      <c r="B118" s="20">
        <v>70.12</v>
      </c>
      <c r="C118" s="24">
        <v>21.035999999999994</v>
      </c>
    </row>
    <row r="119" spans="1:3">
      <c r="A119" s="15">
        <v>41215</v>
      </c>
      <c r="B119" s="20">
        <v>374.07600000000002</v>
      </c>
      <c r="C119" s="24">
        <v>-8.2160000000000366</v>
      </c>
    </row>
    <row r="120" spans="1:3">
      <c r="A120" s="15">
        <v>41216</v>
      </c>
      <c r="B120" s="20">
        <v>6.6080000000000005</v>
      </c>
      <c r="C120" s="24">
        <v>2.1475999999999997</v>
      </c>
    </row>
    <row r="121" spans="1:3">
      <c r="A121" s="15">
        <v>41218</v>
      </c>
      <c r="B121" s="20">
        <v>19.824000000000002</v>
      </c>
      <c r="C121" s="24">
        <v>6.4427999999999992</v>
      </c>
    </row>
    <row r="122" spans="1:3">
      <c r="A122" s="15">
        <v>41220</v>
      </c>
      <c r="B122" s="20">
        <v>747.64199999999994</v>
      </c>
      <c r="C122" s="24">
        <v>-115.83610000000006</v>
      </c>
    </row>
    <row r="123" spans="1:3">
      <c r="A123" s="15">
        <v>41221</v>
      </c>
      <c r="B123" s="20">
        <v>274.43599999999998</v>
      </c>
      <c r="C123" s="24">
        <v>59.262999999999977</v>
      </c>
    </row>
    <row r="124" spans="1:3">
      <c r="A124" s="15">
        <v>41222</v>
      </c>
      <c r="B124" s="20">
        <v>1095.9000000000001</v>
      </c>
      <c r="C124" s="24">
        <v>249.01619999999994</v>
      </c>
    </row>
    <row r="125" spans="1:3">
      <c r="A125" s="15">
        <v>41223</v>
      </c>
      <c r="B125" s="20">
        <v>2879.42</v>
      </c>
      <c r="C125" s="24">
        <v>851.49019999999985</v>
      </c>
    </row>
    <row r="126" spans="1:3">
      <c r="A126" s="15">
        <v>41224</v>
      </c>
      <c r="B126" s="20">
        <v>542.178</v>
      </c>
      <c r="C126" s="24">
        <v>163.92040000000003</v>
      </c>
    </row>
    <row r="127" spans="1:3">
      <c r="A127" s="15">
        <v>41225</v>
      </c>
      <c r="B127" s="20">
        <v>304.22399999999999</v>
      </c>
      <c r="C127" s="24">
        <v>61.026199999999989</v>
      </c>
    </row>
    <row r="128" spans="1:3">
      <c r="A128" s="15">
        <v>41226</v>
      </c>
      <c r="B128" s="20">
        <v>842.3152</v>
      </c>
      <c r="C128" s="24">
        <v>62.572499999999906</v>
      </c>
    </row>
    <row r="129" spans="1:3">
      <c r="A129" s="15">
        <v>41228</v>
      </c>
      <c r="B129" s="20">
        <v>270.35599999999999</v>
      </c>
      <c r="C129" s="24">
        <v>-3.1480000000000175</v>
      </c>
    </row>
    <row r="130" spans="1:3">
      <c r="A130" s="15">
        <v>41229</v>
      </c>
      <c r="B130" s="20">
        <v>2528.9880000000003</v>
      </c>
      <c r="C130" s="24">
        <v>551.17829999999992</v>
      </c>
    </row>
    <row r="131" spans="1:3">
      <c r="A131" s="15">
        <v>41230</v>
      </c>
      <c r="B131" s="20">
        <v>2012.3799999999999</v>
      </c>
      <c r="C131" s="24">
        <v>442.38279999999997</v>
      </c>
    </row>
    <row r="132" spans="1:3">
      <c r="A132" s="15">
        <v>41233</v>
      </c>
      <c r="B132" s="20">
        <v>479.988</v>
      </c>
      <c r="C132" s="24">
        <v>55.998599999999954</v>
      </c>
    </row>
    <row r="133" spans="1:3">
      <c r="A133" s="15">
        <v>41234</v>
      </c>
      <c r="B133" s="20">
        <v>1245.5388</v>
      </c>
      <c r="C133" s="24">
        <v>208.32840000000004</v>
      </c>
    </row>
    <row r="134" spans="1:3">
      <c r="A134" s="15">
        <v>41235</v>
      </c>
      <c r="B134" s="20">
        <v>305.48400000000004</v>
      </c>
      <c r="C134" s="24">
        <v>-161.55500000000001</v>
      </c>
    </row>
    <row r="135" spans="1:3">
      <c r="A135" s="15">
        <v>41236</v>
      </c>
      <c r="B135" s="20">
        <v>386.488</v>
      </c>
      <c r="C135" s="24">
        <v>79.148999999999972</v>
      </c>
    </row>
    <row r="136" spans="1:3">
      <c r="A136" s="15">
        <v>41239</v>
      </c>
      <c r="B136" s="20">
        <v>599.99</v>
      </c>
      <c r="C136" s="24">
        <v>233.99610000000001</v>
      </c>
    </row>
    <row r="137" spans="1:3">
      <c r="A137" s="15">
        <v>41241</v>
      </c>
      <c r="B137" s="20">
        <v>1283.8040000000001</v>
      </c>
      <c r="C137" s="24">
        <v>-32.239200000000096</v>
      </c>
    </row>
    <row r="138" spans="1:3">
      <c r="A138" s="15">
        <v>41242</v>
      </c>
      <c r="B138" s="20">
        <v>2699.5639999999999</v>
      </c>
      <c r="C138" s="24">
        <v>561.50599999999986</v>
      </c>
    </row>
    <row r="139" spans="1:3">
      <c r="A139" s="15">
        <v>41243</v>
      </c>
      <c r="B139" s="20">
        <v>3.8819999999999988</v>
      </c>
      <c r="C139" s="24">
        <v>-5.8230000000000004</v>
      </c>
    </row>
    <row r="140" spans="1:3">
      <c r="A140" s="15">
        <v>41244</v>
      </c>
      <c r="B140" s="20">
        <v>48.308000000000007</v>
      </c>
      <c r="C140" s="24">
        <v>15.051400000000001</v>
      </c>
    </row>
    <row r="141" spans="1:3">
      <c r="A141" s="15">
        <v>41247</v>
      </c>
      <c r="B141" s="20">
        <v>85.96</v>
      </c>
      <c r="C141" s="24">
        <v>40.401199999999996</v>
      </c>
    </row>
    <row r="142" spans="1:3">
      <c r="A142" s="15">
        <v>41248</v>
      </c>
      <c r="B142" s="20">
        <v>210.06399999999996</v>
      </c>
      <c r="C142" s="24">
        <v>85.335199999999986</v>
      </c>
    </row>
    <row r="143" spans="1:3">
      <c r="A143" s="15">
        <v>41249</v>
      </c>
      <c r="B143" s="20">
        <v>1002.7520000000001</v>
      </c>
      <c r="C143" s="24">
        <v>445.14</v>
      </c>
    </row>
    <row r="144" spans="1:3">
      <c r="A144" s="15">
        <v>41251</v>
      </c>
      <c r="B144" s="20">
        <v>2199.0720000000001</v>
      </c>
      <c r="C144" s="24">
        <v>293.11410000000012</v>
      </c>
    </row>
    <row r="145" spans="1:3">
      <c r="A145" s="15">
        <v>41252</v>
      </c>
      <c r="B145" s="20">
        <v>34.019999999999996</v>
      </c>
      <c r="C145" s="24">
        <v>16.669799999999999</v>
      </c>
    </row>
    <row r="146" spans="1:3">
      <c r="A146" s="15">
        <v>41253</v>
      </c>
      <c r="B146" s="20">
        <v>1053.518</v>
      </c>
      <c r="C146" s="24">
        <v>127.01439999999999</v>
      </c>
    </row>
    <row r="147" spans="1:3">
      <c r="A147" s="15">
        <v>41254</v>
      </c>
      <c r="B147" s="20">
        <v>530.548</v>
      </c>
      <c r="C147" s="24">
        <v>143.80879999999999</v>
      </c>
    </row>
    <row r="148" spans="1:3">
      <c r="A148" s="15">
        <v>41255</v>
      </c>
      <c r="B148" s="20">
        <v>22.368000000000002</v>
      </c>
      <c r="C148" s="24">
        <v>6.4308000000000014</v>
      </c>
    </row>
    <row r="149" spans="1:3">
      <c r="A149" s="15">
        <v>41260</v>
      </c>
      <c r="B149" s="20">
        <v>1468.298</v>
      </c>
      <c r="C149" s="24">
        <v>218.87389999999999</v>
      </c>
    </row>
    <row r="150" spans="1:3">
      <c r="A150" s="15">
        <v>41262</v>
      </c>
      <c r="B150" s="20">
        <v>312.22400000000005</v>
      </c>
      <c r="C150" s="24">
        <v>79.124500000000012</v>
      </c>
    </row>
    <row r="151" spans="1:3">
      <c r="A151" s="15">
        <v>41263</v>
      </c>
      <c r="B151" s="20">
        <v>964.6099999999999</v>
      </c>
      <c r="C151" s="24">
        <v>10.580799999999954</v>
      </c>
    </row>
    <row r="152" spans="1:3">
      <c r="A152" s="15">
        <v>41264</v>
      </c>
      <c r="B152" s="20">
        <v>1349.63</v>
      </c>
      <c r="C152" s="24">
        <v>253.30579999999992</v>
      </c>
    </row>
    <row r="153" spans="1:3">
      <c r="A153" s="15">
        <v>41265</v>
      </c>
      <c r="B153" s="20">
        <v>17.12</v>
      </c>
      <c r="C153" s="24">
        <v>4.9647999999999985</v>
      </c>
    </row>
    <row r="154" spans="1:3">
      <c r="A154" s="15">
        <v>41267</v>
      </c>
      <c r="B154" s="20">
        <v>4909.6100000000006</v>
      </c>
      <c r="C154" s="24">
        <v>2306.7422999999999</v>
      </c>
    </row>
    <row r="155" spans="1:3">
      <c r="A155" s="15">
        <v>41268</v>
      </c>
      <c r="B155" s="20">
        <v>255.57999999999998</v>
      </c>
      <c r="C155" s="24">
        <v>50.349800000000009</v>
      </c>
    </row>
    <row r="156" spans="1:3">
      <c r="A156" s="15">
        <v>41269</v>
      </c>
      <c r="B156" s="20">
        <v>275.05799999999999</v>
      </c>
      <c r="C156" s="24">
        <v>-90.376199999999997</v>
      </c>
    </row>
    <row r="157" spans="1:3">
      <c r="A157" s="15">
        <v>41270</v>
      </c>
      <c r="B157" s="20">
        <v>1677.1651999999999</v>
      </c>
      <c r="C157" s="24">
        <v>175.80079999999992</v>
      </c>
    </row>
    <row r="158" spans="1:3">
      <c r="A158" s="15">
        <v>41271</v>
      </c>
      <c r="B158" s="20">
        <v>24.816000000000003</v>
      </c>
      <c r="C158" s="24">
        <v>1.5509999999999984</v>
      </c>
    </row>
    <row r="159" spans="1:3">
      <c r="A159" s="15">
        <v>41274</v>
      </c>
      <c r="B159" s="20">
        <v>296.88000000000005</v>
      </c>
      <c r="C159" s="24">
        <v>7.6129999999999676</v>
      </c>
    </row>
    <row r="160" spans="1:3">
      <c r="A160" s="17" t="s">
        <v>10934</v>
      </c>
      <c r="B160" s="21">
        <v>102874.22199999999</v>
      </c>
      <c r="C160" s="25">
        <v>11716.801999999996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60"/>
  <sheetViews>
    <sheetView workbookViewId="0">
      <selection activeCell="A3" sqref="A3"/>
    </sheetView>
  </sheetViews>
  <sheetFormatPr defaultRowHeight="14.4"/>
  <cols>
    <col min="1" max="1" width="12.44140625" bestFit="1" customWidth="1"/>
  </cols>
  <sheetData>
    <row r="3" spans="1:1">
      <c r="A3" s="7" t="s">
        <v>10933</v>
      </c>
    </row>
    <row r="4" spans="1:1">
      <c r="A4" s="8">
        <v>40911</v>
      </c>
    </row>
    <row r="5" spans="1:1">
      <c r="A5" s="9">
        <v>40912</v>
      </c>
    </row>
    <row r="6" spans="1:1">
      <c r="A6" s="9">
        <v>40925</v>
      </c>
    </row>
    <row r="7" spans="1:1">
      <c r="A7" s="9">
        <v>40927</v>
      </c>
    </row>
    <row r="8" spans="1:1">
      <c r="A8" s="9">
        <v>40938</v>
      </c>
    </row>
    <row r="9" spans="1:1">
      <c r="A9" s="9">
        <v>40939</v>
      </c>
    </row>
    <row r="10" spans="1:1">
      <c r="A10" s="9">
        <v>40942</v>
      </c>
    </row>
    <row r="11" spans="1:1">
      <c r="A11" s="9">
        <v>40945</v>
      </c>
    </row>
    <row r="12" spans="1:1">
      <c r="A12" s="9">
        <v>40947</v>
      </c>
    </row>
    <row r="13" spans="1:1">
      <c r="A13" s="9">
        <v>40948</v>
      </c>
    </row>
    <row r="14" spans="1:1">
      <c r="A14" s="9">
        <v>40954</v>
      </c>
    </row>
    <row r="15" spans="1:1">
      <c r="A15" s="9">
        <v>40961</v>
      </c>
    </row>
    <row r="16" spans="1:1">
      <c r="A16" s="9">
        <v>40969</v>
      </c>
    </row>
    <row r="17" spans="1:1">
      <c r="A17" s="9">
        <v>40970</v>
      </c>
    </row>
    <row r="18" spans="1:1">
      <c r="A18" s="9">
        <v>40973</v>
      </c>
    </row>
    <row r="19" spans="1:1">
      <c r="A19" s="9">
        <v>40976</v>
      </c>
    </row>
    <row r="20" spans="1:1">
      <c r="A20" s="9">
        <v>40977</v>
      </c>
    </row>
    <row r="21" spans="1:1">
      <c r="A21" s="9">
        <v>40978</v>
      </c>
    </row>
    <row r="22" spans="1:1">
      <c r="A22" s="9">
        <v>40987</v>
      </c>
    </row>
    <row r="23" spans="1:1">
      <c r="A23" s="9">
        <v>40988</v>
      </c>
    </row>
    <row r="24" spans="1:1">
      <c r="A24" s="9">
        <v>40990</v>
      </c>
    </row>
    <row r="25" spans="1:1">
      <c r="A25" s="9">
        <v>40991</v>
      </c>
    </row>
    <row r="26" spans="1:1">
      <c r="A26" s="9">
        <v>40992</v>
      </c>
    </row>
    <row r="27" spans="1:1">
      <c r="A27" s="9">
        <v>40998</v>
      </c>
    </row>
    <row r="28" spans="1:1">
      <c r="A28" s="9">
        <v>40999</v>
      </c>
    </row>
    <row r="29" spans="1:1">
      <c r="A29" s="9">
        <v>41001</v>
      </c>
    </row>
    <row r="30" spans="1:1">
      <c r="A30" s="9">
        <v>41003</v>
      </c>
    </row>
    <row r="31" spans="1:1">
      <c r="A31" s="9">
        <v>41005</v>
      </c>
    </row>
    <row r="32" spans="1:1">
      <c r="A32" s="9">
        <v>41006</v>
      </c>
    </row>
    <row r="33" spans="1:1">
      <c r="A33" s="9">
        <v>41012</v>
      </c>
    </row>
    <row r="34" spans="1:1">
      <c r="A34" s="9">
        <v>41015</v>
      </c>
    </row>
    <row r="35" spans="1:1">
      <c r="A35" s="9">
        <v>41017</v>
      </c>
    </row>
    <row r="36" spans="1:1">
      <c r="A36" s="9">
        <v>41018</v>
      </c>
    </row>
    <row r="37" spans="1:1">
      <c r="A37" s="9">
        <v>41019</v>
      </c>
    </row>
    <row r="38" spans="1:1">
      <c r="A38" s="9">
        <v>41024</v>
      </c>
    </row>
    <row r="39" spans="1:1">
      <c r="A39" s="9">
        <v>41025</v>
      </c>
    </row>
    <row r="40" spans="1:1">
      <c r="A40" s="9">
        <v>41027</v>
      </c>
    </row>
    <row r="41" spans="1:1">
      <c r="A41" s="9">
        <v>41029</v>
      </c>
    </row>
    <row r="42" spans="1:1">
      <c r="A42" s="9">
        <v>41031</v>
      </c>
    </row>
    <row r="43" spans="1:1">
      <c r="A43" s="9">
        <v>41033</v>
      </c>
    </row>
    <row r="44" spans="1:1">
      <c r="A44" s="9">
        <v>41036</v>
      </c>
    </row>
    <row r="45" spans="1:1">
      <c r="A45" s="9">
        <v>41037</v>
      </c>
    </row>
    <row r="46" spans="1:1">
      <c r="A46" s="9">
        <v>41039</v>
      </c>
    </row>
    <row r="47" spans="1:1">
      <c r="A47" s="9">
        <v>41041</v>
      </c>
    </row>
    <row r="48" spans="1:1">
      <c r="A48" s="9">
        <v>41042</v>
      </c>
    </row>
    <row r="49" spans="1:1">
      <c r="A49" s="9">
        <v>41046</v>
      </c>
    </row>
    <row r="50" spans="1:1">
      <c r="A50" s="9">
        <v>41050</v>
      </c>
    </row>
    <row r="51" spans="1:1">
      <c r="A51" s="9">
        <v>41052</v>
      </c>
    </row>
    <row r="52" spans="1:1">
      <c r="A52" s="9">
        <v>41053</v>
      </c>
    </row>
    <row r="53" spans="1:1">
      <c r="A53" s="9">
        <v>41054</v>
      </c>
    </row>
    <row r="54" spans="1:1">
      <c r="A54" s="9">
        <v>41055</v>
      </c>
    </row>
    <row r="55" spans="1:1">
      <c r="A55" s="9">
        <v>41058</v>
      </c>
    </row>
    <row r="56" spans="1:1">
      <c r="A56" s="9">
        <v>41060</v>
      </c>
    </row>
    <row r="57" spans="1:1">
      <c r="A57" s="9">
        <v>41061</v>
      </c>
    </row>
    <row r="58" spans="1:1">
      <c r="A58" s="9">
        <v>41065</v>
      </c>
    </row>
    <row r="59" spans="1:1">
      <c r="A59" s="9">
        <v>41068</v>
      </c>
    </row>
    <row r="60" spans="1:1">
      <c r="A60" s="9">
        <v>41069</v>
      </c>
    </row>
    <row r="61" spans="1:1">
      <c r="A61" s="9">
        <v>41072</v>
      </c>
    </row>
    <row r="62" spans="1:1">
      <c r="A62" s="9">
        <v>41076</v>
      </c>
    </row>
    <row r="63" spans="1:1">
      <c r="A63" s="9">
        <v>41079</v>
      </c>
    </row>
    <row r="64" spans="1:1">
      <c r="A64" s="9">
        <v>41082</v>
      </c>
    </row>
    <row r="65" spans="1:1">
      <c r="A65" s="9">
        <v>41085</v>
      </c>
    </row>
    <row r="66" spans="1:1">
      <c r="A66" s="9">
        <v>41086</v>
      </c>
    </row>
    <row r="67" spans="1:1">
      <c r="A67" s="9">
        <v>41089</v>
      </c>
    </row>
    <row r="68" spans="1:1">
      <c r="A68" s="9">
        <v>41092</v>
      </c>
    </row>
    <row r="69" spans="1:1">
      <c r="A69" s="9">
        <v>41094</v>
      </c>
    </row>
    <row r="70" spans="1:1">
      <c r="A70" s="9">
        <v>41095</v>
      </c>
    </row>
    <row r="71" spans="1:1">
      <c r="A71" s="9">
        <v>41098</v>
      </c>
    </row>
    <row r="72" spans="1:1">
      <c r="A72" s="9">
        <v>41099</v>
      </c>
    </row>
    <row r="73" spans="1:1">
      <c r="A73" s="9">
        <v>41102</v>
      </c>
    </row>
    <row r="74" spans="1:1">
      <c r="A74" s="9">
        <v>41103</v>
      </c>
    </row>
    <row r="75" spans="1:1">
      <c r="A75" s="9">
        <v>41107</v>
      </c>
    </row>
    <row r="76" spans="1:1">
      <c r="A76" s="9">
        <v>41110</v>
      </c>
    </row>
    <row r="77" spans="1:1">
      <c r="A77" s="9">
        <v>41120</v>
      </c>
    </row>
    <row r="78" spans="1:1">
      <c r="A78" s="9">
        <v>41121</v>
      </c>
    </row>
    <row r="79" spans="1:1">
      <c r="A79" s="9">
        <v>41126</v>
      </c>
    </row>
    <row r="80" spans="1:1">
      <c r="A80" s="9">
        <v>41127</v>
      </c>
    </row>
    <row r="81" spans="1:1">
      <c r="A81" s="9">
        <v>41128</v>
      </c>
    </row>
    <row r="82" spans="1:1">
      <c r="A82" s="9">
        <v>41130</v>
      </c>
    </row>
    <row r="83" spans="1:1">
      <c r="A83" s="9">
        <v>41131</v>
      </c>
    </row>
    <row r="84" spans="1:1">
      <c r="A84" s="9">
        <v>41134</v>
      </c>
    </row>
    <row r="85" spans="1:1">
      <c r="A85" s="9">
        <v>41144</v>
      </c>
    </row>
    <row r="86" spans="1:1">
      <c r="A86" s="9">
        <v>41145</v>
      </c>
    </row>
    <row r="87" spans="1:1">
      <c r="A87" s="9">
        <v>41146</v>
      </c>
    </row>
    <row r="88" spans="1:1">
      <c r="A88" s="9">
        <v>41149</v>
      </c>
    </row>
    <row r="89" spans="1:1">
      <c r="A89" s="9">
        <v>41150</v>
      </c>
    </row>
    <row r="90" spans="1:1">
      <c r="A90" s="9">
        <v>41152</v>
      </c>
    </row>
    <row r="91" spans="1:1">
      <c r="A91" s="9">
        <v>41155</v>
      </c>
    </row>
    <row r="92" spans="1:1">
      <c r="A92" s="9">
        <v>41156</v>
      </c>
    </row>
    <row r="93" spans="1:1">
      <c r="A93" s="9">
        <v>41157</v>
      </c>
    </row>
    <row r="94" spans="1:1">
      <c r="A94" s="9">
        <v>41159</v>
      </c>
    </row>
    <row r="95" spans="1:1">
      <c r="A95" s="9">
        <v>41162</v>
      </c>
    </row>
    <row r="96" spans="1:1">
      <c r="A96" s="9">
        <v>41165</v>
      </c>
    </row>
    <row r="97" spans="1:1">
      <c r="A97" s="9">
        <v>41166</v>
      </c>
    </row>
    <row r="98" spans="1:1">
      <c r="A98" s="9">
        <v>41167</v>
      </c>
    </row>
    <row r="99" spans="1:1">
      <c r="A99" s="9">
        <v>41169</v>
      </c>
    </row>
    <row r="100" spans="1:1">
      <c r="A100" s="9">
        <v>41172</v>
      </c>
    </row>
    <row r="101" spans="1:1">
      <c r="A101" s="9">
        <v>41173</v>
      </c>
    </row>
    <row r="102" spans="1:1">
      <c r="A102" s="9">
        <v>41176</v>
      </c>
    </row>
    <row r="103" spans="1:1">
      <c r="A103" s="9">
        <v>41177</v>
      </c>
    </row>
    <row r="104" spans="1:1">
      <c r="A104" s="9">
        <v>41178</v>
      </c>
    </row>
    <row r="105" spans="1:1">
      <c r="A105" s="9">
        <v>41179</v>
      </c>
    </row>
    <row r="106" spans="1:1">
      <c r="A106" s="9">
        <v>41183</v>
      </c>
    </row>
    <row r="107" spans="1:1">
      <c r="A107" s="9">
        <v>41190</v>
      </c>
    </row>
    <row r="108" spans="1:1">
      <c r="A108" s="9">
        <v>41191</v>
      </c>
    </row>
    <row r="109" spans="1:1">
      <c r="A109" s="9">
        <v>41192</v>
      </c>
    </row>
    <row r="110" spans="1:1">
      <c r="A110" s="9">
        <v>41194</v>
      </c>
    </row>
    <row r="111" spans="1:1">
      <c r="A111" s="9">
        <v>41197</v>
      </c>
    </row>
    <row r="112" spans="1:1">
      <c r="A112" s="9">
        <v>41200</v>
      </c>
    </row>
    <row r="113" spans="1:1">
      <c r="A113" s="9">
        <v>41201</v>
      </c>
    </row>
    <row r="114" spans="1:1">
      <c r="A114" s="9">
        <v>41204</v>
      </c>
    </row>
    <row r="115" spans="1:1">
      <c r="A115" s="9">
        <v>41205</v>
      </c>
    </row>
    <row r="116" spans="1:1">
      <c r="A116" s="9">
        <v>41206</v>
      </c>
    </row>
    <row r="117" spans="1:1">
      <c r="A117" s="9">
        <v>41212</v>
      </c>
    </row>
    <row r="118" spans="1:1">
      <c r="A118" s="9">
        <v>41213</v>
      </c>
    </row>
    <row r="119" spans="1:1">
      <c r="A119" s="9">
        <v>41215</v>
      </c>
    </row>
    <row r="120" spans="1:1">
      <c r="A120" s="9">
        <v>41216</v>
      </c>
    </row>
    <row r="121" spans="1:1">
      <c r="A121" s="9">
        <v>41218</v>
      </c>
    </row>
    <row r="122" spans="1:1">
      <c r="A122" s="9">
        <v>41220</v>
      </c>
    </row>
    <row r="123" spans="1:1">
      <c r="A123" s="9">
        <v>41221</v>
      </c>
    </row>
    <row r="124" spans="1:1">
      <c r="A124" s="9">
        <v>41222</v>
      </c>
    </row>
    <row r="125" spans="1:1">
      <c r="A125" s="9">
        <v>41223</v>
      </c>
    </row>
    <row r="126" spans="1:1">
      <c r="A126" s="9">
        <v>41224</v>
      </c>
    </row>
    <row r="127" spans="1:1">
      <c r="A127" s="9">
        <v>41225</v>
      </c>
    </row>
    <row r="128" spans="1:1">
      <c r="A128" s="9">
        <v>41226</v>
      </c>
    </row>
    <row r="129" spans="1:1">
      <c r="A129" s="9">
        <v>41228</v>
      </c>
    </row>
    <row r="130" spans="1:1">
      <c r="A130" s="9">
        <v>41229</v>
      </c>
    </row>
    <row r="131" spans="1:1">
      <c r="A131" s="9">
        <v>41230</v>
      </c>
    </row>
    <row r="132" spans="1:1">
      <c r="A132" s="9">
        <v>41233</v>
      </c>
    </row>
    <row r="133" spans="1:1">
      <c r="A133" s="9">
        <v>41234</v>
      </c>
    </row>
    <row r="134" spans="1:1">
      <c r="A134" s="9">
        <v>41235</v>
      </c>
    </row>
    <row r="135" spans="1:1">
      <c r="A135" s="9">
        <v>41236</v>
      </c>
    </row>
    <row r="136" spans="1:1">
      <c r="A136" s="9">
        <v>41239</v>
      </c>
    </row>
    <row r="137" spans="1:1">
      <c r="A137" s="9">
        <v>41241</v>
      </c>
    </row>
    <row r="138" spans="1:1">
      <c r="A138" s="9">
        <v>41242</v>
      </c>
    </row>
    <row r="139" spans="1:1">
      <c r="A139" s="9">
        <v>41243</v>
      </c>
    </row>
    <row r="140" spans="1:1">
      <c r="A140" s="9">
        <v>41244</v>
      </c>
    </row>
    <row r="141" spans="1:1">
      <c r="A141" s="9">
        <v>41247</v>
      </c>
    </row>
    <row r="142" spans="1:1">
      <c r="A142" s="9">
        <v>41248</v>
      </c>
    </row>
    <row r="143" spans="1:1">
      <c r="A143" s="9">
        <v>41249</v>
      </c>
    </row>
    <row r="144" spans="1:1">
      <c r="A144" s="9">
        <v>41251</v>
      </c>
    </row>
    <row r="145" spans="1:1">
      <c r="A145" s="9">
        <v>41252</v>
      </c>
    </row>
    <row r="146" spans="1:1">
      <c r="A146" s="9">
        <v>41253</v>
      </c>
    </row>
    <row r="147" spans="1:1">
      <c r="A147" s="9">
        <v>41254</v>
      </c>
    </row>
    <row r="148" spans="1:1">
      <c r="A148" s="9">
        <v>41255</v>
      </c>
    </row>
    <row r="149" spans="1:1">
      <c r="A149" s="9">
        <v>41260</v>
      </c>
    </row>
    <row r="150" spans="1:1">
      <c r="A150" s="9">
        <v>41262</v>
      </c>
    </row>
    <row r="151" spans="1:1">
      <c r="A151" s="9">
        <v>41263</v>
      </c>
    </row>
    <row r="152" spans="1:1">
      <c r="A152" s="9">
        <v>41264</v>
      </c>
    </row>
    <row r="153" spans="1:1">
      <c r="A153" s="9">
        <v>41265</v>
      </c>
    </row>
    <row r="154" spans="1:1">
      <c r="A154" s="9">
        <v>41267</v>
      </c>
    </row>
    <row r="155" spans="1:1">
      <c r="A155" s="9">
        <v>41268</v>
      </c>
    </row>
    <row r="156" spans="1:1">
      <c r="A156" s="9">
        <v>41269</v>
      </c>
    </row>
    <row r="157" spans="1:1">
      <c r="A157" s="9">
        <v>41270</v>
      </c>
    </row>
    <row r="158" spans="1:1">
      <c r="A158" s="9">
        <v>41271</v>
      </c>
    </row>
    <row r="159" spans="1:1">
      <c r="A159" s="9">
        <v>41274</v>
      </c>
    </row>
    <row r="160" spans="1:1">
      <c r="A160" s="10" t="s">
        <v>10934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B4" sqref="B4"/>
    </sheetView>
  </sheetViews>
  <sheetFormatPr defaultRowHeight="14.4"/>
  <cols>
    <col min="1" max="1" width="13.109375" bestFit="1" customWidth="1"/>
    <col min="2" max="2" width="11.6640625" bestFit="1" customWidth="1"/>
    <col min="5" max="5" width="14.6640625" customWidth="1"/>
    <col min="6" max="6" width="15" customWidth="1"/>
  </cols>
  <sheetData>
    <row r="3" spans="1:6">
      <c r="A3" s="11" t="s">
        <v>10933</v>
      </c>
      <c r="B3" s="12" t="s">
        <v>10936</v>
      </c>
      <c r="E3" t="s">
        <v>15</v>
      </c>
      <c r="F3" t="s">
        <v>21</v>
      </c>
    </row>
    <row r="4" spans="1:6">
      <c r="A4" s="26" t="s">
        <v>32</v>
      </c>
      <c r="B4" s="14">
        <v>-231.03730000000095</v>
      </c>
      <c r="E4" t="str">
        <f>A4</f>
        <v>Furniture</v>
      </c>
      <c r="F4">
        <f>GETPIVOTDATA("Profit",$A$3,"Category",A4)</f>
        <v>-231.03730000000095</v>
      </c>
    </row>
    <row r="5" spans="1:6">
      <c r="A5" s="27" t="s">
        <v>46</v>
      </c>
      <c r="B5" s="16">
        <v>1780.0425999999984</v>
      </c>
      <c r="E5" t="str">
        <f t="shared" ref="E5:E7" si="0">A5</f>
        <v>Office Supplies</v>
      </c>
      <c r="F5">
        <f t="shared" ref="F5:F6" si="1">GETPIVOTDATA("Profit",$A$3,"Category",A5)</f>
        <v>1780.0425999999984</v>
      </c>
    </row>
    <row r="6" spans="1:6">
      <c r="A6" s="27" t="s">
        <v>71</v>
      </c>
      <c r="B6" s="16">
        <v>10167.796700000001</v>
      </c>
      <c r="E6" t="str">
        <f t="shared" si="0"/>
        <v>Technology</v>
      </c>
      <c r="F6">
        <f t="shared" si="1"/>
        <v>10167.796700000001</v>
      </c>
    </row>
    <row r="7" spans="1:6">
      <c r="A7" s="28" t="s">
        <v>10934</v>
      </c>
      <c r="B7" s="18">
        <v>11716.801999999998</v>
      </c>
      <c r="E7" t="str">
        <f t="shared" si="0"/>
        <v>Grand Total</v>
      </c>
      <c r="F7">
        <f>GETPIVOTDATA("Profit",$A$3)</f>
        <v>11716.801999999998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5" sqref="L5"/>
    </sheetView>
  </sheetViews>
  <sheetFormatPr defaultRowHeight="14.4"/>
  <cols>
    <col min="1" max="1" width="13.109375" bestFit="1" customWidth="1"/>
    <col min="2" max="2" width="11.21875" customWidth="1"/>
  </cols>
  <sheetData>
    <row r="3" spans="1:2">
      <c r="A3" s="11" t="s">
        <v>10933</v>
      </c>
      <c r="B3" s="12" t="s">
        <v>10935</v>
      </c>
    </row>
    <row r="4" spans="1:2">
      <c r="A4" s="26" t="s">
        <v>32</v>
      </c>
      <c r="B4" s="29">
        <v>0.34597634186725595</v>
      </c>
    </row>
    <row r="5" spans="1:2">
      <c r="A5" s="27" t="s">
        <v>46</v>
      </c>
      <c r="B5" s="30">
        <v>0.24750020466740455</v>
      </c>
    </row>
    <row r="6" spans="1:2">
      <c r="A6" s="27" t="s">
        <v>71</v>
      </c>
      <c r="B6" s="30">
        <v>0.40652345346533947</v>
      </c>
    </row>
    <row r="7" spans="1:2">
      <c r="A7" s="28" t="s">
        <v>10934</v>
      </c>
      <c r="B7" s="3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9" sqref="A9"/>
    </sheetView>
  </sheetViews>
  <sheetFormatPr defaultRowHeight="14.4"/>
  <cols>
    <col min="1" max="1" width="12.44140625" customWidth="1"/>
    <col min="2" max="2" width="11.21875" customWidth="1"/>
  </cols>
  <sheetData>
    <row r="3" spans="1:2">
      <c r="A3" s="11" t="s">
        <v>10933</v>
      </c>
      <c r="B3" s="12" t="s">
        <v>10935</v>
      </c>
    </row>
    <row r="4" spans="1:2">
      <c r="A4" s="26" t="s">
        <v>211</v>
      </c>
      <c r="B4" s="14">
        <v>18578.064000000006</v>
      </c>
    </row>
    <row r="5" spans="1:2">
      <c r="A5" s="27" t="s">
        <v>254</v>
      </c>
      <c r="B5" s="16">
        <v>6640.3199999999988</v>
      </c>
    </row>
    <row r="6" spans="1:2">
      <c r="A6" s="27" t="s">
        <v>489</v>
      </c>
      <c r="B6" s="16">
        <v>1713.1999999999998</v>
      </c>
    </row>
    <row r="7" spans="1:2">
      <c r="A7" s="27" t="s">
        <v>4530</v>
      </c>
      <c r="B7" s="16">
        <v>170.31</v>
      </c>
    </row>
    <row r="8" spans="1:2">
      <c r="A8" s="27" t="s">
        <v>238</v>
      </c>
      <c r="B8" s="16">
        <v>16843.679</v>
      </c>
    </row>
    <row r="9" spans="1:2">
      <c r="A9" s="27" t="s">
        <v>229</v>
      </c>
      <c r="B9" s="16">
        <v>5724.1900000000005</v>
      </c>
    </row>
    <row r="10" spans="1:2">
      <c r="A10" s="27" t="s">
        <v>596</v>
      </c>
      <c r="B10" s="16">
        <v>6985.2100000000009</v>
      </c>
    </row>
    <row r="11" spans="1:2">
      <c r="A11" s="27" t="s">
        <v>138</v>
      </c>
      <c r="B11" s="16">
        <v>594.1400000000001</v>
      </c>
    </row>
    <row r="12" spans="1:2">
      <c r="A12" s="27" t="s">
        <v>649</v>
      </c>
      <c r="B12" s="16">
        <v>2808.3399999999997</v>
      </c>
    </row>
    <row r="13" spans="1:2">
      <c r="A13" s="27" t="s">
        <v>104</v>
      </c>
      <c r="B13" s="16">
        <v>34454.959000000003</v>
      </c>
    </row>
    <row r="14" spans="1:2">
      <c r="A14" s="27" t="s">
        <v>114</v>
      </c>
      <c r="B14" s="16">
        <v>8361.81</v>
      </c>
    </row>
    <row r="15" spans="1:2">
      <c r="A15" s="28" t="s">
        <v>10934</v>
      </c>
      <c r="B15" s="18">
        <v>102874.22200000001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4.4"/>
  <cols>
    <col min="1" max="1" width="12.44140625" bestFit="1" customWidth="1"/>
    <col min="2" max="2" width="11.21875" customWidth="1"/>
  </cols>
  <sheetData>
    <row r="3" spans="1:2">
      <c r="A3" s="11" t="s">
        <v>10933</v>
      </c>
      <c r="B3" s="12" t="s">
        <v>10935</v>
      </c>
    </row>
    <row r="4" spans="1:2">
      <c r="A4" s="26" t="s">
        <v>72</v>
      </c>
      <c r="B4" s="14">
        <v>19363.921999999999</v>
      </c>
    </row>
    <row r="5" spans="1:2">
      <c r="A5" s="27" t="s">
        <v>36</v>
      </c>
      <c r="B5" s="16">
        <v>17908.505000000001</v>
      </c>
    </row>
    <row r="6" spans="1:2">
      <c r="A6" s="27" t="s">
        <v>1216</v>
      </c>
      <c r="B6" s="16">
        <v>12809.766</v>
      </c>
    </row>
    <row r="7" spans="1:2">
      <c r="A7" s="27" t="s">
        <v>59</v>
      </c>
      <c r="B7" s="16">
        <v>8331.4740000000002</v>
      </c>
    </row>
    <row r="8" spans="1:2">
      <c r="A8" s="27" t="s">
        <v>33</v>
      </c>
      <c r="B8" s="16">
        <v>8297.7219999999979</v>
      </c>
    </row>
    <row r="9" spans="1:2">
      <c r="A9" s="28" t="s">
        <v>10934</v>
      </c>
      <c r="B9" s="18">
        <v>66711.388999999996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1243"/>
  <sheetViews>
    <sheetView topLeftCell="G1" workbookViewId="0">
      <selection activeCell="U1243" sqref="U1243"/>
    </sheetView>
  </sheetViews>
  <sheetFormatPr defaultRowHeight="14.4"/>
  <cols>
    <col min="1" max="1" width="12.44140625" bestFit="1" customWidth="1"/>
    <col min="2" max="2" width="11.21875" customWidth="1"/>
    <col min="7" max="7" width="12.44140625" bestFit="1" customWidth="1"/>
    <col min="8" max="8" width="11.6640625" customWidth="1"/>
    <col min="13" max="13" width="12.44140625" bestFit="1" customWidth="1"/>
    <col min="14" max="14" width="14.21875" bestFit="1" customWidth="1"/>
    <col min="16" max="16" width="12.44140625" bestFit="1" customWidth="1"/>
    <col min="17" max="17" width="15.5546875" bestFit="1" customWidth="1"/>
    <col min="18" max="19" width="14.6640625" bestFit="1" customWidth="1"/>
    <col min="20" max="20" width="12.44140625" customWidth="1"/>
    <col min="21" max="21" width="18" bestFit="1" customWidth="1"/>
    <col min="22" max="5025" width="14.6640625" bestFit="1" customWidth="1"/>
    <col min="5026" max="5026" width="10.5546875" bestFit="1" customWidth="1"/>
  </cols>
  <sheetData>
    <row r="3" spans="1:21">
      <c r="A3" s="11" t="s">
        <v>10933</v>
      </c>
      <c r="B3" s="12" t="s">
        <v>10935</v>
      </c>
      <c r="G3" s="11" t="s">
        <v>10933</v>
      </c>
      <c r="H3" s="12" t="s">
        <v>10936</v>
      </c>
      <c r="M3" s="11" t="s">
        <v>10933</v>
      </c>
      <c r="N3" s="12" t="s">
        <v>10937</v>
      </c>
      <c r="P3" s="11" t="s">
        <v>10933</v>
      </c>
      <c r="Q3" s="12" t="s">
        <v>10938</v>
      </c>
      <c r="T3" s="11" t="s">
        <v>10933</v>
      </c>
      <c r="U3" s="12" t="s">
        <v>10939</v>
      </c>
    </row>
    <row r="4" spans="1:21">
      <c r="A4" s="32">
        <v>40911</v>
      </c>
      <c r="B4" s="14">
        <v>1768.2215999999999</v>
      </c>
      <c r="G4" s="32">
        <v>40911</v>
      </c>
      <c r="H4" s="14">
        <v>-348.45780000000025</v>
      </c>
      <c r="M4" s="32">
        <v>40911</v>
      </c>
      <c r="N4" s="14">
        <v>19</v>
      </c>
      <c r="P4" s="32">
        <v>40911</v>
      </c>
      <c r="Q4" s="14">
        <v>4</v>
      </c>
      <c r="T4" s="32">
        <v>41068</v>
      </c>
      <c r="U4" s="29">
        <v>-23.706082963093834</v>
      </c>
    </row>
    <row r="5" spans="1:21">
      <c r="A5" s="33">
        <v>40912</v>
      </c>
      <c r="B5" s="16">
        <v>72.240000000000009</v>
      </c>
      <c r="G5" s="33">
        <v>40912</v>
      </c>
      <c r="H5" s="16">
        <v>35.473200000000006</v>
      </c>
      <c r="M5" s="33">
        <v>40912</v>
      </c>
      <c r="N5" s="16">
        <v>8</v>
      </c>
      <c r="P5" s="33">
        <v>40912</v>
      </c>
      <c r="Q5" s="16">
        <v>2</v>
      </c>
      <c r="T5" s="33">
        <v>41050</v>
      </c>
      <c r="U5" s="30">
        <v>-22.389152441084182</v>
      </c>
    </row>
    <row r="6" spans="1:21">
      <c r="A6" s="33">
        <v>40925</v>
      </c>
      <c r="B6" s="16">
        <v>254.74400000000003</v>
      </c>
      <c r="G6" s="33">
        <v>40925</v>
      </c>
      <c r="H6" s="16">
        <v>-312.06139999999994</v>
      </c>
      <c r="M6" s="33">
        <v>40925</v>
      </c>
      <c r="N6" s="16">
        <v>7</v>
      </c>
      <c r="P6" s="33">
        <v>40925</v>
      </c>
      <c r="Q6" s="16">
        <v>1</v>
      </c>
      <c r="T6" s="33">
        <v>41099</v>
      </c>
      <c r="U6" s="30">
        <v>-21.95014945204332</v>
      </c>
    </row>
    <row r="7" spans="1:21">
      <c r="A7" s="33">
        <v>40927</v>
      </c>
      <c r="B7" s="16">
        <v>301.74200000000002</v>
      </c>
      <c r="G7" s="33">
        <v>40927</v>
      </c>
      <c r="H7" s="16">
        <v>-21.71220000000001</v>
      </c>
      <c r="M7" s="33">
        <v>40927</v>
      </c>
      <c r="N7" s="16">
        <v>5</v>
      </c>
      <c r="P7" s="33">
        <v>40927</v>
      </c>
      <c r="Q7" s="16">
        <v>2</v>
      </c>
      <c r="T7" s="33">
        <v>41200</v>
      </c>
      <c r="U7" s="30">
        <v>-15.939751955565079</v>
      </c>
    </row>
    <row r="8" spans="1:21">
      <c r="A8" s="33">
        <v>40938</v>
      </c>
      <c r="B8" s="16">
        <v>14.303999999999998</v>
      </c>
      <c r="G8" s="33">
        <v>40938</v>
      </c>
      <c r="H8" s="16">
        <v>5.0064000000000002</v>
      </c>
      <c r="M8" s="33">
        <v>40938</v>
      </c>
      <c r="N8" s="16">
        <v>6</v>
      </c>
      <c r="P8" s="33">
        <v>40938</v>
      </c>
      <c r="Q8" s="16">
        <v>1</v>
      </c>
      <c r="T8" s="33">
        <v>41039</v>
      </c>
      <c r="U8" s="30">
        <v>-15.31386030442189</v>
      </c>
    </row>
    <row r="9" spans="1:21">
      <c r="A9" s="33">
        <v>40939</v>
      </c>
      <c r="B9" s="16">
        <v>99.260000000000019</v>
      </c>
      <c r="G9" s="33">
        <v>40939</v>
      </c>
      <c r="H9" s="16">
        <v>38.906599999999997</v>
      </c>
      <c r="M9" s="33">
        <v>40939</v>
      </c>
      <c r="N9" s="16">
        <v>7</v>
      </c>
      <c r="P9" s="33">
        <v>40939</v>
      </c>
      <c r="Q9" s="16">
        <v>3</v>
      </c>
      <c r="T9" s="33">
        <v>41018</v>
      </c>
      <c r="U9" s="30">
        <v>-15.033827394199562</v>
      </c>
    </row>
    <row r="10" spans="1:21">
      <c r="A10" s="33">
        <v>40942</v>
      </c>
      <c r="B10" s="16">
        <v>178.37</v>
      </c>
      <c r="G10" s="33">
        <v>40942</v>
      </c>
      <c r="H10" s="16">
        <v>62.065800000000003</v>
      </c>
      <c r="M10" s="33">
        <v>40942</v>
      </c>
      <c r="N10" s="16">
        <v>5</v>
      </c>
      <c r="P10" s="33">
        <v>40942</v>
      </c>
      <c r="Q10" s="16">
        <v>2</v>
      </c>
      <c r="T10" s="33">
        <v>40978</v>
      </c>
      <c r="U10" s="30">
        <v>-14.926101627389457</v>
      </c>
    </row>
    <row r="11" spans="1:21">
      <c r="A11" s="33">
        <v>40945</v>
      </c>
      <c r="B11" s="16">
        <v>692.21400000000006</v>
      </c>
      <c r="G11" s="33">
        <v>40945</v>
      </c>
      <c r="H11" s="16">
        <v>-126.35340000000005</v>
      </c>
      <c r="M11" s="33">
        <v>40945</v>
      </c>
      <c r="N11" s="16">
        <v>8</v>
      </c>
      <c r="P11" s="33">
        <v>40945</v>
      </c>
      <c r="Q11" s="16">
        <v>3</v>
      </c>
      <c r="T11" s="33">
        <v>41103</v>
      </c>
      <c r="U11" s="30">
        <v>-14.048095649307729</v>
      </c>
    </row>
    <row r="12" spans="1:21">
      <c r="A12" s="33">
        <v>40947</v>
      </c>
      <c r="B12" s="16">
        <v>21.11</v>
      </c>
      <c r="G12" s="33">
        <v>40947</v>
      </c>
      <c r="H12" s="16">
        <v>7.8220999999999989</v>
      </c>
      <c r="M12" s="33">
        <v>40947</v>
      </c>
      <c r="N12" s="16">
        <v>5</v>
      </c>
      <c r="P12" s="33">
        <v>40947</v>
      </c>
      <c r="Q12" s="16">
        <v>3</v>
      </c>
      <c r="T12" s="33">
        <v>41172</v>
      </c>
      <c r="U12" s="30">
        <v>-14.04809564930772</v>
      </c>
    </row>
    <row r="13" spans="1:21">
      <c r="A13" s="33">
        <v>40948</v>
      </c>
      <c r="B13" s="16">
        <v>581.63200000000006</v>
      </c>
      <c r="G13" s="33">
        <v>40948</v>
      </c>
      <c r="H13" s="16">
        <v>79.435399999999987</v>
      </c>
      <c r="M13" s="33">
        <v>40948</v>
      </c>
      <c r="N13" s="16">
        <v>14</v>
      </c>
      <c r="P13" s="33">
        <v>40948</v>
      </c>
      <c r="Q13" s="16">
        <v>4</v>
      </c>
      <c r="T13" s="33">
        <v>41243</v>
      </c>
      <c r="U13" s="30">
        <v>-13.170089671225991</v>
      </c>
    </row>
    <row r="14" spans="1:21">
      <c r="A14" s="33">
        <v>40954</v>
      </c>
      <c r="B14" s="16">
        <v>974.90000000000009</v>
      </c>
      <c r="G14" s="33">
        <v>40954</v>
      </c>
      <c r="H14" s="16">
        <v>287.37049999999999</v>
      </c>
      <c r="M14" s="33">
        <v>40954</v>
      </c>
      <c r="N14" s="16">
        <v>10</v>
      </c>
      <c r="P14" s="33">
        <v>40954</v>
      </c>
      <c r="Q14" s="16">
        <v>3</v>
      </c>
      <c r="T14" s="33">
        <v>41204</v>
      </c>
      <c r="U14" s="30">
        <v>-13.170089671225991</v>
      </c>
    </row>
    <row r="15" spans="1:21">
      <c r="A15" s="33">
        <v>40961</v>
      </c>
      <c r="B15" s="16">
        <v>79.36</v>
      </c>
      <c r="G15" s="33">
        <v>40961</v>
      </c>
      <c r="H15" s="16">
        <v>20.633600000000001</v>
      </c>
      <c r="M15" s="33">
        <v>40961</v>
      </c>
      <c r="N15" s="16">
        <v>4</v>
      </c>
      <c r="P15" s="33">
        <v>40961</v>
      </c>
      <c r="Q15" s="16">
        <v>1</v>
      </c>
      <c r="T15" s="33">
        <v>41006</v>
      </c>
      <c r="U15" s="30">
        <v>-11.744971554422593</v>
      </c>
    </row>
    <row r="16" spans="1:21">
      <c r="A16" s="33">
        <v>40969</v>
      </c>
      <c r="B16" s="16">
        <v>1379.1663999999998</v>
      </c>
      <c r="G16" s="33">
        <v>40969</v>
      </c>
      <c r="H16" s="16">
        <v>4.8487999999998408</v>
      </c>
      <c r="M16" s="33">
        <v>40969</v>
      </c>
      <c r="N16" s="16">
        <v>12</v>
      </c>
      <c r="P16" s="33">
        <v>40969</v>
      </c>
      <c r="Q16" s="16">
        <v>3</v>
      </c>
      <c r="T16" s="33">
        <v>40925</v>
      </c>
      <c r="U16" s="30">
        <v>-10.755573231501218</v>
      </c>
    </row>
    <row r="17" spans="1:21">
      <c r="A17" s="33">
        <v>40970</v>
      </c>
      <c r="B17" s="16">
        <v>112.03999999999999</v>
      </c>
      <c r="G17" s="33">
        <v>40970</v>
      </c>
      <c r="H17" s="16">
        <v>53.581599999999995</v>
      </c>
      <c r="M17" s="33">
        <v>40970</v>
      </c>
      <c r="N17" s="16">
        <v>7</v>
      </c>
      <c r="P17" s="33">
        <v>40970</v>
      </c>
      <c r="Q17" s="16">
        <v>2</v>
      </c>
      <c r="T17" s="33">
        <v>40973</v>
      </c>
      <c r="U17" s="30">
        <v>-10.492283679688898</v>
      </c>
    </row>
    <row r="18" spans="1:21">
      <c r="A18" s="33">
        <v>40973</v>
      </c>
      <c r="B18" s="16">
        <v>380.95399999999995</v>
      </c>
      <c r="G18" s="33">
        <v>40973</v>
      </c>
      <c r="H18" s="16">
        <v>-455.24489999999992</v>
      </c>
      <c r="M18" s="33">
        <v>40973</v>
      </c>
      <c r="N18" s="16">
        <v>28</v>
      </c>
      <c r="P18" s="33">
        <v>40973</v>
      </c>
      <c r="Q18" s="16">
        <v>8</v>
      </c>
      <c r="T18" s="33">
        <v>41046</v>
      </c>
      <c r="U18" s="30">
        <v>-8.3391290637381115</v>
      </c>
    </row>
    <row r="19" spans="1:21">
      <c r="A19" s="33">
        <v>40976</v>
      </c>
      <c r="B19" s="16">
        <v>2540.4479999999999</v>
      </c>
      <c r="G19" s="33">
        <v>40976</v>
      </c>
      <c r="H19" s="16">
        <v>582.15469999999993</v>
      </c>
      <c r="M19" s="33">
        <v>40976</v>
      </c>
      <c r="N19" s="16">
        <v>25</v>
      </c>
      <c r="P19" s="33">
        <v>40976</v>
      </c>
      <c r="Q19" s="16">
        <v>6</v>
      </c>
      <c r="T19" s="33">
        <v>41190</v>
      </c>
      <c r="U19" s="30">
        <v>-8.1098055452533568</v>
      </c>
    </row>
    <row r="20" spans="1:21">
      <c r="A20" s="33">
        <v>40977</v>
      </c>
      <c r="B20" s="16">
        <v>473.4</v>
      </c>
      <c r="G20" s="33">
        <v>40977</v>
      </c>
      <c r="H20" s="16">
        <v>52.291499999999992</v>
      </c>
      <c r="M20" s="33">
        <v>40977</v>
      </c>
      <c r="N20" s="16">
        <v>8</v>
      </c>
      <c r="P20" s="33">
        <v>40977</v>
      </c>
      <c r="Q20" s="16">
        <v>2</v>
      </c>
      <c r="T20" s="33">
        <v>41146</v>
      </c>
      <c r="U20" s="30">
        <v>-7.3492045285120806</v>
      </c>
    </row>
    <row r="21" spans="1:21">
      <c r="A21" s="33">
        <v>40978</v>
      </c>
      <c r="B21" s="16">
        <v>1.1119999999999997</v>
      </c>
      <c r="G21" s="33">
        <v>40978</v>
      </c>
      <c r="H21" s="16">
        <v>-1.8904000000000001</v>
      </c>
      <c r="M21" s="33">
        <v>40978</v>
      </c>
      <c r="N21" s="16">
        <v>2</v>
      </c>
      <c r="P21" s="33">
        <v>40978</v>
      </c>
      <c r="Q21" s="16">
        <v>1</v>
      </c>
      <c r="T21" s="33">
        <v>41169</v>
      </c>
      <c r="U21" s="30">
        <v>-6.3504912823601973</v>
      </c>
    </row>
    <row r="22" spans="1:21">
      <c r="A22" s="33">
        <v>40987</v>
      </c>
      <c r="B22" s="16">
        <v>449.04959999999994</v>
      </c>
      <c r="G22" s="33">
        <v>40987</v>
      </c>
      <c r="H22" s="16">
        <v>-43.8962</v>
      </c>
      <c r="M22" s="33">
        <v>40987</v>
      </c>
      <c r="N22" s="16">
        <v>6</v>
      </c>
      <c r="P22" s="33">
        <v>40987</v>
      </c>
      <c r="Q22" s="16">
        <v>2</v>
      </c>
      <c r="T22" s="33">
        <v>41001</v>
      </c>
      <c r="U22" s="30">
        <v>-5.8583306136580777</v>
      </c>
    </row>
    <row r="23" spans="1:21">
      <c r="A23" s="33">
        <v>40988</v>
      </c>
      <c r="B23" s="16">
        <v>73.216000000000008</v>
      </c>
      <c r="G23" s="33">
        <v>40988</v>
      </c>
      <c r="H23" s="16">
        <v>26.617999999999999</v>
      </c>
      <c r="M23" s="33">
        <v>40988</v>
      </c>
      <c r="N23" s="16">
        <v>19</v>
      </c>
      <c r="P23" s="33">
        <v>40988</v>
      </c>
      <c r="Q23" s="16">
        <v>3</v>
      </c>
      <c r="T23" s="33">
        <v>41082</v>
      </c>
      <c r="U23" s="30">
        <v>-5.7948394553394351</v>
      </c>
    </row>
    <row r="24" spans="1:21">
      <c r="A24" s="33">
        <v>40990</v>
      </c>
      <c r="B24" s="16">
        <v>162.072</v>
      </c>
      <c r="G24" s="33">
        <v>40990</v>
      </c>
      <c r="H24" s="16">
        <v>-41.793900000000008</v>
      </c>
      <c r="M24" s="33">
        <v>40990</v>
      </c>
      <c r="N24" s="16">
        <v>12</v>
      </c>
      <c r="P24" s="33">
        <v>40990</v>
      </c>
      <c r="Q24" s="16">
        <v>3</v>
      </c>
      <c r="T24" s="33">
        <v>41235</v>
      </c>
      <c r="U24" s="30">
        <v>-4.6433284816551526</v>
      </c>
    </row>
    <row r="25" spans="1:21">
      <c r="A25" s="33">
        <v>40991</v>
      </c>
      <c r="B25" s="16">
        <v>107.77200000000001</v>
      </c>
      <c r="G25" s="33">
        <v>40991</v>
      </c>
      <c r="H25" s="16">
        <v>-29.252400000000009</v>
      </c>
      <c r="M25" s="33">
        <v>40991</v>
      </c>
      <c r="N25" s="16">
        <v>2</v>
      </c>
      <c r="P25" s="33">
        <v>40991</v>
      </c>
      <c r="Q25" s="16">
        <v>1</v>
      </c>
      <c r="T25" s="33">
        <v>41269</v>
      </c>
      <c r="U25" s="30">
        <v>-2.8848767851256922</v>
      </c>
    </row>
    <row r="26" spans="1:21">
      <c r="A26" s="33">
        <v>40992</v>
      </c>
      <c r="B26" s="16">
        <v>359.05799999999994</v>
      </c>
      <c r="G26" s="33">
        <v>40992</v>
      </c>
      <c r="H26" s="16">
        <v>-35.905799999999999</v>
      </c>
      <c r="M26" s="33">
        <v>40992</v>
      </c>
      <c r="N26" s="16">
        <v>3</v>
      </c>
      <c r="P26" s="33">
        <v>40992</v>
      </c>
      <c r="Q26" s="16">
        <v>1</v>
      </c>
      <c r="T26" s="33">
        <v>41053</v>
      </c>
      <c r="U26" s="30">
        <v>-2.5405041049965269</v>
      </c>
    </row>
    <row r="27" spans="1:21">
      <c r="A27" s="33">
        <v>40998</v>
      </c>
      <c r="B27" s="16">
        <v>571.22399999999993</v>
      </c>
      <c r="G27" s="33">
        <v>40998</v>
      </c>
      <c r="H27" s="16">
        <v>-87.925200000000032</v>
      </c>
      <c r="M27" s="33">
        <v>40998</v>
      </c>
      <c r="N27" s="16">
        <v>14</v>
      </c>
      <c r="P27" s="33">
        <v>40998</v>
      </c>
      <c r="Q27" s="16">
        <v>3</v>
      </c>
      <c r="T27" s="33">
        <v>41126</v>
      </c>
      <c r="U27" s="30">
        <v>-2.3892881192946804</v>
      </c>
    </row>
    <row r="28" spans="1:21">
      <c r="A28" s="33">
        <v>40999</v>
      </c>
      <c r="B28" s="16">
        <v>120.756</v>
      </c>
      <c r="G28" s="33">
        <v>40999</v>
      </c>
      <c r="H28" s="16">
        <v>27.828299999999999</v>
      </c>
      <c r="M28" s="33">
        <v>40999</v>
      </c>
      <c r="N28" s="16">
        <v>6</v>
      </c>
      <c r="P28" s="33">
        <v>40999</v>
      </c>
      <c r="Q28" s="16">
        <v>2</v>
      </c>
      <c r="T28" s="33">
        <v>40991</v>
      </c>
      <c r="U28" s="30">
        <v>-2.3831590833647032</v>
      </c>
    </row>
    <row r="29" spans="1:21">
      <c r="A29" s="33">
        <v>41001</v>
      </c>
      <c r="B29" s="16">
        <v>139.44400000000002</v>
      </c>
      <c r="G29" s="33">
        <v>41001</v>
      </c>
      <c r="H29" s="16">
        <v>-93.04140000000001</v>
      </c>
      <c r="M29" s="33">
        <v>41001</v>
      </c>
      <c r="N29" s="16">
        <v>15</v>
      </c>
      <c r="P29" s="33">
        <v>41001</v>
      </c>
      <c r="Q29" s="16">
        <v>4</v>
      </c>
      <c r="T29" s="33">
        <v>40990</v>
      </c>
      <c r="U29" s="30">
        <v>-2.2641353254942325</v>
      </c>
    </row>
    <row r="30" spans="1:21">
      <c r="A30" s="33">
        <v>41003</v>
      </c>
      <c r="B30" s="16">
        <v>1273.6060000000002</v>
      </c>
      <c r="G30" s="33">
        <v>41003</v>
      </c>
      <c r="H30" s="16">
        <v>326.27459999999991</v>
      </c>
      <c r="M30" s="33">
        <v>41003</v>
      </c>
      <c r="N30" s="16">
        <v>9</v>
      </c>
      <c r="P30" s="33">
        <v>41003</v>
      </c>
      <c r="Q30" s="16">
        <v>5</v>
      </c>
      <c r="T30" s="33">
        <v>41179</v>
      </c>
      <c r="U30" s="30">
        <v>-1.9533504851711601</v>
      </c>
    </row>
    <row r="31" spans="1:21">
      <c r="A31" s="33">
        <v>41005</v>
      </c>
      <c r="B31" s="16">
        <v>92.051999999999992</v>
      </c>
      <c r="G31" s="33">
        <v>41005</v>
      </c>
      <c r="H31" s="16">
        <v>-16.354200000000006</v>
      </c>
      <c r="M31" s="33">
        <v>41005</v>
      </c>
      <c r="N31" s="16">
        <v>22</v>
      </c>
      <c r="P31" s="33">
        <v>41005</v>
      </c>
      <c r="Q31" s="16">
        <v>5</v>
      </c>
      <c r="T31" s="33">
        <v>41157</v>
      </c>
      <c r="U31" s="30">
        <v>-1.8145236596854857</v>
      </c>
    </row>
    <row r="32" spans="1:21">
      <c r="A32" s="33">
        <v>41006</v>
      </c>
      <c r="B32" s="16">
        <v>847.19999999999982</v>
      </c>
      <c r="G32" s="33">
        <v>41006</v>
      </c>
      <c r="H32" s="16">
        <v>-1133.2884000000004</v>
      </c>
      <c r="M32" s="33">
        <v>41006</v>
      </c>
      <c r="N32" s="16">
        <v>14</v>
      </c>
      <c r="P32" s="33">
        <v>41006</v>
      </c>
      <c r="Q32" s="16">
        <v>2</v>
      </c>
      <c r="T32" s="33">
        <v>40911</v>
      </c>
      <c r="U32" s="30">
        <v>-1.7302584218471764</v>
      </c>
    </row>
    <row r="33" spans="1:21">
      <c r="A33" s="33">
        <v>41012</v>
      </c>
      <c r="B33" s="16">
        <v>1078.758</v>
      </c>
      <c r="G33" s="33">
        <v>41012</v>
      </c>
      <c r="H33" s="16">
        <v>-132.56000000000006</v>
      </c>
      <c r="M33" s="33">
        <v>41012</v>
      </c>
      <c r="N33" s="16">
        <v>12</v>
      </c>
      <c r="P33" s="33">
        <v>41012</v>
      </c>
      <c r="Q33" s="16">
        <v>4</v>
      </c>
      <c r="T33" s="33">
        <v>41055</v>
      </c>
      <c r="U33" s="30">
        <v>-1.6273666024498135</v>
      </c>
    </row>
    <row r="34" spans="1:21">
      <c r="A34" s="33">
        <v>41015</v>
      </c>
      <c r="B34" s="16">
        <v>1483.528</v>
      </c>
      <c r="G34" s="33">
        <v>41015</v>
      </c>
      <c r="H34" s="16">
        <v>481.0886999999999</v>
      </c>
      <c r="M34" s="33">
        <v>41015</v>
      </c>
      <c r="N34" s="16">
        <v>7</v>
      </c>
      <c r="P34" s="33">
        <v>41015</v>
      </c>
      <c r="Q34" s="16">
        <v>2</v>
      </c>
      <c r="T34" s="33">
        <v>40945</v>
      </c>
      <c r="U34" s="30">
        <v>-1.6026697025912855</v>
      </c>
    </row>
    <row r="35" spans="1:21">
      <c r="A35" s="33">
        <v>41017</v>
      </c>
      <c r="B35" s="16">
        <v>753.95999999999992</v>
      </c>
      <c r="G35" s="33">
        <v>41017</v>
      </c>
      <c r="H35" s="16">
        <v>95.640099999999961</v>
      </c>
      <c r="M35" s="33">
        <v>41017</v>
      </c>
      <c r="N35" s="16">
        <v>36</v>
      </c>
      <c r="P35" s="33">
        <v>41017</v>
      </c>
      <c r="Q35" s="16">
        <v>13</v>
      </c>
      <c r="T35" s="33">
        <v>41005</v>
      </c>
      <c r="U35" s="30">
        <v>-1.5598884724660274</v>
      </c>
    </row>
    <row r="36" spans="1:21">
      <c r="A36" s="33">
        <v>41018</v>
      </c>
      <c r="B36" s="16">
        <v>329.95999999999992</v>
      </c>
      <c r="G36" s="33">
        <v>41018</v>
      </c>
      <c r="H36" s="16">
        <v>-564.98040000000026</v>
      </c>
      <c r="M36" s="33">
        <v>41018</v>
      </c>
      <c r="N36" s="16">
        <v>6</v>
      </c>
      <c r="P36" s="33">
        <v>41018</v>
      </c>
      <c r="Q36" s="16">
        <v>2</v>
      </c>
      <c r="T36" s="33">
        <v>41206</v>
      </c>
      <c r="U36" s="30">
        <v>-1.553597160198634</v>
      </c>
    </row>
    <row r="37" spans="1:21">
      <c r="A37" s="33">
        <v>41019</v>
      </c>
      <c r="B37" s="16">
        <v>298.416</v>
      </c>
      <c r="G37" s="33">
        <v>41019</v>
      </c>
      <c r="H37" s="16">
        <v>125.47799999999999</v>
      </c>
      <c r="M37" s="33">
        <v>41019</v>
      </c>
      <c r="N37" s="16">
        <v>5</v>
      </c>
      <c r="P37" s="33">
        <v>41019</v>
      </c>
      <c r="Q37" s="16">
        <v>2</v>
      </c>
      <c r="T37" s="33">
        <v>41127</v>
      </c>
      <c r="U37" s="30">
        <v>-1.4433354373223863</v>
      </c>
    </row>
    <row r="38" spans="1:21">
      <c r="A38" s="33">
        <v>41024</v>
      </c>
      <c r="B38" s="16">
        <v>679.23199999999997</v>
      </c>
      <c r="G38" s="33">
        <v>41024</v>
      </c>
      <c r="H38" s="16">
        <v>13.403800000000032</v>
      </c>
      <c r="M38" s="33">
        <v>41024</v>
      </c>
      <c r="N38" s="16">
        <v>15</v>
      </c>
      <c r="P38" s="33">
        <v>41024</v>
      </c>
      <c r="Q38" s="16">
        <v>4</v>
      </c>
      <c r="T38" s="33">
        <v>41220</v>
      </c>
      <c r="U38" s="30">
        <v>-1.3603407550361462</v>
      </c>
    </row>
    <row r="39" spans="1:21">
      <c r="A39" s="33">
        <v>41025</v>
      </c>
      <c r="B39" s="16">
        <v>408.42200000000003</v>
      </c>
      <c r="G39" s="33">
        <v>41025</v>
      </c>
      <c r="H39" s="16">
        <v>-5.8346000000000231</v>
      </c>
      <c r="M39" s="33">
        <v>41025</v>
      </c>
      <c r="N39" s="16">
        <v>2</v>
      </c>
      <c r="P39" s="33">
        <v>41025</v>
      </c>
      <c r="Q39" s="16">
        <v>1</v>
      </c>
      <c r="T39" s="33">
        <v>40998</v>
      </c>
      <c r="U39" s="30">
        <v>-1.3514637204324744</v>
      </c>
    </row>
    <row r="40" spans="1:21">
      <c r="A40" s="33">
        <v>41027</v>
      </c>
      <c r="B40" s="16">
        <v>4044.3620000000001</v>
      </c>
      <c r="G40" s="33">
        <v>41027</v>
      </c>
      <c r="H40" s="16">
        <v>1911.4570999999999</v>
      </c>
      <c r="M40" s="33">
        <v>41027</v>
      </c>
      <c r="N40" s="16">
        <v>14</v>
      </c>
      <c r="P40" s="33">
        <v>41027</v>
      </c>
      <c r="Q40" s="16">
        <v>5</v>
      </c>
      <c r="T40" s="33">
        <v>41012</v>
      </c>
      <c r="U40" s="30">
        <v>-1.078911789803779</v>
      </c>
    </row>
    <row r="41" spans="1:21">
      <c r="A41" s="33">
        <v>41029</v>
      </c>
      <c r="B41" s="16">
        <v>213.11499999999998</v>
      </c>
      <c r="G41" s="33">
        <v>41029</v>
      </c>
      <c r="H41" s="16">
        <v>-15.222500000000011</v>
      </c>
      <c r="M41" s="33">
        <v>41029</v>
      </c>
      <c r="N41" s="16">
        <v>5</v>
      </c>
      <c r="P41" s="33">
        <v>41029</v>
      </c>
      <c r="Q41" s="16">
        <v>1</v>
      </c>
      <c r="T41" s="33">
        <v>41197</v>
      </c>
      <c r="U41" s="30">
        <v>-0.90561763711114984</v>
      </c>
    </row>
    <row r="42" spans="1:21">
      <c r="A42" s="33">
        <v>41031</v>
      </c>
      <c r="B42" s="16">
        <v>167.232</v>
      </c>
      <c r="G42" s="33">
        <v>41031</v>
      </c>
      <c r="H42" s="16">
        <v>16.846800000000009</v>
      </c>
      <c r="M42" s="33">
        <v>41031</v>
      </c>
      <c r="N42" s="16">
        <v>6</v>
      </c>
      <c r="P42" s="33">
        <v>41031</v>
      </c>
      <c r="Q42" s="16">
        <v>2</v>
      </c>
      <c r="T42" s="33">
        <v>40992</v>
      </c>
      <c r="U42" s="30">
        <v>-0.87800597808173253</v>
      </c>
    </row>
    <row r="43" spans="1:21">
      <c r="A43" s="33">
        <v>41033</v>
      </c>
      <c r="B43" s="16">
        <v>1094.5620000000001</v>
      </c>
      <c r="G43" s="33">
        <v>41033</v>
      </c>
      <c r="H43" s="16">
        <v>144.6381999999999</v>
      </c>
      <c r="M43" s="33">
        <v>41033</v>
      </c>
      <c r="N43" s="16">
        <v>21</v>
      </c>
      <c r="P43" s="33">
        <v>41033</v>
      </c>
      <c r="Q43" s="16">
        <v>3</v>
      </c>
      <c r="T43" s="33">
        <v>41036</v>
      </c>
      <c r="U43" s="30">
        <v>-0.87799246728350744</v>
      </c>
    </row>
    <row r="44" spans="1:21">
      <c r="A44" s="33">
        <v>41036</v>
      </c>
      <c r="B44" s="16">
        <v>259.94199999999995</v>
      </c>
      <c r="G44" s="33">
        <v>41036</v>
      </c>
      <c r="H44" s="16">
        <v>-25.993800000000007</v>
      </c>
      <c r="M44" s="33">
        <v>41036</v>
      </c>
      <c r="N44" s="16">
        <v>6</v>
      </c>
      <c r="P44" s="33">
        <v>41036</v>
      </c>
      <c r="Q44" s="16">
        <v>2</v>
      </c>
      <c r="T44" s="33">
        <v>40987</v>
      </c>
      <c r="U44" s="30">
        <v>-0.85828215892122717</v>
      </c>
    </row>
    <row r="45" spans="1:21">
      <c r="A45" s="33">
        <v>41037</v>
      </c>
      <c r="B45" s="16">
        <v>545.91</v>
      </c>
      <c r="G45" s="33">
        <v>41037</v>
      </c>
      <c r="H45" s="16">
        <v>138.97800000000004</v>
      </c>
      <c r="M45" s="33">
        <v>41037</v>
      </c>
      <c r="N45" s="16">
        <v>8</v>
      </c>
      <c r="P45" s="33">
        <v>41037</v>
      </c>
      <c r="Q45" s="16">
        <v>3</v>
      </c>
      <c r="T45" s="33">
        <v>41092</v>
      </c>
      <c r="U45" s="30">
        <v>-0.82059556891841723</v>
      </c>
    </row>
    <row r="46" spans="1:21">
      <c r="A46" s="33">
        <v>41039</v>
      </c>
      <c r="B46" s="16">
        <v>107.75399999999999</v>
      </c>
      <c r="G46" s="33">
        <v>41039</v>
      </c>
      <c r="H46" s="16">
        <v>-187.94059999999999</v>
      </c>
      <c r="M46" s="33">
        <v>41039</v>
      </c>
      <c r="N46" s="16">
        <v>7</v>
      </c>
      <c r="P46" s="33">
        <v>41039</v>
      </c>
      <c r="Q46" s="16">
        <v>2</v>
      </c>
      <c r="T46" s="33">
        <v>41144</v>
      </c>
      <c r="U46" s="30">
        <v>-0.71856591375556889</v>
      </c>
    </row>
    <row r="47" spans="1:21">
      <c r="A47" s="33">
        <v>41041</v>
      </c>
      <c r="B47" s="16">
        <v>769.024</v>
      </c>
      <c r="G47" s="33">
        <v>41041</v>
      </c>
      <c r="H47" s="16">
        <v>95.296599999999984</v>
      </c>
      <c r="M47" s="33">
        <v>41041</v>
      </c>
      <c r="N47" s="16">
        <v>17</v>
      </c>
      <c r="P47" s="33">
        <v>41041</v>
      </c>
      <c r="Q47" s="16">
        <v>3</v>
      </c>
      <c r="T47" s="33">
        <v>40927</v>
      </c>
      <c r="U47" s="30">
        <v>-0.63177951353494699</v>
      </c>
    </row>
    <row r="48" spans="1:21">
      <c r="A48" s="33">
        <v>41042</v>
      </c>
      <c r="B48" s="16">
        <v>238.38400000000001</v>
      </c>
      <c r="G48" s="33">
        <v>41042</v>
      </c>
      <c r="H48" s="16">
        <v>22.278799999999997</v>
      </c>
      <c r="M48" s="33">
        <v>41042</v>
      </c>
      <c r="N48" s="16">
        <v>6</v>
      </c>
      <c r="P48" s="33">
        <v>41042</v>
      </c>
      <c r="Q48" s="16">
        <v>2</v>
      </c>
      <c r="T48" s="33">
        <v>41029</v>
      </c>
      <c r="U48" s="30">
        <v>-0.62714712720123789</v>
      </c>
    </row>
    <row r="49" spans="1:21">
      <c r="A49" s="33">
        <v>41046</v>
      </c>
      <c r="B49" s="16">
        <v>47.367999999999995</v>
      </c>
      <c r="G49" s="33">
        <v>41046</v>
      </c>
      <c r="H49" s="16">
        <v>-44.989200000000004</v>
      </c>
      <c r="M49" s="33">
        <v>41046</v>
      </c>
      <c r="N49" s="16">
        <v>8</v>
      </c>
      <c r="P49" s="33">
        <v>41046</v>
      </c>
      <c r="Q49" s="16">
        <v>2</v>
      </c>
      <c r="T49" s="33">
        <v>41145</v>
      </c>
      <c r="U49" s="30">
        <v>-0.44211216775578194</v>
      </c>
    </row>
    <row r="50" spans="1:21">
      <c r="A50" s="33">
        <v>41050</v>
      </c>
      <c r="B50" s="16">
        <v>20.767999999999997</v>
      </c>
      <c r="G50" s="33">
        <v>41050</v>
      </c>
      <c r="H50" s="16">
        <v>-52.958400000000012</v>
      </c>
      <c r="M50" s="33">
        <v>41050</v>
      </c>
      <c r="N50" s="16">
        <v>8</v>
      </c>
      <c r="P50" s="33">
        <v>41050</v>
      </c>
      <c r="Q50" s="16">
        <v>1</v>
      </c>
      <c r="T50" s="33">
        <v>41159</v>
      </c>
      <c r="U50" s="30">
        <v>-0.37628827632074258</v>
      </c>
    </row>
    <row r="51" spans="1:21">
      <c r="A51" s="33">
        <v>41052</v>
      </c>
      <c r="B51" s="16">
        <v>925.83</v>
      </c>
      <c r="G51" s="33">
        <v>41052</v>
      </c>
      <c r="H51" s="16">
        <v>265.28579999999994</v>
      </c>
      <c r="M51" s="33">
        <v>41052</v>
      </c>
      <c r="N51" s="16">
        <v>14</v>
      </c>
      <c r="P51" s="33">
        <v>41052</v>
      </c>
      <c r="Q51" s="16">
        <v>2</v>
      </c>
      <c r="T51" s="33">
        <v>41085</v>
      </c>
      <c r="U51" s="30">
        <v>-0.29640056613016003</v>
      </c>
    </row>
    <row r="52" spans="1:21">
      <c r="A52" s="33">
        <v>41053</v>
      </c>
      <c r="B52" s="16">
        <v>610.3069999999999</v>
      </c>
      <c r="G52" s="33">
        <v>41053</v>
      </c>
      <c r="H52" s="16">
        <v>-176.59190000000004</v>
      </c>
      <c r="M52" s="33">
        <v>41053</v>
      </c>
      <c r="N52" s="16">
        <v>13</v>
      </c>
      <c r="P52" s="33">
        <v>41053</v>
      </c>
      <c r="Q52" s="16">
        <v>2</v>
      </c>
      <c r="T52" s="33">
        <v>41241</v>
      </c>
      <c r="U52" s="30">
        <v>-0.22048700836399224</v>
      </c>
    </row>
    <row r="53" spans="1:21">
      <c r="A53" s="33">
        <v>41054</v>
      </c>
      <c r="B53" s="16">
        <v>411.92</v>
      </c>
      <c r="G53" s="33">
        <v>41054</v>
      </c>
      <c r="H53" s="16">
        <v>118.0206</v>
      </c>
      <c r="M53" s="33">
        <v>41054</v>
      </c>
      <c r="N53" s="16">
        <v>16</v>
      </c>
      <c r="P53" s="33">
        <v>41054</v>
      </c>
      <c r="Q53" s="16">
        <v>5</v>
      </c>
      <c r="T53" s="33">
        <v>41076</v>
      </c>
      <c r="U53" s="30">
        <v>-0.21370334183498843</v>
      </c>
    </row>
    <row r="54" spans="1:21">
      <c r="A54" s="33">
        <v>41055</v>
      </c>
      <c r="B54" s="16">
        <v>610.15599999999995</v>
      </c>
      <c r="G54" s="33">
        <v>41055</v>
      </c>
      <c r="H54" s="16">
        <v>-113.09120000000001</v>
      </c>
      <c r="M54" s="33">
        <v>41055</v>
      </c>
      <c r="N54" s="16">
        <v>8</v>
      </c>
      <c r="P54" s="33">
        <v>41055</v>
      </c>
      <c r="Q54" s="16">
        <v>3</v>
      </c>
      <c r="T54" s="33">
        <v>41215</v>
      </c>
      <c r="U54" s="30">
        <v>-0.19284041520759271</v>
      </c>
    </row>
    <row r="55" spans="1:21">
      <c r="A55" s="33">
        <v>41058</v>
      </c>
      <c r="B55" s="16">
        <v>12.39</v>
      </c>
      <c r="G55" s="33">
        <v>41058</v>
      </c>
      <c r="H55" s="16">
        <v>5.6993999999999998</v>
      </c>
      <c r="M55" s="33">
        <v>41058</v>
      </c>
      <c r="N55" s="16">
        <v>3</v>
      </c>
      <c r="P55" s="33">
        <v>41058</v>
      </c>
      <c r="Q55" s="16">
        <v>1</v>
      </c>
      <c r="T55" s="33">
        <v>41183</v>
      </c>
      <c r="U55" s="30">
        <v>-0.13896000125545613</v>
      </c>
    </row>
    <row r="56" spans="1:21">
      <c r="A56" s="33">
        <v>41060</v>
      </c>
      <c r="B56" s="16">
        <v>2802.3560000000002</v>
      </c>
      <c r="G56" s="33">
        <v>41060</v>
      </c>
      <c r="H56" s="16">
        <v>758.45059999999978</v>
      </c>
      <c r="M56" s="33">
        <v>41060</v>
      </c>
      <c r="N56" s="16">
        <v>22</v>
      </c>
      <c r="P56" s="33">
        <v>41060</v>
      </c>
      <c r="Q56" s="16">
        <v>5</v>
      </c>
      <c r="T56" s="33">
        <v>41025</v>
      </c>
      <c r="U56" s="30">
        <v>-0.12542942544024796</v>
      </c>
    </row>
    <row r="57" spans="1:21">
      <c r="A57" s="33">
        <v>41061</v>
      </c>
      <c r="B57" s="16">
        <v>822.43799999999999</v>
      </c>
      <c r="G57" s="33">
        <v>41061</v>
      </c>
      <c r="H57" s="16">
        <v>294.71619999999996</v>
      </c>
      <c r="M57" s="33">
        <v>41061</v>
      </c>
      <c r="N57" s="16">
        <v>35</v>
      </c>
      <c r="P57" s="33">
        <v>41061</v>
      </c>
      <c r="Q57" s="16">
        <v>6</v>
      </c>
      <c r="T57" s="33">
        <v>41228</v>
      </c>
      <c r="U57" s="30">
        <v>-0.10223419561619898</v>
      </c>
    </row>
    <row r="58" spans="1:21">
      <c r="A58" s="33">
        <v>41065</v>
      </c>
      <c r="B58" s="16">
        <v>10.56</v>
      </c>
      <c r="G58" s="33">
        <v>41065</v>
      </c>
      <c r="H58" s="16">
        <v>4.7519999999999998</v>
      </c>
      <c r="M58" s="33">
        <v>41065</v>
      </c>
      <c r="N58" s="16">
        <v>2</v>
      </c>
      <c r="P58" s="33">
        <v>41065</v>
      </c>
      <c r="Q58" s="16">
        <v>1</v>
      </c>
      <c r="T58" s="33">
        <v>40969</v>
      </c>
      <c r="U58" s="30">
        <v>3.0868467985607571E-2</v>
      </c>
    </row>
    <row r="59" spans="1:21">
      <c r="A59" s="33">
        <v>41068</v>
      </c>
      <c r="B59" s="16">
        <v>145.50399999999996</v>
      </c>
      <c r="G59" s="33">
        <v>41068</v>
      </c>
      <c r="H59" s="16">
        <v>-392.85950000000008</v>
      </c>
      <c r="M59" s="33">
        <v>41068</v>
      </c>
      <c r="N59" s="16">
        <v>5</v>
      </c>
      <c r="P59" s="33">
        <v>41068</v>
      </c>
      <c r="Q59" s="16">
        <v>2</v>
      </c>
      <c r="T59" s="33">
        <v>41263</v>
      </c>
      <c r="U59" s="30">
        <v>9.6308411201285013E-2</v>
      </c>
    </row>
    <row r="60" spans="1:21">
      <c r="A60" s="33">
        <v>41069</v>
      </c>
      <c r="B60" s="16">
        <v>12.96</v>
      </c>
      <c r="G60" s="33">
        <v>41069</v>
      </c>
      <c r="H60" s="16">
        <v>6.2208000000000006</v>
      </c>
      <c r="M60" s="33">
        <v>41069</v>
      </c>
      <c r="N60" s="16">
        <v>2</v>
      </c>
      <c r="P60" s="33">
        <v>41069</v>
      </c>
      <c r="Q60" s="16">
        <v>1</v>
      </c>
      <c r="T60" s="33">
        <v>41024</v>
      </c>
      <c r="U60" s="30">
        <v>0.17326357605371881</v>
      </c>
    </row>
    <row r="61" spans="1:21">
      <c r="A61" s="33">
        <v>41072</v>
      </c>
      <c r="B61" s="16">
        <v>24.56</v>
      </c>
      <c r="G61" s="33">
        <v>41072</v>
      </c>
      <c r="H61" s="16">
        <v>6.8767999999999994</v>
      </c>
      <c r="M61" s="33">
        <v>41072</v>
      </c>
      <c r="N61" s="16">
        <v>2</v>
      </c>
      <c r="P61" s="33">
        <v>41072</v>
      </c>
      <c r="Q61" s="16">
        <v>1</v>
      </c>
      <c r="T61" s="33">
        <v>41079</v>
      </c>
      <c r="U61" s="30">
        <v>0.17771324005900346</v>
      </c>
    </row>
    <row r="62" spans="1:21">
      <c r="A62" s="33">
        <v>41076</v>
      </c>
      <c r="B62" s="16">
        <v>253.34</v>
      </c>
      <c r="G62" s="33">
        <v>41076</v>
      </c>
      <c r="H62" s="16">
        <v>-6.1662000000000212</v>
      </c>
      <c r="M62" s="33">
        <v>41076</v>
      </c>
      <c r="N62" s="16">
        <v>8</v>
      </c>
      <c r="P62" s="33">
        <v>41076</v>
      </c>
      <c r="Q62" s="16">
        <v>3</v>
      </c>
      <c r="T62" s="33">
        <v>41162</v>
      </c>
      <c r="U62" s="30">
        <v>0.20063454643732601</v>
      </c>
    </row>
    <row r="63" spans="1:21">
      <c r="A63" s="33">
        <v>41079</v>
      </c>
      <c r="B63" s="16">
        <v>234.71199999999999</v>
      </c>
      <c r="G63" s="33">
        <v>41079</v>
      </c>
      <c r="H63" s="16">
        <v>4.7506999999999948</v>
      </c>
      <c r="M63" s="33">
        <v>41079</v>
      </c>
      <c r="N63" s="16">
        <v>7</v>
      </c>
      <c r="P63" s="33">
        <v>41079</v>
      </c>
      <c r="Q63" s="16">
        <v>2</v>
      </c>
      <c r="T63" s="33">
        <v>41274</v>
      </c>
      <c r="U63" s="30">
        <v>0.22515021258206008</v>
      </c>
    </row>
    <row r="64" spans="1:21">
      <c r="A64" s="33">
        <v>41082</v>
      </c>
      <c r="B64" s="16">
        <v>796.42500000000007</v>
      </c>
      <c r="G64" s="33">
        <v>41082</v>
      </c>
      <c r="H64" s="16">
        <v>-525.6405000000002</v>
      </c>
      <c r="M64" s="33">
        <v>41082</v>
      </c>
      <c r="N64" s="16">
        <v>7</v>
      </c>
      <c r="P64" s="33">
        <v>41082</v>
      </c>
      <c r="Q64" s="16">
        <v>1</v>
      </c>
      <c r="T64" s="33">
        <v>41110</v>
      </c>
      <c r="U64" s="30">
        <v>0.35811867763733202</v>
      </c>
    </row>
    <row r="65" spans="1:21">
      <c r="A65" s="33">
        <v>41085</v>
      </c>
      <c r="B65" s="16">
        <v>128.92800000000003</v>
      </c>
      <c r="G65" s="33">
        <v>41085</v>
      </c>
      <c r="H65" s="16">
        <v>-4.3523999999999958</v>
      </c>
      <c r="M65" s="33">
        <v>41085</v>
      </c>
      <c r="N65" s="16">
        <v>16</v>
      </c>
      <c r="P65" s="33">
        <v>41085</v>
      </c>
      <c r="Q65" s="16">
        <v>4</v>
      </c>
      <c r="T65" s="33">
        <v>41156</v>
      </c>
      <c r="U65" s="30">
        <v>0.43900298904086676</v>
      </c>
    </row>
    <row r="66" spans="1:21">
      <c r="A66" s="33">
        <v>41086</v>
      </c>
      <c r="B66" s="16">
        <v>1013.7800000000001</v>
      </c>
      <c r="G66" s="33">
        <v>41086</v>
      </c>
      <c r="H66" s="16">
        <v>118.13549999999995</v>
      </c>
      <c r="M66" s="33">
        <v>41086</v>
      </c>
      <c r="N66" s="16">
        <v>5</v>
      </c>
      <c r="P66" s="33">
        <v>41086</v>
      </c>
      <c r="Q66" s="16">
        <v>2</v>
      </c>
      <c r="T66" s="33">
        <v>41271</v>
      </c>
      <c r="U66" s="30">
        <v>0.54875373630108215</v>
      </c>
    </row>
    <row r="67" spans="1:21">
      <c r="A67" s="33">
        <v>41089</v>
      </c>
      <c r="B67" s="16">
        <v>269.98</v>
      </c>
      <c r="G67" s="33">
        <v>41089</v>
      </c>
      <c r="H67" s="16">
        <v>72.894599999999997</v>
      </c>
      <c r="M67" s="33">
        <v>41089</v>
      </c>
      <c r="N67" s="16">
        <v>2</v>
      </c>
      <c r="P67" s="33">
        <v>41089</v>
      </c>
      <c r="Q67" s="16">
        <v>1</v>
      </c>
      <c r="T67" s="33">
        <v>41102</v>
      </c>
      <c r="U67" s="30">
        <v>0.60186468030065188</v>
      </c>
    </row>
    <row r="68" spans="1:21">
      <c r="A68" s="33">
        <v>41092</v>
      </c>
      <c r="B68" s="16">
        <v>1338.5940000000001</v>
      </c>
      <c r="G68" s="33">
        <v>41092</v>
      </c>
      <c r="H68" s="16">
        <v>-125.10670000000013</v>
      </c>
      <c r="M68" s="33">
        <v>41092</v>
      </c>
      <c r="N68" s="16">
        <v>22</v>
      </c>
      <c r="P68" s="33">
        <v>41092</v>
      </c>
      <c r="Q68" s="16">
        <v>6</v>
      </c>
      <c r="T68" s="33">
        <v>41226</v>
      </c>
      <c r="U68" s="30">
        <v>0.65223836710437044</v>
      </c>
    </row>
    <row r="69" spans="1:21">
      <c r="A69" s="33">
        <v>41094</v>
      </c>
      <c r="B69" s="16">
        <v>1099.96</v>
      </c>
      <c r="G69" s="33">
        <v>41094</v>
      </c>
      <c r="H69" s="16">
        <v>285.9896</v>
      </c>
      <c r="M69" s="33">
        <v>41094</v>
      </c>
      <c r="N69" s="16">
        <v>4</v>
      </c>
      <c r="P69" s="33">
        <v>41094</v>
      </c>
      <c r="Q69" s="16">
        <v>1</v>
      </c>
      <c r="T69" s="33">
        <v>41167</v>
      </c>
      <c r="U69" s="30">
        <v>0.80465791849442236</v>
      </c>
    </row>
    <row r="70" spans="1:21">
      <c r="A70" s="33">
        <v>41095</v>
      </c>
      <c r="B70" s="16">
        <v>19</v>
      </c>
      <c r="G70" s="33">
        <v>41095</v>
      </c>
      <c r="H70" s="16">
        <v>8.93</v>
      </c>
      <c r="M70" s="33">
        <v>41095</v>
      </c>
      <c r="N70" s="16">
        <v>5</v>
      </c>
      <c r="P70" s="33">
        <v>41095</v>
      </c>
      <c r="Q70" s="16">
        <v>1</v>
      </c>
      <c r="T70" s="33">
        <v>41042</v>
      </c>
      <c r="U70" s="30">
        <v>0.82056344320454788</v>
      </c>
    </row>
    <row r="71" spans="1:21">
      <c r="A71" s="33">
        <v>41098</v>
      </c>
      <c r="B71" s="16">
        <v>21.12</v>
      </c>
      <c r="G71" s="33">
        <v>41098</v>
      </c>
      <c r="H71" s="16">
        <v>6.5999999999999988</v>
      </c>
      <c r="M71" s="33">
        <v>41098</v>
      </c>
      <c r="N71" s="16">
        <v>5</v>
      </c>
      <c r="P71" s="33">
        <v>41098</v>
      </c>
      <c r="Q71" s="16">
        <v>1</v>
      </c>
      <c r="T71" s="33">
        <v>41177</v>
      </c>
      <c r="U71" s="30">
        <v>0.87800597808173242</v>
      </c>
    </row>
    <row r="72" spans="1:21">
      <c r="A72" s="33">
        <v>41099</v>
      </c>
      <c r="B72" s="16">
        <v>48.631999999999991</v>
      </c>
      <c r="G72" s="33">
        <v>41099</v>
      </c>
      <c r="H72" s="16">
        <v>-121.58000000000004</v>
      </c>
      <c r="M72" s="33">
        <v>41099</v>
      </c>
      <c r="N72" s="16">
        <v>2</v>
      </c>
      <c r="P72" s="33">
        <v>41099</v>
      </c>
      <c r="Q72" s="16">
        <v>1</v>
      </c>
      <c r="T72" s="33">
        <v>41031</v>
      </c>
      <c r="U72" s="30">
        <v>0.88449525877507518</v>
      </c>
    </row>
    <row r="73" spans="1:21">
      <c r="A73" s="33">
        <v>41102</v>
      </c>
      <c r="B73" s="16">
        <v>2052.567</v>
      </c>
      <c r="G73" s="33">
        <v>41102</v>
      </c>
      <c r="H73" s="16">
        <v>140.70149999999995</v>
      </c>
      <c r="M73" s="33">
        <v>41102</v>
      </c>
      <c r="N73" s="16">
        <v>32</v>
      </c>
      <c r="P73" s="33">
        <v>41102</v>
      </c>
      <c r="Q73" s="16">
        <v>8</v>
      </c>
      <c r="T73" s="33">
        <v>41270</v>
      </c>
      <c r="U73" s="30">
        <v>0.92032766570371816</v>
      </c>
    </row>
    <row r="74" spans="1:21">
      <c r="A74" s="33">
        <v>41103</v>
      </c>
      <c r="B74" s="16">
        <v>41.567999999999991</v>
      </c>
      <c r="G74" s="33">
        <v>41103</v>
      </c>
      <c r="H74" s="16">
        <v>-66.508800000000036</v>
      </c>
      <c r="M74" s="33">
        <v>41103</v>
      </c>
      <c r="N74" s="16">
        <v>6</v>
      </c>
      <c r="P74" s="33">
        <v>41103</v>
      </c>
      <c r="Q74" s="16">
        <v>1</v>
      </c>
      <c r="T74" s="33">
        <v>40977</v>
      </c>
      <c r="U74" s="30">
        <v>0.96984050703128233</v>
      </c>
    </row>
    <row r="75" spans="1:21">
      <c r="A75" s="33">
        <v>41107</v>
      </c>
      <c r="B75" s="16">
        <v>20.696000000000002</v>
      </c>
      <c r="G75" s="33">
        <v>41107</v>
      </c>
      <c r="H75" s="16">
        <v>5.4634</v>
      </c>
      <c r="M75" s="33">
        <v>41107</v>
      </c>
      <c r="N75" s="16">
        <v>7</v>
      </c>
      <c r="P75" s="33">
        <v>41107</v>
      </c>
      <c r="Q75" s="16">
        <v>2</v>
      </c>
      <c r="T75" s="33">
        <v>41086</v>
      </c>
      <c r="U75" s="30">
        <v>1.0231379118119754</v>
      </c>
    </row>
    <row r="76" spans="1:21">
      <c r="A76" s="33">
        <v>41110</v>
      </c>
      <c r="B76" s="16">
        <v>2693.1680000000006</v>
      </c>
      <c r="G76" s="33">
        <v>41110</v>
      </c>
      <c r="H76" s="16">
        <v>109.84820000000009</v>
      </c>
      <c r="M76" s="33">
        <v>41110</v>
      </c>
      <c r="N76" s="16">
        <v>41</v>
      </c>
      <c r="P76" s="33">
        <v>41110</v>
      </c>
      <c r="Q76" s="16">
        <v>10</v>
      </c>
      <c r="T76" s="33">
        <v>41233</v>
      </c>
      <c r="U76" s="30">
        <v>1.0243403077620203</v>
      </c>
    </row>
    <row r="77" spans="1:21">
      <c r="A77" s="33">
        <v>41120</v>
      </c>
      <c r="B77" s="16">
        <v>217.672</v>
      </c>
      <c r="G77" s="33">
        <v>41120</v>
      </c>
      <c r="H77" s="16">
        <v>45.149200000000008</v>
      </c>
      <c r="M77" s="33">
        <v>41120</v>
      </c>
      <c r="N77" s="16">
        <v>10</v>
      </c>
      <c r="P77" s="33">
        <v>41120</v>
      </c>
      <c r="Q77" s="16">
        <v>2</v>
      </c>
      <c r="T77" s="33">
        <v>41253</v>
      </c>
      <c r="U77" s="30">
        <v>1.0585429247764575</v>
      </c>
    </row>
    <row r="78" spans="1:21">
      <c r="A78" s="33">
        <v>41121</v>
      </c>
      <c r="B78" s="16">
        <v>52.59</v>
      </c>
      <c r="G78" s="33">
        <v>41121</v>
      </c>
      <c r="H78" s="16">
        <v>15.776999999999996</v>
      </c>
      <c r="M78" s="33">
        <v>41121</v>
      </c>
      <c r="N78" s="16">
        <v>3</v>
      </c>
      <c r="P78" s="33">
        <v>41121</v>
      </c>
      <c r="Q78" s="16">
        <v>1</v>
      </c>
      <c r="T78" s="33">
        <v>41041</v>
      </c>
      <c r="U78" s="30">
        <v>1.0880152568822767</v>
      </c>
    </row>
    <row r="79" spans="1:21">
      <c r="A79" s="33">
        <v>41126</v>
      </c>
      <c r="B79" s="16">
        <v>72.650000000000006</v>
      </c>
      <c r="G79" s="33">
        <v>41126</v>
      </c>
      <c r="H79" s="16">
        <v>-19.770000000000007</v>
      </c>
      <c r="M79" s="33">
        <v>41126</v>
      </c>
      <c r="N79" s="16">
        <v>16</v>
      </c>
      <c r="P79" s="33">
        <v>41126</v>
      </c>
      <c r="Q79" s="16">
        <v>4</v>
      </c>
      <c r="T79" s="33">
        <v>41192</v>
      </c>
      <c r="U79" s="30">
        <v>1.0975074726021647</v>
      </c>
    </row>
    <row r="80" spans="1:21">
      <c r="A80" s="33">
        <v>41127</v>
      </c>
      <c r="B80" s="16">
        <v>494.86919999999998</v>
      </c>
      <c r="G80" s="33">
        <v>41127</v>
      </c>
      <c r="H80" s="16">
        <v>-81.350499999999968</v>
      </c>
      <c r="M80" s="33">
        <v>41127</v>
      </c>
      <c r="N80" s="16">
        <v>16</v>
      </c>
      <c r="P80" s="33">
        <v>41127</v>
      </c>
      <c r="Q80" s="16">
        <v>5</v>
      </c>
      <c r="T80" s="33">
        <v>41017</v>
      </c>
      <c r="U80" s="30">
        <v>1.1137537739977541</v>
      </c>
    </row>
    <row r="81" spans="1:21">
      <c r="A81" s="33">
        <v>41128</v>
      </c>
      <c r="B81" s="16">
        <v>241.34</v>
      </c>
      <c r="G81" s="33">
        <v>41128</v>
      </c>
      <c r="H81" s="16">
        <v>47.134399999999999</v>
      </c>
      <c r="M81" s="33">
        <v>41128</v>
      </c>
      <c r="N81" s="16">
        <v>7</v>
      </c>
      <c r="P81" s="33">
        <v>41128</v>
      </c>
      <c r="Q81" s="16">
        <v>2</v>
      </c>
      <c r="T81" s="33">
        <v>41033</v>
      </c>
      <c r="U81" s="30">
        <v>1.1602193777874721</v>
      </c>
    </row>
    <row r="82" spans="1:21">
      <c r="A82" s="33">
        <v>41130</v>
      </c>
      <c r="B82" s="16">
        <v>1334.03</v>
      </c>
      <c r="G82" s="33">
        <v>41130</v>
      </c>
      <c r="H82" s="16">
        <v>186.24479999999994</v>
      </c>
      <c r="M82" s="33">
        <v>41130</v>
      </c>
      <c r="N82" s="16">
        <v>12</v>
      </c>
      <c r="P82" s="33">
        <v>41130</v>
      </c>
      <c r="Q82" s="16">
        <v>4</v>
      </c>
      <c r="T82" s="33">
        <v>41251</v>
      </c>
      <c r="U82" s="30">
        <v>1.1702933421918282</v>
      </c>
    </row>
    <row r="83" spans="1:21">
      <c r="A83" s="33">
        <v>41131</v>
      </c>
      <c r="B83" s="16">
        <v>139.69</v>
      </c>
      <c r="G83" s="33">
        <v>41131</v>
      </c>
      <c r="H83" s="16">
        <v>63.321299999999994</v>
      </c>
      <c r="M83" s="33">
        <v>41131</v>
      </c>
      <c r="N83" s="16">
        <v>13</v>
      </c>
      <c r="P83" s="33">
        <v>41131</v>
      </c>
      <c r="Q83" s="16">
        <v>4</v>
      </c>
      <c r="T83" s="33">
        <v>40948</v>
      </c>
      <c r="U83" s="30">
        <v>1.1991217139241588</v>
      </c>
    </row>
    <row r="84" spans="1:21">
      <c r="A84" s="33">
        <v>41134</v>
      </c>
      <c r="B84" s="16">
        <v>11.36</v>
      </c>
      <c r="G84" s="33">
        <v>41134</v>
      </c>
      <c r="H84" s="16">
        <v>5.5663999999999998</v>
      </c>
      <c r="M84" s="33">
        <v>41134</v>
      </c>
      <c r="N84" s="16">
        <v>4</v>
      </c>
      <c r="P84" s="33">
        <v>41134</v>
      </c>
      <c r="Q84" s="16">
        <v>1</v>
      </c>
      <c r="T84" s="33">
        <v>41130</v>
      </c>
      <c r="U84" s="30">
        <v>1.2257898831858098</v>
      </c>
    </row>
    <row r="85" spans="1:21">
      <c r="A85" s="33">
        <v>41144</v>
      </c>
      <c r="B85" s="16">
        <v>59.847999999999999</v>
      </c>
      <c r="G85" s="33">
        <v>41144</v>
      </c>
      <c r="H85" s="16">
        <v>-4.8980000000000041</v>
      </c>
      <c r="M85" s="33">
        <v>41144</v>
      </c>
      <c r="N85" s="16">
        <v>16</v>
      </c>
      <c r="P85" s="33">
        <v>41144</v>
      </c>
      <c r="Q85" s="16">
        <v>4</v>
      </c>
      <c r="T85" s="33">
        <v>41173</v>
      </c>
      <c r="U85" s="30">
        <v>1.2450284893967929</v>
      </c>
    </row>
    <row r="86" spans="1:21">
      <c r="A86" s="33">
        <v>41145</v>
      </c>
      <c r="B86" s="16">
        <v>2645.0209999999997</v>
      </c>
      <c r="G86" s="33">
        <v>41145</v>
      </c>
      <c r="H86" s="16">
        <v>-133.18770000000029</v>
      </c>
      <c r="M86" s="33">
        <v>41145</v>
      </c>
      <c r="N86" s="16">
        <v>29</v>
      </c>
      <c r="P86" s="33">
        <v>41145</v>
      </c>
      <c r="Q86" s="16">
        <v>4</v>
      </c>
      <c r="T86" s="33">
        <v>41260</v>
      </c>
      <c r="U86" s="30">
        <v>1.3088119213270279</v>
      </c>
    </row>
    <row r="87" spans="1:21">
      <c r="A87" s="33">
        <v>41146</v>
      </c>
      <c r="B87" s="16">
        <v>31.781999999999996</v>
      </c>
      <c r="G87" s="33">
        <v>41146</v>
      </c>
      <c r="H87" s="16">
        <v>-26.602599999999999</v>
      </c>
      <c r="M87" s="33">
        <v>41146</v>
      </c>
      <c r="N87" s="16">
        <v>8</v>
      </c>
      <c r="P87" s="33">
        <v>41146</v>
      </c>
      <c r="Q87" s="16">
        <v>3</v>
      </c>
      <c r="T87" s="33">
        <v>41234</v>
      </c>
      <c r="U87" s="30">
        <v>1.4685498404722712</v>
      </c>
    </row>
    <row r="88" spans="1:21">
      <c r="A88" s="33">
        <v>41149</v>
      </c>
      <c r="B88" s="16">
        <v>4003.4010000000007</v>
      </c>
      <c r="G88" s="33">
        <v>41149</v>
      </c>
      <c r="H88" s="16">
        <v>941.22319999999979</v>
      </c>
      <c r="M88" s="33">
        <v>41149</v>
      </c>
      <c r="N88" s="16">
        <v>11</v>
      </c>
      <c r="P88" s="33">
        <v>41149</v>
      </c>
      <c r="Q88" s="16">
        <v>3</v>
      </c>
      <c r="T88" s="33">
        <v>41191</v>
      </c>
      <c r="U88" s="30">
        <v>1.5191140211340104</v>
      </c>
    </row>
    <row r="89" spans="1:21">
      <c r="A89" s="33">
        <v>41150</v>
      </c>
      <c r="B89" s="16">
        <v>246.5</v>
      </c>
      <c r="G89" s="33">
        <v>41150</v>
      </c>
      <c r="H89" s="16">
        <v>47.086600000000004</v>
      </c>
      <c r="M89" s="33">
        <v>41150</v>
      </c>
      <c r="N89" s="16">
        <v>9</v>
      </c>
      <c r="P89" s="33">
        <v>41150</v>
      </c>
      <c r="Q89" s="16">
        <v>2</v>
      </c>
      <c r="T89" s="33">
        <v>41264</v>
      </c>
      <c r="U89" s="30">
        <v>1.6478887301169625</v>
      </c>
    </row>
    <row r="90" spans="1:21">
      <c r="A90" s="33">
        <v>41152</v>
      </c>
      <c r="B90" s="16">
        <v>20.96</v>
      </c>
      <c r="G90" s="33">
        <v>41152</v>
      </c>
      <c r="H90" s="16">
        <v>6.8119999999999994</v>
      </c>
      <c r="M90" s="33">
        <v>41152</v>
      </c>
      <c r="N90" s="16">
        <v>4</v>
      </c>
      <c r="P90" s="33">
        <v>41152</v>
      </c>
      <c r="Q90" s="16">
        <v>1</v>
      </c>
      <c r="T90" s="33">
        <v>41150</v>
      </c>
      <c r="U90" s="30">
        <v>1.6771730745453675</v>
      </c>
    </row>
    <row r="91" spans="1:21">
      <c r="A91" s="33">
        <v>41155</v>
      </c>
      <c r="B91" s="16">
        <v>7.5</v>
      </c>
      <c r="G91" s="33">
        <v>41155</v>
      </c>
      <c r="H91" s="16">
        <v>3.5999999999999996</v>
      </c>
      <c r="M91" s="33">
        <v>41155</v>
      </c>
      <c r="N91" s="16">
        <v>2</v>
      </c>
      <c r="P91" s="33">
        <v>41155</v>
      </c>
      <c r="Q91" s="16">
        <v>1</v>
      </c>
      <c r="T91" s="33">
        <v>41128</v>
      </c>
      <c r="U91" s="30">
        <v>1.7147710687534437</v>
      </c>
    </row>
    <row r="92" spans="1:21">
      <c r="A92" s="33">
        <v>41156</v>
      </c>
      <c r="B92" s="16">
        <v>134.376</v>
      </c>
      <c r="G92" s="33">
        <v>41156</v>
      </c>
      <c r="H92" s="16">
        <v>6.7188000000000088</v>
      </c>
      <c r="M92" s="33">
        <v>41156</v>
      </c>
      <c r="N92" s="16">
        <v>3</v>
      </c>
      <c r="P92" s="33">
        <v>41156</v>
      </c>
      <c r="Q92" s="16">
        <v>1</v>
      </c>
      <c r="T92" s="33">
        <v>41268</v>
      </c>
      <c r="U92" s="30">
        <v>1.7296903276946405</v>
      </c>
    </row>
    <row r="93" spans="1:21">
      <c r="A93" s="33">
        <v>41157</v>
      </c>
      <c r="B93" s="16">
        <v>132.86000000000001</v>
      </c>
      <c r="G93" s="33">
        <v>41157</v>
      </c>
      <c r="H93" s="16">
        <v>-27.457400000000007</v>
      </c>
      <c r="M93" s="33">
        <v>41157</v>
      </c>
      <c r="N93" s="16">
        <v>22</v>
      </c>
      <c r="P93" s="33">
        <v>41157</v>
      </c>
      <c r="Q93" s="16">
        <v>5</v>
      </c>
      <c r="T93" s="33">
        <v>41225</v>
      </c>
      <c r="U93" s="30">
        <v>1.7612472526694609</v>
      </c>
    </row>
    <row r="94" spans="1:21">
      <c r="A94" s="33">
        <v>41159</v>
      </c>
      <c r="B94" s="16">
        <v>47.515999999999991</v>
      </c>
      <c r="G94" s="33">
        <v>41159</v>
      </c>
      <c r="H94" s="16">
        <v>-2.0364000000000004</v>
      </c>
      <c r="M94" s="33">
        <v>41159</v>
      </c>
      <c r="N94" s="16">
        <v>2</v>
      </c>
      <c r="P94" s="33">
        <v>41159</v>
      </c>
      <c r="Q94" s="16">
        <v>1</v>
      </c>
      <c r="T94" s="33">
        <v>41236</v>
      </c>
      <c r="U94" s="30">
        <v>1.7980712249588866</v>
      </c>
    </row>
    <row r="95" spans="1:21">
      <c r="A95" s="33">
        <v>41162</v>
      </c>
      <c r="B95" s="16">
        <v>194.82599999999999</v>
      </c>
      <c r="G95" s="33">
        <v>41162</v>
      </c>
      <c r="H95" s="16">
        <v>4.4519999999999715</v>
      </c>
      <c r="M95" s="33">
        <v>41162</v>
      </c>
      <c r="N95" s="16">
        <v>4</v>
      </c>
      <c r="P95" s="33">
        <v>41162</v>
      </c>
      <c r="Q95" s="16">
        <v>2</v>
      </c>
      <c r="T95" s="33">
        <v>41120</v>
      </c>
      <c r="U95" s="30">
        <v>1.8211468404575581</v>
      </c>
    </row>
    <row r="96" spans="1:21">
      <c r="A96" s="33">
        <v>41165</v>
      </c>
      <c r="B96" s="16">
        <v>1894.056</v>
      </c>
      <c r="G96" s="33">
        <v>41165</v>
      </c>
      <c r="H96" s="16">
        <v>400.99479999999994</v>
      </c>
      <c r="M96" s="33">
        <v>41165</v>
      </c>
      <c r="N96" s="16">
        <v>16</v>
      </c>
      <c r="P96" s="33">
        <v>41165</v>
      </c>
      <c r="Q96" s="16">
        <v>4</v>
      </c>
      <c r="T96" s="33">
        <v>41242</v>
      </c>
      <c r="U96" s="30">
        <v>1.8262416624638689</v>
      </c>
    </row>
    <row r="97" spans="1:21">
      <c r="A97" s="33">
        <v>41166</v>
      </c>
      <c r="B97" s="16">
        <v>25.9</v>
      </c>
      <c r="G97" s="33">
        <v>41166</v>
      </c>
      <c r="H97" s="16">
        <v>12.690999999999999</v>
      </c>
      <c r="M97" s="33">
        <v>41166</v>
      </c>
      <c r="N97" s="16">
        <v>5</v>
      </c>
      <c r="P97" s="33">
        <v>41166</v>
      </c>
      <c r="Q97" s="16">
        <v>1</v>
      </c>
      <c r="T97" s="33">
        <v>41165</v>
      </c>
      <c r="U97" s="30">
        <v>1.8588459453135946</v>
      </c>
    </row>
    <row r="98" spans="1:21">
      <c r="A98" s="33">
        <v>41167</v>
      </c>
      <c r="B98" s="16">
        <v>215.18</v>
      </c>
      <c r="G98" s="33">
        <v>41167</v>
      </c>
      <c r="H98" s="16">
        <v>19.720399999999984</v>
      </c>
      <c r="M98" s="33">
        <v>41167</v>
      </c>
      <c r="N98" s="16">
        <v>10</v>
      </c>
      <c r="P98" s="33">
        <v>41167</v>
      </c>
      <c r="Q98" s="16">
        <v>2</v>
      </c>
      <c r="T98" s="33">
        <v>41221</v>
      </c>
      <c r="U98" s="30">
        <v>1.8960073852941193</v>
      </c>
    </row>
    <row r="99" spans="1:21">
      <c r="A99" s="33">
        <v>41169</v>
      </c>
      <c r="B99" s="16">
        <v>28.524000000000001</v>
      </c>
      <c r="G99" s="33">
        <v>41169</v>
      </c>
      <c r="H99" s="16">
        <v>-20.631000000000007</v>
      </c>
      <c r="M99" s="33">
        <v>41169</v>
      </c>
      <c r="N99" s="16">
        <v>5</v>
      </c>
      <c r="P99" s="33">
        <v>41169</v>
      </c>
      <c r="Q99" s="16">
        <v>2</v>
      </c>
      <c r="T99" s="33">
        <v>41229</v>
      </c>
      <c r="U99" s="30">
        <v>1.9135632212921785</v>
      </c>
    </row>
    <row r="100" spans="1:21">
      <c r="A100" s="33">
        <v>41172</v>
      </c>
      <c r="B100" s="16">
        <v>2.8079999999999989</v>
      </c>
      <c r="G100" s="33">
        <v>41172</v>
      </c>
      <c r="H100" s="16">
        <v>-4.492799999999999</v>
      </c>
      <c r="M100" s="33">
        <v>41172</v>
      </c>
      <c r="N100" s="16">
        <v>3</v>
      </c>
      <c r="P100" s="33">
        <v>41172</v>
      </c>
      <c r="Q100" s="16">
        <v>1</v>
      </c>
      <c r="T100" s="33">
        <v>41230</v>
      </c>
      <c r="U100" s="30">
        <v>1.9301262336165903</v>
      </c>
    </row>
    <row r="101" spans="1:21">
      <c r="A101" s="33">
        <v>41173</v>
      </c>
      <c r="B101" s="16">
        <v>1322.7820000000002</v>
      </c>
      <c r="G101" s="33">
        <v>41173</v>
      </c>
      <c r="H101" s="16">
        <v>187.57289999999989</v>
      </c>
      <c r="M101" s="33">
        <v>41173</v>
      </c>
      <c r="N101" s="16">
        <v>19</v>
      </c>
      <c r="P101" s="33">
        <v>41173</v>
      </c>
      <c r="Q101" s="16">
        <v>5</v>
      </c>
      <c r="T101" s="33">
        <v>41222</v>
      </c>
      <c r="U101" s="30">
        <v>1.9950516674805752</v>
      </c>
    </row>
    <row r="102" spans="1:21">
      <c r="A102" s="33">
        <v>41176</v>
      </c>
      <c r="B102" s="16">
        <v>2245.2799999999997</v>
      </c>
      <c r="G102" s="33">
        <v>41176</v>
      </c>
      <c r="H102" s="16">
        <v>614.83040000000005</v>
      </c>
      <c r="M102" s="33">
        <v>41176</v>
      </c>
      <c r="N102" s="16">
        <v>20</v>
      </c>
      <c r="P102" s="33">
        <v>41176</v>
      </c>
      <c r="Q102" s="16">
        <v>3</v>
      </c>
      <c r="T102" s="33">
        <v>40976</v>
      </c>
      <c r="U102" s="30">
        <v>2.011988856958999</v>
      </c>
    </row>
    <row r="103" spans="1:21">
      <c r="A103" s="33">
        <v>41177</v>
      </c>
      <c r="B103" s="16">
        <v>128.744</v>
      </c>
      <c r="G103" s="33">
        <v>41177</v>
      </c>
      <c r="H103" s="16">
        <v>12.874400000000001</v>
      </c>
      <c r="M103" s="33">
        <v>41177</v>
      </c>
      <c r="N103" s="16">
        <v>7</v>
      </c>
      <c r="P103" s="33">
        <v>41177</v>
      </c>
      <c r="Q103" s="16">
        <v>1</v>
      </c>
      <c r="T103" s="33">
        <v>40999</v>
      </c>
      <c r="U103" s="30">
        <v>2.0233705786753347</v>
      </c>
    </row>
    <row r="104" spans="1:21">
      <c r="A104" s="33">
        <v>41178</v>
      </c>
      <c r="B104" s="16">
        <v>1116.48</v>
      </c>
      <c r="G104" s="33">
        <v>41178</v>
      </c>
      <c r="H104" s="16">
        <v>372.678</v>
      </c>
      <c r="M104" s="33">
        <v>41178</v>
      </c>
      <c r="N104" s="16">
        <v>12</v>
      </c>
      <c r="P104" s="33">
        <v>41178</v>
      </c>
      <c r="Q104" s="16">
        <v>2</v>
      </c>
      <c r="T104" s="33">
        <v>41149</v>
      </c>
      <c r="U104" s="30">
        <v>2.0642438674247661</v>
      </c>
    </row>
    <row r="105" spans="1:21">
      <c r="A105" s="33">
        <v>41179</v>
      </c>
      <c r="B105" s="16">
        <v>81.688000000000002</v>
      </c>
      <c r="G105" s="33">
        <v>41179</v>
      </c>
      <c r="H105" s="16">
        <v>-18.1736</v>
      </c>
      <c r="M105" s="33">
        <v>41179</v>
      </c>
      <c r="N105" s="16">
        <v>14</v>
      </c>
      <c r="P105" s="33">
        <v>41179</v>
      </c>
      <c r="Q105" s="16">
        <v>4</v>
      </c>
      <c r="T105" s="33">
        <v>41212</v>
      </c>
      <c r="U105" s="30">
        <v>2.1950149452043308</v>
      </c>
    </row>
    <row r="106" spans="1:21">
      <c r="A106" s="33">
        <v>41183</v>
      </c>
      <c r="B106" s="16">
        <v>111.76000000000002</v>
      </c>
      <c r="G106" s="33">
        <v>41183</v>
      </c>
      <c r="H106" s="16">
        <v>-1.7688000000000113</v>
      </c>
      <c r="M106" s="33">
        <v>41183</v>
      </c>
      <c r="N106" s="16">
        <v>8</v>
      </c>
      <c r="P106" s="33">
        <v>41183</v>
      </c>
      <c r="Q106" s="16">
        <v>2</v>
      </c>
      <c r="T106" s="33">
        <v>41262</v>
      </c>
      <c r="U106" s="30">
        <v>2.2250622633983306</v>
      </c>
    </row>
    <row r="107" spans="1:21">
      <c r="A107" s="33">
        <v>41190</v>
      </c>
      <c r="B107" s="16">
        <v>76.22</v>
      </c>
      <c r="G107" s="33">
        <v>41190</v>
      </c>
      <c r="H107" s="16">
        <v>-70.401499999999999</v>
      </c>
      <c r="M107" s="33">
        <v>41190</v>
      </c>
      <c r="N107" s="16">
        <v>5</v>
      </c>
      <c r="P107" s="33">
        <v>41190</v>
      </c>
      <c r="Q107" s="16">
        <v>2</v>
      </c>
      <c r="T107" s="33">
        <v>41037</v>
      </c>
      <c r="U107" s="30">
        <v>2.2352313535535719</v>
      </c>
    </row>
    <row r="108" spans="1:21">
      <c r="A108" s="33">
        <v>41191</v>
      </c>
      <c r="B108" s="16">
        <v>1396.3530000000001</v>
      </c>
      <c r="G108" s="33">
        <v>41191</v>
      </c>
      <c r="H108" s="16">
        <v>241.59509999999995</v>
      </c>
      <c r="M108" s="33">
        <v>41191</v>
      </c>
      <c r="N108" s="16">
        <v>26</v>
      </c>
      <c r="P108" s="33">
        <v>41191</v>
      </c>
      <c r="Q108" s="16">
        <v>6</v>
      </c>
      <c r="T108" s="33">
        <v>41003</v>
      </c>
      <c r="U108" s="30">
        <v>2.2492909839952535</v>
      </c>
    </row>
    <row r="109" spans="1:21">
      <c r="A109" s="33">
        <v>41192</v>
      </c>
      <c r="B109" s="16">
        <v>8.016</v>
      </c>
      <c r="G109" s="33">
        <v>41192</v>
      </c>
      <c r="H109" s="16">
        <v>1.0019999999999993</v>
      </c>
      <c r="M109" s="33">
        <v>41192</v>
      </c>
      <c r="N109" s="16">
        <v>3</v>
      </c>
      <c r="P109" s="33">
        <v>41192</v>
      </c>
      <c r="Q109" s="16">
        <v>1</v>
      </c>
      <c r="T109" s="33">
        <v>41094</v>
      </c>
      <c r="U109" s="30">
        <v>2.2828155430125041</v>
      </c>
    </row>
    <row r="110" spans="1:21">
      <c r="A110" s="33">
        <v>41194</v>
      </c>
      <c r="B110" s="16">
        <v>412.24</v>
      </c>
      <c r="G110" s="33">
        <v>41194</v>
      </c>
      <c r="H110" s="16">
        <v>112.20840000000001</v>
      </c>
      <c r="M110" s="33">
        <v>41194</v>
      </c>
      <c r="N110" s="16">
        <v>9</v>
      </c>
      <c r="P110" s="33">
        <v>41194</v>
      </c>
      <c r="Q110" s="16">
        <v>3</v>
      </c>
      <c r="T110" s="33">
        <v>40961</v>
      </c>
      <c r="U110" s="30">
        <v>2.2828155430125041</v>
      </c>
    </row>
    <row r="111" spans="1:21">
      <c r="A111" s="33">
        <v>41197</v>
      </c>
      <c r="B111" s="16">
        <v>3219.5540000000001</v>
      </c>
      <c r="G111" s="33">
        <v>41197</v>
      </c>
      <c r="H111" s="16">
        <v>-332.08029999999997</v>
      </c>
      <c r="M111" s="33">
        <v>41197</v>
      </c>
      <c r="N111" s="16">
        <v>33</v>
      </c>
      <c r="P111" s="33">
        <v>41197</v>
      </c>
      <c r="Q111" s="16">
        <v>8</v>
      </c>
      <c r="T111" s="33">
        <v>41107</v>
      </c>
      <c r="U111" s="30">
        <v>2.3177898437629185</v>
      </c>
    </row>
    <row r="112" spans="1:21">
      <c r="A112" s="33">
        <v>41200</v>
      </c>
      <c r="B112" s="16">
        <v>100.85999999999999</v>
      </c>
      <c r="G112" s="33">
        <v>41200</v>
      </c>
      <c r="H112" s="16">
        <v>-183.10620000000006</v>
      </c>
      <c r="M112" s="33">
        <v>41200</v>
      </c>
      <c r="N112" s="16">
        <v>9</v>
      </c>
      <c r="P112" s="33">
        <v>41200</v>
      </c>
      <c r="Q112" s="16">
        <v>2</v>
      </c>
      <c r="T112" s="33">
        <v>41089</v>
      </c>
      <c r="U112" s="30">
        <v>2.370616140820677</v>
      </c>
    </row>
    <row r="113" spans="1:21">
      <c r="A113" s="33">
        <v>41201</v>
      </c>
      <c r="B113" s="16">
        <v>189.95</v>
      </c>
      <c r="G113" s="33">
        <v>41201</v>
      </c>
      <c r="H113" s="16">
        <v>59.755799999999979</v>
      </c>
      <c r="M113" s="33">
        <v>41201</v>
      </c>
      <c r="N113" s="16">
        <v>12</v>
      </c>
      <c r="P113" s="33">
        <v>41201</v>
      </c>
      <c r="Q113" s="16">
        <v>3</v>
      </c>
      <c r="T113" s="33">
        <v>41060</v>
      </c>
      <c r="U113" s="30">
        <v>2.3763010869414041</v>
      </c>
    </row>
    <row r="114" spans="1:21">
      <c r="A114" s="33">
        <v>41204</v>
      </c>
      <c r="B114" s="16">
        <v>5.1759999999999984</v>
      </c>
      <c r="G114" s="33">
        <v>41204</v>
      </c>
      <c r="H114" s="16">
        <v>-7.7640000000000011</v>
      </c>
      <c r="M114" s="33">
        <v>41204</v>
      </c>
      <c r="N114" s="16">
        <v>4</v>
      </c>
      <c r="P114" s="33">
        <v>41204</v>
      </c>
      <c r="Q114" s="16">
        <v>1</v>
      </c>
      <c r="T114" s="33">
        <v>41254</v>
      </c>
      <c r="U114" s="30">
        <v>2.3798975041044397</v>
      </c>
    </row>
    <row r="115" spans="1:21">
      <c r="A115" s="33">
        <v>41205</v>
      </c>
      <c r="B115" s="16">
        <v>733.46400000000006</v>
      </c>
      <c r="G115" s="33">
        <v>41205</v>
      </c>
      <c r="H115" s="16">
        <v>199.89349999999996</v>
      </c>
      <c r="M115" s="33">
        <v>41205</v>
      </c>
      <c r="N115" s="16">
        <v>21</v>
      </c>
      <c r="P115" s="33">
        <v>41205</v>
      </c>
      <c r="Q115" s="16">
        <v>5</v>
      </c>
      <c r="T115" s="33">
        <v>41194</v>
      </c>
      <c r="U115" s="30">
        <v>2.3898613912038198</v>
      </c>
    </row>
    <row r="116" spans="1:21">
      <c r="A116" s="33">
        <v>41206</v>
      </c>
      <c r="B116" s="16">
        <v>376.87299999999999</v>
      </c>
      <c r="G116" s="33">
        <v>41206</v>
      </c>
      <c r="H116" s="16">
        <v>-66.686199999999957</v>
      </c>
      <c r="M116" s="33">
        <v>41206</v>
      </c>
      <c r="N116" s="16">
        <v>16</v>
      </c>
      <c r="P116" s="33">
        <v>41206</v>
      </c>
      <c r="Q116" s="16">
        <v>4</v>
      </c>
      <c r="T116" s="33">
        <v>41205</v>
      </c>
      <c r="U116" s="30">
        <v>2.3928602900712335</v>
      </c>
    </row>
    <row r="117" spans="1:21">
      <c r="A117" s="33">
        <v>41212</v>
      </c>
      <c r="B117" s="16">
        <v>299.89999999999998</v>
      </c>
      <c r="G117" s="33">
        <v>41212</v>
      </c>
      <c r="H117" s="16">
        <v>74.974999999999994</v>
      </c>
      <c r="M117" s="33">
        <v>41212</v>
      </c>
      <c r="N117" s="16">
        <v>2</v>
      </c>
      <c r="P117" s="33">
        <v>41212</v>
      </c>
      <c r="Q117" s="16">
        <v>1</v>
      </c>
      <c r="T117" s="33">
        <v>41176</v>
      </c>
      <c r="U117" s="30">
        <v>2.4042647986281573</v>
      </c>
    </row>
    <row r="118" spans="1:21">
      <c r="A118" s="33">
        <v>41213</v>
      </c>
      <c r="B118" s="16">
        <v>70.12</v>
      </c>
      <c r="G118" s="33">
        <v>41213</v>
      </c>
      <c r="H118" s="16">
        <v>21.035999999999994</v>
      </c>
      <c r="M118" s="33">
        <v>41213</v>
      </c>
      <c r="N118" s="16">
        <v>4</v>
      </c>
      <c r="P118" s="33">
        <v>41213</v>
      </c>
      <c r="Q118" s="16">
        <v>1</v>
      </c>
      <c r="T118" s="33">
        <v>41072</v>
      </c>
      <c r="U118" s="30">
        <v>2.4584167386288502</v>
      </c>
    </row>
    <row r="119" spans="1:21">
      <c r="A119" s="33">
        <v>41215</v>
      </c>
      <c r="B119" s="16">
        <v>374.07600000000002</v>
      </c>
      <c r="G119" s="33">
        <v>41215</v>
      </c>
      <c r="H119" s="16">
        <v>-8.2160000000000366</v>
      </c>
      <c r="M119" s="33">
        <v>41215</v>
      </c>
      <c r="N119" s="16">
        <v>9</v>
      </c>
      <c r="P119" s="33">
        <v>41215</v>
      </c>
      <c r="Q119" s="16">
        <v>2</v>
      </c>
      <c r="T119" s="33">
        <v>41054</v>
      </c>
      <c r="U119" s="30">
        <v>2.5156047858028963</v>
      </c>
    </row>
    <row r="120" spans="1:21">
      <c r="A120" s="33">
        <v>41216</v>
      </c>
      <c r="B120" s="16">
        <v>6.6080000000000005</v>
      </c>
      <c r="G120" s="33">
        <v>41216</v>
      </c>
      <c r="H120" s="16">
        <v>2.1475999999999997</v>
      </c>
      <c r="M120" s="33">
        <v>41216</v>
      </c>
      <c r="N120" s="16">
        <v>2</v>
      </c>
      <c r="P120" s="33">
        <v>41216</v>
      </c>
      <c r="Q120" s="16">
        <v>1</v>
      </c>
      <c r="T120" s="33">
        <v>41052</v>
      </c>
      <c r="U120" s="30">
        <v>2.5158238369916157</v>
      </c>
    </row>
    <row r="121" spans="1:21">
      <c r="A121" s="33">
        <v>41218</v>
      </c>
      <c r="B121" s="16">
        <v>19.824000000000002</v>
      </c>
      <c r="G121" s="33">
        <v>41218</v>
      </c>
      <c r="H121" s="16">
        <v>6.4427999999999992</v>
      </c>
      <c r="M121" s="33">
        <v>41218</v>
      </c>
      <c r="N121" s="16">
        <v>6</v>
      </c>
      <c r="P121" s="33">
        <v>41218</v>
      </c>
      <c r="Q121" s="16">
        <v>1</v>
      </c>
      <c r="T121" s="33">
        <v>41255</v>
      </c>
      <c r="U121" s="30">
        <v>2.5242671869849809</v>
      </c>
    </row>
    <row r="122" spans="1:21">
      <c r="A122" s="33">
        <v>41220</v>
      </c>
      <c r="B122" s="16">
        <v>747.64199999999994</v>
      </c>
      <c r="G122" s="33">
        <v>41220</v>
      </c>
      <c r="H122" s="16">
        <v>-115.83610000000006</v>
      </c>
      <c r="M122" s="33">
        <v>41220</v>
      </c>
      <c r="N122" s="16">
        <v>27</v>
      </c>
      <c r="P122" s="33">
        <v>41220</v>
      </c>
      <c r="Q122" s="16">
        <v>7</v>
      </c>
      <c r="T122" s="33">
        <v>41265</v>
      </c>
      <c r="U122" s="30">
        <v>2.5462173364370231</v>
      </c>
    </row>
    <row r="123" spans="1:21">
      <c r="A123" s="33">
        <v>41221</v>
      </c>
      <c r="B123" s="16">
        <v>274.43599999999998</v>
      </c>
      <c r="G123" s="33">
        <v>41221</v>
      </c>
      <c r="H123" s="16">
        <v>59.262999999999977</v>
      </c>
      <c r="M123" s="33">
        <v>41221</v>
      </c>
      <c r="N123" s="16">
        <v>10</v>
      </c>
      <c r="P123" s="33">
        <v>41221</v>
      </c>
      <c r="Q123" s="16">
        <v>2</v>
      </c>
      <c r="T123" s="33">
        <v>40954</v>
      </c>
      <c r="U123" s="30">
        <v>2.5880912598660011</v>
      </c>
    </row>
    <row r="124" spans="1:21">
      <c r="A124" s="33">
        <v>41222</v>
      </c>
      <c r="B124" s="16">
        <v>1095.9000000000001</v>
      </c>
      <c r="G124" s="33">
        <v>41222</v>
      </c>
      <c r="H124" s="16">
        <v>249.01619999999994</v>
      </c>
      <c r="M124" s="33">
        <v>41222</v>
      </c>
      <c r="N124" s="16">
        <v>19</v>
      </c>
      <c r="P124" s="33">
        <v>41222</v>
      </c>
      <c r="Q124" s="16">
        <v>5</v>
      </c>
      <c r="T124" s="33">
        <v>41223</v>
      </c>
      <c r="U124" s="30">
        <v>2.5964030460231911</v>
      </c>
    </row>
    <row r="125" spans="1:21">
      <c r="A125" s="33">
        <v>41223</v>
      </c>
      <c r="B125" s="16">
        <v>2879.42</v>
      </c>
      <c r="G125" s="33">
        <v>41223</v>
      </c>
      <c r="H125" s="16">
        <v>851.49019999999985</v>
      </c>
      <c r="M125" s="33">
        <v>41223</v>
      </c>
      <c r="N125" s="16">
        <v>17</v>
      </c>
      <c r="P125" s="33">
        <v>41223</v>
      </c>
      <c r="Q125" s="16">
        <v>6</v>
      </c>
      <c r="T125" s="33">
        <v>41121</v>
      </c>
      <c r="U125" s="30">
        <v>2.6340179342451959</v>
      </c>
    </row>
    <row r="126" spans="1:21">
      <c r="A126" s="33">
        <v>41224</v>
      </c>
      <c r="B126" s="16">
        <v>542.178</v>
      </c>
      <c r="G126" s="33">
        <v>41224</v>
      </c>
      <c r="H126" s="16">
        <v>163.92040000000003</v>
      </c>
      <c r="M126" s="33">
        <v>41224</v>
      </c>
      <c r="N126" s="16">
        <v>9</v>
      </c>
      <c r="P126" s="33">
        <v>41224</v>
      </c>
      <c r="Q126" s="16">
        <v>2</v>
      </c>
      <c r="T126" s="33">
        <v>41213</v>
      </c>
      <c r="U126" s="30">
        <v>2.6340179342451959</v>
      </c>
    </row>
    <row r="127" spans="1:21">
      <c r="A127" s="33">
        <v>41225</v>
      </c>
      <c r="B127" s="16">
        <v>304.22399999999999</v>
      </c>
      <c r="G127" s="33">
        <v>41225</v>
      </c>
      <c r="H127" s="16">
        <v>61.026199999999989</v>
      </c>
      <c r="M127" s="33">
        <v>41225</v>
      </c>
      <c r="N127" s="16">
        <v>11</v>
      </c>
      <c r="P127" s="33">
        <v>41225</v>
      </c>
      <c r="Q127" s="16">
        <v>3</v>
      </c>
      <c r="T127" s="33">
        <v>41224</v>
      </c>
      <c r="U127" s="30">
        <v>2.6545358005959083</v>
      </c>
    </row>
    <row r="128" spans="1:21">
      <c r="A128" s="33">
        <v>41226</v>
      </c>
      <c r="B128" s="16">
        <v>842.3152</v>
      </c>
      <c r="G128" s="33">
        <v>41226</v>
      </c>
      <c r="H128" s="16">
        <v>62.572499999999906</v>
      </c>
      <c r="M128" s="33">
        <v>41226</v>
      </c>
      <c r="N128" s="16">
        <v>24</v>
      </c>
      <c r="P128" s="33">
        <v>41226</v>
      </c>
      <c r="Q128" s="16">
        <v>5</v>
      </c>
      <c r="T128" s="33">
        <v>41244</v>
      </c>
      <c r="U128" s="30">
        <v>2.735617119007077</v>
      </c>
    </row>
    <row r="129" spans="1:21">
      <c r="A129" s="33">
        <v>41228</v>
      </c>
      <c r="B129" s="16">
        <v>270.35599999999999</v>
      </c>
      <c r="G129" s="33">
        <v>41228</v>
      </c>
      <c r="H129" s="16">
        <v>-3.1480000000000175</v>
      </c>
      <c r="M129" s="33">
        <v>41228</v>
      </c>
      <c r="N129" s="16">
        <v>17</v>
      </c>
      <c r="P129" s="33">
        <v>41228</v>
      </c>
      <c r="Q129" s="16">
        <v>3</v>
      </c>
      <c r="T129" s="33">
        <v>41098</v>
      </c>
      <c r="U129" s="30">
        <v>2.7437686815054132</v>
      </c>
    </row>
    <row r="130" spans="1:21">
      <c r="A130" s="33">
        <v>41229</v>
      </c>
      <c r="B130" s="16">
        <v>2528.9880000000003</v>
      </c>
      <c r="G130" s="33">
        <v>41229</v>
      </c>
      <c r="H130" s="16">
        <v>551.17829999999992</v>
      </c>
      <c r="M130" s="33">
        <v>41229</v>
      </c>
      <c r="N130" s="16">
        <v>32</v>
      </c>
      <c r="P130" s="33">
        <v>41229</v>
      </c>
      <c r="Q130" s="16">
        <v>8</v>
      </c>
      <c r="T130" s="33">
        <v>41201</v>
      </c>
      <c r="U130" s="30">
        <v>2.7620926362230258</v>
      </c>
    </row>
    <row r="131" spans="1:21">
      <c r="A131" s="33">
        <v>41230</v>
      </c>
      <c r="B131" s="16">
        <v>2012.3799999999999</v>
      </c>
      <c r="G131" s="33">
        <v>41230</v>
      </c>
      <c r="H131" s="16">
        <v>442.38279999999997</v>
      </c>
      <c r="M131" s="33">
        <v>41230</v>
      </c>
      <c r="N131" s="16">
        <v>17</v>
      </c>
      <c r="P131" s="33">
        <v>41230</v>
      </c>
      <c r="Q131" s="16">
        <v>4</v>
      </c>
      <c r="T131" s="33">
        <v>41015</v>
      </c>
      <c r="U131" s="30">
        <v>2.847258390725143</v>
      </c>
    </row>
    <row r="132" spans="1:21">
      <c r="A132" s="33">
        <v>41233</v>
      </c>
      <c r="B132" s="16">
        <v>479.988</v>
      </c>
      <c r="G132" s="33">
        <v>41233</v>
      </c>
      <c r="H132" s="16">
        <v>55.998599999999954</v>
      </c>
      <c r="M132" s="33">
        <v>41233</v>
      </c>
      <c r="N132" s="16">
        <v>2</v>
      </c>
      <c r="P132" s="33">
        <v>41233</v>
      </c>
      <c r="Q132" s="16">
        <v>1</v>
      </c>
      <c r="T132" s="33">
        <v>41218</v>
      </c>
      <c r="U132" s="30">
        <v>2.85351942876563</v>
      </c>
    </row>
    <row r="133" spans="1:21">
      <c r="A133" s="33">
        <v>41234</v>
      </c>
      <c r="B133" s="16">
        <v>1245.5388</v>
      </c>
      <c r="G133" s="33">
        <v>41234</v>
      </c>
      <c r="H133" s="16">
        <v>208.32840000000004</v>
      </c>
      <c r="M133" s="33">
        <v>41234</v>
      </c>
      <c r="N133" s="16">
        <v>33</v>
      </c>
      <c r="P133" s="33">
        <v>41234</v>
      </c>
      <c r="Q133" s="16">
        <v>11</v>
      </c>
      <c r="T133" s="33">
        <v>41216</v>
      </c>
      <c r="U133" s="30">
        <v>2.85351942876563</v>
      </c>
    </row>
    <row r="134" spans="1:21">
      <c r="A134" s="33">
        <v>41235</v>
      </c>
      <c r="B134" s="16">
        <v>305.48400000000004</v>
      </c>
      <c r="G134" s="33">
        <v>41235</v>
      </c>
      <c r="H134" s="16">
        <v>-161.55500000000001</v>
      </c>
      <c r="M134" s="33">
        <v>41235</v>
      </c>
      <c r="N134" s="16">
        <v>14</v>
      </c>
      <c r="P134" s="33">
        <v>41235</v>
      </c>
      <c r="Q134" s="16">
        <v>4</v>
      </c>
      <c r="T134" s="33">
        <v>41152</v>
      </c>
      <c r="U134" s="30">
        <v>2.85351942876563</v>
      </c>
    </row>
    <row r="135" spans="1:21">
      <c r="A135" s="33">
        <v>41236</v>
      </c>
      <c r="B135" s="16">
        <v>386.488</v>
      </c>
      <c r="G135" s="33">
        <v>41236</v>
      </c>
      <c r="H135" s="16">
        <v>79.148999999999972</v>
      </c>
      <c r="M135" s="33">
        <v>41236</v>
      </c>
      <c r="N135" s="16">
        <v>8</v>
      </c>
      <c r="P135" s="33">
        <v>41236</v>
      </c>
      <c r="Q135" s="16">
        <v>3</v>
      </c>
      <c r="T135" s="33">
        <v>41178</v>
      </c>
      <c r="U135" s="30">
        <v>2.9307601739354388</v>
      </c>
    </row>
    <row r="136" spans="1:21">
      <c r="A136" s="33">
        <v>41239</v>
      </c>
      <c r="B136" s="16">
        <v>599.99</v>
      </c>
      <c r="G136" s="33">
        <v>41239</v>
      </c>
      <c r="H136" s="16">
        <v>233.99610000000001</v>
      </c>
      <c r="M136" s="33">
        <v>41239</v>
      </c>
      <c r="N136" s="16">
        <v>1</v>
      </c>
      <c r="P136" s="33">
        <v>41239</v>
      </c>
      <c r="Q136" s="16">
        <v>1</v>
      </c>
      <c r="T136" s="33">
        <v>40942</v>
      </c>
      <c r="U136" s="30">
        <v>3.0551182056637995</v>
      </c>
    </row>
    <row r="137" spans="1:21">
      <c r="A137" s="33">
        <v>41241</v>
      </c>
      <c r="B137" s="16">
        <v>1283.8040000000001</v>
      </c>
      <c r="G137" s="33">
        <v>41241</v>
      </c>
      <c r="H137" s="16">
        <v>-32.239200000000096</v>
      </c>
      <c r="M137" s="33">
        <v>41241</v>
      </c>
      <c r="N137" s="16">
        <v>31</v>
      </c>
      <c r="P137" s="33">
        <v>41241</v>
      </c>
      <c r="Q137" s="16">
        <v>6</v>
      </c>
      <c r="T137" s="33">
        <v>40938</v>
      </c>
      <c r="U137" s="30">
        <v>3.0730209232860637</v>
      </c>
    </row>
    <row r="138" spans="1:21">
      <c r="A138" s="33">
        <v>41242</v>
      </c>
      <c r="B138" s="16">
        <v>2699.5639999999999</v>
      </c>
      <c r="G138" s="33">
        <v>41242</v>
      </c>
      <c r="H138" s="16">
        <v>561.50599999999986</v>
      </c>
      <c r="M138" s="33">
        <v>41242</v>
      </c>
      <c r="N138" s="16">
        <v>40</v>
      </c>
      <c r="P138" s="33">
        <v>41242</v>
      </c>
      <c r="Q138" s="16">
        <v>8</v>
      </c>
      <c r="T138" s="33">
        <v>41061</v>
      </c>
      <c r="U138" s="30">
        <v>3.1462868378836024</v>
      </c>
    </row>
    <row r="139" spans="1:21">
      <c r="A139" s="33">
        <v>41243</v>
      </c>
      <c r="B139" s="16">
        <v>3.8819999999999988</v>
      </c>
      <c r="G139" s="33">
        <v>41243</v>
      </c>
      <c r="H139" s="16">
        <v>-5.8230000000000004</v>
      </c>
      <c r="M139" s="33">
        <v>41243</v>
      </c>
      <c r="N139" s="16">
        <v>3</v>
      </c>
      <c r="P139" s="33">
        <v>41243</v>
      </c>
      <c r="Q139" s="16">
        <v>1</v>
      </c>
      <c r="T139" s="33">
        <v>40988</v>
      </c>
      <c r="U139" s="30">
        <v>3.1920294914471632</v>
      </c>
    </row>
    <row r="140" spans="1:21">
      <c r="A140" s="33">
        <v>41244</v>
      </c>
      <c r="B140" s="16">
        <v>48.308000000000007</v>
      </c>
      <c r="G140" s="33">
        <v>41244</v>
      </c>
      <c r="H140" s="16">
        <v>15.051400000000001</v>
      </c>
      <c r="M140" s="33">
        <v>41244</v>
      </c>
      <c r="N140" s="16">
        <v>11</v>
      </c>
      <c r="P140" s="33">
        <v>41244</v>
      </c>
      <c r="Q140" s="16">
        <v>4</v>
      </c>
      <c r="T140" s="33">
        <v>40947</v>
      </c>
      <c r="U140" s="30">
        <v>3.2533636007357263</v>
      </c>
    </row>
    <row r="141" spans="1:21">
      <c r="A141" s="33">
        <v>41247</v>
      </c>
      <c r="B141" s="16">
        <v>85.96</v>
      </c>
      <c r="G141" s="33">
        <v>41247</v>
      </c>
      <c r="H141" s="16">
        <v>40.401199999999996</v>
      </c>
      <c r="M141" s="33">
        <v>41247</v>
      </c>
      <c r="N141" s="16">
        <v>7</v>
      </c>
      <c r="P141" s="33">
        <v>41247</v>
      </c>
      <c r="Q141" s="16">
        <v>1</v>
      </c>
      <c r="T141" s="33">
        <v>41239</v>
      </c>
      <c r="U141" s="30">
        <v>3.4242233145187564</v>
      </c>
    </row>
    <row r="142" spans="1:21">
      <c r="A142" s="33">
        <v>41248</v>
      </c>
      <c r="B142" s="16">
        <v>210.06399999999996</v>
      </c>
      <c r="G142" s="33">
        <v>41248</v>
      </c>
      <c r="H142" s="16">
        <v>85.335199999999986</v>
      </c>
      <c r="M142" s="33">
        <v>41248</v>
      </c>
      <c r="N142" s="16">
        <v>9</v>
      </c>
      <c r="P142" s="33">
        <v>41248</v>
      </c>
      <c r="Q142" s="16">
        <v>3</v>
      </c>
      <c r="T142" s="33">
        <v>40939</v>
      </c>
      <c r="U142" s="30">
        <v>3.4414897629291477</v>
      </c>
    </row>
    <row r="143" spans="1:21">
      <c r="A143" s="33">
        <v>41249</v>
      </c>
      <c r="B143" s="16">
        <v>1002.7520000000001</v>
      </c>
      <c r="G143" s="33">
        <v>41249</v>
      </c>
      <c r="H143" s="16">
        <v>445.14</v>
      </c>
      <c r="M143" s="33">
        <v>41249</v>
      </c>
      <c r="N143" s="16">
        <v>9</v>
      </c>
      <c r="P143" s="33">
        <v>41249</v>
      </c>
      <c r="Q143" s="16">
        <v>2</v>
      </c>
      <c r="T143" s="33">
        <v>41248</v>
      </c>
      <c r="U143" s="30">
        <v>3.5667613556249642</v>
      </c>
    </row>
    <row r="144" spans="1:21">
      <c r="A144" s="33">
        <v>41251</v>
      </c>
      <c r="B144" s="16">
        <v>2199.0720000000001</v>
      </c>
      <c r="G144" s="33">
        <v>41251</v>
      </c>
      <c r="H144" s="16">
        <v>293.11410000000012</v>
      </c>
      <c r="M144" s="33">
        <v>41251</v>
      </c>
      <c r="N144" s="16">
        <v>22</v>
      </c>
      <c r="P144" s="33">
        <v>41251</v>
      </c>
      <c r="Q144" s="16">
        <v>3</v>
      </c>
      <c r="T144" s="33">
        <v>41019</v>
      </c>
      <c r="U144" s="30">
        <v>3.6918407229417864</v>
      </c>
    </row>
    <row r="145" spans="1:21">
      <c r="A145" s="33">
        <v>41252</v>
      </c>
      <c r="B145" s="16">
        <v>34.019999999999996</v>
      </c>
      <c r="G145" s="33">
        <v>41252</v>
      </c>
      <c r="H145" s="16">
        <v>16.669799999999999</v>
      </c>
      <c r="M145" s="33">
        <v>41252</v>
      </c>
      <c r="N145" s="16">
        <v>3</v>
      </c>
      <c r="P145" s="33">
        <v>41252</v>
      </c>
      <c r="Q145" s="16">
        <v>1</v>
      </c>
      <c r="T145" s="33">
        <v>41249</v>
      </c>
      <c r="U145" s="30">
        <v>3.8976295343544796</v>
      </c>
    </row>
    <row r="146" spans="1:21">
      <c r="A146" s="33">
        <v>41253</v>
      </c>
      <c r="B146" s="16">
        <v>1053.518</v>
      </c>
      <c r="G146" s="33">
        <v>41253</v>
      </c>
      <c r="H146" s="16">
        <v>127.01439999999999</v>
      </c>
      <c r="M146" s="33">
        <v>41253</v>
      </c>
      <c r="N146" s="16">
        <v>14</v>
      </c>
      <c r="P146" s="33">
        <v>41253</v>
      </c>
      <c r="Q146" s="16">
        <v>5</v>
      </c>
      <c r="T146" s="33">
        <v>41065</v>
      </c>
      <c r="U146" s="30">
        <v>3.9510269013677952</v>
      </c>
    </row>
    <row r="147" spans="1:21">
      <c r="A147" s="33">
        <v>41254</v>
      </c>
      <c r="B147" s="16">
        <v>530.548</v>
      </c>
      <c r="G147" s="33">
        <v>41254</v>
      </c>
      <c r="H147" s="16">
        <v>143.80879999999999</v>
      </c>
      <c r="M147" s="33">
        <v>41254</v>
      </c>
      <c r="N147" s="16">
        <v>19</v>
      </c>
      <c r="P147" s="33">
        <v>41254</v>
      </c>
      <c r="Q147" s="16">
        <v>5</v>
      </c>
      <c r="T147" s="33">
        <v>41131</v>
      </c>
      <c r="U147" s="30">
        <v>3.9799899735061062</v>
      </c>
    </row>
    <row r="148" spans="1:21">
      <c r="A148" s="33">
        <v>41255</v>
      </c>
      <c r="B148" s="16">
        <v>22.368000000000002</v>
      </c>
      <c r="G148" s="33">
        <v>41255</v>
      </c>
      <c r="H148" s="16">
        <v>6.4308000000000014</v>
      </c>
      <c r="M148" s="33">
        <v>41255</v>
      </c>
      <c r="N148" s="16">
        <v>4</v>
      </c>
      <c r="P148" s="33">
        <v>41255</v>
      </c>
      <c r="Q148" s="16">
        <v>1</v>
      </c>
      <c r="T148" s="33">
        <v>41058</v>
      </c>
      <c r="U148" s="30">
        <v>4.0388274991759685</v>
      </c>
    </row>
    <row r="149" spans="1:21">
      <c r="A149" s="33">
        <v>41260</v>
      </c>
      <c r="B149" s="16">
        <v>1468.298</v>
      </c>
      <c r="G149" s="33">
        <v>41260</v>
      </c>
      <c r="H149" s="16">
        <v>218.87389999999999</v>
      </c>
      <c r="M149" s="33">
        <v>41260</v>
      </c>
      <c r="N149" s="16">
        <v>29</v>
      </c>
      <c r="P149" s="33">
        <v>41260</v>
      </c>
      <c r="Q149" s="16">
        <v>8</v>
      </c>
      <c r="T149" s="33">
        <v>41267</v>
      </c>
      <c r="U149" s="30">
        <v>4.1252432052525654</v>
      </c>
    </row>
    <row r="150" spans="1:21">
      <c r="A150" s="33">
        <v>41262</v>
      </c>
      <c r="B150" s="16">
        <v>312.22400000000005</v>
      </c>
      <c r="G150" s="33">
        <v>41262</v>
      </c>
      <c r="H150" s="16">
        <v>79.124500000000012</v>
      </c>
      <c r="M150" s="33">
        <v>41262</v>
      </c>
      <c r="N150" s="16">
        <v>14</v>
      </c>
      <c r="P150" s="33">
        <v>41262</v>
      </c>
      <c r="Q150" s="16">
        <v>5</v>
      </c>
      <c r="T150" s="33">
        <v>41247</v>
      </c>
      <c r="U150" s="30">
        <v>4.1266280969841418</v>
      </c>
    </row>
    <row r="151" spans="1:21">
      <c r="A151" s="33">
        <v>41263</v>
      </c>
      <c r="B151" s="16">
        <v>964.6099999999999</v>
      </c>
      <c r="G151" s="33">
        <v>41263</v>
      </c>
      <c r="H151" s="16">
        <v>10.580799999999954</v>
      </c>
      <c r="M151" s="33">
        <v>41263</v>
      </c>
      <c r="N151" s="16">
        <v>15</v>
      </c>
      <c r="P151" s="33">
        <v>41263</v>
      </c>
      <c r="Q151" s="16">
        <v>5</v>
      </c>
      <c r="T151" s="33">
        <v>41095</v>
      </c>
      <c r="U151" s="30">
        <v>4.1266280969841418</v>
      </c>
    </row>
    <row r="152" spans="1:21">
      <c r="A152" s="33">
        <v>41264</v>
      </c>
      <c r="B152" s="16">
        <v>1349.63</v>
      </c>
      <c r="G152" s="33">
        <v>41264</v>
      </c>
      <c r="H152" s="16">
        <v>253.30579999999992</v>
      </c>
      <c r="M152" s="33">
        <v>41264</v>
      </c>
      <c r="N152" s="16">
        <v>15</v>
      </c>
      <c r="P152" s="33">
        <v>41264</v>
      </c>
      <c r="Q152" s="16">
        <v>4</v>
      </c>
      <c r="T152" s="33">
        <v>41027</v>
      </c>
      <c r="U152" s="30">
        <v>4.149655151162956</v>
      </c>
    </row>
    <row r="153" spans="1:21">
      <c r="A153" s="33">
        <v>41265</v>
      </c>
      <c r="B153" s="16">
        <v>17.12</v>
      </c>
      <c r="G153" s="33">
        <v>41265</v>
      </c>
      <c r="H153" s="16">
        <v>4.9647999999999985</v>
      </c>
      <c r="M153" s="33">
        <v>41265</v>
      </c>
      <c r="N153" s="16">
        <v>4</v>
      </c>
      <c r="P153" s="33">
        <v>41265</v>
      </c>
      <c r="Q153" s="16">
        <v>1</v>
      </c>
      <c r="T153" s="33">
        <v>40970</v>
      </c>
      <c r="U153" s="30">
        <v>4.1989436911089033</v>
      </c>
    </row>
    <row r="154" spans="1:21">
      <c r="A154" s="33">
        <v>41267</v>
      </c>
      <c r="B154" s="16">
        <v>4909.6100000000006</v>
      </c>
      <c r="G154" s="33">
        <v>41267</v>
      </c>
      <c r="H154" s="16">
        <v>2306.7422999999999</v>
      </c>
      <c r="M154" s="33">
        <v>41267</v>
      </c>
      <c r="N154" s="16">
        <v>9</v>
      </c>
      <c r="P154" s="33">
        <v>41267</v>
      </c>
      <c r="Q154" s="16">
        <v>2</v>
      </c>
      <c r="T154" s="33">
        <v>41155</v>
      </c>
      <c r="U154" s="30">
        <v>4.2144286947923151</v>
      </c>
    </row>
    <row r="155" spans="1:21">
      <c r="A155" s="33">
        <v>41268</v>
      </c>
      <c r="B155" s="16">
        <v>255.57999999999998</v>
      </c>
      <c r="G155" s="33">
        <v>41268</v>
      </c>
      <c r="H155" s="16">
        <v>50.349800000000009</v>
      </c>
      <c r="M155" s="33">
        <v>41268</v>
      </c>
      <c r="N155" s="16">
        <v>7</v>
      </c>
      <c r="P155" s="33">
        <v>41268</v>
      </c>
      <c r="Q155" s="16">
        <v>4</v>
      </c>
      <c r="T155" s="33">
        <v>41069</v>
      </c>
      <c r="U155" s="30">
        <v>4.214428694792316</v>
      </c>
    </row>
    <row r="156" spans="1:21">
      <c r="A156" s="33">
        <v>41269</v>
      </c>
      <c r="B156" s="16">
        <v>275.05799999999999</v>
      </c>
      <c r="G156" s="33">
        <v>41269</v>
      </c>
      <c r="H156" s="16">
        <v>-90.376199999999997</v>
      </c>
      <c r="M156" s="33">
        <v>41269</v>
      </c>
      <c r="N156" s="16">
        <v>3</v>
      </c>
      <c r="P156" s="33">
        <v>41269</v>
      </c>
      <c r="Q156" s="16">
        <v>1</v>
      </c>
      <c r="T156" s="33">
        <v>41166</v>
      </c>
      <c r="U156" s="30">
        <v>4.3022292926004884</v>
      </c>
    </row>
    <row r="157" spans="1:21">
      <c r="A157" s="33">
        <v>41270</v>
      </c>
      <c r="B157" s="16">
        <v>1677.1651999999999</v>
      </c>
      <c r="G157" s="33">
        <v>41270</v>
      </c>
      <c r="H157" s="16">
        <v>175.80079999999992</v>
      </c>
      <c r="M157" s="33">
        <v>41270</v>
      </c>
      <c r="N157" s="16">
        <v>28</v>
      </c>
      <c r="P157" s="33">
        <v>41270</v>
      </c>
      <c r="Q157" s="16">
        <v>7</v>
      </c>
      <c r="T157" s="33">
        <v>41252</v>
      </c>
      <c r="U157" s="30">
        <v>4.3022292926004884</v>
      </c>
    </row>
    <row r="158" spans="1:21">
      <c r="A158" s="33">
        <v>41271</v>
      </c>
      <c r="B158" s="16">
        <v>24.816000000000003</v>
      </c>
      <c r="G158" s="33">
        <v>41271</v>
      </c>
      <c r="H158" s="16">
        <v>1.5509999999999984</v>
      </c>
      <c r="M158" s="33">
        <v>41271</v>
      </c>
      <c r="N158" s="16">
        <v>2</v>
      </c>
      <c r="P158" s="33">
        <v>41271</v>
      </c>
      <c r="Q158" s="16">
        <v>1</v>
      </c>
      <c r="T158" s="33">
        <v>41134</v>
      </c>
      <c r="U158" s="30">
        <v>4.3022292926004884</v>
      </c>
    </row>
    <row r="159" spans="1:21">
      <c r="A159" s="33">
        <v>41274</v>
      </c>
      <c r="B159" s="16">
        <v>296.88000000000005</v>
      </c>
      <c r="G159" s="33">
        <v>41274</v>
      </c>
      <c r="H159" s="16">
        <v>7.6129999999999676</v>
      </c>
      <c r="M159" s="33">
        <v>41274</v>
      </c>
      <c r="N159" s="16">
        <v>23</v>
      </c>
      <c r="P159" s="33">
        <v>41274</v>
      </c>
      <c r="Q159" s="16">
        <v>6</v>
      </c>
      <c r="T159" s="33">
        <v>40912</v>
      </c>
      <c r="U159" s="30">
        <v>4.311417727254832</v>
      </c>
    </row>
    <row r="160" spans="1:21">
      <c r="A160" s="34" t="s">
        <v>10934</v>
      </c>
      <c r="B160" s="18">
        <v>102874.22199999999</v>
      </c>
      <c r="G160" s="34" t="s">
        <v>10934</v>
      </c>
      <c r="H160" s="18">
        <v>11716.801999999996</v>
      </c>
      <c r="M160" s="34" t="s">
        <v>10934</v>
      </c>
      <c r="N160" s="18">
        <v>1815</v>
      </c>
      <c r="P160" s="34" t="s">
        <v>10934</v>
      </c>
      <c r="Q160" s="18">
        <v>476</v>
      </c>
      <c r="T160" s="34" t="s">
        <v>10934</v>
      </c>
      <c r="U160" s="31">
        <v>1</v>
      </c>
    </row>
    <row r="1243" spans="2:21">
      <c r="B1243" s="36">
        <f>GETPIVOTDATA("Sales",$A$3)</f>
        <v>102874.22199999999</v>
      </c>
      <c r="H1243" s="36">
        <f>GETPIVOTDATA("Profit",$G$3)</f>
        <v>11716.801999999996</v>
      </c>
      <c r="N1243" s="37">
        <f>GETPIVOTDATA("Quantity",$M$3)</f>
        <v>1815</v>
      </c>
      <c r="Q1243" s="37">
        <f>GETPIVOTDATA("Order ID",$P$3)</f>
        <v>476</v>
      </c>
      <c r="U1243" s="38">
        <f>GETPIVOTDATA("Profit Margin",$T$3)</f>
        <v>1</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6"/>
  <sheetViews>
    <sheetView workbookViewId="0">
      <selection activeCell="I16" sqref="I16"/>
    </sheetView>
  </sheetViews>
  <sheetFormatPr defaultRowHeight="14.4"/>
  <cols>
    <col min="1" max="1" width="12.44140625" customWidth="1"/>
    <col min="2" max="2" width="12" customWidth="1"/>
    <col min="3" max="3" width="11.6640625" customWidth="1"/>
    <col min="4" max="4" width="14.21875" customWidth="1"/>
    <col min="5" max="5" width="15.5546875" customWidth="1"/>
    <col min="6" max="6" width="18" bestFit="1" customWidth="1"/>
    <col min="7" max="15028" width="14.6640625" bestFit="1" customWidth="1"/>
    <col min="15029" max="15029" width="16" bestFit="1" customWidth="1"/>
    <col min="15030" max="15030" width="16.44140625" bestFit="1" customWidth="1"/>
    <col min="15031" max="15031" width="19" bestFit="1" customWidth="1"/>
  </cols>
  <sheetData>
    <row r="3" spans="1:9">
      <c r="A3" s="11" t="s">
        <v>10933</v>
      </c>
      <c r="B3" s="6" t="s">
        <v>10935</v>
      </c>
      <c r="C3" s="35" t="s">
        <v>10936</v>
      </c>
      <c r="D3" s="35" t="s">
        <v>10937</v>
      </c>
      <c r="E3" s="35" t="s">
        <v>10938</v>
      </c>
      <c r="F3" s="22" t="s">
        <v>10939</v>
      </c>
    </row>
    <row r="4" spans="1:9">
      <c r="A4" s="26">
        <v>2011</v>
      </c>
      <c r="B4" s="19">
        <v>103838.16460000006</v>
      </c>
      <c r="C4" s="39">
        <v>539.55339999999194</v>
      </c>
      <c r="D4" s="39">
        <v>1726</v>
      </c>
      <c r="E4" s="39">
        <v>466</v>
      </c>
      <c r="F4" s="23">
        <v>5.1960991614059364E-3</v>
      </c>
    </row>
    <row r="5" spans="1:9">
      <c r="A5" s="27">
        <v>2012</v>
      </c>
      <c r="B5" s="20">
        <v>102874.22199999995</v>
      </c>
      <c r="C5" s="40">
        <v>11716.802</v>
      </c>
      <c r="D5" s="40">
        <v>1815</v>
      </c>
      <c r="E5" s="40">
        <v>476</v>
      </c>
      <c r="F5" s="24">
        <v>0.11389444092223613</v>
      </c>
    </row>
    <row r="6" spans="1:9">
      <c r="A6" s="27">
        <v>2013</v>
      </c>
      <c r="B6" s="20">
        <v>147429.37599999996</v>
      </c>
      <c r="C6" s="40">
        <v>19899.162899999988</v>
      </c>
      <c r="D6" s="40">
        <v>2359</v>
      </c>
      <c r="E6" s="40">
        <v>603</v>
      </c>
      <c r="F6" s="24">
        <v>0.13497420554774642</v>
      </c>
    </row>
    <row r="7" spans="1:9">
      <c r="A7" s="41">
        <v>2014</v>
      </c>
      <c r="B7" s="42">
        <v>147098.12819999992</v>
      </c>
      <c r="C7" s="43">
        <v>7550.8441999999886</v>
      </c>
      <c r="D7" s="43">
        <v>2880</v>
      </c>
      <c r="E7" s="43">
        <v>778</v>
      </c>
      <c r="F7" s="44">
        <v>5.1332020960413505E-2</v>
      </c>
    </row>
    <row r="16" spans="1:9">
      <c r="E16" s="45">
        <f>GETPIVOTDATA("Sum of Sales",$A$3,"Year",2014)/GETPIVOTDATA("Sum of Sales",$A$3,"Year",2013)-1</f>
        <v>-2.2468235909784973E-3</v>
      </c>
      <c r="F16" s="45">
        <f>GETPIVOTDATA("Sum of Profit",$A$3,"Year",2014)/GETPIVOTDATA("Sum of Profit",$A$3,"Year",2013)-1</f>
        <v>-0.62054463105078694</v>
      </c>
      <c r="G16" s="45">
        <f>GETPIVOTDATA("Sum of Quantity",$A$3,"Year",2014)/GETPIVOTDATA("Sum of Quantity",$A$3,"Year",2013)-1</f>
        <v>0.22085629504027127</v>
      </c>
      <c r="H16" s="45">
        <f>GETPIVOTDATA("Count of Order ID",$A$3,"Year",2014)/GETPIVOTDATA("Count of Order ID",$A$3,"Year",2013)-1</f>
        <v>0.29021558872305131</v>
      </c>
      <c r="I16" s="45">
        <f>GETPIVOTDATA("Sum of Profit Margin",$A$3,"Year",2014)/GETPIVOTDATA("Sum of Profit Margin",$A$3,"Year",2013)-1</f>
        <v>-0.61969014188970295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B10" sqref="B10"/>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showRowColHeaders="0" tabSelected="1" workbookViewId="0">
      <selection activeCell="X21" sqref="X21"/>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charet</vt:lpstr>
      <vt:lpstr>Sheet2</vt:lpstr>
      <vt:lpstr>Waterfall chart</vt:lpstr>
      <vt:lpstr>pie chart</vt:lpstr>
      <vt:lpstr>map chart</vt:lpstr>
      <vt:lpstr>top5</vt:lpstr>
      <vt:lpstr>KPI</vt:lpstr>
      <vt:lpstr>Sheet5</vt:lpstr>
      <vt:lpstr>kpi yoy</vt:lpstr>
      <vt:lpstr>Data</vt:lpstr>
      <vt:lpstr>layout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2024-09-01T08:50:19Z</dcterms:modified>
</cp:coreProperties>
</file>